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/>
  </bookViews>
  <sheets>
    <sheet name="Seznamy" sheetId="4" r:id="rId1"/>
    <sheet name="Komplexní" sheetId="2" r:id="rId2"/>
    <sheet name="Komplexní - data" sheetId="6" r:id="rId3"/>
    <sheet name="Komplexní - KT" sheetId="8" r:id="rId4"/>
    <sheet name="Dělená - pěstební" sheetId="10" r:id="rId5"/>
    <sheet name="Dělená - pěstební - data" sheetId="13" r:id="rId6"/>
    <sheet name="Dělená - pěstební - KT" sheetId="14" r:id="rId7"/>
    <sheet name="Dělená - těžba" sheetId="9" state="hidden" r:id="rId8"/>
    <sheet name="Dělená - těžba - data" sheetId="11" state="hidden" r:id="rId9"/>
    <sheet name="Dělená - těžba - KT" sheetId="12" state="hidden" r:id="rId10"/>
    <sheet name="Uchazeči" sheetId="15" state="hidden" r:id="rId11"/>
  </sheets>
  <definedNames>
    <definedName name="_xlnm._FilterDatabase" localSheetId="5" hidden="1">'Dělená - pěstební - data'!$A$2:$K$512</definedName>
    <definedName name="_xlnm._FilterDatabase" localSheetId="8" hidden="1">'Dělená - těžba - data'!$A$2:$K$302</definedName>
    <definedName name="_xlnm._FilterDatabase" localSheetId="2" hidden="1">'Komplexní - data'!$A$2:$K$4552</definedName>
    <definedName name="_xlnm._FilterDatabase" localSheetId="0" hidden="1">Seznamy!$A$2:$P$95</definedName>
    <definedName name="_xlnm.Print_Titles" localSheetId="4">'Dělená - pěstební'!$A:$C</definedName>
    <definedName name="_xlnm.Print_Titles" localSheetId="5">'Dělená - pěstební - data'!$1:$1</definedName>
    <definedName name="_xlnm.Print_Titles" localSheetId="7">'Dělená - těžba'!$A:$C</definedName>
    <definedName name="_xlnm.Print_Titles" localSheetId="8">'Dělená - těžba - data'!$1:$1</definedName>
    <definedName name="_xlnm.Print_Titles" localSheetId="1">Komplexní!$A:$C</definedName>
    <definedName name="_xlnm.Print_Titles" localSheetId="2">'Komplexní - data'!$1:$1</definedName>
    <definedName name="_xlnm.Print_Area" localSheetId="1">Komplexní!$A$1:$AF$5</definedName>
    <definedName name="_xlnm.Print_Area" localSheetId="0">Seznamy!$A$1:$R$123</definedName>
    <definedName name="Uchazeči">Uchazeči!$A$1:$A$41</definedName>
  </definedNames>
  <calcPr calcId="125725"/>
  <pivotCaches>
    <pivotCache cacheId="18" r:id="rId12"/>
    <pivotCache cacheId="27" r:id="rId13"/>
    <pivotCache cacheId="32" r:id="rId14"/>
  </pivotCaches>
</workbook>
</file>

<file path=xl/calcChain.xml><?xml version="1.0" encoding="utf-8"?>
<calcChain xmlns="http://schemas.openxmlformats.org/spreadsheetml/2006/main">
  <c r="B512" i="13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66"/>
  <c r="B69"/>
  <c r="B68"/>
  <c r="B67"/>
  <c r="B70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O108" i="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3"/>
  <c r="T108" l="1"/>
  <c r="T123"/>
  <c r="T95"/>
  <c r="H4552" i="6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78"/>
  <c r="H2486"/>
  <c r="H2487"/>
  <c r="H2484"/>
  <c r="H2483"/>
  <c r="H2482"/>
  <c r="H2481"/>
  <c r="H2480"/>
  <c r="H2479"/>
  <c r="H2485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16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37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69"/>
  <c r="H1887"/>
  <c r="H1886"/>
  <c r="H1885"/>
  <c r="H1884"/>
  <c r="H1883"/>
  <c r="H1882"/>
  <c r="H1881"/>
  <c r="H1888"/>
  <c r="H1879"/>
  <c r="H1878"/>
  <c r="H1877"/>
  <c r="H1876"/>
  <c r="H1875"/>
  <c r="H1874"/>
  <c r="H1873"/>
  <c r="H1872"/>
  <c r="H1871"/>
  <c r="H1870"/>
  <c r="H1880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5"/>
  <c r="H1837"/>
  <c r="H1836"/>
  <c r="H1838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1"/>
  <c r="H985"/>
  <c r="H984"/>
  <c r="H983"/>
  <c r="H982"/>
  <c r="H986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05"/>
  <c r="H107"/>
  <c r="H108"/>
  <c r="H110"/>
  <c r="H109"/>
  <c r="H104"/>
  <c r="H106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7"/>
  <c r="H3"/>
  <c r="H5"/>
  <c r="H10"/>
  <c r="H6"/>
  <c r="H8"/>
  <c r="H4"/>
  <c r="H9"/>
  <c r="I4552" a="1"/>
  <c r="I4552" s="1"/>
  <c r="I4551" a="1"/>
  <c r="I4551" s="1"/>
  <c r="I4550" a="1"/>
  <c r="I4550" s="1"/>
  <c r="I4549" a="1"/>
  <c r="I4549" s="1"/>
  <c r="I4548" a="1"/>
  <c r="I4548" s="1"/>
  <c r="I4547" a="1"/>
  <c r="I4547" s="1"/>
  <c r="I4546" a="1"/>
  <c r="I4546" s="1"/>
  <c r="I4545" a="1"/>
  <c r="I4545" s="1"/>
  <c r="I4544" a="1"/>
  <c r="I4544" s="1"/>
  <c r="I4543" a="1"/>
  <c r="I4543" s="1"/>
  <c r="I4542" a="1"/>
  <c r="I4542" s="1"/>
  <c r="I4541" a="1"/>
  <c r="I4541" s="1"/>
  <c r="I4540" a="1"/>
  <c r="I4540" s="1"/>
  <c r="I4539" a="1"/>
  <c r="I4539" s="1"/>
  <c r="I4538" a="1"/>
  <c r="I4538" s="1"/>
  <c r="I4537" a="1"/>
  <c r="I4537" s="1"/>
  <c r="I4536" a="1"/>
  <c r="I4536" s="1"/>
  <c r="I4535" a="1"/>
  <c r="I4535" s="1"/>
  <c r="I4534" a="1"/>
  <c r="I4534" s="1"/>
  <c r="I4533" a="1"/>
  <c r="I4533" s="1"/>
  <c r="I4532" a="1"/>
  <c r="I4532" s="1"/>
  <c r="I4531" a="1"/>
  <c r="I4531" s="1"/>
  <c r="I4530" a="1"/>
  <c r="I4530" s="1"/>
  <c r="I4529" a="1"/>
  <c r="I4529" s="1"/>
  <c r="I4528" a="1"/>
  <c r="I4528" s="1"/>
  <c r="I4527" a="1"/>
  <c r="I4527" s="1"/>
  <c r="I4526" a="1"/>
  <c r="I4526" s="1"/>
  <c r="I4525" a="1"/>
  <c r="I4525" s="1"/>
  <c r="I4524" a="1"/>
  <c r="I4524" s="1"/>
  <c r="I4523" a="1"/>
  <c r="I4523" s="1"/>
  <c r="I4522" a="1"/>
  <c r="I4522" s="1"/>
  <c r="I4521" a="1"/>
  <c r="I4521" s="1"/>
  <c r="I4520" a="1"/>
  <c r="I4520" s="1"/>
  <c r="I4519" a="1"/>
  <c r="I4519" s="1"/>
  <c r="I4518" a="1"/>
  <c r="I4518" s="1"/>
  <c r="I4517" a="1"/>
  <c r="I4517" s="1"/>
  <c r="I4516" a="1"/>
  <c r="I4516" s="1"/>
  <c r="I4515" a="1"/>
  <c r="I4515" s="1"/>
  <c r="I4514" a="1"/>
  <c r="I4514" s="1"/>
  <c r="I4513" a="1"/>
  <c r="I4513" s="1"/>
  <c r="I4512" a="1"/>
  <c r="I4512" s="1"/>
  <c r="I4511" a="1"/>
  <c r="I4511" s="1"/>
  <c r="I4510" a="1"/>
  <c r="I4510" s="1"/>
  <c r="I4509" a="1"/>
  <c r="I4509" s="1"/>
  <c r="I4508" a="1"/>
  <c r="I4508" s="1"/>
  <c r="I4507" a="1"/>
  <c r="I4507" s="1"/>
  <c r="I4506" a="1"/>
  <c r="I4506" s="1"/>
  <c r="I4505" a="1"/>
  <c r="I4505" s="1"/>
  <c r="I4504" a="1"/>
  <c r="I4504" s="1"/>
  <c r="I4503" a="1"/>
  <c r="I4503" s="1"/>
  <c r="I4502" a="1"/>
  <c r="I4502" s="1"/>
  <c r="I4501" a="1"/>
  <c r="I4501" s="1"/>
  <c r="I4500" a="1"/>
  <c r="I4500" s="1"/>
  <c r="I4499" a="1"/>
  <c r="I4499" s="1"/>
  <c r="I4498" a="1"/>
  <c r="I4498" s="1"/>
  <c r="I4497" a="1"/>
  <c r="I4497" s="1"/>
  <c r="I4496" a="1"/>
  <c r="I4496" s="1"/>
  <c r="I4495" a="1"/>
  <c r="I4495" s="1"/>
  <c r="I4494" a="1"/>
  <c r="I4494" s="1"/>
  <c r="I4493" a="1"/>
  <c r="I4493" s="1"/>
  <c r="I4492" a="1"/>
  <c r="I4492" s="1"/>
  <c r="I4491" a="1"/>
  <c r="I4491" s="1"/>
  <c r="I4490" a="1"/>
  <c r="I4490" s="1"/>
  <c r="I4489" a="1"/>
  <c r="I4489" s="1"/>
  <c r="I4488" a="1"/>
  <c r="I4488" s="1"/>
  <c r="I4487" a="1"/>
  <c r="I4487" s="1"/>
  <c r="I4486" a="1"/>
  <c r="I4486" s="1"/>
  <c r="I4485" a="1"/>
  <c r="I4485" s="1"/>
  <c r="I4484" a="1"/>
  <c r="I4484" s="1"/>
  <c r="I4483" a="1"/>
  <c r="I4483" s="1"/>
  <c r="I4482" a="1"/>
  <c r="I4482" s="1"/>
  <c r="I4481" a="1"/>
  <c r="I4481" s="1"/>
  <c r="I4480" a="1"/>
  <c r="I4480" s="1"/>
  <c r="I4479" a="1"/>
  <c r="I4479" s="1"/>
  <c r="I4478" a="1"/>
  <c r="I4478" s="1"/>
  <c r="I4477" a="1"/>
  <c r="I4477" s="1"/>
  <c r="I4476" a="1"/>
  <c r="I4476" s="1"/>
  <c r="I4475" a="1"/>
  <c r="I4475" s="1"/>
  <c r="I4474" a="1"/>
  <c r="I4474" s="1"/>
  <c r="I4473" a="1"/>
  <c r="I4473" s="1"/>
  <c r="I4472" a="1"/>
  <c r="I4472" s="1"/>
  <c r="I4471" a="1"/>
  <c r="I4471" s="1"/>
  <c r="I4470" a="1"/>
  <c r="I4470" s="1"/>
  <c r="I4469" a="1"/>
  <c r="I4469" s="1"/>
  <c r="I4468" a="1"/>
  <c r="I4468" s="1"/>
  <c r="I4467" a="1"/>
  <c r="I4467" s="1"/>
  <c r="I4466" a="1"/>
  <c r="I4466" s="1"/>
  <c r="I4465" a="1"/>
  <c r="I4465" s="1"/>
  <c r="I4464" a="1"/>
  <c r="I4464" s="1"/>
  <c r="I4463" a="1"/>
  <c r="I4463" s="1"/>
  <c r="I4462" a="1"/>
  <c r="I4462" s="1"/>
  <c r="I4461" a="1"/>
  <c r="I4461" s="1"/>
  <c r="I4460" a="1"/>
  <c r="I4460" s="1"/>
  <c r="I4459" a="1"/>
  <c r="I4459" s="1"/>
  <c r="I4458" a="1"/>
  <c r="I4458" s="1"/>
  <c r="I4457" a="1"/>
  <c r="I4457" s="1"/>
  <c r="I4456" a="1"/>
  <c r="I4456" s="1"/>
  <c r="I4455" a="1"/>
  <c r="I4455" s="1"/>
  <c r="I4454" a="1"/>
  <c r="I4454" s="1"/>
  <c r="I4453" a="1"/>
  <c r="I4453" s="1"/>
  <c r="I4452" a="1"/>
  <c r="I4452" s="1"/>
  <c r="I4451" a="1"/>
  <c r="I4451" s="1"/>
  <c r="I4450" a="1"/>
  <c r="I4450" s="1"/>
  <c r="I4449" a="1"/>
  <c r="I4449" s="1"/>
  <c r="I4448" a="1"/>
  <c r="I4448" s="1"/>
  <c r="I4447" a="1"/>
  <c r="I4447" s="1"/>
  <c r="I4446" a="1"/>
  <c r="I4446" s="1"/>
  <c r="I4445" a="1"/>
  <c r="I4445" s="1"/>
  <c r="I4444" a="1"/>
  <c r="I4444" s="1"/>
  <c r="I4443" a="1"/>
  <c r="I4443" s="1"/>
  <c r="I4442" a="1"/>
  <c r="I4442" s="1"/>
  <c r="I4441" a="1"/>
  <c r="I4441" s="1"/>
  <c r="I4440" a="1"/>
  <c r="I4440" s="1"/>
  <c r="I4439" a="1"/>
  <c r="I4439" s="1"/>
  <c r="I4438" a="1"/>
  <c r="I4438" s="1"/>
  <c r="I4437" a="1"/>
  <c r="I4437" s="1"/>
  <c r="I4436" a="1"/>
  <c r="I4436" s="1"/>
  <c r="I4435" a="1"/>
  <c r="I4435" s="1"/>
  <c r="I4434" a="1"/>
  <c r="I4434" s="1"/>
  <c r="I4433" a="1"/>
  <c r="I4433" s="1"/>
  <c r="I4432" a="1"/>
  <c r="I4432" s="1"/>
  <c r="I4431" a="1"/>
  <c r="I4431" s="1"/>
  <c r="I4430" a="1"/>
  <c r="I4430" s="1"/>
  <c r="I4429" a="1"/>
  <c r="I4429" s="1"/>
  <c r="I4428" a="1"/>
  <c r="I4428" s="1"/>
  <c r="I4427" a="1"/>
  <c r="I4427" s="1"/>
  <c r="I4426" a="1"/>
  <c r="I4426" s="1"/>
  <c r="I4425" a="1"/>
  <c r="I4425" s="1"/>
  <c r="I4424" a="1"/>
  <c r="I4424" s="1"/>
  <c r="I4423" a="1"/>
  <c r="I4423" s="1"/>
  <c r="I4422" a="1"/>
  <c r="I4422" s="1"/>
  <c r="I4421" a="1"/>
  <c r="I4421" s="1"/>
  <c r="I4420" a="1"/>
  <c r="I4420" s="1"/>
  <c r="I4419" a="1"/>
  <c r="I4419" s="1"/>
  <c r="I4418" a="1"/>
  <c r="I4418" s="1"/>
  <c r="I4417" a="1"/>
  <c r="I4417" s="1"/>
  <c r="I4416" a="1"/>
  <c r="I4416" s="1"/>
  <c r="I4415" a="1"/>
  <c r="I4415" s="1"/>
  <c r="I4414" a="1"/>
  <c r="I4414" s="1"/>
  <c r="I4413" a="1"/>
  <c r="I4413" s="1"/>
  <c r="I4412" a="1"/>
  <c r="I4412" s="1"/>
  <c r="I4411" a="1"/>
  <c r="I4411" s="1"/>
  <c r="I4410" a="1"/>
  <c r="I4410" s="1"/>
  <c r="I4409" a="1"/>
  <c r="I4409" s="1"/>
  <c r="I4408" a="1"/>
  <c r="I4408" s="1"/>
  <c r="I4407" a="1"/>
  <c r="I4407" s="1"/>
  <c r="I4406" a="1"/>
  <c r="I4406" s="1"/>
  <c r="I4405" a="1"/>
  <c r="I4405" s="1"/>
  <c r="I4404" a="1"/>
  <c r="I4404" s="1"/>
  <c r="I4403" a="1"/>
  <c r="I4403" s="1"/>
  <c r="I4402" a="1"/>
  <c r="I4402" s="1"/>
  <c r="I4401" a="1"/>
  <c r="I4401" s="1"/>
  <c r="I4400" a="1"/>
  <c r="I4400" s="1"/>
  <c r="I4399" a="1"/>
  <c r="I4399" s="1"/>
  <c r="I4398" a="1"/>
  <c r="I4398" s="1"/>
  <c r="I4397" a="1"/>
  <c r="I4397" s="1"/>
  <c r="I4396" a="1"/>
  <c r="I4396" s="1"/>
  <c r="I4395" a="1"/>
  <c r="I4395" s="1"/>
  <c r="I4394" a="1"/>
  <c r="I4394" s="1"/>
  <c r="I4393" a="1"/>
  <c r="I4393" s="1"/>
  <c r="I4392" a="1"/>
  <c r="I4392" s="1"/>
  <c r="I4391" a="1"/>
  <c r="I4391" s="1"/>
  <c r="I4390" a="1"/>
  <c r="I4390" s="1"/>
  <c r="I4389" a="1"/>
  <c r="I4389" s="1"/>
  <c r="I4388" a="1"/>
  <c r="I4388" s="1"/>
  <c r="I4387" a="1"/>
  <c r="I4387" s="1"/>
  <c r="I4386" a="1"/>
  <c r="I4386" s="1"/>
  <c r="I4385" a="1"/>
  <c r="I4385" s="1"/>
  <c r="I4384" a="1"/>
  <c r="I4384" s="1"/>
  <c r="I4383" a="1"/>
  <c r="I4383" s="1"/>
  <c r="I4382" a="1"/>
  <c r="I4382" s="1"/>
  <c r="I4381" a="1"/>
  <c r="I4381" s="1"/>
  <c r="I4380" a="1"/>
  <c r="I4380" s="1"/>
  <c r="I4379" a="1"/>
  <c r="I4379" s="1"/>
  <c r="I4378" a="1"/>
  <c r="I4378" s="1"/>
  <c r="I4377" a="1"/>
  <c r="I4377" s="1"/>
  <c r="I4376" a="1"/>
  <c r="I4376" s="1"/>
  <c r="I4375" a="1"/>
  <c r="I4375" s="1"/>
  <c r="I4374" a="1"/>
  <c r="I4374" s="1"/>
  <c r="I4373" a="1"/>
  <c r="I4373" s="1"/>
  <c r="I4372" a="1"/>
  <c r="I4372" s="1"/>
  <c r="I4371" a="1"/>
  <c r="I4371" s="1"/>
  <c r="I4370" a="1"/>
  <c r="I4370" s="1"/>
  <c r="I4369" a="1"/>
  <c r="I4369" s="1"/>
  <c r="I4368" a="1"/>
  <c r="I4368" s="1"/>
  <c r="I4367" a="1"/>
  <c r="I4367" s="1"/>
  <c r="I4366" a="1"/>
  <c r="I4366" s="1"/>
  <c r="I4365" a="1"/>
  <c r="I4365" s="1"/>
  <c r="I4364" a="1"/>
  <c r="I4364" s="1"/>
  <c r="I4363" a="1"/>
  <c r="I4363" s="1"/>
  <c r="I4362" a="1"/>
  <c r="I4362" s="1"/>
  <c r="I4361" a="1"/>
  <c r="I4361" s="1"/>
  <c r="I4360" a="1"/>
  <c r="I4360" s="1"/>
  <c r="I4359" a="1"/>
  <c r="I4359" s="1"/>
  <c r="I4358" a="1"/>
  <c r="I4358" s="1"/>
  <c r="I4357" a="1"/>
  <c r="I4357" s="1"/>
  <c r="I4356" a="1"/>
  <c r="I4356" s="1"/>
  <c r="I4355" a="1"/>
  <c r="I4355" s="1"/>
  <c r="I4354" a="1"/>
  <c r="I4354" s="1"/>
  <c r="I4353" a="1"/>
  <c r="I4353" s="1"/>
  <c r="I4352" a="1"/>
  <c r="I4352" s="1"/>
  <c r="I4351" a="1"/>
  <c r="I4351" s="1"/>
  <c r="I4350" a="1"/>
  <c r="I4350" s="1"/>
  <c r="I4349" a="1"/>
  <c r="I4349" s="1"/>
  <c r="I4348" a="1"/>
  <c r="I4348" s="1"/>
  <c r="I4347" a="1"/>
  <c r="I4347" s="1"/>
  <c r="I4346" a="1"/>
  <c r="I4346" s="1"/>
  <c r="I4345" a="1"/>
  <c r="I4345" s="1"/>
  <c r="I4344" a="1"/>
  <c r="I4344" s="1"/>
  <c r="I4343" a="1"/>
  <c r="I4343" s="1"/>
  <c r="I4342" a="1"/>
  <c r="I4342" s="1"/>
  <c r="I4341" a="1"/>
  <c r="I4341" s="1"/>
  <c r="I4340" a="1"/>
  <c r="I4340" s="1"/>
  <c r="I4339" a="1"/>
  <c r="I4339" s="1"/>
  <c r="I4338" a="1"/>
  <c r="I4338" s="1"/>
  <c r="I4337" a="1"/>
  <c r="I4337" s="1"/>
  <c r="I4336" a="1"/>
  <c r="I4336" s="1"/>
  <c r="I4335" a="1"/>
  <c r="I4335" s="1"/>
  <c r="I4334" a="1"/>
  <c r="I4334" s="1"/>
  <c r="I4333" a="1"/>
  <c r="I4333" s="1"/>
  <c r="I4332" a="1"/>
  <c r="I4332" s="1"/>
  <c r="I4331" a="1"/>
  <c r="I4331" s="1"/>
  <c r="I4330" a="1"/>
  <c r="I4330" s="1"/>
  <c r="I4329" a="1"/>
  <c r="I4329" s="1"/>
  <c r="I4328" a="1"/>
  <c r="I4328" s="1"/>
  <c r="I4327" a="1"/>
  <c r="I4327" s="1"/>
  <c r="I4326" a="1"/>
  <c r="I4326" s="1"/>
  <c r="I4325" a="1"/>
  <c r="I4325" s="1"/>
  <c r="I4324" a="1"/>
  <c r="I4324" s="1"/>
  <c r="I4323" a="1"/>
  <c r="I4323" s="1"/>
  <c r="I4322" a="1"/>
  <c r="I4322" s="1"/>
  <c r="I4321" a="1"/>
  <c r="I4321" s="1"/>
  <c r="I4320" a="1"/>
  <c r="I4320" s="1"/>
  <c r="I4319" a="1"/>
  <c r="I4319" s="1"/>
  <c r="I4318" a="1"/>
  <c r="I4318" s="1"/>
  <c r="I4317" a="1"/>
  <c r="I4317" s="1"/>
  <c r="I4316" a="1"/>
  <c r="I4316" s="1"/>
  <c r="I4315" a="1"/>
  <c r="I4315" s="1"/>
  <c r="I4314" a="1"/>
  <c r="I4314" s="1"/>
  <c r="I4313" a="1"/>
  <c r="I4313" s="1"/>
  <c r="I4312" a="1"/>
  <c r="I4312" s="1"/>
  <c r="I4311" a="1"/>
  <c r="I4311" s="1"/>
  <c r="I4310" a="1"/>
  <c r="I4310" s="1"/>
  <c r="I4309" a="1"/>
  <c r="I4309" s="1"/>
  <c r="I4308" a="1"/>
  <c r="I4308" s="1"/>
  <c r="I4307" a="1"/>
  <c r="I4307" s="1"/>
  <c r="I4306" a="1"/>
  <c r="I4306" s="1"/>
  <c r="I4305" a="1"/>
  <c r="I4305" s="1"/>
  <c r="I4304" a="1"/>
  <c r="I4304" s="1"/>
  <c r="I4303" a="1"/>
  <c r="I4303" s="1"/>
  <c r="I4302" a="1"/>
  <c r="I4302" s="1"/>
  <c r="I4301" a="1"/>
  <c r="I4301" s="1"/>
  <c r="I4300" a="1"/>
  <c r="I4300" s="1"/>
  <c r="I4299" a="1"/>
  <c r="I4299" s="1"/>
  <c r="I4298" a="1"/>
  <c r="I4298" s="1"/>
  <c r="I4297" a="1"/>
  <c r="I4297" s="1"/>
  <c r="I4296" a="1"/>
  <c r="I4296" s="1"/>
  <c r="I4295" a="1"/>
  <c r="I4295" s="1"/>
  <c r="I4294" a="1"/>
  <c r="I4294" s="1"/>
  <c r="I4293" a="1"/>
  <c r="I4293" s="1"/>
  <c r="I4292" a="1"/>
  <c r="I4292" s="1"/>
  <c r="I4291" a="1"/>
  <c r="I4291" s="1"/>
  <c r="I4290" a="1"/>
  <c r="I4290" s="1"/>
  <c r="I4289" a="1"/>
  <c r="I4289" s="1"/>
  <c r="I4288" a="1"/>
  <c r="I4288" s="1"/>
  <c r="I4287" a="1"/>
  <c r="I4287" s="1"/>
  <c r="I4286" a="1"/>
  <c r="I4286" s="1"/>
  <c r="I4285" a="1"/>
  <c r="I4285" s="1"/>
  <c r="I4284" a="1"/>
  <c r="I4284" s="1"/>
  <c r="I4283" a="1"/>
  <c r="I4283" s="1"/>
  <c r="I4282" a="1"/>
  <c r="I4282" s="1"/>
  <c r="I4281" a="1"/>
  <c r="I4281" s="1"/>
  <c r="I4280" a="1"/>
  <c r="I4280" s="1"/>
  <c r="I4279" a="1"/>
  <c r="I4279" s="1"/>
  <c r="I4278" a="1"/>
  <c r="I4278" s="1"/>
  <c r="I4277" a="1"/>
  <c r="I4277" s="1"/>
  <c r="I4276" a="1"/>
  <c r="I4276" s="1"/>
  <c r="I4275" a="1"/>
  <c r="I4275" s="1"/>
  <c r="I4274" a="1"/>
  <c r="I4274" s="1"/>
  <c r="I4273" a="1"/>
  <c r="I4273" s="1"/>
  <c r="I4272" a="1"/>
  <c r="I4272" s="1"/>
  <c r="I4271" a="1"/>
  <c r="I4271" s="1"/>
  <c r="I4270" a="1"/>
  <c r="I4270" s="1"/>
  <c r="I4269" a="1"/>
  <c r="I4269" s="1"/>
  <c r="I4268" a="1"/>
  <c r="I4268" s="1"/>
  <c r="I4267" a="1"/>
  <c r="I4267" s="1"/>
  <c r="I4266" a="1"/>
  <c r="I4266" s="1"/>
  <c r="I4265" a="1"/>
  <c r="I4265" s="1"/>
  <c r="I4264" a="1"/>
  <c r="I4264" s="1"/>
  <c r="I4263" a="1"/>
  <c r="I4263" s="1"/>
  <c r="I4262" a="1"/>
  <c r="I4262" s="1"/>
  <c r="I4261" a="1"/>
  <c r="I4261" s="1"/>
  <c r="I4260" a="1"/>
  <c r="I4260" s="1"/>
  <c r="I4259" a="1"/>
  <c r="I4259" s="1"/>
  <c r="I4258" a="1"/>
  <c r="I4258" s="1"/>
  <c r="I4257" a="1"/>
  <c r="I4257" s="1"/>
  <c r="I4256" a="1"/>
  <c r="I4256" s="1"/>
  <c r="I4255" a="1"/>
  <c r="I4255" s="1"/>
  <c r="I4254" a="1"/>
  <c r="I4254" s="1"/>
  <c r="I4253" a="1"/>
  <c r="I4253" s="1"/>
  <c r="I4252" a="1"/>
  <c r="I4252" s="1"/>
  <c r="I4251" a="1"/>
  <c r="I4251" s="1"/>
  <c r="I4250" a="1"/>
  <c r="I4250" s="1"/>
  <c r="I4249" a="1"/>
  <c r="I4249" s="1"/>
  <c r="I4248" a="1"/>
  <c r="I4248" s="1"/>
  <c r="I4247" a="1"/>
  <c r="I4247" s="1"/>
  <c r="I4246" a="1"/>
  <c r="I4246" s="1"/>
  <c r="I4245" a="1"/>
  <c r="I4245" s="1"/>
  <c r="I4244" a="1"/>
  <c r="I4244" s="1"/>
  <c r="I4243" a="1"/>
  <c r="I4243" s="1"/>
  <c r="I4242" a="1"/>
  <c r="I4242" s="1"/>
  <c r="I4241" a="1"/>
  <c r="I4241" s="1"/>
  <c r="I4240" a="1"/>
  <c r="I4240" s="1"/>
  <c r="I4239" a="1"/>
  <c r="I4239" s="1"/>
  <c r="I4238" a="1"/>
  <c r="I4238" s="1"/>
  <c r="I4237" a="1"/>
  <c r="I4237" s="1"/>
  <c r="I4236" a="1"/>
  <c r="I4236" s="1"/>
  <c r="I4235" a="1"/>
  <c r="I4235" s="1"/>
  <c r="I4234" a="1"/>
  <c r="I4234" s="1"/>
  <c r="I4233" a="1"/>
  <c r="I4233" s="1"/>
  <c r="I4232" a="1"/>
  <c r="I4232" s="1"/>
  <c r="I4231" a="1"/>
  <c r="I4231" s="1"/>
  <c r="I4230" a="1"/>
  <c r="I4230" s="1"/>
  <c r="I4229" a="1"/>
  <c r="I4229" s="1"/>
  <c r="I4228" a="1"/>
  <c r="I4228" s="1"/>
  <c r="I4227" a="1"/>
  <c r="I4227" s="1"/>
  <c r="I4226" a="1"/>
  <c r="I4226" s="1"/>
  <c r="I4225" a="1"/>
  <c r="I4225" s="1"/>
  <c r="I4224" a="1"/>
  <c r="I4224" s="1"/>
  <c r="I4223" a="1"/>
  <c r="I4223" s="1"/>
  <c r="I4222" a="1"/>
  <c r="I4222" s="1"/>
  <c r="I4221" a="1"/>
  <c r="I4221" s="1"/>
  <c r="I4220" a="1"/>
  <c r="I4220" s="1"/>
  <c r="I4219" a="1"/>
  <c r="I4219" s="1"/>
  <c r="I4218" a="1"/>
  <c r="I4218" s="1"/>
  <c r="I4217" a="1"/>
  <c r="I4217" s="1"/>
  <c r="I4216" a="1"/>
  <c r="I4216" s="1"/>
  <c r="I4215" a="1"/>
  <c r="I4215" s="1"/>
  <c r="I4214" a="1"/>
  <c r="I4214" s="1"/>
  <c r="I4213" a="1"/>
  <c r="I4213" s="1"/>
  <c r="I4212" a="1"/>
  <c r="I4212" s="1"/>
  <c r="I4211" a="1"/>
  <c r="I4211" s="1"/>
  <c r="I4210" a="1"/>
  <c r="I4210" s="1"/>
  <c r="I4209" a="1"/>
  <c r="I4209" s="1"/>
  <c r="I4208" a="1"/>
  <c r="I4208" s="1"/>
  <c r="I4207" a="1"/>
  <c r="I4207" s="1"/>
  <c r="I4206" a="1"/>
  <c r="I4206" s="1"/>
  <c r="I4205" a="1"/>
  <c r="I4205" s="1"/>
  <c r="I4204" a="1"/>
  <c r="I4204" s="1"/>
  <c r="I4203" a="1"/>
  <c r="I4203" s="1"/>
  <c r="I4202" a="1"/>
  <c r="I4202" s="1"/>
  <c r="I4201" a="1"/>
  <c r="I4201" s="1"/>
  <c r="I4200" a="1"/>
  <c r="I4200" s="1"/>
  <c r="I4199" a="1"/>
  <c r="I4199" s="1"/>
  <c r="I4198" a="1"/>
  <c r="I4198" s="1"/>
  <c r="I4197" a="1"/>
  <c r="I4197" s="1"/>
  <c r="I4196" a="1"/>
  <c r="I4196" s="1"/>
  <c r="I4195" a="1"/>
  <c r="I4195" s="1"/>
  <c r="I4194" a="1"/>
  <c r="I4194" s="1"/>
  <c r="I4193" a="1"/>
  <c r="I4193" s="1"/>
  <c r="I4192" a="1"/>
  <c r="I4192" s="1"/>
  <c r="I4191" a="1"/>
  <c r="I4191" s="1"/>
  <c r="I4190" a="1"/>
  <c r="I4190" s="1"/>
  <c r="I4189" a="1"/>
  <c r="I4189" s="1"/>
  <c r="I4188" a="1"/>
  <c r="I4188" s="1"/>
  <c r="I4187" a="1"/>
  <c r="I4187" s="1"/>
  <c r="I4186" a="1"/>
  <c r="I4186" s="1"/>
  <c r="I4185" a="1"/>
  <c r="I4185" s="1"/>
  <c r="I4184" a="1"/>
  <c r="I4184" s="1"/>
  <c r="I4183" a="1"/>
  <c r="I4183" s="1"/>
  <c r="I4182" a="1"/>
  <c r="I4182" s="1"/>
  <c r="I4181" a="1"/>
  <c r="I4181" s="1"/>
  <c r="I4180" a="1"/>
  <c r="I4180" s="1"/>
  <c r="I4179" a="1"/>
  <c r="I4179" s="1"/>
  <c r="I4178" a="1"/>
  <c r="I4178" s="1"/>
  <c r="I4177" a="1"/>
  <c r="I4177" s="1"/>
  <c r="I4176" a="1"/>
  <c r="I4176" s="1"/>
  <c r="I4175" a="1"/>
  <c r="I4175" s="1"/>
  <c r="I4174" a="1"/>
  <c r="I4174" s="1"/>
  <c r="I4173" a="1"/>
  <c r="I4173" s="1"/>
  <c r="I4172" a="1"/>
  <c r="I4172" s="1"/>
  <c r="I4171" a="1"/>
  <c r="I4171" s="1"/>
  <c r="I4170" a="1"/>
  <c r="I4170" s="1"/>
  <c r="I4169" a="1"/>
  <c r="I4169" s="1"/>
  <c r="I4168" a="1"/>
  <c r="I4168" s="1"/>
  <c r="I4167" a="1"/>
  <c r="I4167" s="1"/>
  <c r="I4166" a="1"/>
  <c r="I4166" s="1"/>
  <c r="I4165" a="1"/>
  <c r="I4165" s="1"/>
  <c r="I4164" a="1"/>
  <c r="I4164" s="1"/>
  <c r="I4163" a="1"/>
  <c r="I4163" s="1"/>
  <c r="I4162" a="1"/>
  <c r="I4162" s="1"/>
  <c r="I4161" a="1"/>
  <c r="I4161" s="1"/>
  <c r="I4160" a="1"/>
  <c r="I4160" s="1"/>
  <c r="I4159" a="1"/>
  <c r="I4159" s="1"/>
  <c r="I4158" a="1"/>
  <c r="I4158" s="1"/>
  <c r="I4157" a="1"/>
  <c r="I4157" s="1"/>
  <c r="I4156" a="1"/>
  <c r="I4156" s="1"/>
  <c r="I4155" a="1"/>
  <c r="I4155" s="1"/>
  <c r="I4154" a="1"/>
  <c r="I4154" s="1"/>
  <c r="I4153" a="1"/>
  <c r="I4153" s="1"/>
  <c r="I4152" a="1"/>
  <c r="I4152" s="1"/>
  <c r="I4151" a="1"/>
  <c r="I4151" s="1"/>
  <c r="I4150" a="1"/>
  <c r="I4150" s="1"/>
  <c r="I4149" a="1"/>
  <c r="I4149" s="1"/>
  <c r="I4148" a="1"/>
  <c r="I4148" s="1"/>
  <c r="I4147" a="1"/>
  <c r="I4147" s="1"/>
  <c r="I4146" a="1"/>
  <c r="I4146" s="1"/>
  <c r="I4145" a="1"/>
  <c r="I4145" s="1"/>
  <c r="I4144" a="1"/>
  <c r="I4144" s="1"/>
  <c r="I4143" a="1"/>
  <c r="I4143" s="1"/>
  <c r="I4142" a="1"/>
  <c r="I4142" s="1"/>
  <c r="I4141" a="1"/>
  <c r="I4141" s="1"/>
  <c r="I4140" a="1"/>
  <c r="I4140" s="1"/>
  <c r="I4139" a="1"/>
  <c r="I4139" s="1"/>
  <c r="I4138" a="1"/>
  <c r="I4138" s="1"/>
  <c r="I4137" a="1"/>
  <c r="I4137" s="1"/>
  <c r="I4136" a="1"/>
  <c r="I4136" s="1"/>
  <c r="I4135" a="1"/>
  <c r="I4135" s="1"/>
  <c r="I4134" a="1"/>
  <c r="I4134" s="1"/>
  <c r="I4133" a="1"/>
  <c r="I4133" s="1"/>
  <c r="I4132" a="1"/>
  <c r="I4132" s="1"/>
  <c r="I4131" a="1"/>
  <c r="I4131" s="1"/>
  <c r="I4130" a="1"/>
  <c r="I4130" s="1"/>
  <c r="I4129" a="1"/>
  <c r="I4129" s="1"/>
  <c r="I4128" a="1"/>
  <c r="I4128" s="1"/>
  <c r="I4127" a="1"/>
  <c r="I4127" s="1"/>
  <c r="I4126" a="1"/>
  <c r="I4126" s="1"/>
  <c r="I4125" a="1"/>
  <c r="I4125" s="1"/>
  <c r="I4124" a="1"/>
  <c r="I4124" s="1"/>
  <c r="I4123" a="1"/>
  <c r="I4123" s="1"/>
  <c r="I4122" a="1"/>
  <c r="I4122" s="1"/>
  <c r="I4121" a="1"/>
  <c r="I4121" s="1"/>
  <c r="I4120" a="1"/>
  <c r="I4120" s="1"/>
  <c r="I4119" a="1"/>
  <c r="I4119" s="1"/>
  <c r="I4118" a="1"/>
  <c r="I4118" s="1"/>
  <c r="I4117" a="1"/>
  <c r="I4117" s="1"/>
  <c r="I4116" a="1"/>
  <c r="I4116" s="1"/>
  <c r="I4115" a="1"/>
  <c r="I4115" s="1"/>
  <c r="I4114" a="1"/>
  <c r="I4114" s="1"/>
  <c r="I4113" a="1"/>
  <c r="I4113" s="1"/>
  <c r="I4112" a="1"/>
  <c r="I4112" s="1"/>
  <c r="I4111" a="1"/>
  <c r="I4111" s="1"/>
  <c r="I4110" a="1"/>
  <c r="I4110" s="1"/>
  <c r="I4109" a="1"/>
  <c r="I4109" s="1"/>
  <c r="I4108" a="1"/>
  <c r="I4108" s="1"/>
  <c r="I4107" a="1"/>
  <c r="I4107" s="1"/>
  <c r="I4106" a="1"/>
  <c r="I4106" s="1"/>
  <c r="I4105" a="1"/>
  <c r="I4105" s="1"/>
  <c r="I4104" a="1"/>
  <c r="I4104" s="1"/>
  <c r="I4103" a="1"/>
  <c r="I4103" s="1"/>
  <c r="I4102" a="1"/>
  <c r="I4102" s="1"/>
  <c r="I4101" a="1"/>
  <c r="I4101" s="1"/>
  <c r="I4100" a="1"/>
  <c r="I4100" s="1"/>
  <c r="I4099" a="1"/>
  <c r="I4099" s="1"/>
  <c r="I4098" a="1"/>
  <c r="I4098" s="1"/>
  <c r="I4097" a="1"/>
  <c r="I4097" s="1"/>
  <c r="I4096" a="1"/>
  <c r="I4096" s="1"/>
  <c r="I4095" a="1"/>
  <c r="I4095" s="1"/>
  <c r="I4094" a="1"/>
  <c r="I4094" s="1"/>
  <c r="I4093" a="1"/>
  <c r="I4093" s="1"/>
  <c r="I4092" a="1"/>
  <c r="I4092" s="1"/>
  <c r="I4091" a="1"/>
  <c r="I4091" s="1"/>
  <c r="I4090" a="1"/>
  <c r="I4090" s="1"/>
  <c r="I4089" a="1"/>
  <c r="I4089" s="1"/>
  <c r="I4088" a="1"/>
  <c r="I4088" s="1"/>
  <c r="I4087" a="1"/>
  <c r="I4087" s="1"/>
  <c r="I4086" a="1"/>
  <c r="I4086" s="1"/>
  <c r="I4085" a="1"/>
  <c r="I4085" s="1"/>
  <c r="I4084" a="1"/>
  <c r="I4084" s="1"/>
  <c r="I4083" a="1"/>
  <c r="I4083" s="1"/>
  <c r="I4082" a="1"/>
  <c r="I4082" s="1"/>
  <c r="I4081" a="1"/>
  <c r="I4081" s="1"/>
  <c r="I4080" a="1"/>
  <c r="I4080" s="1"/>
  <c r="I4079" a="1"/>
  <c r="I4079" s="1"/>
  <c r="I4078" a="1"/>
  <c r="I4078" s="1"/>
  <c r="I4077" a="1"/>
  <c r="I4077" s="1"/>
  <c r="I4076" a="1"/>
  <c r="I4076" s="1"/>
  <c r="I4075" a="1"/>
  <c r="I4075" s="1"/>
  <c r="I4074" a="1"/>
  <c r="I4074" s="1"/>
  <c r="I4073" a="1"/>
  <c r="I4073" s="1"/>
  <c r="I4072" a="1"/>
  <c r="I4072" s="1"/>
  <c r="I4071" a="1"/>
  <c r="I4071" s="1"/>
  <c r="I4070" a="1"/>
  <c r="I4070" s="1"/>
  <c r="I4069" a="1"/>
  <c r="I4069" s="1"/>
  <c r="I4068" a="1"/>
  <c r="I4068" s="1"/>
  <c r="I4067" a="1"/>
  <c r="I4067" s="1"/>
  <c r="I4066" a="1"/>
  <c r="I4066" s="1"/>
  <c r="I4065" a="1"/>
  <c r="I4065" s="1"/>
  <c r="I4064" a="1"/>
  <c r="I4064" s="1"/>
  <c r="I4063" a="1"/>
  <c r="I4063" s="1"/>
  <c r="I4062" a="1"/>
  <c r="I4062" s="1"/>
  <c r="I4061" a="1"/>
  <c r="I4061" s="1"/>
  <c r="I4060" a="1"/>
  <c r="I4060" s="1"/>
  <c r="I4059" a="1"/>
  <c r="I4059" s="1"/>
  <c r="I4058" a="1"/>
  <c r="I4058" s="1"/>
  <c r="I4057" a="1"/>
  <c r="I4057" s="1"/>
  <c r="I4056" a="1"/>
  <c r="I4056" s="1"/>
  <c r="I4055" a="1"/>
  <c r="I4055" s="1"/>
  <c r="I4054" a="1"/>
  <c r="I4054" s="1"/>
  <c r="I4053" a="1"/>
  <c r="I4053" s="1"/>
  <c r="I4052" a="1"/>
  <c r="I4052" s="1"/>
  <c r="I4051" a="1"/>
  <c r="I4051" s="1"/>
  <c r="I4050" a="1"/>
  <c r="I4050" s="1"/>
  <c r="I4049" a="1"/>
  <c r="I4049" s="1"/>
  <c r="I4048" a="1"/>
  <c r="I4048" s="1"/>
  <c r="I4047" a="1"/>
  <c r="I4047" s="1"/>
  <c r="I4046" a="1"/>
  <c r="I4046" s="1"/>
  <c r="I4045" a="1"/>
  <c r="I4045" s="1"/>
  <c r="I4044" a="1"/>
  <c r="I4044" s="1"/>
  <c r="I4043" a="1"/>
  <c r="I4043" s="1"/>
  <c r="I4042" a="1"/>
  <c r="I4042" s="1"/>
  <c r="I4041" a="1"/>
  <c r="I4041" s="1"/>
  <c r="I4040" a="1"/>
  <c r="I4040" s="1"/>
  <c r="I4039" a="1"/>
  <c r="I4039" s="1"/>
  <c r="I4038" a="1"/>
  <c r="I4038" s="1"/>
  <c r="I4037" a="1"/>
  <c r="I4037" s="1"/>
  <c r="I4036" a="1"/>
  <c r="I4036" s="1"/>
  <c r="I4035" a="1"/>
  <c r="I4035" s="1"/>
  <c r="I4034" a="1"/>
  <c r="I4034" s="1"/>
  <c r="I4033" a="1"/>
  <c r="I4033" s="1"/>
  <c r="I4032" a="1"/>
  <c r="I4032" s="1"/>
  <c r="I4031" a="1"/>
  <c r="I4031" s="1"/>
  <c r="I4030" a="1"/>
  <c r="I4030" s="1"/>
  <c r="I4029" a="1"/>
  <c r="I4029" s="1"/>
  <c r="I4028" a="1"/>
  <c r="I4028" s="1"/>
  <c r="I4027" a="1"/>
  <c r="I4027" s="1"/>
  <c r="I4026" a="1"/>
  <c r="I4026" s="1"/>
  <c r="I4025" a="1"/>
  <c r="I4025" s="1"/>
  <c r="I4024" a="1"/>
  <c r="I4024" s="1"/>
  <c r="I4023" a="1"/>
  <c r="I4023" s="1"/>
  <c r="I4022" a="1"/>
  <c r="I4022" s="1"/>
  <c r="I4021" a="1"/>
  <c r="I4021" s="1"/>
  <c r="I4020" a="1"/>
  <c r="I4020" s="1"/>
  <c r="I4019" a="1"/>
  <c r="I4019" s="1"/>
  <c r="I4018" a="1"/>
  <c r="I4018" s="1"/>
  <c r="I4017" a="1"/>
  <c r="I4017" s="1"/>
  <c r="I4016" a="1"/>
  <c r="I4016" s="1"/>
  <c r="I4015" a="1"/>
  <c r="I4015" s="1"/>
  <c r="I4014" a="1"/>
  <c r="I4014" s="1"/>
  <c r="I4013" a="1"/>
  <c r="I4013" s="1"/>
  <c r="I4012" a="1"/>
  <c r="I4012" s="1"/>
  <c r="I4011" a="1"/>
  <c r="I4011" s="1"/>
  <c r="I4010" a="1"/>
  <c r="I4010" s="1"/>
  <c r="I4009" a="1"/>
  <c r="I4009" s="1"/>
  <c r="I4008" a="1"/>
  <c r="I4008" s="1"/>
  <c r="I4007" a="1"/>
  <c r="I4007" s="1"/>
  <c r="I4006" a="1"/>
  <c r="I4006" s="1"/>
  <c r="I4005" a="1"/>
  <c r="I4005" s="1"/>
  <c r="I4004" a="1"/>
  <c r="I4004" s="1"/>
  <c r="I4003" a="1"/>
  <c r="I4003" s="1"/>
  <c r="I4002" a="1"/>
  <c r="I4002" s="1"/>
  <c r="I4001" a="1"/>
  <c r="I4001" s="1"/>
  <c r="I4000" a="1"/>
  <c r="I4000" s="1"/>
  <c r="I3999" a="1"/>
  <c r="I3999" s="1"/>
  <c r="I3998" a="1"/>
  <c r="I3998" s="1"/>
  <c r="I3997" a="1"/>
  <c r="I3997" s="1"/>
  <c r="I3996" a="1"/>
  <c r="I3996" s="1"/>
  <c r="I3995" a="1"/>
  <c r="I3995" s="1"/>
  <c r="I3994" a="1"/>
  <c r="I3994" s="1"/>
  <c r="I3993" a="1"/>
  <c r="I3993" s="1"/>
  <c r="I3992" a="1"/>
  <c r="I3992" s="1"/>
  <c r="I3991" a="1"/>
  <c r="I3991" s="1"/>
  <c r="I3990" a="1"/>
  <c r="I3990" s="1"/>
  <c r="I3989" a="1"/>
  <c r="I3989" s="1"/>
  <c r="I3988" a="1"/>
  <c r="I3988" s="1"/>
  <c r="I3987" a="1"/>
  <c r="I3987" s="1"/>
  <c r="I3986" a="1"/>
  <c r="I3986" s="1"/>
  <c r="I3985" a="1"/>
  <c r="I3985" s="1"/>
  <c r="I3984" a="1"/>
  <c r="I3984" s="1"/>
  <c r="I3983" a="1"/>
  <c r="I3983" s="1"/>
  <c r="I3982" a="1"/>
  <c r="I3982" s="1"/>
  <c r="I3981" a="1"/>
  <c r="I3981" s="1"/>
  <c r="I3980" a="1"/>
  <c r="I3980" s="1"/>
  <c r="I3979" a="1"/>
  <c r="I3979" s="1"/>
  <c r="I3978" a="1"/>
  <c r="I3978" s="1"/>
  <c r="I3977" a="1"/>
  <c r="I3977" s="1"/>
  <c r="I3976" a="1"/>
  <c r="I3976" s="1"/>
  <c r="I3975" a="1"/>
  <c r="I3975" s="1"/>
  <c r="I3974" a="1"/>
  <c r="I3974" s="1"/>
  <c r="I3973" a="1"/>
  <c r="I3973" s="1"/>
  <c r="I3972" a="1"/>
  <c r="I3972" s="1"/>
  <c r="I3971" a="1"/>
  <c r="I3971" s="1"/>
  <c r="I3970" a="1"/>
  <c r="I3970" s="1"/>
  <c r="I3969" a="1"/>
  <c r="I3969" s="1"/>
  <c r="I3968" a="1"/>
  <c r="I3968" s="1"/>
  <c r="I3967" a="1"/>
  <c r="I3967" s="1"/>
  <c r="I3966" a="1"/>
  <c r="I3966" s="1"/>
  <c r="I3965" a="1"/>
  <c r="I3965" s="1"/>
  <c r="I3964" a="1"/>
  <c r="I3964" s="1"/>
  <c r="I3963" a="1"/>
  <c r="I3963" s="1"/>
  <c r="I3962" a="1"/>
  <c r="I3962" s="1"/>
  <c r="I3961" a="1"/>
  <c r="I3961" s="1"/>
  <c r="I3960" a="1"/>
  <c r="I3960" s="1"/>
  <c r="I3959" a="1"/>
  <c r="I3959" s="1"/>
  <c r="I3958" a="1"/>
  <c r="I3958" s="1"/>
  <c r="I3957" a="1"/>
  <c r="I3957" s="1"/>
  <c r="I3956" a="1"/>
  <c r="I3956" s="1"/>
  <c r="I3955" a="1"/>
  <c r="I3955" s="1"/>
  <c r="I3954" a="1"/>
  <c r="I3954" s="1"/>
  <c r="I3953" a="1"/>
  <c r="I3953" s="1"/>
  <c r="I3952" a="1"/>
  <c r="I3952" s="1"/>
  <c r="I3951" a="1"/>
  <c r="I3951" s="1"/>
  <c r="I3950" a="1"/>
  <c r="I3950" s="1"/>
  <c r="I3949" a="1"/>
  <c r="I3949" s="1"/>
  <c r="I3948" a="1"/>
  <c r="I3948" s="1"/>
  <c r="I3947" a="1"/>
  <c r="I3947" s="1"/>
  <c r="I3946" a="1"/>
  <c r="I3946" s="1"/>
  <c r="I3945" a="1"/>
  <c r="I3945" s="1"/>
  <c r="I3944" a="1"/>
  <c r="I3944" s="1"/>
  <c r="I3943" a="1"/>
  <c r="I3943" s="1"/>
  <c r="I3942" a="1"/>
  <c r="I3942" s="1"/>
  <c r="I3941" a="1"/>
  <c r="I3941" s="1"/>
  <c r="I3940" a="1"/>
  <c r="I3940" s="1"/>
  <c r="I3939" a="1"/>
  <c r="I3939" s="1"/>
  <c r="I3938" a="1"/>
  <c r="I3938" s="1"/>
  <c r="I3937" a="1"/>
  <c r="I3937" s="1"/>
  <c r="I3936" a="1"/>
  <c r="I3936" s="1"/>
  <c r="I3935" a="1"/>
  <c r="I3935" s="1"/>
  <c r="I3934" a="1"/>
  <c r="I3934" s="1"/>
  <c r="I3933" a="1"/>
  <c r="I3933" s="1"/>
  <c r="I3932" a="1"/>
  <c r="I3932" s="1"/>
  <c r="I3931" a="1"/>
  <c r="I3931" s="1"/>
  <c r="I3930" a="1"/>
  <c r="I3930" s="1"/>
  <c r="I3929" a="1"/>
  <c r="I3929" s="1"/>
  <c r="I3928" a="1"/>
  <c r="I3928" s="1"/>
  <c r="I3927" a="1"/>
  <c r="I3927" s="1"/>
  <c r="I3926" a="1"/>
  <c r="I3926" s="1"/>
  <c r="I3925" a="1"/>
  <c r="I3925" s="1"/>
  <c r="I3924" a="1"/>
  <c r="I3924" s="1"/>
  <c r="I3923" a="1"/>
  <c r="I3923" s="1"/>
  <c r="I3922" a="1"/>
  <c r="I3922" s="1"/>
  <c r="I3921" a="1"/>
  <c r="I3921" s="1"/>
  <c r="I3920" a="1"/>
  <c r="I3920" s="1"/>
  <c r="I3919" a="1"/>
  <c r="I3919" s="1"/>
  <c r="I3918" a="1"/>
  <c r="I3918" s="1"/>
  <c r="I3917" a="1"/>
  <c r="I3917" s="1"/>
  <c r="I3916" a="1"/>
  <c r="I3916" s="1"/>
  <c r="I3915" a="1"/>
  <c r="I3915" s="1"/>
  <c r="I3914" a="1"/>
  <c r="I3914" s="1"/>
  <c r="I3913" a="1"/>
  <c r="I3913" s="1"/>
  <c r="I3912" a="1"/>
  <c r="I3912" s="1"/>
  <c r="I3911" a="1"/>
  <c r="I3911" s="1"/>
  <c r="I3910" a="1"/>
  <c r="I3910" s="1"/>
  <c r="I3909" a="1"/>
  <c r="I3909" s="1"/>
  <c r="I3908" a="1"/>
  <c r="I3908" s="1"/>
  <c r="I3907" a="1"/>
  <c r="I3907" s="1"/>
  <c r="I3906" a="1"/>
  <c r="I3906" s="1"/>
  <c r="I3905" a="1"/>
  <c r="I3905" s="1"/>
  <c r="I3904" a="1"/>
  <c r="I3904" s="1"/>
  <c r="I3903" a="1"/>
  <c r="I3903" s="1"/>
  <c r="I3902" a="1"/>
  <c r="I3902" s="1"/>
  <c r="I3901" a="1"/>
  <c r="I3901" s="1"/>
  <c r="I3900" a="1"/>
  <c r="I3900" s="1"/>
  <c r="I3899" a="1"/>
  <c r="I3899" s="1"/>
  <c r="I3898" a="1"/>
  <c r="I3898" s="1"/>
  <c r="I3897" a="1"/>
  <c r="I3897" s="1"/>
  <c r="I3896" a="1"/>
  <c r="I3896" s="1"/>
  <c r="I3895" a="1"/>
  <c r="I3895" s="1"/>
  <c r="I3894" a="1"/>
  <c r="I3894" s="1"/>
  <c r="I3893" a="1"/>
  <c r="I3893" s="1"/>
  <c r="I3892" a="1"/>
  <c r="I3892" s="1"/>
  <c r="I3891" a="1"/>
  <c r="I3891" s="1"/>
  <c r="I3890" a="1"/>
  <c r="I3890" s="1"/>
  <c r="I3889" a="1"/>
  <c r="I3889" s="1"/>
  <c r="I3888" a="1"/>
  <c r="I3888" s="1"/>
  <c r="I3887" a="1"/>
  <c r="I3887" s="1"/>
  <c r="I3886" a="1"/>
  <c r="I3886" s="1"/>
  <c r="I3885" a="1"/>
  <c r="I3885" s="1"/>
  <c r="I3884" a="1"/>
  <c r="I3884" s="1"/>
  <c r="I3883" a="1"/>
  <c r="I3883" s="1"/>
  <c r="I3882" a="1"/>
  <c r="I3882" s="1"/>
  <c r="I3881" a="1"/>
  <c r="I3881" s="1"/>
  <c r="I3880" a="1"/>
  <c r="I3880" s="1"/>
  <c r="I3879" a="1"/>
  <c r="I3879" s="1"/>
  <c r="I3878" a="1"/>
  <c r="I3878" s="1"/>
  <c r="I3877" a="1"/>
  <c r="I3877" s="1"/>
  <c r="I3876" a="1"/>
  <c r="I3876" s="1"/>
  <c r="I3875" a="1"/>
  <c r="I3875" s="1"/>
  <c r="I3874" a="1"/>
  <c r="I3874" s="1"/>
  <c r="I3873" a="1"/>
  <c r="I3873" s="1"/>
  <c r="I3872" a="1"/>
  <c r="I3872" s="1"/>
  <c r="I3871" a="1"/>
  <c r="I3871" s="1"/>
  <c r="I3870" a="1"/>
  <c r="I3870" s="1"/>
  <c r="I3869" a="1"/>
  <c r="I3869" s="1"/>
  <c r="I3868" a="1"/>
  <c r="I3868" s="1"/>
  <c r="I3867" a="1"/>
  <c r="I3867" s="1"/>
  <c r="I3866" a="1"/>
  <c r="I3866" s="1"/>
  <c r="I3865" a="1"/>
  <c r="I3865" s="1"/>
  <c r="I3864" a="1"/>
  <c r="I3864" s="1"/>
  <c r="I3863" a="1"/>
  <c r="I3863" s="1"/>
  <c r="I3862" a="1"/>
  <c r="I3862" s="1"/>
  <c r="I3861" a="1"/>
  <c r="I3861" s="1"/>
  <c r="I3860" a="1"/>
  <c r="I3860" s="1"/>
  <c r="I3859" a="1"/>
  <c r="I3859" s="1"/>
  <c r="I3858" a="1"/>
  <c r="I3858" s="1"/>
  <c r="I3857" a="1"/>
  <c r="I3857" s="1"/>
  <c r="I3856" a="1"/>
  <c r="I3856" s="1"/>
  <c r="I3855" a="1"/>
  <c r="I3855" s="1"/>
  <c r="I3854" a="1"/>
  <c r="I3854" s="1"/>
  <c r="I3853" a="1"/>
  <c r="I3853" s="1"/>
  <c r="I3852" a="1"/>
  <c r="I3852" s="1"/>
  <c r="I3851" a="1"/>
  <c r="I3851" s="1"/>
  <c r="I3850" a="1"/>
  <c r="I3850" s="1"/>
  <c r="I3849" a="1"/>
  <c r="I3849" s="1"/>
  <c r="I3848" a="1"/>
  <c r="I3848" s="1"/>
  <c r="I3847" a="1"/>
  <c r="I3847" s="1"/>
  <c r="I3846" a="1"/>
  <c r="I3846" s="1"/>
  <c r="I3845" a="1"/>
  <c r="I3845" s="1"/>
  <c r="I3844" a="1"/>
  <c r="I3844" s="1"/>
  <c r="I3843" a="1"/>
  <c r="I3843" s="1"/>
  <c r="I3842" a="1"/>
  <c r="I3842" s="1"/>
  <c r="I3841" a="1"/>
  <c r="I3841" s="1"/>
  <c r="I3840" a="1"/>
  <c r="I3840" s="1"/>
  <c r="I3839" a="1"/>
  <c r="I3839" s="1"/>
  <c r="I3838" a="1"/>
  <c r="I3838" s="1"/>
  <c r="I3837" a="1"/>
  <c r="I3837" s="1"/>
  <c r="I3836" a="1"/>
  <c r="I3836" s="1"/>
  <c r="I3835" a="1"/>
  <c r="I3835" s="1"/>
  <c r="I3834" a="1"/>
  <c r="I3834" s="1"/>
  <c r="I3833" a="1"/>
  <c r="I3833" s="1"/>
  <c r="I3832" a="1"/>
  <c r="I3832" s="1"/>
  <c r="I3831" a="1"/>
  <c r="I3831" s="1"/>
  <c r="I3830" a="1"/>
  <c r="I3830" s="1"/>
  <c r="I3829" a="1"/>
  <c r="I3829" s="1"/>
  <c r="I3828" a="1"/>
  <c r="I3828" s="1"/>
  <c r="I3827" a="1"/>
  <c r="I3827" s="1"/>
  <c r="I3826" a="1"/>
  <c r="I3826" s="1"/>
  <c r="I3825" a="1"/>
  <c r="I3825" s="1"/>
  <c r="I3824" a="1"/>
  <c r="I3824" s="1"/>
  <c r="I3823" a="1"/>
  <c r="I3823" s="1"/>
  <c r="I3822" a="1"/>
  <c r="I3822" s="1"/>
  <c r="I3821" a="1"/>
  <c r="I3821" s="1"/>
  <c r="I3820" a="1"/>
  <c r="I3820" s="1"/>
  <c r="I3819" a="1"/>
  <c r="I3819" s="1"/>
  <c r="I3818" a="1"/>
  <c r="I3818" s="1"/>
  <c r="I3817" a="1"/>
  <c r="I3817" s="1"/>
  <c r="I3816" a="1"/>
  <c r="I3816" s="1"/>
  <c r="I3815" a="1"/>
  <c r="I3815" s="1"/>
  <c r="I3814" a="1"/>
  <c r="I3814" s="1"/>
  <c r="I3813" a="1"/>
  <c r="I3813" s="1"/>
  <c r="I3812" a="1"/>
  <c r="I3812" s="1"/>
  <c r="I3811" a="1"/>
  <c r="I3811" s="1"/>
  <c r="I3810" a="1"/>
  <c r="I3810" s="1"/>
  <c r="I3809" a="1"/>
  <c r="I3809" s="1"/>
  <c r="I3808" a="1"/>
  <c r="I3808" s="1"/>
  <c r="I3807" a="1"/>
  <c r="I3807" s="1"/>
  <c r="I3806" a="1"/>
  <c r="I3806" s="1"/>
  <c r="I3805" a="1"/>
  <c r="I3805" s="1"/>
  <c r="I3804" a="1"/>
  <c r="I3804" s="1"/>
  <c r="I3803" a="1"/>
  <c r="I3803" s="1"/>
  <c r="I3802" a="1"/>
  <c r="I3802" s="1"/>
  <c r="I3801" a="1"/>
  <c r="I3801" s="1"/>
  <c r="I3800" a="1"/>
  <c r="I3800" s="1"/>
  <c r="I3799" a="1"/>
  <c r="I3799" s="1"/>
  <c r="I3798" a="1"/>
  <c r="I3798" s="1"/>
  <c r="I3797" a="1"/>
  <c r="I3797" s="1"/>
  <c r="I3796" a="1"/>
  <c r="I3796" s="1"/>
  <c r="I3795" a="1"/>
  <c r="I3795" s="1"/>
  <c r="I3794" a="1"/>
  <c r="I3794" s="1"/>
  <c r="I3793" a="1"/>
  <c r="I3793" s="1"/>
  <c r="I3792" a="1"/>
  <c r="I3792" s="1"/>
  <c r="I3791" a="1"/>
  <c r="I3791" s="1"/>
  <c r="I3790" a="1"/>
  <c r="I3790" s="1"/>
  <c r="I3789" a="1"/>
  <c r="I3789" s="1"/>
  <c r="I3788" a="1"/>
  <c r="I3788" s="1"/>
  <c r="I3787" a="1"/>
  <c r="I3787" s="1"/>
  <c r="I3786" a="1"/>
  <c r="I3786" s="1"/>
  <c r="I3785" a="1"/>
  <c r="I3785" s="1"/>
  <c r="I3784" a="1"/>
  <c r="I3784" s="1"/>
  <c r="I3783" a="1"/>
  <c r="I3783" s="1"/>
  <c r="I3782" a="1"/>
  <c r="I3782" s="1"/>
  <c r="I3781" a="1"/>
  <c r="I3781" s="1"/>
  <c r="I3780" a="1"/>
  <c r="I3780" s="1"/>
  <c r="I3779" a="1"/>
  <c r="I3779" s="1"/>
  <c r="I3778" a="1"/>
  <c r="I3778" s="1"/>
  <c r="I3777" a="1"/>
  <c r="I3777" s="1"/>
  <c r="I3776" a="1"/>
  <c r="I3776" s="1"/>
  <c r="I3775" a="1"/>
  <c r="I3775" s="1"/>
  <c r="I3774" a="1"/>
  <c r="I3774" s="1"/>
  <c r="I3773" a="1"/>
  <c r="I3773" s="1"/>
  <c r="I3772" a="1"/>
  <c r="I3772" s="1"/>
  <c r="I3771" a="1"/>
  <c r="I3771" s="1"/>
  <c r="I3770" a="1"/>
  <c r="I3770" s="1"/>
  <c r="I3769" a="1"/>
  <c r="I3769" s="1"/>
  <c r="I3768" a="1"/>
  <c r="I3768" s="1"/>
  <c r="I3767" a="1"/>
  <c r="I3767" s="1"/>
  <c r="I3766" a="1"/>
  <c r="I3766" s="1"/>
  <c r="I3765" a="1"/>
  <c r="I3765" s="1"/>
  <c r="I3764" a="1"/>
  <c r="I3764" s="1"/>
  <c r="I3763" a="1"/>
  <c r="I3763" s="1"/>
  <c r="I3762" a="1"/>
  <c r="I3762" s="1"/>
  <c r="I3761" a="1"/>
  <c r="I3761" s="1"/>
  <c r="I3760" a="1"/>
  <c r="I3760" s="1"/>
  <c r="I3759" a="1"/>
  <c r="I3759" s="1"/>
  <c r="I3758" a="1"/>
  <c r="I3758" s="1"/>
  <c r="I3757" a="1"/>
  <c r="I3757" s="1"/>
  <c r="I3756" a="1"/>
  <c r="I3756" s="1"/>
  <c r="I3755" a="1"/>
  <c r="I3755" s="1"/>
  <c r="I3754" a="1"/>
  <c r="I3754" s="1"/>
  <c r="I3753" a="1"/>
  <c r="I3753" s="1"/>
  <c r="I3752" a="1"/>
  <c r="I3752" s="1"/>
  <c r="I3751" a="1"/>
  <c r="I3751" s="1"/>
  <c r="I3750" a="1"/>
  <c r="I3750" s="1"/>
  <c r="I3749" a="1"/>
  <c r="I3749" s="1"/>
  <c r="I3748" a="1"/>
  <c r="I3748" s="1"/>
  <c r="I3747" a="1"/>
  <c r="I3747" s="1"/>
  <c r="I3746" a="1"/>
  <c r="I3746" s="1"/>
  <c r="I3745" a="1"/>
  <c r="I3745" s="1"/>
  <c r="I3744" a="1"/>
  <c r="I3744" s="1"/>
  <c r="I3743" a="1"/>
  <c r="I3743" s="1"/>
  <c r="I3742" a="1"/>
  <c r="I3742" s="1"/>
  <c r="I3741" a="1"/>
  <c r="I3741" s="1"/>
  <c r="I3740" a="1"/>
  <c r="I3740" s="1"/>
  <c r="I3739" a="1"/>
  <c r="I3739" s="1"/>
  <c r="I3738" a="1"/>
  <c r="I3738" s="1"/>
  <c r="I3737" a="1"/>
  <c r="I3737" s="1"/>
  <c r="I3736" a="1"/>
  <c r="I3736" s="1"/>
  <c r="I3735" a="1"/>
  <c r="I3735" s="1"/>
  <c r="I3734" a="1"/>
  <c r="I3734" s="1"/>
  <c r="I3733" a="1"/>
  <c r="I3733" s="1"/>
  <c r="I3732" a="1"/>
  <c r="I3732" s="1"/>
  <c r="I3731" a="1"/>
  <c r="I3731" s="1"/>
  <c r="I3730" a="1"/>
  <c r="I3730" s="1"/>
  <c r="I3729" a="1"/>
  <c r="I3729" s="1"/>
  <c r="I3728" a="1"/>
  <c r="I3728" s="1"/>
  <c r="I3727" a="1"/>
  <c r="I3727" s="1"/>
  <c r="I3726" a="1"/>
  <c r="I3726" s="1"/>
  <c r="I3725" a="1"/>
  <c r="I3725" s="1"/>
  <c r="I3724" a="1"/>
  <c r="I3724" s="1"/>
  <c r="I3723" a="1"/>
  <c r="I3723" s="1"/>
  <c r="I3722" a="1"/>
  <c r="I3722" s="1"/>
  <c r="I3721" a="1"/>
  <c r="I3721" s="1"/>
  <c r="I3720" a="1"/>
  <c r="I3720" s="1"/>
  <c r="I3719" a="1"/>
  <c r="I3719" s="1"/>
  <c r="I3718" a="1"/>
  <c r="I3718" s="1"/>
  <c r="I3717" a="1"/>
  <c r="I3717" s="1"/>
  <c r="I3716" a="1"/>
  <c r="I3716" s="1"/>
  <c r="I3715" a="1"/>
  <c r="I3715" s="1"/>
  <c r="I3714" a="1"/>
  <c r="I3714" s="1"/>
  <c r="I3713" a="1"/>
  <c r="I3713" s="1"/>
  <c r="I3712" a="1"/>
  <c r="I3712" s="1"/>
  <c r="I3711" a="1"/>
  <c r="I3711" s="1"/>
  <c r="I3710" a="1"/>
  <c r="I3710" s="1"/>
  <c r="I3709" a="1"/>
  <c r="I3709" s="1"/>
  <c r="I3708" a="1"/>
  <c r="I3708" s="1"/>
  <c r="I3707" a="1"/>
  <c r="I3707" s="1"/>
  <c r="I3706" a="1"/>
  <c r="I3706" s="1"/>
  <c r="I3705" a="1"/>
  <c r="I3705" s="1"/>
  <c r="I3704" a="1"/>
  <c r="I3704" s="1"/>
  <c r="I3703" a="1"/>
  <c r="I3703" s="1"/>
  <c r="I3702" a="1"/>
  <c r="I3702" s="1"/>
  <c r="I3701" a="1"/>
  <c r="I3701" s="1"/>
  <c r="I3700" a="1"/>
  <c r="I3700" s="1"/>
  <c r="I3699" a="1"/>
  <c r="I3699" s="1"/>
  <c r="I3698" a="1"/>
  <c r="I3698" s="1"/>
  <c r="I3697" a="1"/>
  <c r="I3697" s="1"/>
  <c r="I3696" a="1"/>
  <c r="I3696" s="1"/>
  <c r="I3695" a="1"/>
  <c r="I3695" s="1"/>
  <c r="I3694" a="1"/>
  <c r="I3694" s="1"/>
  <c r="I3693" a="1"/>
  <c r="I3693" s="1"/>
  <c r="I3692" a="1"/>
  <c r="I3692" s="1"/>
  <c r="I3691" a="1"/>
  <c r="I3691" s="1"/>
  <c r="I3690" a="1"/>
  <c r="I3690" s="1"/>
  <c r="I3689" a="1"/>
  <c r="I3689" s="1"/>
  <c r="I3688" a="1"/>
  <c r="I3688" s="1"/>
  <c r="I3687" a="1"/>
  <c r="I3687" s="1"/>
  <c r="I3686" a="1"/>
  <c r="I3686" s="1"/>
  <c r="I3685" a="1"/>
  <c r="I3685" s="1"/>
  <c r="I3684" a="1"/>
  <c r="I3684" s="1"/>
  <c r="I3683" a="1"/>
  <c r="I3683" s="1"/>
  <c r="I3682" a="1"/>
  <c r="I3682" s="1"/>
  <c r="I3681" a="1"/>
  <c r="I3681" s="1"/>
  <c r="I3680" a="1"/>
  <c r="I3680" s="1"/>
  <c r="I3679" a="1"/>
  <c r="I3679" s="1"/>
  <c r="I3678" a="1"/>
  <c r="I3678" s="1"/>
  <c r="I3677" a="1"/>
  <c r="I3677" s="1"/>
  <c r="I3676" a="1"/>
  <c r="I3676" s="1"/>
  <c r="I3675" a="1"/>
  <c r="I3675" s="1"/>
  <c r="I3674" a="1"/>
  <c r="I3674" s="1"/>
  <c r="I3673" a="1"/>
  <c r="I3673" s="1"/>
  <c r="I3672" a="1"/>
  <c r="I3672" s="1"/>
  <c r="I3671" a="1"/>
  <c r="I3671" s="1"/>
  <c r="I3670" a="1"/>
  <c r="I3670" s="1"/>
  <c r="I3669" a="1"/>
  <c r="I3669" s="1"/>
  <c r="I3668" a="1"/>
  <c r="I3668" s="1"/>
  <c r="I3667" a="1"/>
  <c r="I3667" s="1"/>
  <c r="I3666" a="1"/>
  <c r="I3666" s="1"/>
  <c r="I3665" a="1"/>
  <c r="I3665" s="1"/>
  <c r="I3664" a="1"/>
  <c r="I3664" s="1"/>
  <c r="I3663" a="1"/>
  <c r="I3663" s="1"/>
  <c r="I3662" a="1"/>
  <c r="I3662" s="1"/>
  <c r="I3661" a="1"/>
  <c r="I3661" s="1"/>
  <c r="I3660" a="1"/>
  <c r="I3660" s="1"/>
  <c r="I3659" a="1"/>
  <c r="I3659" s="1"/>
  <c r="I3658" a="1"/>
  <c r="I3658" s="1"/>
  <c r="I3657" a="1"/>
  <c r="I3657" s="1"/>
  <c r="I3656" a="1"/>
  <c r="I3656" s="1"/>
  <c r="I3655" a="1"/>
  <c r="I3655" s="1"/>
  <c r="I3654" a="1"/>
  <c r="I3654" s="1"/>
  <c r="I3653" a="1"/>
  <c r="I3653" s="1"/>
  <c r="I3652" a="1"/>
  <c r="I3652" s="1"/>
  <c r="I3651" a="1"/>
  <c r="I3651" s="1"/>
  <c r="I3650" a="1"/>
  <c r="I3650" s="1"/>
  <c r="I3649" a="1"/>
  <c r="I3649" s="1"/>
  <c r="I3648" a="1"/>
  <c r="I3648" s="1"/>
  <c r="I3647" a="1"/>
  <c r="I3647" s="1"/>
  <c r="I3646" a="1"/>
  <c r="I3646" s="1"/>
  <c r="I3645" a="1"/>
  <c r="I3645" s="1"/>
  <c r="I3644" a="1"/>
  <c r="I3644" s="1"/>
  <c r="I3643" a="1"/>
  <c r="I3643" s="1"/>
  <c r="I3642" a="1"/>
  <c r="I3642" s="1"/>
  <c r="I3641" a="1"/>
  <c r="I3641" s="1"/>
  <c r="I3640" a="1"/>
  <c r="I3640" s="1"/>
  <c r="I3639" a="1"/>
  <c r="I3639" s="1"/>
  <c r="I3638" a="1"/>
  <c r="I3638" s="1"/>
  <c r="I3637" a="1"/>
  <c r="I3637" s="1"/>
  <c r="I3636" a="1"/>
  <c r="I3636" s="1"/>
  <c r="I3635" a="1"/>
  <c r="I3635" s="1"/>
  <c r="I3634" a="1"/>
  <c r="I3634" s="1"/>
  <c r="I3633" a="1"/>
  <c r="I3633" s="1"/>
  <c r="I3632" a="1"/>
  <c r="I3632" s="1"/>
  <c r="I3631" a="1"/>
  <c r="I3631" s="1"/>
  <c r="I3630" a="1"/>
  <c r="I3630" s="1"/>
  <c r="I3629" a="1"/>
  <c r="I3629" s="1"/>
  <c r="I3628" a="1"/>
  <c r="I3628" s="1"/>
  <c r="I3627" a="1"/>
  <c r="I3627" s="1"/>
  <c r="I3626" a="1"/>
  <c r="I3626" s="1"/>
  <c r="I3625" a="1"/>
  <c r="I3625" s="1"/>
  <c r="I3624" a="1"/>
  <c r="I3624" s="1"/>
  <c r="I3623" a="1"/>
  <c r="I3623" s="1"/>
  <c r="I3622" a="1"/>
  <c r="I3622" s="1"/>
  <c r="I3621" a="1"/>
  <c r="I3621" s="1"/>
  <c r="I3620" a="1"/>
  <c r="I3620" s="1"/>
  <c r="I3619" a="1"/>
  <c r="I3619" s="1"/>
  <c r="I3618" a="1"/>
  <c r="I3618" s="1"/>
  <c r="I3617" a="1"/>
  <c r="I3617" s="1"/>
  <c r="I3616" a="1"/>
  <c r="I3616" s="1"/>
  <c r="I3615" a="1"/>
  <c r="I3615" s="1"/>
  <c r="I3614" a="1"/>
  <c r="I3614" s="1"/>
  <c r="I3613" a="1"/>
  <c r="I3613" s="1"/>
  <c r="I3612" a="1"/>
  <c r="I3612" s="1"/>
  <c r="I3611" a="1"/>
  <c r="I3611" s="1"/>
  <c r="I3610" a="1"/>
  <c r="I3610" s="1"/>
  <c r="I3609" a="1"/>
  <c r="I3609" s="1"/>
  <c r="I3608" a="1"/>
  <c r="I3608" s="1"/>
  <c r="I3607" a="1"/>
  <c r="I3607" s="1"/>
  <c r="I3606" a="1"/>
  <c r="I3606" s="1"/>
  <c r="I3605" a="1"/>
  <c r="I3605" s="1"/>
  <c r="I3604" a="1"/>
  <c r="I3604" s="1"/>
  <c r="I3603" a="1"/>
  <c r="I3603" s="1"/>
  <c r="I3602" a="1"/>
  <c r="I3602" s="1"/>
  <c r="I3601" a="1"/>
  <c r="I3601" s="1"/>
  <c r="I3600" a="1"/>
  <c r="I3600" s="1"/>
  <c r="I3599" a="1"/>
  <c r="I3599" s="1"/>
  <c r="I3598" a="1"/>
  <c r="I3598" s="1"/>
  <c r="I3597" a="1"/>
  <c r="I3597" s="1"/>
  <c r="I3596" a="1"/>
  <c r="I3596" s="1"/>
  <c r="I3595" a="1"/>
  <c r="I3595" s="1"/>
  <c r="I3594" a="1"/>
  <c r="I3594" s="1"/>
  <c r="I3593" a="1"/>
  <c r="I3593" s="1"/>
  <c r="I3592" a="1"/>
  <c r="I3592" s="1"/>
  <c r="I3591" a="1"/>
  <c r="I3591" s="1"/>
  <c r="I3590" a="1"/>
  <c r="I3590" s="1"/>
  <c r="I3589" a="1"/>
  <c r="I3589" s="1"/>
  <c r="I3588" a="1"/>
  <c r="I3588" s="1"/>
  <c r="I3587" a="1"/>
  <c r="I3587" s="1"/>
  <c r="I3586" a="1"/>
  <c r="I3586" s="1"/>
  <c r="I3585" a="1"/>
  <c r="I3585" s="1"/>
  <c r="I3584" a="1"/>
  <c r="I3584" s="1"/>
  <c r="I3583" a="1"/>
  <c r="I3583" s="1"/>
  <c r="I3582" a="1"/>
  <c r="I3582" s="1"/>
  <c r="I3581" a="1"/>
  <c r="I3581" s="1"/>
  <c r="I3580" a="1"/>
  <c r="I3580" s="1"/>
  <c r="I3579" a="1"/>
  <c r="I3579" s="1"/>
  <c r="I3578" a="1"/>
  <c r="I3578" s="1"/>
  <c r="I3577" a="1"/>
  <c r="I3577" s="1"/>
  <c r="I3576" a="1"/>
  <c r="I3576" s="1"/>
  <c r="I3575" a="1"/>
  <c r="I3575" s="1"/>
  <c r="I3574" a="1"/>
  <c r="I3574" s="1"/>
  <c r="I3573" a="1"/>
  <c r="I3573" s="1"/>
  <c r="I3572" a="1"/>
  <c r="I3572" s="1"/>
  <c r="I3571" a="1"/>
  <c r="I3571" s="1"/>
  <c r="I3570" a="1"/>
  <c r="I3570" s="1"/>
  <c r="I3569" a="1"/>
  <c r="I3569" s="1"/>
  <c r="I3568" a="1"/>
  <c r="I3568" s="1"/>
  <c r="I3567" a="1"/>
  <c r="I3567" s="1"/>
  <c r="I3566" a="1"/>
  <c r="I3566" s="1"/>
  <c r="I3565" a="1"/>
  <c r="I3565" s="1"/>
  <c r="I3564" a="1"/>
  <c r="I3564" s="1"/>
  <c r="I3563" a="1"/>
  <c r="I3563" s="1"/>
  <c r="I3562" a="1"/>
  <c r="I3562" s="1"/>
  <c r="I3561" a="1"/>
  <c r="I3561" s="1"/>
  <c r="I3560" a="1"/>
  <c r="I3560" s="1"/>
  <c r="I3559" a="1"/>
  <c r="I3559" s="1"/>
  <c r="I3558" a="1"/>
  <c r="I3558" s="1"/>
  <c r="I3557" a="1"/>
  <c r="I3557" s="1"/>
  <c r="I3556" a="1"/>
  <c r="I3556" s="1"/>
  <c r="I3555" a="1"/>
  <c r="I3555" s="1"/>
  <c r="I3554" a="1"/>
  <c r="I3554" s="1"/>
  <c r="I3553" a="1"/>
  <c r="I3553" s="1"/>
  <c r="I3552" a="1"/>
  <c r="I3552" s="1"/>
  <c r="I3551" a="1"/>
  <c r="I3551" s="1"/>
  <c r="I3550" a="1"/>
  <c r="I3550" s="1"/>
  <c r="I3549" a="1"/>
  <c r="I3549" s="1"/>
  <c r="I3548" a="1"/>
  <c r="I3548" s="1"/>
  <c r="I3547" a="1"/>
  <c r="I3547" s="1"/>
  <c r="I3546" a="1"/>
  <c r="I3546" s="1"/>
  <c r="I3545" a="1"/>
  <c r="I3545" s="1"/>
  <c r="I3544" a="1"/>
  <c r="I3544" s="1"/>
  <c r="I3543" a="1"/>
  <c r="I3543" s="1"/>
  <c r="I3542" a="1"/>
  <c r="I3542" s="1"/>
  <c r="I3541" a="1"/>
  <c r="I3541" s="1"/>
  <c r="I3540" a="1"/>
  <c r="I3540" s="1"/>
  <c r="I3539" a="1"/>
  <c r="I3539" s="1"/>
  <c r="I3538" a="1"/>
  <c r="I3538" s="1"/>
  <c r="I3537" a="1"/>
  <c r="I3537" s="1"/>
  <c r="I3536" a="1"/>
  <c r="I3536" s="1"/>
  <c r="I3535" a="1"/>
  <c r="I3535" s="1"/>
  <c r="I3534" a="1"/>
  <c r="I3534" s="1"/>
  <c r="I3533" a="1"/>
  <c r="I3533" s="1"/>
  <c r="I3532" a="1"/>
  <c r="I3532" s="1"/>
  <c r="I3531" a="1"/>
  <c r="I3531" s="1"/>
  <c r="I3530" a="1"/>
  <c r="I3530" s="1"/>
  <c r="I3529" a="1"/>
  <c r="I3529" s="1"/>
  <c r="I3528" a="1"/>
  <c r="I3528" s="1"/>
  <c r="I3527" a="1"/>
  <c r="I3527" s="1"/>
  <c r="I3526" a="1"/>
  <c r="I3526" s="1"/>
  <c r="I3525" a="1"/>
  <c r="I3525" s="1"/>
  <c r="I3524" a="1"/>
  <c r="I3524" s="1"/>
  <c r="I3523" a="1"/>
  <c r="I3523" s="1"/>
  <c r="I3522" a="1"/>
  <c r="I3522" s="1"/>
  <c r="I3521" a="1"/>
  <c r="I3521" s="1"/>
  <c r="I3520" a="1"/>
  <c r="I3520" s="1"/>
  <c r="I3519" a="1"/>
  <c r="I3519" s="1"/>
  <c r="I3518" a="1"/>
  <c r="I3518" s="1"/>
  <c r="I3517" a="1"/>
  <c r="I3517" s="1"/>
  <c r="I3516" a="1"/>
  <c r="I3516" s="1"/>
  <c r="I3515" a="1"/>
  <c r="I3515" s="1"/>
  <c r="I3514" a="1"/>
  <c r="I3514" s="1"/>
  <c r="I3513" a="1"/>
  <c r="I3513" s="1"/>
  <c r="I3512" a="1"/>
  <c r="I3512" s="1"/>
  <c r="I3511" a="1"/>
  <c r="I3511" s="1"/>
  <c r="I3510" a="1"/>
  <c r="I3510" s="1"/>
  <c r="I3509" a="1"/>
  <c r="I3509" s="1"/>
  <c r="I3508" a="1"/>
  <c r="I3508" s="1"/>
  <c r="I3507" a="1"/>
  <c r="I3507" s="1"/>
  <c r="I3506" a="1"/>
  <c r="I3506" s="1"/>
  <c r="I3505" a="1"/>
  <c r="I3505" s="1"/>
  <c r="I3504" a="1"/>
  <c r="I3504" s="1"/>
  <c r="I3503" a="1"/>
  <c r="I3503" s="1"/>
  <c r="I3502" a="1"/>
  <c r="I3502" s="1"/>
  <c r="I3501" a="1"/>
  <c r="I3501" s="1"/>
  <c r="I3500" a="1"/>
  <c r="I3500" s="1"/>
  <c r="I3499" a="1"/>
  <c r="I3499" s="1"/>
  <c r="I3498" a="1"/>
  <c r="I3498" s="1"/>
  <c r="I3497" a="1"/>
  <c r="I3497" s="1"/>
  <c r="I3496" a="1"/>
  <c r="I3496" s="1"/>
  <c r="I3495" a="1"/>
  <c r="I3495" s="1"/>
  <c r="I3494" a="1"/>
  <c r="I3494" s="1"/>
  <c r="I3493" a="1"/>
  <c r="I3493" s="1"/>
  <c r="I3492" a="1"/>
  <c r="I3492" s="1"/>
  <c r="I3491" a="1"/>
  <c r="I3491" s="1"/>
  <c r="I3490" a="1"/>
  <c r="I3490" s="1"/>
  <c r="I3489" a="1"/>
  <c r="I3489" s="1"/>
  <c r="I3488" a="1"/>
  <c r="I3488" s="1"/>
  <c r="I3487" a="1"/>
  <c r="I3487" s="1"/>
  <c r="I3486" a="1"/>
  <c r="I3486" s="1"/>
  <c r="I3485" a="1"/>
  <c r="I3485" s="1"/>
  <c r="I3484" a="1"/>
  <c r="I3484" s="1"/>
  <c r="I3483" a="1"/>
  <c r="I3483" s="1"/>
  <c r="I3482" a="1"/>
  <c r="I3482" s="1"/>
  <c r="I3481" a="1"/>
  <c r="I3481" s="1"/>
  <c r="I3480" a="1"/>
  <c r="I3480" s="1"/>
  <c r="I3479" a="1"/>
  <c r="I3479" s="1"/>
  <c r="I3478" a="1"/>
  <c r="I3478" s="1"/>
  <c r="I3477" a="1"/>
  <c r="I3477" s="1"/>
  <c r="I3476" a="1"/>
  <c r="I3476" s="1"/>
  <c r="I3475" a="1"/>
  <c r="I3475" s="1"/>
  <c r="I3474" a="1"/>
  <c r="I3474" s="1"/>
  <c r="I3473" a="1"/>
  <c r="I3473" s="1"/>
  <c r="I3472" a="1"/>
  <c r="I3472" s="1"/>
  <c r="I3471" a="1"/>
  <c r="I3471" s="1"/>
  <c r="I3470" a="1"/>
  <c r="I3470" s="1"/>
  <c r="I3469" a="1"/>
  <c r="I3469" s="1"/>
  <c r="I3468" a="1"/>
  <c r="I3468" s="1"/>
  <c r="I3467" a="1"/>
  <c r="I3467" s="1"/>
  <c r="I3466" a="1"/>
  <c r="I3466" s="1"/>
  <c r="I3465" a="1"/>
  <c r="I3465" s="1"/>
  <c r="I3464" a="1"/>
  <c r="I3464" s="1"/>
  <c r="I3463" a="1"/>
  <c r="I3463" s="1"/>
  <c r="I3462" a="1"/>
  <c r="I3462" s="1"/>
  <c r="I3461" a="1"/>
  <c r="I3461" s="1"/>
  <c r="I3460" a="1"/>
  <c r="I3460" s="1"/>
  <c r="I3459" a="1"/>
  <c r="I3459" s="1"/>
  <c r="I3458" a="1"/>
  <c r="I3458" s="1"/>
  <c r="I3457" a="1"/>
  <c r="I3457" s="1"/>
  <c r="I3456" a="1"/>
  <c r="I3456" s="1"/>
  <c r="I3455" a="1"/>
  <c r="I3455" s="1"/>
  <c r="I3454" a="1"/>
  <c r="I3454" s="1"/>
  <c r="I3453" a="1"/>
  <c r="I3453" s="1"/>
  <c r="I3452" a="1"/>
  <c r="I3452" s="1"/>
  <c r="I3451" a="1"/>
  <c r="I3451" s="1"/>
  <c r="I3450" a="1"/>
  <c r="I3450" s="1"/>
  <c r="I3449" a="1"/>
  <c r="I3449" s="1"/>
  <c r="I3448" a="1"/>
  <c r="I3448" s="1"/>
  <c r="I3447" a="1"/>
  <c r="I3447" s="1"/>
  <c r="I3446" a="1"/>
  <c r="I3446" s="1"/>
  <c r="I3445" a="1"/>
  <c r="I3445" s="1"/>
  <c r="I3444" a="1"/>
  <c r="I3444" s="1"/>
  <c r="I3443" a="1"/>
  <c r="I3443" s="1"/>
  <c r="I3442" a="1"/>
  <c r="I3442" s="1"/>
  <c r="I3441" a="1"/>
  <c r="I3441" s="1"/>
  <c r="I3440" a="1"/>
  <c r="I3440" s="1"/>
  <c r="I3439" a="1"/>
  <c r="I3439" s="1"/>
  <c r="I3438" a="1"/>
  <c r="I3438" s="1"/>
  <c r="I3437" a="1"/>
  <c r="I3437" s="1"/>
  <c r="I3436" a="1"/>
  <c r="I3436" s="1"/>
  <c r="I3435" a="1"/>
  <c r="I3435" s="1"/>
  <c r="I3434" a="1"/>
  <c r="I3434" s="1"/>
  <c r="I3433" a="1"/>
  <c r="I3433" s="1"/>
  <c r="I3432" a="1"/>
  <c r="I3432" s="1"/>
  <c r="I3431" a="1"/>
  <c r="I3431" s="1"/>
  <c r="I3430" a="1"/>
  <c r="I3430" s="1"/>
  <c r="I3429" a="1"/>
  <c r="I3429" s="1"/>
  <c r="I3428" a="1"/>
  <c r="I3428" s="1"/>
  <c r="I3427" a="1"/>
  <c r="I3427" s="1"/>
  <c r="I3426" a="1"/>
  <c r="I3426" s="1"/>
  <c r="I3425" a="1"/>
  <c r="I3425" s="1"/>
  <c r="I3424" a="1"/>
  <c r="I3424" s="1"/>
  <c r="I3423" a="1"/>
  <c r="I3423" s="1"/>
  <c r="I3422" a="1"/>
  <c r="I3422" s="1"/>
  <c r="I3421" a="1"/>
  <c r="I3421" s="1"/>
  <c r="I3420" a="1"/>
  <c r="I3420" s="1"/>
  <c r="I3419" a="1"/>
  <c r="I3419" s="1"/>
  <c r="I3418" a="1"/>
  <c r="I3418" s="1"/>
  <c r="I3417" a="1"/>
  <c r="I3417" s="1"/>
  <c r="I3416" a="1"/>
  <c r="I3416" s="1"/>
  <c r="I3415" a="1"/>
  <c r="I3415" s="1"/>
  <c r="I3414" a="1"/>
  <c r="I3414" s="1"/>
  <c r="I3413" a="1"/>
  <c r="I3413" s="1"/>
  <c r="I3412" a="1"/>
  <c r="I3412" s="1"/>
  <c r="I3411" a="1"/>
  <c r="I3411" s="1"/>
  <c r="I3410" a="1"/>
  <c r="I3410" s="1"/>
  <c r="I3409" a="1"/>
  <c r="I3409" s="1"/>
  <c r="I3408" a="1"/>
  <c r="I3408" s="1"/>
  <c r="I3407" a="1"/>
  <c r="I3407" s="1"/>
  <c r="I3406" a="1"/>
  <c r="I3406" s="1"/>
  <c r="I3405" a="1"/>
  <c r="I3405" s="1"/>
  <c r="I3404" a="1"/>
  <c r="I3404" s="1"/>
  <c r="I3403" a="1"/>
  <c r="I3403" s="1"/>
  <c r="I3402" a="1"/>
  <c r="I3402" s="1"/>
  <c r="I3401" a="1"/>
  <c r="I3401" s="1"/>
  <c r="I3400" a="1"/>
  <c r="I3400" s="1"/>
  <c r="I3399" a="1"/>
  <c r="I3399" s="1"/>
  <c r="I3398" a="1"/>
  <c r="I3398" s="1"/>
  <c r="I3397" a="1"/>
  <c r="I3397" s="1"/>
  <c r="I3396" a="1"/>
  <c r="I3396" s="1"/>
  <c r="I3395" a="1"/>
  <c r="I3395" s="1"/>
  <c r="I3394" a="1"/>
  <c r="I3394" s="1"/>
  <c r="I3393" a="1"/>
  <c r="I3393" s="1"/>
  <c r="I3392" a="1"/>
  <c r="I3392" s="1"/>
  <c r="I3391" a="1"/>
  <c r="I3391" s="1"/>
  <c r="I3390" a="1"/>
  <c r="I3390" s="1"/>
  <c r="I3389" a="1"/>
  <c r="I3389" s="1"/>
  <c r="I3388" a="1"/>
  <c r="I3388" s="1"/>
  <c r="I3387" a="1"/>
  <c r="I3387" s="1"/>
  <c r="I3386" a="1"/>
  <c r="I3386" s="1"/>
  <c r="I3385" a="1"/>
  <c r="I3385" s="1"/>
  <c r="I3384" a="1"/>
  <c r="I3384" s="1"/>
  <c r="I3383" a="1"/>
  <c r="I3383" s="1"/>
  <c r="I3382" a="1"/>
  <c r="I3382" s="1"/>
  <c r="I3381" a="1"/>
  <c r="I3381" s="1"/>
  <c r="I3380" a="1"/>
  <c r="I3380" s="1"/>
  <c r="I3379" a="1"/>
  <c r="I3379" s="1"/>
  <c r="I3378" a="1"/>
  <c r="I3378" s="1"/>
  <c r="I3377" a="1"/>
  <c r="I3377" s="1"/>
  <c r="I3376" a="1"/>
  <c r="I3376" s="1"/>
  <c r="I3375" a="1"/>
  <c r="I3375" s="1"/>
  <c r="I3374" a="1"/>
  <c r="I3374" s="1"/>
  <c r="I3373" a="1"/>
  <c r="I3373" s="1"/>
  <c r="I3372" a="1"/>
  <c r="I3372" s="1"/>
  <c r="I3371" a="1"/>
  <c r="I3371" s="1"/>
  <c r="I3370" a="1"/>
  <c r="I3370" s="1"/>
  <c r="I3369" a="1"/>
  <c r="I3369" s="1"/>
  <c r="I3368" a="1"/>
  <c r="I3368" s="1"/>
  <c r="I3367" a="1"/>
  <c r="I3367" s="1"/>
  <c r="I3366" a="1"/>
  <c r="I3366" s="1"/>
  <c r="I3365" a="1"/>
  <c r="I3365" s="1"/>
  <c r="I3364" a="1"/>
  <c r="I3364" s="1"/>
  <c r="I3363" a="1"/>
  <c r="I3363" s="1"/>
  <c r="I3362" a="1"/>
  <c r="I3362" s="1"/>
  <c r="I3361" a="1"/>
  <c r="I3361" s="1"/>
  <c r="I3360" a="1"/>
  <c r="I3360" s="1"/>
  <c r="I3359" a="1"/>
  <c r="I3359" s="1"/>
  <c r="I3358" a="1"/>
  <c r="I3358" s="1"/>
  <c r="I3357" a="1"/>
  <c r="I3357" s="1"/>
  <c r="I3356" a="1"/>
  <c r="I3356" s="1"/>
  <c r="I3355" a="1"/>
  <c r="I3355" s="1"/>
  <c r="I3354" a="1"/>
  <c r="I3354" s="1"/>
  <c r="I3353" a="1"/>
  <c r="I3353" s="1"/>
  <c r="I3352" a="1"/>
  <c r="I3352" s="1"/>
  <c r="I3351" a="1"/>
  <c r="I3351" s="1"/>
  <c r="I3350" a="1"/>
  <c r="I3350" s="1"/>
  <c r="I3349" a="1"/>
  <c r="I3349" s="1"/>
  <c r="I3348" a="1"/>
  <c r="I3348" s="1"/>
  <c r="I3347" a="1"/>
  <c r="I3347" s="1"/>
  <c r="I3346" a="1"/>
  <c r="I3346" s="1"/>
  <c r="I3345" a="1"/>
  <c r="I3345" s="1"/>
  <c r="I3344" a="1"/>
  <c r="I3344" s="1"/>
  <c r="I3343" a="1"/>
  <c r="I3343" s="1"/>
  <c r="I3342" a="1"/>
  <c r="I3342" s="1"/>
  <c r="I3341" a="1"/>
  <c r="I3341" s="1"/>
  <c r="I3340" a="1"/>
  <c r="I3340" s="1"/>
  <c r="I3339" a="1"/>
  <c r="I3339" s="1"/>
  <c r="I3338" a="1"/>
  <c r="I3338" s="1"/>
  <c r="I3337" a="1"/>
  <c r="I3337" s="1"/>
  <c r="I3336" a="1"/>
  <c r="I3336" s="1"/>
  <c r="I3335" a="1"/>
  <c r="I3335" s="1"/>
  <c r="I3334" a="1"/>
  <c r="I3334" s="1"/>
  <c r="I3333" a="1"/>
  <c r="I3333" s="1"/>
  <c r="I3332" a="1"/>
  <c r="I3332" s="1"/>
  <c r="I3331" a="1"/>
  <c r="I3331" s="1"/>
  <c r="I3330" a="1"/>
  <c r="I3330" s="1"/>
  <c r="I3329" a="1"/>
  <c r="I3329" s="1"/>
  <c r="I3328" a="1"/>
  <c r="I3328" s="1"/>
  <c r="I3327" a="1"/>
  <c r="I3327" s="1"/>
  <c r="I3326" a="1"/>
  <c r="I3326" s="1"/>
  <c r="I3325" a="1"/>
  <c r="I3325" s="1"/>
  <c r="I3324" a="1"/>
  <c r="I3324" s="1"/>
  <c r="I3323" a="1"/>
  <c r="I3323" s="1"/>
  <c r="I3322" a="1"/>
  <c r="I3322" s="1"/>
  <c r="I3321" a="1"/>
  <c r="I3321" s="1"/>
  <c r="I3320" a="1"/>
  <c r="I3320" s="1"/>
  <c r="I3319" a="1"/>
  <c r="I3319" s="1"/>
  <c r="I3318" a="1"/>
  <c r="I3318" s="1"/>
  <c r="I3317" a="1"/>
  <c r="I3317" s="1"/>
  <c r="I3316" a="1"/>
  <c r="I3316" s="1"/>
  <c r="I3315" a="1"/>
  <c r="I3315" s="1"/>
  <c r="I3314" a="1"/>
  <c r="I3314" s="1"/>
  <c r="I3313" a="1"/>
  <c r="I3313" s="1"/>
  <c r="I3312" a="1"/>
  <c r="I3312" s="1"/>
  <c r="I3311" a="1"/>
  <c r="I3311" s="1"/>
  <c r="I3310" a="1"/>
  <c r="I3310" s="1"/>
  <c r="I3309" a="1"/>
  <c r="I3309" s="1"/>
  <c r="I3308" a="1"/>
  <c r="I3308" s="1"/>
  <c r="I3307" a="1"/>
  <c r="I3307" s="1"/>
  <c r="I3306" a="1"/>
  <c r="I3306" s="1"/>
  <c r="I3305" a="1"/>
  <c r="I3305" s="1"/>
  <c r="I3304" a="1"/>
  <c r="I3304" s="1"/>
  <c r="I3303" a="1"/>
  <c r="I3303" s="1"/>
  <c r="I3302" a="1"/>
  <c r="I3302" s="1"/>
  <c r="I3301" a="1"/>
  <c r="I3301" s="1"/>
  <c r="I3300" a="1"/>
  <c r="I3300" s="1"/>
  <c r="I3299" a="1"/>
  <c r="I3299" s="1"/>
  <c r="I3298" a="1"/>
  <c r="I3298" s="1"/>
  <c r="I3297" a="1"/>
  <c r="I3297" s="1"/>
  <c r="I3296" a="1"/>
  <c r="I3296" s="1"/>
  <c r="I3295" a="1"/>
  <c r="I3295" s="1"/>
  <c r="I3294" a="1"/>
  <c r="I3294" s="1"/>
  <c r="I3293" a="1"/>
  <c r="I3293" s="1"/>
  <c r="I3292" a="1"/>
  <c r="I3292" s="1"/>
  <c r="I3291" a="1"/>
  <c r="I3291" s="1"/>
  <c r="I3290" a="1"/>
  <c r="I3290" s="1"/>
  <c r="I3289" a="1"/>
  <c r="I3289" s="1"/>
  <c r="I3288" a="1"/>
  <c r="I3288" s="1"/>
  <c r="I3287" a="1"/>
  <c r="I3287" s="1"/>
  <c r="I3286" a="1"/>
  <c r="I3286" s="1"/>
  <c r="I3285" a="1"/>
  <c r="I3285" s="1"/>
  <c r="I3284" a="1"/>
  <c r="I3284" s="1"/>
  <c r="I3283" a="1"/>
  <c r="I3283" s="1"/>
  <c r="I3282" a="1"/>
  <c r="I3282" s="1"/>
  <c r="I3281" a="1"/>
  <c r="I3281" s="1"/>
  <c r="I3280" a="1"/>
  <c r="I3280" s="1"/>
  <c r="I3279" a="1"/>
  <c r="I3279" s="1"/>
  <c r="I3278" a="1"/>
  <c r="I3278" s="1"/>
  <c r="I3277" a="1"/>
  <c r="I3277" s="1"/>
  <c r="I3276" a="1"/>
  <c r="I3276" s="1"/>
  <c r="I3275" a="1"/>
  <c r="I3275" s="1"/>
  <c r="I3274" a="1"/>
  <c r="I3274" s="1"/>
  <c r="I3273" a="1"/>
  <c r="I3273" s="1"/>
  <c r="I3272" a="1"/>
  <c r="I3272" s="1"/>
  <c r="I3271" a="1"/>
  <c r="I3271" s="1"/>
  <c r="I3270" a="1"/>
  <c r="I3270" s="1"/>
  <c r="I3269" a="1"/>
  <c r="I3269" s="1"/>
  <c r="I3268" a="1"/>
  <c r="I3268" s="1"/>
  <c r="I3267" a="1"/>
  <c r="I3267" s="1"/>
  <c r="I3266" a="1"/>
  <c r="I3266" s="1"/>
  <c r="I3265" a="1"/>
  <c r="I3265" s="1"/>
  <c r="I3264" a="1"/>
  <c r="I3264" s="1"/>
  <c r="I3263" a="1"/>
  <c r="I3263" s="1"/>
  <c r="I3262" a="1"/>
  <c r="I3262" s="1"/>
  <c r="I3261" a="1"/>
  <c r="I3261" s="1"/>
  <c r="I3260" a="1"/>
  <c r="I3260" s="1"/>
  <c r="I3259" a="1"/>
  <c r="I3259" s="1"/>
  <c r="I3258" a="1"/>
  <c r="I3258" s="1"/>
  <c r="I3257" a="1"/>
  <c r="I3257" s="1"/>
  <c r="I3256" a="1"/>
  <c r="I3256" s="1"/>
  <c r="I3255" a="1"/>
  <c r="I3255" s="1"/>
  <c r="I3254" a="1"/>
  <c r="I3254" s="1"/>
  <c r="I3253" a="1"/>
  <c r="I3253" s="1"/>
  <c r="I3252" a="1"/>
  <c r="I3252" s="1"/>
  <c r="I3251" a="1"/>
  <c r="I3251" s="1"/>
  <c r="I3250" a="1"/>
  <c r="I3250" s="1"/>
  <c r="I3249" a="1"/>
  <c r="I3249" s="1"/>
  <c r="I3248" a="1"/>
  <c r="I3248" s="1"/>
  <c r="I3247" a="1"/>
  <c r="I3247" s="1"/>
  <c r="I3246" a="1"/>
  <c r="I3246" s="1"/>
  <c r="I3245" a="1"/>
  <c r="I3245" s="1"/>
  <c r="I3244" a="1"/>
  <c r="I3244" s="1"/>
  <c r="I3243" a="1"/>
  <c r="I3243" s="1"/>
  <c r="I3242" a="1"/>
  <c r="I3242" s="1"/>
  <c r="I3241" a="1"/>
  <c r="I3241" s="1"/>
  <c r="I3240" a="1"/>
  <c r="I3240" s="1"/>
  <c r="I3239" a="1"/>
  <c r="I3239" s="1"/>
  <c r="I3238" a="1"/>
  <c r="I3238" s="1"/>
  <c r="I3237" a="1"/>
  <c r="I3237" s="1"/>
  <c r="I3236" a="1"/>
  <c r="I3236" s="1"/>
  <c r="I3235" a="1"/>
  <c r="I3235" s="1"/>
  <c r="I3234" a="1"/>
  <c r="I3234" s="1"/>
  <c r="I3233" a="1"/>
  <c r="I3233" s="1"/>
  <c r="I3232" a="1"/>
  <c r="I3232" s="1"/>
  <c r="I3231" a="1"/>
  <c r="I3231" s="1"/>
  <c r="I3230" a="1"/>
  <c r="I3230" s="1"/>
  <c r="I3229" a="1"/>
  <c r="I3229" s="1"/>
  <c r="I3228" a="1"/>
  <c r="I3228" s="1"/>
  <c r="I3227" a="1"/>
  <c r="I3227" s="1"/>
  <c r="I3226" a="1"/>
  <c r="I3226" s="1"/>
  <c r="I3225" a="1"/>
  <c r="I3225" s="1"/>
  <c r="I3224" a="1"/>
  <c r="I3224" s="1"/>
  <c r="I3223" a="1"/>
  <c r="I3223" s="1"/>
  <c r="I3222" a="1"/>
  <c r="I3222" s="1"/>
  <c r="I3221" a="1"/>
  <c r="I3221" s="1"/>
  <c r="I3220" a="1"/>
  <c r="I3220" s="1"/>
  <c r="I3219" a="1"/>
  <c r="I3219" s="1"/>
  <c r="I3218" a="1"/>
  <c r="I3218" s="1"/>
  <c r="I3217" a="1"/>
  <c r="I3217" s="1"/>
  <c r="I3216" a="1"/>
  <c r="I3216" s="1"/>
  <c r="I3215" a="1"/>
  <c r="I3215" s="1"/>
  <c r="I3214" a="1"/>
  <c r="I3214" s="1"/>
  <c r="I3213" a="1"/>
  <c r="I3213" s="1"/>
  <c r="I3212" a="1"/>
  <c r="I3212" s="1"/>
  <c r="I3211" a="1"/>
  <c r="I3211" s="1"/>
  <c r="I3210" a="1"/>
  <c r="I3210" s="1"/>
  <c r="I3209" a="1"/>
  <c r="I3209" s="1"/>
  <c r="I3208" a="1"/>
  <c r="I3208" s="1"/>
  <c r="I3207" a="1"/>
  <c r="I3207" s="1"/>
  <c r="I3206" a="1"/>
  <c r="I3206" s="1"/>
  <c r="I3205" a="1"/>
  <c r="I3205" s="1"/>
  <c r="I3204" a="1"/>
  <c r="I3204" s="1"/>
  <c r="I3203" a="1"/>
  <c r="I3203" s="1"/>
  <c r="I3202" a="1"/>
  <c r="I3202" s="1"/>
  <c r="I3201" a="1"/>
  <c r="I3201" s="1"/>
  <c r="I3200" a="1"/>
  <c r="I3200" s="1"/>
  <c r="I3199" a="1"/>
  <c r="I3199" s="1"/>
  <c r="I3198" a="1"/>
  <c r="I3198" s="1"/>
  <c r="I3197" a="1"/>
  <c r="I3197" s="1"/>
  <c r="I3196" a="1"/>
  <c r="I3196" s="1"/>
  <c r="I3195" a="1"/>
  <c r="I3195" s="1"/>
  <c r="I3194" a="1"/>
  <c r="I3194" s="1"/>
  <c r="I3193" a="1"/>
  <c r="I3193" s="1"/>
  <c r="I3192" a="1"/>
  <c r="I3192" s="1"/>
  <c r="I3191" a="1"/>
  <c r="I3191" s="1"/>
  <c r="I3190" a="1"/>
  <c r="I3190" s="1"/>
  <c r="I3189" a="1"/>
  <c r="I3189" s="1"/>
  <c r="I3188" a="1"/>
  <c r="I3188" s="1"/>
  <c r="I3187" a="1"/>
  <c r="I3187" s="1"/>
  <c r="I3186" a="1"/>
  <c r="I3186" s="1"/>
  <c r="I3185" a="1"/>
  <c r="I3185" s="1"/>
  <c r="I3184" a="1"/>
  <c r="I3184" s="1"/>
  <c r="I3183" a="1"/>
  <c r="I3183" s="1"/>
  <c r="I3182" a="1"/>
  <c r="I3182" s="1"/>
  <c r="I3181" a="1"/>
  <c r="I3181" s="1"/>
  <c r="I3180" a="1"/>
  <c r="I3180" s="1"/>
  <c r="I3179" a="1"/>
  <c r="I3179" s="1"/>
  <c r="I3178" a="1"/>
  <c r="I3178" s="1"/>
  <c r="I3177" a="1"/>
  <c r="I3177" s="1"/>
  <c r="I3176" a="1"/>
  <c r="I3176" s="1"/>
  <c r="I3175" a="1"/>
  <c r="I3175" s="1"/>
  <c r="I3174" a="1"/>
  <c r="I3174" s="1"/>
  <c r="I3173" a="1"/>
  <c r="I3173" s="1"/>
  <c r="I3172" a="1"/>
  <c r="I3172" s="1"/>
  <c r="I3171" a="1"/>
  <c r="I3171" s="1"/>
  <c r="I3170" a="1"/>
  <c r="I3170" s="1"/>
  <c r="I3169" a="1"/>
  <c r="I3169" s="1"/>
  <c r="I3168" a="1"/>
  <c r="I3168" s="1"/>
  <c r="I3167" a="1"/>
  <c r="I3167" s="1"/>
  <c r="I3166" a="1"/>
  <c r="I3166" s="1"/>
  <c r="I3165" a="1"/>
  <c r="I3165" s="1"/>
  <c r="I3164" a="1"/>
  <c r="I3164" s="1"/>
  <c r="I3163" a="1"/>
  <c r="I3163" s="1"/>
  <c r="I3162" a="1"/>
  <c r="I3162" s="1"/>
  <c r="I3161" a="1"/>
  <c r="I3161" s="1"/>
  <c r="I3160" a="1"/>
  <c r="I3160" s="1"/>
  <c r="I3159" a="1"/>
  <c r="I3159" s="1"/>
  <c r="I3158" a="1"/>
  <c r="I3158" s="1"/>
  <c r="I3157" a="1"/>
  <c r="I3157" s="1"/>
  <c r="I3156" a="1"/>
  <c r="I3156" s="1"/>
  <c r="I3155" a="1"/>
  <c r="I3155" s="1"/>
  <c r="I3154" a="1"/>
  <c r="I3154" s="1"/>
  <c r="I3153" a="1"/>
  <c r="I3153" s="1"/>
  <c r="I3152" a="1"/>
  <c r="I3152" s="1"/>
  <c r="I3151" a="1"/>
  <c r="I3151" s="1"/>
  <c r="I3150" a="1"/>
  <c r="I3150" s="1"/>
  <c r="I3149" a="1"/>
  <c r="I3149" s="1"/>
  <c r="I3148" a="1"/>
  <c r="I3148" s="1"/>
  <c r="I3147" a="1"/>
  <c r="I3147" s="1"/>
  <c r="I3146" a="1"/>
  <c r="I3146" s="1"/>
  <c r="I3145" a="1"/>
  <c r="I3145" s="1"/>
  <c r="I3144" a="1"/>
  <c r="I3144" s="1"/>
  <c r="I3143" a="1"/>
  <c r="I3143" s="1"/>
  <c r="I3142" a="1"/>
  <c r="I3142" s="1"/>
  <c r="I3141" a="1"/>
  <c r="I3141" s="1"/>
  <c r="I3140" a="1"/>
  <c r="I3140" s="1"/>
  <c r="I3139" a="1"/>
  <c r="I3139" s="1"/>
  <c r="I3138" a="1"/>
  <c r="I3138" s="1"/>
  <c r="I3137" a="1"/>
  <c r="I3137" s="1"/>
  <c r="I3136" a="1"/>
  <c r="I3136" s="1"/>
  <c r="I3135" a="1"/>
  <c r="I3135" s="1"/>
  <c r="I3134" a="1"/>
  <c r="I3134" s="1"/>
  <c r="I3133" a="1"/>
  <c r="I3133" s="1"/>
  <c r="I3132" a="1"/>
  <c r="I3132" s="1"/>
  <c r="I3131" a="1"/>
  <c r="I3131" s="1"/>
  <c r="I3130" a="1"/>
  <c r="I3130" s="1"/>
  <c r="I3129" a="1"/>
  <c r="I3129" s="1"/>
  <c r="I3128" a="1"/>
  <c r="I3128" s="1"/>
  <c r="I3127" a="1"/>
  <c r="I3127" s="1"/>
  <c r="I3126" a="1"/>
  <c r="I3126" s="1"/>
  <c r="I3125" a="1"/>
  <c r="I3125" s="1"/>
  <c r="I3124" a="1"/>
  <c r="I3124" s="1"/>
  <c r="I3123" a="1"/>
  <c r="I3123" s="1"/>
  <c r="I3122" a="1"/>
  <c r="I3122" s="1"/>
  <c r="I3121" a="1"/>
  <c r="I3121" s="1"/>
  <c r="I3120" a="1"/>
  <c r="I3120" s="1"/>
  <c r="I3119" a="1"/>
  <c r="I3119" s="1"/>
  <c r="I3118" a="1"/>
  <c r="I3118" s="1"/>
  <c r="I3117" a="1"/>
  <c r="I3117" s="1"/>
  <c r="I3116" a="1"/>
  <c r="I3116" s="1"/>
  <c r="I3115" a="1"/>
  <c r="I3115" s="1"/>
  <c r="I3114" a="1"/>
  <c r="I3114" s="1"/>
  <c r="I3113" a="1"/>
  <c r="I3113" s="1"/>
  <c r="I3112" a="1"/>
  <c r="I3112" s="1"/>
  <c r="I3111" a="1"/>
  <c r="I3111" s="1"/>
  <c r="I3110" a="1"/>
  <c r="I3110" s="1"/>
  <c r="I3109" a="1"/>
  <c r="I3109" s="1"/>
  <c r="I3108" a="1"/>
  <c r="I3108" s="1"/>
  <c r="I3107" a="1"/>
  <c r="I3107" s="1"/>
  <c r="I3106" a="1"/>
  <c r="I3106" s="1"/>
  <c r="I3105" a="1"/>
  <c r="I3105" s="1"/>
  <c r="I3104" a="1"/>
  <c r="I3104" s="1"/>
  <c r="I3103" a="1"/>
  <c r="I3103" s="1"/>
  <c r="I3102" a="1"/>
  <c r="I3102" s="1"/>
  <c r="I3101" a="1"/>
  <c r="I3101" s="1"/>
  <c r="I3100" a="1"/>
  <c r="I3100" s="1"/>
  <c r="I3099" a="1"/>
  <c r="I3099" s="1"/>
  <c r="I3098" a="1"/>
  <c r="I3098" s="1"/>
  <c r="I3097" a="1"/>
  <c r="I3097" s="1"/>
  <c r="I3096" a="1"/>
  <c r="I3096" s="1"/>
  <c r="I3095" a="1"/>
  <c r="I3095" s="1"/>
  <c r="I3094" a="1"/>
  <c r="I3094" s="1"/>
  <c r="I3093" a="1"/>
  <c r="I3093" s="1"/>
  <c r="I3092" a="1"/>
  <c r="I3092" s="1"/>
  <c r="I3091" a="1"/>
  <c r="I3091" s="1"/>
  <c r="I3090" a="1"/>
  <c r="I3090" s="1"/>
  <c r="I3089" a="1"/>
  <c r="I3089" s="1"/>
  <c r="I3088" a="1"/>
  <c r="I3088" s="1"/>
  <c r="I3087" a="1"/>
  <c r="I3087" s="1"/>
  <c r="I3086" a="1"/>
  <c r="I3086" s="1"/>
  <c r="I3085" a="1"/>
  <c r="I3085" s="1"/>
  <c r="I3084" a="1"/>
  <c r="I3084" s="1"/>
  <c r="I3083" a="1"/>
  <c r="I3083" s="1"/>
  <c r="I3082" a="1"/>
  <c r="I3082" s="1"/>
  <c r="I3081" a="1"/>
  <c r="I3081" s="1"/>
  <c r="I3080" a="1"/>
  <c r="I3080" s="1"/>
  <c r="I3079" a="1"/>
  <c r="I3079" s="1"/>
  <c r="I3078" a="1"/>
  <c r="I3078" s="1"/>
  <c r="I3077" a="1"/>
  <c r="I3077" s="1"/>
  <c r="I3076" a="1"/>
  <c r="I3076" s="1"/>
  <c r="I3075" a="1"/>
  <c r="I3075" s="1"/>
  <c r="I3074" a="1"/>
  <c r="I3074" s="1"/>
  <c r="I3073" a="1"/>
  <c r="I3073" s="1"/>
  <c r="I3072" a="1"/>
  <c r="I3072" s="1"/>
  <c r="I3071" a="1"/>
  <c r="I3071" s="1"/>
  <c r="I3070" a="1"/>
  <c r="I3070" s="1"/>
  <c r="I3069" a="1"/>
  <c r="I3069" s="1"/>
  <c r="I3068" a="1"/>
  <c r="I3068" s="1"/>
  <c r="I3067" a="1"/>
  <c r="I3067" s="1"/>
  <c r="I3066" a="1"/>
  <c r="I3066" s="1"/>
  <c r="I3065" a="1"/>
  <c r="I3065" s="1"/>
  <c r="I3064" a="1"/>
  <c r="I3064" s="1"/>
  <c r="I3063" a="1"/>
  <c r="I3063" s="1"/>
  <c r="I3062" a="1"/>
  <c r="I3062" s="1"/>
  <c r="I3061" a="1"/>
  <c r="I3061" s="1"/>
  <c r="I3060" a="1"/>
  <c r="I3060" s="1"/>
  <c r="I3059" a="1"/>
  <c r="I3059" s="1"/>
  <c r="I3058" a="1"/>
  <c r="I3058" s="1"/>
  <c r="I3057" a="1"/>
  <c r="I3057" s="1"/>
  <c r="I3056" a="1"/>
  <c r="I3056" s="1"/>
  <c r="I3055" a="1"/>
  <c r="I3055" s="1"/>
  <c r="I3054" a="1"/>
  <c r="I3054" s="1"/>
  <c r="I3053" a="1"/>
  <c r="I3053" s="1"/>
  <c r="I3052" a="1"/>
  <c r="I3052" s="1"/>
  <c r="I3051" a="1"/>
  <c r="I3051" s="1"/>
  <c r="I3050" a="1"/>
  <c r="I3050" s="1"/>
  <c r="I3049" a="1"/>
  <c r="I3049" s="1"/>
  <c r="I3048" a="1"/>
  <c r="I3048" s="1"/>
  <c r="I3047" a="1"/>
  <c r="I3047" s="1"/>
  <c r="I3046" a="1"/>
  <c r="I3046" s="1"/>
  <c r="I3045" a="1"/>
  <c r="I3045" s="1"/>
  <c r="I3044" a="1"/>
  <c r="I3044" s="1"/>
  <c r="I3043" a="1"/>
  <c r="I3043" s="1"/>
  <c r="I3042" a="1"/>
  <c r="I3042" s="1"/>
  <c r="I3041" a="1"/>
  <c r="I3041" s="1"/>
  <c r="I3040" a="1"/>
  <c r="I3040" s="1"/>
  <c r="I3039" a="1"/>
  <c r="I3039" s="1"/>
  <c r="I3038" a="1"/>
  <c r="I3038" s="1"/>
  <c r="I3037" a="1"/>
  <c r="I3037" s="1"/>
  <c r="I3036" a="1"/>
  <c r="I3036" s="1"/>
  <c r="I3035" a="1"/>
  <c r="I3035" s="1"/>
  <c r="I3034" a="1"/>
  <c r="I3034" s="1"/>
  <c r="I3033" a="1"/>
  <c r="I3033" s="1"/>
  <c r="I3032" a="1"/>
  <c r="I3032" s="1"/>
  <c r="I3031" a="1"/>
  <c r="I3031" s="1"/>
  <c r="I3030" a="1"/>
  <c r="I3030" s="1"/>
  <c r="I3029" a="1"/>
  <c r="I3029" s="1"/>
  <c r="I3028" a="1"/>
  <c r="I3028" s="1"/>
  <c r="I3027" a="1"/>
  <c r="I3027" s="1"/>
  <c r="I3026" a="1"/>
  <c r="I3026" s="1"/>
  <c r="I3025" a="1"/>
  <c r="I3025" s="1"/>
  <c r="I3024" a="1"/>
  <c r="I3024" s="1"/>
  <c r="I3023" a="1"/>
  <c r="I3023" s="1"/>
  <c r="I3022" a="1"/>
  <c r="I3022" s="1"/>
  <c r="I3021" a="1"/>
  <c r="I3021" s="1"/>
  <c r="I3020" a="1"/>
  <c r="I3020" s="1"/>
  <c r="I3019" a="1"/>
  <c r="I3019" s="1"/>
  <c r="I3018" a="1"/>
  <c r="I3018" s="1"/>
  <c r="I3017" a="1"/>
  <c r="I3017" s="1"/>
  <c r="I3016" a="1"/>
  <c r="I3016" s="1"/>
  <c r="I3015" a="1"/>
  <c r="I3015" s="1"/>
  <c r="I3014" a="1"/>
  <c r="I3014" s="1"/>
  <c r="I3013" a="1"/>
  <c r="I3013" s="1"/>
  <c r="I3012" a="1"/>
  <c r="I3012" s="1"/>
  <c r="I3011" a="1"/>
  <c r="I3011" s="1"/>
  <c r="I3010" a="1"/>
  <c r="I3010" s="1"/>
  <c r="I3009" a="1"/>
  <c r="I3009" s="1"/>
  <c r="I3008" a="1"/>
  <c r="I3008" s="1"/>
  <c r="I3007" a="1"/>
  <c r="I3007" s="1"/>
  <c r="I3006" a="1"/>
  <c r="I3006" s="1"/>
  <c r="I3005" a="1"/>
  <c r="I3005" s="1"/>
  <c r="I3004" a="1"/>
  <c r="I3004" s="1"/>
  <c r="I3003" a="1"/>
  <c r="I3003" s="1"/>
  <c r="I3002" a="1"/>
  <c r="I3002" s="1"/>
  <c r="I3001" a="1"/>
  <c r="I3001" s="1"/>
  <c r="I3000" a="1"/>
  <c r="I3000" s="1"/>
  <c r="I2999" a="1"/>
  <c r="I2999" s="1"/>
  <c r="I2998" a="1"/>
  <c r="I2998" s="1"/>
  <c r="I2997" a="1"/>
  <c r="I2997" s="1"/>
  <c r="I2996" a="1"/>
  <c r="I2996" s="1"/>
  <c r="I2995" a="1"/>
  <c r="I2995" s="1"/>
  <c r="I2994" a="1"/>
  <c r="I2994" s="1"/>
  <c r="I2993" a="1"/>
  <c r="I2993" s="1"/>
  <c r="I2992" a="1"/>
  <c r="I2992" s="1"/>
  <c r="I2991" a="1"/>
  <c r="I2991" s="1"/>
  <c r="I2990" a="1"/>
  <c r="I2990" s="1"/>
  <c r="I2989" a="1"/>
  <c r="I2989" s="1"/>
  <c r="I2988" a="1"/>
  <c r="I2988" s="1"/>
  <c r="I2987" a="1"/>
  <c r="I2987" s="1"/>
  <c r="I2986" a="1"/>
  <c r="I2986" s="1"/>
  <c r="I2985" a="1"/>
  <c r="I2985" s="1"/>
  <c r="I2984" a="1"/>
  <c r="I2984" s="1"/>
  <c r="I2983" a="1"/>
  <c r="I2983" s="1"/>
  <c r="I2982" a="1"/>
  <c r="I2982" s="1"/>
  <c r="I2981" a="1"/>
  <c r="I2981" s="1"/>
  <c r="I2980" a="1"/>
  <c r="I2980" s="1"/>
  <c r="I2979" a="1"/>
  <c r="I2979" s="1"/>
  <c r="I2978" a="1"/>
  <c r="I2978" s="1"/>
  <c r="I2977" a="1"/>
  <c r="I2977" s="1"/>
  <c r="I2976" a="1"/>
  <c r="I2976" s="1"/>
  <c r="I2975" a="1"/>
  <c r="I2975" s="1"/>
  <c r="I2974" a="1"/>
  <c r="I2974" s="1"/>
  <c r="I2973" a="1"/>
  <c r="I2973" s="1"/>
  <c r="I2972" a="1"/>
  <c r="I2972" s="1"/>
  <c r="I2971" a="1"/>
  <c r="I2971" s="1"/>
  <c r="I2970" a="1"/>
  <c r="I2970" s="1"/>
  <c r="I2969" a="1"/>
  <c r="I2969" s="1"/>
  <c r="I2968" a="1"/>
  <c r="I2968" s="1"/>
  <c r="I2967" a="1"/>
  <c r="I2967" s="1"/>
  <c r="I2966" a="1"/>
  <c r="I2966" s="1"/>
  <c r="I2965" a="1"/>
  <c r="I2965" s="1"/>
  <c r="I2964" a="1"/>
  <c r="I2964" s="1"/>
  <c r="I2963" a="1"/>
  <c r="I2963" s="1"/>
  <c r="I2962" a="1"/>
  <c r="I2962" s="1"/>
  <c r="I2961" a="1"/>
  <c r="I2961" s="1"/>
  <c r="I2960" a="1"/>
  <c r="I2960" s="1"/>
  <c r="I2959" a="1"/>
  <c r="I2959" s="1"/>
  <c r="I2958" a="1"/>
  <c r="I2958" s="1"/>
  <c r="I2957" a="1"/>
  <c r="I2957" s="1"/>
  <c r="I2956" a="1"/>
  <c r="I2956" s="1"/>
  <c r="I2955" a="1"/>
  <c r="I2955" s="1"/>
  <c r="I2954" a="1"/>
  <c r="I2954" s="1"/>
  <c r="I2953" a="1"/>
  <c r="I2953" s="1"/>
  <c r="I2952" a="1"/>
  <c r="I2952" s="1"/>
  <c r="I2951" a="1"/>
  <c r="I2951" s="1"/>
  <c r="I2950" a="1"/>
  <c r="I2950" s="1"/>
  <c r="I2949" a="1"/>
  <c r="I2949" s="1"/>
  <c r="I2948" a="1"/>
  <c r="I2948" s="1"/>
  <c r="I2947" a="1"/>
  <c r="I2947" s="1"/>
  <c r="I2946" a="1"/>
  <c r="I2946" s="1"/>
  <c r="I2945" a="1"/>
  <c r="I2945" s="1"/>
  <c r="I2944" a="1"/>
  <c r="I2944" s="1"/>
  <c r="I2943" a="1"/>
  <c r="I2943" s="1"/>
  <c r="I2942" a="1"/>
  <c r="I2942" s="1"/>
  <c r="I2941" a="1"/>
  <c r="I2941" s="1"/>
  <c r="I2940" a="1"/>
  <c r="I2940" s="1"/>
  <c r="I2939" a="1"/>
  <c r="I2939" s="1"/>
  <c r="I2938" a="1"/>
  <c r="I2938" s="1"/>
  <c r="I2937" a="1"/>
  <c r="I2937" s="1"/>
  <c r="I2936" a="1"/>
  <c r="I2936" s="1"/>
  <c r="I2935" a="1"/>
  <c r="I2935" s="1"/>
  <c r="I2934" a="1"/>
  <c r="I2934" s="1"/>
  <c r="I2933" a="1"/>
  <c r="I2933" s="1"/>
  <c r="I2932" a="1"/>
  <c r="I2932" s="1"/>
  <c r="I2931" a="1"/>
  <c r="I2931" s="1"/>
  <c r="I2930" a="1"/>
  <c r="I2930" s="1"/>
  <c r="I2929" a="1"/>
  <c r="I2929" s="1"/>
  <c r="I2928" a="1"/>
  <c r="I2928" s="1"/>
  <c r="I2927" a="1"/>
  <c r="I2927" s="1"/>
  <c r="I2926" a="1"/>
  <c r="I2926" s="1"/>
  <c r="I2925" a="1"/>
  <c r="I2925" s="1"/>
  <c r="I2924" a="1"/>
  <c r="I2924" s="1"/>
  <c r="I2923" a="1"/>
  <c r="I2923" s="1"/>
  <c r="I2922" a="1"/>
  <c r="I2922" s="1"/>
  <c r="I2921" a="1"/>
  <c r="I2921" s="1"/>
  <c r="I2920" a="1"/>
  <c r="I2920" s="1"/>
  <c r="I2919" a="1"/>
  <c r="I2919" s="1"/>
  <c r="I2918" a="1"/>
  <c r="I2918" s="1"/>
  <c r="I2917" a="1"/>
  <c r="I2917" s="1"/>
  <c r="I2916" a="1"/>
  <c r="I2916" s="1"/>
  <c r="I2915" a="1"/>
  <c r="I2915" s="1"/>
  <c r="I2914" a="1"/>
  <c r="I2914" s="1"/>
  <c r="I2913" a="1"/>
  <c r="I2913" s="1"/>
  <c r="I2912" a="1"/>
  <c r="I2912" s="1"/>
  <c r="I2911" a="1"/>
  <c r="I2911" s="1"/>
  <c r="I2910" a="1"/>
  <c r="I2910" s="1"/>
  <c r="I2909" a="1"/>
  <c r="I2909" s="1"/>
  <c r="I2908" a="1"/>
  <c r="I2908" s="1"/>
  <c r="I2907" a="1"/>
  <c r="I2907" s="1"/>
  <c r="I2906" a="1"/>
  <c r="I2906" s="1"/>
  <c r="I2905" a="1"/>
  <c r="I2905" s="1"/>
  <c r="I2904" a="1"/>
  <c r="I2904" s="1"/>
  <c r="I2903" a="1"/>
  <c r="I2903" s="1"/>
  <c r="I2902" a="1"/>
  <c r="I2902" s="1"/>
  <c r="I2901" a="1"/>
  <c r="I2901" s="1"/>
  <c r="I2900" a="1"/>
  <c r="I2900" s="1"/>
  <c r="I2899" a="1"/>
  <c r="I2899" s="1"/>
  <c r="I2898" a="1"/>
  <c r="I2898" s="1"/>
  <c r="I2897" a="1"/>
  <c r="I2897" s="1"/>
  <c r="I2896" a="1"/>
  <c r="I2896" s="1"/>
  <c r="I2895" a="1"/>
  <c r="I2895" s="1"/>
  <c r="I2894" a="1"/>
  <c r="I2894" s="1"/>
  <c r="I2893" a="1"/>
  <c r="I2893" s="1"/>
  <c r="I2892" a="1"/>
  <c r="I2892" s="1"/>
  <c r="I2891" a="1"/>
  <c r="I2891" s="1"/>
  <c r="I2890" a="1"/>
  <c r="I2890" s="1"/>
  <c r="I2889" a="1"/>
  <c r="I2889" s="1"/>
  <c r="I2888" a="1"/>
  <c r="I2888" s="1"/>
  <c r="I2887" a="1"/>
  <c r="I2887" s="1"/>
  <c r="I2886" a="1"/>
  <c r="I2886" s="1"/>
  <c r="I2885" a="1"/>
  <c r="I2885" s="1"/>
  <c r="I2884" a="1"/>
  <c r="I2884" s="1"/>
  <c r="I2883" a="1"/>
  <c r="I2883" s="1"/>
  <c r="I2882" a="1"/>
  <c r="I2882" s="1"/>
  <c r="I2881" a="1"/>
  <c r="I2881" s="1"/>
  <c r="I2880" a="1"/>
  <c r="I2880" s="1"/>
  <c r="I2879" a="1"/>
  <c r="I2879" s="1"/>
  <c r="I2878" a="1"/>
  <c r="I2878" s="1"/>
  <c r="I2877" a="1"/>
  <c r="I2877" s="1"/>
  <c r="I2876" a="1"/>
  <c r="I2876" s="1"/>
  <c r="I2875" a="1"/>
  <c r="I2875" s="1"/>
  <c r="I2874" a="1"/>
  <c r="I2874" s="1"/>
  <c r="I2873" a="1"/>
  <c r="I2873" s="1"/>
  <c r="I2872" a="1"/>
  <c r="I2872" s="1"/>
  <c r="I2871" a="1"/>
  <c r="I2871" s="1"/>
  <c r="I2870" a="1"/>
  <c r="I2870" s="1"/>
  <c r="I2869" a="1"/>
  <c r="I2869" s="1"/>
  <c r="I2868" a="1"/>
  <c r="I2868" s="1"/>
  <c r="I2867" a="1"/>
  <c r="I2867" s="1"/>
  <c r="I2866" a="1"/>
  <c r="I2866" s="1"/>
  <c r="I2865" a="1"/>
  <c r="I2865" s="1"/>
  <c r="I2864" a="1"/>
  <c r="I2864" s="1"/>
  <c r="I2863" a="1"/>
  <c r="I2863" s="1"/>
  <c r="I2862" a="1"/>
  <c r="I2862" s="1"/>
  <c r="I2861" a="1"/>
  <c r="I2861" s="1"/>
  <c r="I2860" a="1"/>
  <c r="I2860" s="1"/>
  <c r="I2859" a="1"/>
  <c r="I2859" s="1"/>
  <c r="I2858" a="1"/>
  <c r="I2858" s="1"/>
  <c r="I2857" a="1"/>
  <c r="I2857" s="1"/>
  <c r="I2856" a="1"/>
  <c r="I2856" s="1"/>
  <c r="I2855" a="1"/>
  <c r="I2855" s="1"/>
  <c r="I2854" a="1"/>
  <c r="I2854" s="1"/>
  <c r="I2853" a="1"/>
  <c r="I2853" s="1"/>
  <c r="I2852" a="1"/>
  <c r="I2852" s="1"/>
  <c r="I2851" a="1"/>
  <c r="I2851" s="1"/>
  <c r="I2850" a="1"/>
  <c r="I2850" s="1"/>
  <c r="I2849" a="1"/>
  <c r="I2849" s="1"/>
  <c r="I2848" a="1"/>
  <c r="I2848" s="1"/>
  <c r="I2847" a="1"/>
  <c r="I2847" s="1"/>
  <c r="I2846" a="1"/>
  <c r="I2846" s="1"/>
  <c r="I2845" a="1"/>
  <c r="I2845" s="1"/>
  <c r="I2844" a="1"/>
  <c r="I2844" s="1"/>
  <c r="I2843" a="1"/>
  <c r="I2843" s="1"/>
  <c r="I2842" a="1"/>
  <c r="I2842" s="1"/>
  <c r="I2841" a="1"/>
  <c r="I2841" s="1"/>
  <c r="I2840" a="1"/>
  <c r="I2840" s="1"/>
  <c r="I2839" a="1"/>
  <c r="I2839" s="1"/>
  <c r="I2838" a="1"/>
  <c r="I2838" s="1"/>
  <c r="I2837" a="1"/>
  <c r="I2837" s="1"/>
  <c r="I2836" a="1"/>
  <c r="I2836" s="1"/>
  <c r="I2835" a="1"/>
  <c r="I2835" s="1"/>
  <c r="I2834" a="1"/>
  <c r="I2834" s="1"/>
  <c r="I2833" a="1"/>
  <c r="I2833" s="1"/>
  <c r="I2832" a="1"/>
  <c r="I2832" s="1"/>
  <c r="I2831" a="1"/>
  <c r="I2831" s="1"/>
  <c r="I2830" a="1"/>
  <c r="I2830" s="1"/>
  <c r="I2829" a="1"/>
  <c r="I2829" s="1"/>
  <c r="I2828" a="1"/>
  <c r="I2828" s="1"/>
  <c r="I2827" a="1"/>
  <c r="I2827" s="1"/>
  <c r="I2826" a="1"/>
  <c r="I2826" s="1"/>
  <c r="I2825" a="1"/>
  <c r="I2825" s="1"/>
  <c r="I2824" a="1"/>
  <c r="I2824" s="1"/>
  <c r="I2823" a="1"/>
  <c r="I2823" s="1"/>
  <c r="I2822" a="1"/>
  <c r="I2822" s="1"/>
  <c r="I2821" a="1"/>
  <c r="I2821" s="1"/>
  <c r="I2820" a="1"/>
  <c r="I2820" s="1"/>
  <c r="I2819" a="1"/>
  <c r="I2819" s="1"/>
  <c r="I2818" a="1"/>
  <c r="I2818" s="1"/>
  <c r="I2817" a="1"/>
  <c r="I2817" s="1"/>
  <c r="I2816" a="1"/>
  <c r="I2816" s="1"/>
  <c r="I2815" a="1"/>
  <c r="I2815" s="1"/>
  <c r="I2814" a="1"/>
  <c r="I2814" s="1"/>
  <c r="I2813" a="1"/>
  <c r="I2813" s="1"/>
  <c r="I2812" a="1"/>
  <c r="I2812" s="1"/>
  <c r="I2811" a="1"/>
  <c r="I2811" s="1"/>
  <c r="I2810" a="1"/>
  <c r="I2810" s="1"/>
  <c r="I2809" a="1"/>
  <c r="I2809" s="1"/>
  <c r="I2808" a="1"/>
  <c r="I2808" s="1"/>
  <c r="I2807" a="1"/>
  <c r="I2807" s="1"/>
  <c r="I2806" a="1"/>
  <c r="I2806" s="1"/>
  <c r="I2805" a="1"/>
  <c r="I2805" s="1"/>
  <c r="I2804" a="1"/>
  <c r="I2804" s="1"/>
  <c r="I2803" a="1"/>
  <c r="I2803" s="1"/>
  <c r="I2802" a="1"/>
  <c r="I2802" s="1"/>
  <c r="I2801" a="1"/>
  <c r="I2801" s="1"/>
  <c r="I2800" a="1"/>
  <c r="I2800" s="1"/>
  <c r="I2799" a="1"/>
  <c r="I2799" s="1"/>
  <c r="I2798" a="1"/>
  <c r="I2798" s="1"/>
  <c r="I2797" a="1"/>
  <c r="I2797" s="1"/>
  <c r="I2796" a="1"/>
  <c r="I2796" s="1"/>
  <c r="I2795" a="1"/>
  <c r="I2795" s="1"/>
  <c r="I2794" a="1"/>
  <c r="I2794" s="1"/>
  <c r="I2793" a="1"/>
  <c r="I2793" s="1"/>
  <c r="I2792" a="1"/>
  <c r="I2792" s="1"/>
  <c r="I2791" a="1"/>
  <c r="I2791" s="1"/>
  <c r="I2790" a="1"/>
  <c r="I2790" s="1"/>
  <c r="I2789" a="1"/>
  <c r="I2789" s="1"/>
  <c r="I2788" a="1"/>
  <c r="I2788" s="1"/>
  <c r="I2787" a="1"/>
  <c r="I2787" s="1"/>
  <c r="I2786" a="1"/>
  <c r="I2786" s="1"/>
  <c r="I2785" a="1"/>
  <c r="I2785" s="1"/>
  <c r="I2784" a="1"/>
  <c r="I2784" s="1"/>
  <c r="I2783" a="1"/>
  <c r="I2783" s="1"/>
  <c r="I2782" a="1"/>
  <c r="I2782" s="1"/>
  <c r="I2781" a="1"/>
  <c r="I2781" s="1"/>
  <c r="I2780" a="1"/>
  <c r="I2780" s="1"/>
  <c r="I2779" a="1"/>
  <c r="I2779" s="1"/>
  <c r="I2778" a="1"/>
  <c r="I2778" s="1"/>
  <c r="I2777" a="1"/>
  <c r="I2777" s="1"/>
  <c r="I2776" a="1"/>
  <c r="I2776" s="1"/>
  <c r="I2775" a="1"/>
  <c r="I2775" s="1"/>
  <c r="I2774" a="1"/>
  <c r="I2774" s="1"/>
  <c r="I2773" a="1"/>
  <c r="I2773" s="1"/>
  <c r="I2772" a="1"/>
  <c r="I2772" s="1"/>
  <c r="I2771" a="1"/>
  <c r="I2771" s="1"/>
  <c r="I2770" a="1"/>
  <c r="I2770" s="1"/>
  <c r="I2769" a="1"/>
  <c r="I2769" s="1"/>
  <c r="I2768" a="1"/>
  <c r="I2768" s="1"/>
  <c r="I2767" a="1"/>
  <c r="I2767" s="1"/>
  <c r="I2766" a="1"/>
  <c r="I2766" s="1"/>
  <c r="I2765" a="1"/>
  <c r="I2765" s="1"/>
  <c r="I2764" a="1"/>
  <c r="I2764" s="1"/>
  <c r="I2763" a="1"/>
  <c r="I2763" s="1"/>
  <c r="I2762" a="1"/>
  <c r="I2762" s="1"/>
  <c r="I2761" a="1"/>
  <c r="I2761" s="1"/>
  <c r="I2760" a="1"/>
  <c r="I2760" s="1"/>
  <c r="I2759" a="1"/>
  <c r="I2759" s="1"/>
  <c r="I2758" a="1"/>
  <c r="I2758" s="1"/>
  <c r="I2757" a="1"/>
  <c r="I2757" s="1"/>
  <c r="I2756" a="1"/>
  <c r="I2756" s="1"/>
  <c r="I2755" a="1"/>
  <c r="I2755" s="1"/>
  <c r="I2754" a="1"/>
  <c r="I2754" s="1"/>
  <c r="I2753" a="1"/>
  <c r="I2753" s="1"/>
  <c r="I2752" a="1"/>
  <c r="I2752" s="1"/>
  <c r="I2751" a="1"/>
  <c r="I2751" s="1"/>
  <c r="I2750" a="1"/>
  <c r="I2750" s="1"/>
  <c r="I2749" a="1"/>
  <c r="I2749" s="1"/>
  <c r="I2748" a="1"/>
  <c r="I2748" s="1"/>
  <c r="I2747" a="1"/>
  <c r="I2747" s="1"/>
  <c r="I2746" a="1"/>
  <c r="I2746" s="1"/>
  <c r="I2745" a="1"/>
  <c r="I2745" s="1"/>
  <c r="I2744" a="1"/>
  <c r="I2744" s="1"/>
  <c r="I2743" a="1"/>
  <c r="I2743" s="1"/>
  <c r="I2742" a="1"/>
  <c r="I2742" s="1"/>
  <c r="I2741" a="1"/>
  <c r="I2741" s="1"/>
  <c r="I2740" a="1"/>
  <c r="I2740" s="1"/>
  <c r="I2739" a="1"/>
  <c r="I2739" s="1"/>
  <c r="I2738" a="1"/>
  <c r="I2738" s="1"/>
  <c r="I2737" a="1"/>
  <c r="I2737" s="1"/>
  <c r="I2736" a="1"/>
  <c r="I2736" s="1"/>
  <c r="I2735" a="1"/>
  <c r="I2735" s="1"/>
  <c r="I2734" a="1"/>
  <c r="I2734" s="1"/>
  <c r="I2733" a="1"/>
  <c r="I2733" s="1"/>
  <c r="I2732" a="1"/>
  <c r="I2732" s="1"/>
  <c r="I2731" a="1"/>
  <c r="I2731" s="1"/>
  <c r="I2730" a="1"/>
  <c r="I2730" s="1"/>
  <c r="I2729" a="1"/>
  <c r="I2729" s="1"/>
  <c r="I2728" a="1"/>
  <c r="I2728" s="1"/>
  <c r="I2727" a="1"/>
  <c r="I2727" s="1"/>
  <c r="I2726" a="1"/>
  <c r="I2726" s="1"/>
  <c r="I2725" a="1"/>
  <c r="I2725" s="1"/>
  <c r="I2724" a="1"/>
  <c r="I2724" s="1"/>
  <c r="I2723" a="1"/>
  <c r="I2723" s="1"/>
  <c r="I2722" a="1"/>
  <c r="I2722" s="1"/>
  <c r="I2721" a="1"/>
  <c r="I2721" s="1"/>
  <c r="I2720" a="1"/>
  <c r="I2720" s="1"/>
  <c r="I2719" a="1"/>
  <c r="I2719" s="1"/>
  <c r="I2718" a="1"/>
  <c r="I2718" s="1"/>
  <c r="I2717" a="1"/>
  <c r="I2717" s="1"/>
  <c r="I2716" a="1"/>
  <c r="I2716" s="1"/>
  <c r="I2715" a="1"/>
  <c r="I2715" s="1"/>
  <c r="I2714" a="1"/>
  <c r="I2714" s="1"/>
  <c r="I2713" a="1"/>
  <c r="I2713" s="1"/>
  <c r="I2712" a="1"/>
  <c r="I2712" s="1"/>
  <c r="I2711" a="1"/>
  <c r="I2711" s="1"/>
  <c r="I2710" a="1"/>
  <c r="I2710" s="1"/>
  <c r="I2709" a="1"/>
  <c r="I2709" s="1"/>
  <c r="I2708" a="1"/>
  <c r="I2708" s="1"/>
  <c r="I2707" a="1"/>
  <c r="I2707" s="1"/>
  <c r="I2706" a="1"/>
  <c r="I2706" s="1"/>
  <c r="I2705" a="1"/>
  <c r="I2705" s="1"/>
  <c r="I2704" a="1"/>
  <c r="I2704" s="1"/>
  <c r="I2703" a="1"/>
  <c r="I2703" s="1"/>
  <c r="I2702" a="1"/>
  <c r="I2702" s="1"/>
  <c r="I2701" a="1"/>
  <c r="I2701" s="1"/>
  <c r="I2700" a="1"/>
  <c r="I2700" s="1"/>
  <c r="I2699" a="1"/>
  <c r="I2699" s="1"/>
  <c r="I2698" a="1"/>
  <c r="I2698" s="1"/>
  <c r="I2697" a="1"/>
  <c r="I2697" s="1"/>
  <c r="I2696" a="1"/>
  <c r="I2696" s="1"/>
  <c r="I2695" a="1"/>
  <c r="I2695" s="1"/>
  <c r="I2694" a="1"/>
  <c r="I2694" s="1"/>
  <c r="I2693" a="1"/>
  <c r="I2693" s="1"/>
  <c r="I2692" a="1"/>
  <c r="I2692" s="1"/>
  <c r="I2691" a="1"/>
  <c r="I2691" s="1"/>
  <c r="I2690" a="1"/>
  <c r="I2690" s="1"/>
  <c r="I2689" a="1"/>
  <c r="I2689" s="1"/>
  <c r="I2688" a="1"/>
  <c r="I2688" s="1"/>
  <c r="I2687" a="1"/>
  <c r="I2687" s="1"/>
  <c r="I2686" a="1"/>
  <c r="I2686" s="1"/>
  <c r="I2685" a="1"/>
  <c r="I2685" s="1"/>
  <c r="I2684" a="1"/>
  <c r="I2684" s="1"/>
  <c r="I2683" a="1"/>
  <c r="I2683" s="1"/>
  <c r="I2682" a="1"/>
  <c r="I2682" s="1"/>
  <c r="I2681" a="1"/>
  <c r="I2681" s="1"/>
  <c r="I2680" a="1"/>
  <c r="I2680" s="1"/>
  <c r="I2679" a="1"/>
  <c r="I2679" s="1"/>
  <c r="I2678" a="1"/>
  <c r="I2678" s="1"/>
  <c r="I2677" a="1"/>
  <c r="I2677" s="1"/>
  <c r="I2676" a="1"/>
  <c r="I2676" s="1"/>
  <c r="I2675" a="1"/>
  <c r="I2675" s="1"/>
  <c r="I2674" a="1"/>
  <c r="I2674" s="1"/>
  <c r="I2673" a="1"/>
  <c r="I2673" s="1"/>
  <c r="I2672" a="1"/>
  <c r="I2672" s="1"/>
  <c r="I2671" a="1"/>
  <c r="I2671" s="1"/>
  <c r="I2670" a="1"/>
  <c r="I2670" s="1"/>
  <c r="I2669" a="1"/>
  <c r="I2669" s="1"/>
  <c r="I2668" a="1"/>
  <c r="I2668" s="1"/>
  <c r="I2667" a="1"/>
  <c r="I2667" s="1"/>
  <c r="I2666" a="1"/>
  <c r="I2666" s="1"/>
  <c r="I2665" a="1"/>
  <c r="I2665" s="1"/>
  <c r="I2664" a="1"/>
  <c r="I2664" s="1"/>
  <c r="I2663" a="1"/>
  <c r="I2663" s="1"/>
  <c r="I2662" a="1"/>
  <c r="I2662" s="1"/>
  <c r="I2661" a="1"/>
  <c r="I2661" s="1"/>
  <c r="I2660" a="1"/>
  <c r="I2660" s="1"/>
  <c r="I2659" a="1"/>
  <c r="I2659" s="1"/>
  <c r="I2658" a="1"/>
  <c r="I2658" s="1"/>
  <c r="I2657" a="1"/>
  <c r="I2657" s="1"/>
  <c r="I2656" a="1"/>
  <c r="I2656" s="1"/>
  <c r="I2655" a="1"/>
  <c r="I2655" s="1"/>
  <c r="I2654" a="1"/>
  <c r="I2654" s="1"/>
  <c r="I2653" a="1"/>
  <c r="I2653" s="1"/>
  <c r="I2652" a="1"/>
  <c r="I2652" s="1"/>
  <c r="I2651" a="1"/>
  <c r="I2651" s="1"/>
  <c r="I2650" a="1"/>
  <c r="I2650" s="1"/>
  <c r="I2649" a="1"/>
  <c r="I2649" s="1"/>
  <c r="I2648" a="1"/>
  <c r="I2648" s="1"/>
  <c r="I2647" a="1"/>
  <c r="I2647" s="1"/>
  <c r="I2646" a="1"/>
  <c r="I2646" s="1"/>
  <c r="I2645" a="1"/>
  <c r="I2645" s="1"/>
  <c r="I2644" a="1"/>
  <c r="I2644" s="1"/>
  <c r="I2643" a="1"/>
  <c r="I2643" s="1"/>
  <c r="I2642" a="1"/>
  <c r="I2642" s="1"/>
  <c r="I2641" a="1"/>
  <c r="I2641" s="1"/>
  <c r="I2640" a="1"/>
  <c r="I2640" s="1"/>
  <c r="I2639" a="1"/>
  <c r="I2639" s="1"/>
  <c r="I2638" a="1"/>
  <c r="I2638" s="1"/>
  <c r="I2637" a="1"/>
  <c r="I2637" s="1"/>
  <c r="I2636" a="1"/>
  <c r="I2636" s="1"/>
  <c r="I2635" a="1"/>
  <c r="I2635" s="1"/>
  <c r="I2634" a="1"/>
  <c r="I2634" s="1"/>
  <c r="I2633" a="1"/>
  <c r="I2633" s="1"/>
  <c r="I2632" a="1"/>
  <c r="I2632" s="1"/>
  <c r="I2631" a="1"/>
  <c r="I2631" s="1"/>
  <c r="I2630" a="1"/>
  <c r="I2630" s="1"/>
  <c r="I2629" a="1"/>
  <c r="I2629" s="1"/>
  <c r="I2628" a="1"/>
  <c r="I2628" s="1"/>
  <c r="I2627" a="1"/>
  <c r="I2627" s="1"/>
  <c r="I2626" a="1"/>
  <c r="I2626" s="1"/>
  <c r="I2625" a="1"/>
  <c r="I2625" s="1"/>
  <c r="I2624" a="1"/>
  <c r="I2624" s="1"/>
  <c r="I2623" a="1"/>
  <c r="I2623" s="1"/>
  <c r="I2622" a="1"/>
  <c r="I2622" s="1"/>
  <c r="I2621" a="1"/>
  <c r="I2621" s="1"/>
  <c r="I2620" a="1"/>
  <c r="I2620" s="1"/>
  <c r="I2619" a="1"/>
  <c r="I2619" s="1"/>
  <c r="I2618" a="1"/>
  <c r="I2618" s="1"/>
  <c r="I2617" a="1"/>
  <c r="I2617" s="1"/>
  <c r="I2616" a="1"/>
  <c r="I2616" s="1"/>
  <c r="I2615" a="1"/>
  <c r="I2615" s="1"/>
  <c r="I2614" a="1"/>
  <c r="I2614" s="1"/>
  <c r="I2613" a="1"/>
  <c r="I2613" s="1"/>
  <c r="I2612" a="1"/>
  <c r="I2612" s="1"/>
  <c r="I2611" a="1"/>
  <c r="I2611" s="1"/>
  <c r="I2610" a="1"/>
  <c r="I2610" s="1"/>
  <c r="I2609" a="1"/>
  <c r="I2609" s="1"/>
  <c r="I2608" a="1"/>
  <c r="I2608" s="1"/>
  <c r="I2607" a="1"/>
  <c r="I2607" s="1"/>
  <c r="I2606" a="1"/>
  <c r="I2606" s="1"/>
  <c r="I2605" a="1"/>
  <c r="I2605" s="1"/>
  <c r="I2604" a="1"/>
  <c r="I2604" s="1"/>
  <c r="I2603" a="1"/>
  <c r="I2603" s="1"/>
  <c r="I2602" a="1"/>
  <c r="I2602" s="1"/>
  <c r="I2601" a="1"/>
  <c r="I2601" s="1"/>
  <c r="I2600" a="1"/>
  <c r="I2600" s="1"/>
  <c r="I2599" a="1"/>
  <c r="I2599" s="1"/>
  <c r="I2598" a="1"/>
  <c r="I2598" s="1"/>
  <c r="I2597" a="1"/>
  <c r="I2597" s="1"/>
  <c r="I2596" a="1"/>
  <c r="I2596" s="1"/>
  <c r="I2595" a="1"/>
  <c r="I2595" s="1"/>
  <c r="I2594" a="1"/>
  <c r="I2594" s="1"/>
  <c r="I2593" a="1"/>
  <c r="I2593" s="1"/>
  <c r="I2592" a="1"/>
  <c r="I2592" s="1"/>
  <c r="I2591" a="1"/>
  <c r="I2591" s="1"/>
  <c r="I2590" a="1"/>
  <c r="I2590" s="1"/>
  <c r="I2589" a="1"/>
  <c r="I2589" s="1"/>
  <c r="I2588" a="1"/>
  <c r="I2588" s="1"/>
  <c r="I2587" a="1"/>
  <c r="I2587" s="1"/>
  <c r="I2586" a="1"/>
  <c r="I2586" s="1"/>
  <c r="I2585" a="1"/>
  <c r="I2585" s="1"/>
  <c r="I2584" a="1"/>
  <c r="I2584" s="1"/>
  <c r="I2583" a="1"/>
  <c r="I2583" s="1"/>
  <c r="I2582" a="1"/>
  <c r="I2582" s="1"/>
  <c r="I2581" a="1"/>
  <c r="I2581" s="1"/>
  <c r="I2580" a="1"/>
  <c r="I2580" s="1"/>
  <c r="I2579" a="1"/>
  <c r="I2579" s="1"/>
  <c r="I2578" a="1"/>
  <c r="I2578" s="1"/>
  <c r="I2577" a="1"/>
  <c r="I2577" s="1"/>
  <c r="I2576" a="1"/>
  <c r="I2576" s="1"/>
  <c r="I2575" a="1"/>
  <c r="I2575" s="1"/>
  <c r="I2574" a="1"/>
  <c r="I2574" s="1"/>
  <c r="I2573" a="1"/>
  <c r="I2573" s="1"/>
  <c r="I2572" a="1"/>
  <c r="I2572" s="1"/>
  <c r="I2571" a="1"/>
  <c r="I2571" s="1"/>
  <c r="I2570" a="1"/>
  <c r="I2570" s="1"/>
  <c r="I2569" a="1"/>
  <c r="I2569" s="1"/>
  <c r="I2568" a="1"/>
  <c r="I2568" s="1"/>
  <c r="I2567" a="1"/>
  <c r="I2567" s="1"/>
  <c r="I2566" a="1"/>
  <c r="I2566" s="1"/>
  <c r="I2565" a="1"/>
  <c r="I2565" s="1"/>
  <c r="I2564" a="1"/>
  <c r="I2564" s="1"/>
  <c r="I2563" a="1"/>
  <c r="I2563" s="1"/>
  <c r="I2562" a="1"/>
  <c r="I2562" s="1"/>
  <c r="I2561" a="1"/>
  <c r="I2561" s="1"/>
  <c r="I2560" a="1"/>
  <c r="I2560" s="1"/>
  <c r="I2559" a="1"/>
  <c r="I2559" s="1"/>
  <c r="I2558" a="1"/>
  <c r="I2558" s="1"/>
  <c r="I2557" a="1"/>
  <c r="I2557" s="1"/>
  <c r="I2556" a="1"/>
  <c r="I2556" s="1"/>
  <c r="I2555" a="1"/>
  <c r="I2555" s="1"/>
  <c r="I2554" a="1"/>
  <c r="I2554" s="1"/>
  <c r="I2553" a="1"/>
  <c r="I2553" s="1"/>
  <c r="I2552" a="1"/>
  <c r="I2552" s="1"/>
  <c r="I2551" a="1"/>
  <c r="I2551" s="1"/>
  <c r="I2550" a="1"/>
  <c r="I2550" s="1"/>
  <c r="I2549" a="1"/>
  <c r="I2549" s="1"/>
  <c r="I2548" a="1"/>
  <c r="I2548" s="1"/>
  <c r="I2547" a="1"/>
  <c r="I2547" s="1"/>
  <c r="I2546" a="1"/>
  <c r="I2546" s="1"/>
  <c r="I2545" a="1"/>
  <c r="I2545" s="1"/>
  <c r="I2544" a="1"/>
  <c r="I2544" s="1"/>
  <c r="I2543" a="1"/>
  <c r="I2543" s="1"/>
  <c r="I2542" a="1"/>
  <c r="I2542" s="1"/>
  <c r="I2541" a="1"/>
  <c r="I2541" s="1"/>
  <c r="I2540" a="1"/>
  <c r="I2540" s="1"/>
  <c r="I2539" a="1"/>
  <c r="I2539" s="1"/>
  <c r="I2538" a="1"/>
  <c r="I2538" s="1"/>
  <c r="I2537" a="1"/>
  <c r="I2537" s="1"/>
  <c r="I2536" a="1"/>
  <c r="I2536" s="1"/>
  <c r="I2535" a="1"/>
  <c r="I2535" s="1"/>
  <c r="I2534" a="1"/>
  <c r="I2534" s="1"/>
  <c r="I2533" a="1"/>
  <c r="I2533" s="1"/>
  <c r="I2532" a="1"/>
  <c r="I2532" s="1"/>
  <c r="I2531" a="1"/>
  <c r="I2531" s="1"/>
  <c r="I2530" a="1"/>
  <c r="I2530" s="1"/>
  <c r="I2529" a="1"/>
  <c r="I2529" s="1"/>
  <c r="I2528" a="1"/>
  <c r="I2528" s="1"/>
  <c r="I2527" a="1"/>
  <c r="I2527" s="1"/>
  <c r="I2526" a="1"/>
  <c r="I2526" s="1"/>
  <c r="I2525" a="1"/>
  <c r="I2525" s="1"/>
  <c r="I2524" a="1"/>
  <c r="I2524" s="1"/>
  <c r="I2523" a="1"/>
  <c r="I2523" s="1"/>
  <c r="I2522" a="1"/>
  <c r="I2522" s="1"/>
  <c r="I2521" a="1"/>
  <c r="I2521" s="1"/>
  <c r="I2520" a="1"/>
  <c r="I2520" s="1"/>
  <c r="I2519" a="1"/>
  <c r="I2519" s="1"/>
  <c r="I2518" a="1"/>
  <c r="I2518" s="1"/>
  <c r="I2517" a="1"/>
  <c r="I2517" s="1"/>
  <c r="I2516" a="1"/>
  <c r="I2516" s="1"/>
  <c r="I2515" a="1"/>
  <c r="I2515" s="1"/>
  <c r="I2514" a="1"/>
  <c r="I2514" s="1"/>
  <c r="I2513" a="1"/>
  <c r="I2513" s="1"/>
  <c r="I2512" a="1"/>
  <c r="I2512" s="1"/>
  <c r="I2511" a="1"/>
  <c r="I2511" s="1"/>
  <c r="I2510" a="1"/>
  <c r="I2510" s="1"/>
  <c r="I2509" a="1"/>
  <c r="I2509" s="1"/>
  <c r="I2508" a="1"/>
  <c r="I2508" s="1"/>
  <c r="I2507" a="1"/>
  <c r="I2507" s="1"/>
  <c r="I2506" a="1"/>
  <c r="I2506" s="1"/>
  <c r="I2505" a="1"/>
  <c r="I2505" s="1"/>
  <c r="I2504" a="1"/>
  <c r="I2504" s="1"/>
  <c r="I2503" a="1"/>
  <c r="I2503" s="1"/>
  <c r="I2502" a="1"/>
  <c r="I2502" s="1"/>
  <c r="I2501" a="1"/>
  <c r="I2501" s="1"/>
  <c r="I2500" a="1"/>
  <c r="I2500" s="1"/>
  <c r="I2499" a="1"/>
  <c r="I2499" s="1"/>
  <c r="I2498" a="1"/>
  <c r="I2498" s="1"/>
  <c r="I2497" a="1"/>
  <c r="I2497" s="1"/>
  <c r="I2496" a="1"/>
  <c r="I2496" s="1"/>
  <c r="I2495" a="1"/>
  <c r="I2495" s="1"/>
  <c r="I2494" a="1"/>
  <c r="I2494" s="1"/>
  <c r="I2493" a="1"/>
  <c r="I2493" s="1"/>
  <c r="I2492" a="1"/>
  <c r="I2492" s="1"/>
  <c r="I2491" a="1"/>
  <c r="I2491" s="1"/>
  <c r="I2490" a="1"/>
  <c r="I2490" s="1"/>
  <c r="I2489" a="1"/>
  <c r="I2489" s="1"/>
  <c r="I2488" a="1"/>
  <c r="I2488" s="1"/>
  <c r="I2478" a="1"/>
  <c r="I2478" s="1"/>
  <c r="I2486" a="1"/>
  <c r="I2486" s="1"/>
  <c r="I2487" a="1"/>
  <c r="I2487" s="1"/>
  <c r="I2484" a="1"/>
  <c r="I2484" s="1"/>
  <c r="I2483" a="1"/>
  <c r="I2483" s="1"/>
  <c r="I2482" a="1"/>
  <c r="I2482" s="1"/>
  <c r="I2481" a="1"/>
  <c r="I2481" s="1"/>
  <c r="I2480" a="1"/>
  <c r="I2480" s="1"/>
  <c r="I2479" a="1"/>
  <c r="I2479" s="1"/>
  <c r="I2485" a="1"/>
  <c r="I2485" s="1"/>
  <c r="I2477" a="1"/>
  <c r="I2477" s="1"/>
  <c r="I2476" a="1"/>
  <c r="I2476" s="1"/>
  <c r="I2475" a="1"/>
  <c r="I2475" s="1"/>
  <c r="I2474" a="1"/>
  <c r="I2474" s="1"/>
  <c r="I2473" a="1"/>
  <c r="I2473" s="1"/>
  <c r="I2472" a="1"/>
  <c r="I2472" s="1"/>
  <c r="I2471" a="1"/>
  <c r="I2471" s="1"/>
  <c r="I2470" a="1"/>
  <c r="I2470" s="1"/>
  <c r="I2469" a="1"/>
  <c r="I2469" s="1"/>
  <c r="I2468" a="1"/>
  <c r="I2468" s="1"/>
  <c r="I2467" a="1"/>
  <c r="I2467" s="1"/>
  <c r="I2466" a="1"/>
  <c r="I2466" s="1"/>
  <c r="I2465" a="1"/>
  <c r="I2465" s="1"/>
  <c r="I2464" a="1"/>
  <c r="I2464" s="1"/>
  <c r="I2463" a="1"/>
  <c r="I2463" s="1"/>
  <c r="I2462" a="1"/>
  <c r="I2462" s="1"/>
  <c r="I2461" a="1"/>
  <c r="I2461" s="1"/>
  <c r="I2460" a="1"/>
  <c r="I2460" s="1"/>
  <c r="I2459" a="1"/>
  <c r="I2459" s="1"/>
  <c r="I2458" a="1"/>
  <c r="I2458" s="1"/>
  <c r="I2457" a="1"/>
  <c r="I2457" s="1"/>
  <c r="I2456" a="1"/>
  <c r="I2456" s="1"/>
  <c r="I2455" a="1"/>
  <c r="I2455" s="1"/>
  <c r="I2454" a="1"/>
  <c r="I2454" s="1"/>
  <c r="I2453" a="1"/>
  <c r="I2453" s="1"/>
  <c r="I2452" a="1"/>
  <c r="I2452" s="1"/>
  <c r="I2451" a="1"/>
  <c r="I2451" s="1"/>
  <c r="I2450" a="1"/>
  <c r="I2450" s="1"/>
  <c r="I2449" a="1"/>
  <c r="I2449" s="1"/>
  <c r="I2448" a="1"/>
  <c r="I2448" s="1"/>
  <c r="I2447" a="1"/>
  <c r="I2447" s="1"/>
  <c r="I2446" a="1"/>
  <c r="I2446" s="1"/>
  <c r="I2445" a="1"/>
  <c r="I2445" s="1"/>
  <c r="I2444" a="1"/>
  <c r="I2444" s="1"/>
  <c r="I2443" a="1"/>
  <c r="I2443" s="1"/>
  <c r="I2442" a="1"/>
  <c r="I2442" s="1"/>
  <c r="I2441" a="1"/>
  <c r="I2441" s="1"/>
  <c r="I2440" a="1"/>
  <c r="I2440" s="1"/>
  <c r="I2439" a="1"/>
  <c r="I2439" s="1"/>
  <c r="I2438" a="1"/>
  <c r="I2438" s="1"/>
  <c r="I2416" a="1"/>
  <c r="I2416" s="1"/>
  <c r="I2436" a="1"/>
  <c r="I2436" s="1"/>
  <c r="I2435" a="1"/>
  <c r="I2435" s="1"/>
  <c r="I2434" a="1"/>
  <c r="I2434" s="1"/>
  <c r="I2433" a="1"/>
  <c r="I2433" s="1"/>
  <c r="I2432" a="1"/>
  <c r="I2432" s="1"/>
  <c r="I2431" a="1"/>
  <c r="I2431" s="1"/>
  <c r="I2430" a="1"/>
  <c r="I2430" s="1"/>
  <c r="I2429" a="1"/>
  <c r="I2429" s="1"/>
  <c r="I2428" a="1"/>
  <c r="I2428" s="1"/>
  <c r="I2427" a="1"/>
  <c r="I2427" s="1"/>
  <c r="I2426" a="1"/>
  <c r="I2426" s="1"/>
  <c r="I2425" a="1"/>
  <c r="I2425" s="1"/>
  <c r="I2424" a="1"/>
  <c r="I2424" s="1"/>
  <c r="I2423" a="1"/>
  <c r="I2423" s="1"/>
  <c r="I2422" a="1"/>
  <c r="I2422" s="1"/>
  <c r="I2421" a="1"/>
  <c r="I2421" s="1"/>
  <c r="I2420" a="1"/>
  <c r="I2420" s="1"/>
  <c r="I2419" a="1"/>
  <c r="I2419" s="1"/>
  <c r="I2418" a="1"/>
  <c r="I2418" s="1"/>
  <c r="I2417" a="1"/>
  <c r="I2417" s="1"/>
  <c r="I2437" a="1"/>
  <c r="I2437" s="1"/>
  <c r="I2415" a="1"/>
  <c r="I2415" s="1"/>
  <c r="I2414" a="1"/>
  <c r="I2414" s="1"/>
  <c r="I2413" a="1"/>
  <c r="I2413" s="1"/>
  <c r="I2412" a="1"/>
  <c r="I2412" s="1"/>
  <c r="I2411" a="1"/>
  <c r="I2411" s="1"/>
  <c r="I2410" a="1"/>
  <c r="I2410" s="1"/>
  <c r="I2409" a="1"/>
  <c r="I2409" s="1"/>
  <c r="I2408" a="1"/>
  <c r="I2408" s="1"/>
  <c r="I2407" a="1"/>
  <c r="I2407" s="1"/>
  <c r="I2406" a="1"/>
  <c r="I2406" s="1"/>
  <c r="I2405" a="1"/>
  <c r="I2405" s="1"/>
  <c r="I2404" a="1"/>
  <c r="I2404" s="1"/>
  <c r="I2403" a="1"/>
  <c r="I2403" s="1"/>
  <c r="I2402" a="1"/>
  <c r="I2402" s="1"/>
  <c r="I2401" a="1"/>
  <c r="I2401" s="1"/>
  <c r="I2400" a="1"/>
  <c r="I2400" s="1"/>
  <c r="I2399" a="1"/>
  <c r="I2399" s="1"/>
  <c r="I2398" a="1"/>
  <c r="I2398" s="1"/>
  <c r="I2397" a="1"/>
  <c r="I2397" s="1"/>
  <c r="I2396" a="1"/>
  <c r="I2396" s="1"/>
  <c r="I2395" a="1"/>
  <c r="I2395" s="1"/>
  <c r="I2394" a="1"/>
  <c r="I2394" s="1"/>
  <c r="I2393" a="1"/>
  <c r="I2393" s="1"/>
  <c r="I2392" a="1"/>
  <c r="I2392" s="1"/>
  <c r="I2391" a="1"/>
  <c r="I2391" s="1"/>
  <c r="I2390" a="1"/>
  <c r="I2390" s="1"/>
  <c r="I2389" a="1"/>
  <c r="I2389" s="1"/>
  <c r="I2388" a="1"/>
  <c r="I2388" s="1"/>
  <c r="I2387" a="1"/>
  <c r="I2387" s="1"/>
  <c r="I2386" a="1"/>
  <c r="I2386" s="1"/>
  <c r="I2385" a="1"/>
  <c r="I2385" s="1"/>
  <c r="I2384" a="1"/>
  <c r="I2384" s="1"/>
  <c r="I2383" a="1"/>
  <c r="I2383" s="1"/>
  <c r="I2382" a="1"/>
  <c r="I2382" s="1"/>
  <c r="I2381" a="1"/>
  <c r="I2381" s="1"/>
  <c r="I2380" a="1"/>
  <c r="I2380" s="1"/>
  <c r="I2379" a="1"/>
  <c r="I2379" s="1"/>
  <c r="I2378" a="1"/>
  <c r="I2378" s="1"/>
  <c r="I2377" a="1"/>
  <c r="I2377" s="1"/>
  <c r="I2376" a="1"/>
  <c r="I2376" s="1"/>
  <c r="I2375" a="1"/>
  <c r="I2375" s="1"/>
  <c r="I2374" a="1"/>
  <c r="I2374" s="1"/>
  <c r="I2373" a="1"/>
  <c r="I2373" s="1"/>
  <c r="I2372" a="1"/>
  <c r="I2372" s="1"/>
  <c r="I2371" a="1"/>
  <c r="I2371" s="1"/>
  <c r="I2370" a="1"/>
  <c r="I2370" s="1"/>
  <c r="I2369" a="1"/>
  <c r="I2369" s="1"/>
  <c r="I2368" a="1"/>
  <c r="I2368" s="1"/>
  <c r="I2367" a="1"/>
  <c r="I2367" s="1"/>
  <c r="I2366" a="1"/>
  <c r="I2366" s="1"/>
  <c r="I2365" a="1"/>
  <c r="I2365" s="1"/>
  <c r="I2364" a="1"/>
  <c r="I2364" s="1"/>
  <c r="I2363" a="1"/>
  <c r="I2363" s="1"/>
  <c r="I2362" a="1"/>
  <c r="I2362" s="1"/>
  <c r="I2361" a="1"/>
  <c r="I2361" s="1"/>
  <c r="I2360" a="1"/>
  <c r="I2360" s="1"/>
  <c r="I2359" a="1"/>
  <c r="I2359" s="1"/>
  <c r="I2358" a="1"/>
  <c r="I2358" s="1"/>
  <c r="I2357" a="1"/>
  <c r="I2357" s="1"/>
  <c r="I2356" a="1"/>
  <c r="I2356" s="1"/>
  <c r="I2355" a="1"/>
  <c r="I2355" s="1"/>
  <c r="I2354" a="1"/>
  <c r="I2354" s="1"/>
  <c r="I2353" a="1"/>
  <c r="I2353" s="1"/>
  <c r="I2352" a="1"/>
  <c r="I2352" s="1"/>
  <c r="I2351" a="1"/>
  <c r="I2351" s="1"/>
  <c r="I2350" a="1"/>
  <c r="I2350" s="1"/>
  <c r="I2349" a="1"/>
  <c r="I2349" s="1"/>
  <c r="I2348" a="1"/>
  <c r="I2348" s="1"/>
  <c r="I2347" a="1"/>
  <c r="I2347" s="1"/>
  <c r="I2346" a="1"/>
  <c r="I2346" s="1"/>
  <c r="I2345" a="1"/>
  <c r="I2345" s="1"/>
  <c r="I2344" a="1"/>
  <c r="I2344" s="1"/>
  <c r="I2343" a="1"/>
  <c r="I2343" s="1"/>
  <c r="I2342" a="1"/>
  <c r="I2342" s="1"/>
  <c r="I2341" a="1"/>
  <c r="I2341" s="1"/>
  <c r="I2340" a="1"/>
  <c r="I2340" s="1"/>
  <c r="I2339" a="1"/>
  <c r="I2339" s="1"/>
  <c r="I2338" a="1"/>
  <c r="I2338" s="1"/>
  <c r="I2337" a="1"/>
  <c r="I2337" s="1"/>
  <c r="I2336" a="1"/>
  <c r="I2336" s="1"/>
  <c r="I2335" a="1"/>
  <c r="I2335" s="1"/>
  <c r="I2334" a="1"/>
  <c r="I2334" s="1"/>
  <c r="I2333" a="1"/>
  <c r="I2333" s="1"/>
  <c r="I2332" a="1"/>
  <c r="I2332" s="1"/>
  <c r="I2331" a="1"/>
  <c r="I2331" s="1"/>
  <c r="I2330" a="1"/>
  <c r="I2330" s="1"/>
  <c r="I2329" a="1"/>
  <c r="I2329" s="1"/>
  <c r="I2328" a="1"/>
  <c r="I2328" s="1"/>
  <c r="I2327" a="1"/>
  <c r="I2327" s="1"/>
  <c r="I2326" a="1"/>
  <c r="I2326" s="1"/>
  <c r="I2325" a="1"/>
  <c r="I2325" s="1"/>
  <c r="I2324" a="1"/>
  <c r="I2324" s="1"/>
  <c r="I2323" a="1"/>
  <c r="I2323" s="1"/>
  <c r="I2322" a="1"/>
  <c r="I2322" s="1"/>
  <c r="I2321" a="1"/>
  <c r="I2321" s="1"/>
  <c r="I2320" a="1"/>
  <c r="I2320" s="1"/>
  <c r="I2319" a="1"/>
  <c r="I2319" s="1"/>
  <c r="I2318" a="1"/>
  <c r="I2318" s="1"/>
  <c r="I2317" a="1"/>
  <c r="I2317" s="1"/>
  <c r="I2316" a="1"/>
  <c r="I2316" s="1"/>
  <c r="I2315" a="1"/>
  <c r="I2315" s="1"/>
  <c r="I2314" a="1"/>
  <c r="I2314" s="1"/>
  <c r="I2313" a="1"/>
  <c r="I2313" s="1"/>
  <c r="I2312" a="1"/>
  <c r="I2312" s="1"/>
  <c r="I2311" a="1"/>
  <c r="I2311" s="1"/>
  <c r="I2310" a="1"/>
  <c r="I2310" s="1"/>
  <c r="I2309" a="1"/>
  <c r="I2309" s="1"/>
  <c r="I2308" a="1"/>
  <c r="I2308" s="1"/>
  <c r="I2307" a="1"/>
  <c r="I2307" s="1"/>
  <c r="I2306" a="1"/>
  <c r="I2306" s="1"/>
  <c r="I2305" a="1"/>
  <c r="I2305" s="1"/>
  <c r="I2304" a="1"/>
  <c r="I2304" s="1"/>
  <c r="I2303" a="1"/>
  <c r="I2303" s="1"/>
  <c r="I2302" a="1"/>
  <c r="I2302" s="1"/>
  <c r="I2301" a="1"/>
  <c r="I2301" s="1"/>
  <c r="I2300" a="1"/>
  <c r="I2300" s="1"/>
  <c r="I2299" a="1"/>
  <c r="I2299" s="1"/>
  <c r="I2298" a="1"/>
  <c r="I2298" s="1"/>
  <c r="I2297" a="1"/>
  <c r="I2297" s="1"/>
  <c r="I2296" a="1"/>
  <c r="I2296" s="1"/>
  <c r="I2295" a="1"/>
  <c r="I2295" s="1"/>
  <c r="I2294" a="1"/>
  <c r="I2294" s="1"/>
  <c r="I2293" a="1"/>
  <c r="I2293" s="1"/>
  <c r="I2292" a="1"/>
  <c r="I2292" s="1"/>
  <c r="I2291" a="1"/>
  <c r="I2291" s="1"/>
  <c r="I2290" a="1"/>
  <c r="I2290" s="1"/>
  <c r="I2289" a="1"/>
  <c r="I2289" s="1"/>
  <c r="I2288" a="1"/>
  <c r="I2288" s="1"/>
  <c r="I2287" a="1"/>
  <c r="I2287" s="1"/>
  <c r="I2286" a="1"/>
  <c r="I2286" s="1"/>
  <c r="I2285" a="1"/>
  <c r="I2285" s="1"/>
  <c r="I2284" a="1"/>
  <c r="I2284" s="1"/>
  <c r="I2283" a="1"/>
  <c r="I2283" s="1"/>
  <c r="I2282" a="1"/>
  <c r="I2282" s="1"/>
  <c r="I2281" a="1"/>
  <c r="I2281" s="1"/>
  <c r="I2280" a="1"/>
  <c r="I2280" s="1"/>
  <c r="I2279" a="1"/>
  <c r="I2279" s="1"/>
  <c r="I2278" a="1"/>
  <c r="I2278" s="1"/>
  <c r="I2277" a="1"/>
  <c r="I2277" s="1"/>
  <c r="I2276" a="1"/>
  <c r="I2276" s="1"/>
  <c r="I2275" a="1"/>
  <c r="I2275" s="1"/>
  <c r="I2274" a="1"/>
  <c r="I2274" s="1"/>
  <c r="I2273" a="1"/>
  <c r="I2273" s="1"/>
  <c r="I2272" a="1"/>
  <c r="I2272" s="1"/>
  <c r="I2271" a="1"/>
  <c r="I2271" s="1"/>
  <c r="I2270" a="1"/>
  <c r="I2270" s="1"/>
  <c r="I2269" a="1"/>
  <c r="I2269" s="1"/>
  <c r="I2268" a="1"/>
  <c r="I2268" s="1"/>
  <c r="I2267" a="1"/>
  <c r="I2267" s="1"/>
  <c r="I2266" a="1"/>
  <c r="I2266" s="1"/>
  <c r="I2265" a="1"/>
  <c r="I2265" s="1"/>
  <c r="I2264" a="1"/>
  <c r="I2264" s="1"/>
  <c r="I2263" a="1"/>
  <c r="I2263" s="1"/>
  <c r="I2262" a="1"/>
  <c r="I2262" s="1"/>
  <c r="I2261" a="1"/>
  <c r="I2261" s="1"/>
  <c r="I2260" a="1"/>
  <c r="I2260" s="1"/>
  <c r="I2259" a="1"/>
  <c r="I2259" s="1"/>
  <c r="I2258" a="1"/>
  <c r="I2258" s="1"/>
  <c r="I2257" a="1"/>
  <c r="I2257" s="1"/>
  <c r="I2256" a="1"/>
  <c r="I2256" s="1"/>
  <c r="I2255" a="1"/>
  <c r="I2255" s="1"/>
  <c r="I2254" a="1"/>
  <c r="I2254" s="1"/>
  <c r="I2253" a="1"/>
  <c r="I2253" s="1"/>
  <c r="I2252" a="1"/>
  <c r="I2252" s="1"/>
  <c r="I2251" a="1"/>
  <c r="I2251" s="1"/>
  <c r="I2250" a="1"/>
  <c r="I2250" s="1"/>
  <c r="I2249" a="1"/>
  <c r="I2249" s="1"/>
  <c r="I2248" a="1"/>
  <c r="I2248" s="1"/>
  <c r="I2247" a="1"/>
  <c r="I2247" s="1"/>
  <c r="I2246" a="1"/>
  <c r="I2246" s="1"/>
  <c r="I2245" a="1"/>
  <c r="I2245" s="1"/>
  <c r="I2244" a="1"/>
  <c r="I2244" s="1"/>
  <c r="I2243" a="1"/>
  <c r="I2243" s="1"/>
  <c r="I2242" a="1"/>
  <c r="I2242" s="1"/>
  <c r="I2241" a="1"/>
  <c r="I2241" s="1"/>
  <c r="I2240" a="1"/>
  <c r="I2240" s="1"/>
  <c r="I2239" a="1"/>
  <c r="I2239" s="1"/>
  <c r="I2238" a="1"/>
  <c r="I2238" s="1"/>
  <c r="I2237" a="1"/>
  <c r="I2237" s="1"/>
  <c r="I2236" a="1"/>
  <c r="I2236" s="1"/>
  <c r="I2235" a="1"/>
  <c r="I2235" s="1"/>
  <c r="I2234" a="1"/>
  <c r="I2234" s="1"/>
  <c r="I2233" a="1"/>
  <c r="I2233" s="1"/>
  <c r="I2232" a="1"/>
  <c r="I2232" s="1"/>
  <c r="I2231" a="1"/>
  <c r="I2231" s="1"/>
  <c r="I2230" a="1"/>
  <c r="I2230" s="1"/>
  <c r="I2229" a="1"/>
  <c r="I2229" s="1"/>
  <c r="I2228" a="1"/>
  <c r="I2228" s="1"/>
  <c r="I2227" a="1"/>
  <c r="I2227" s="1"/>
  <c r="I2226" a="1"/>
  <c r="I2226" s="1"/>
  <c r="I2225" a="1"/>
  <c r="I2225" s="1"/>
  <c r="I2224" a="1"/>
  <c r="I2224" s="1"/>
  <c r="I2223" a="1"/>
  <c r="I2223" s="1"/>
  <c r="I2222" a="1"/>
  <c r="I2222" s="1"/>
  <c r="I2221" a="1"/>
  <c r="I2221" s="1"/>
  <c r="I2220" a="1"/>
  <c r="I2220" s="1"/>
  <c r="I2219" a="1"/>
  <c r="I2219" s="1"/>
  <c r="I2218" a="1"/>
  <c r="I2218" s="1"/>
  <c r="I2217" a="1"/>
  <c r="I2217" s="1"/>
  <c r="I2216" a="1"/>
  <c r="I2216" s="1"/>
  <c r="I2215" a="1"/>
  <c r="I2215" s="1"/>
  <c r="I2214" a="1"/>
  <c r="I2214" s="1"/>
  <c r="I2213" a="1"/>
  <c r="I2213" s="1"/>
  <c r="I2212" a="1"/>
  <c r="I2212" s="1"/>
  <c r="I2211" a="1"/>
  <c r="I2211" s="1"/>
  <c r="I2210" a="1"/>
  <c r="I2210" s="1"/>
  <c r="I2209" a="1"/>
  <c r="I2209" s="1"/>
  <c r="I2208" a="1"/>
  <c r="I2208" s="1"/>
  <c r="I2207" a="1"/>
  <c r="I2207" s="1"/>
  <c r="I2206" a="1"/>
  <c r="I2206" s="1"/>
  <c r="I2205" a="1"/>
  <c r="I2205" s="1"/>
  <c r="I2204" a="1"/>
  <c r="I2204" s="1"/>
  <c r="I2203" a="1"/>
  <c r="I2203" s="1"/>
  <c r="I2202" a="1"/>
  <c r="I2202" s="1"/>
  <c r="I2201" a="1"/>
  <c r="I2201" s="1"/>
  <c r="I2200" a="1"/>
  <c r="I2200" s="1"/>
  <c r="I2199" a="1"/>
  <c r="I2199" s="1"/>
  <c r="I2198" a="1"/>
  <c r="I2198" s="1"/>
  <c r="I2197" a="1"/>
  <c r="I2197" s="1"/>
  <c r="I2196" a="1"/>
  <c r="I2196" s="1"/>
  <c r="I2195" a="1"/>
  <c r="I2195" s="1"/>
  <c r="I2194" a="1"/>
  <c r="I2194" s="1"/>
  <c r="I2193" a="1"/>
  <c r="I2193" s="1"/>
  <c r="I2192" a="1"/>
  <c r="I2192" s="1"/>
  <c r="I2191" a="1"/>
  <c r="I2191" s="1"/>
  <c r="I2190" a="1"/>
  <c r="I2190" s="1"/>
  <c r="I2189" a="1"/>
  <c r="I2189" s="1"/>
  <c r="I2188" a="1"/>
  <c r="I2188" s="1"/>
  <c r="I2187" a="1"/>
  <c r="I2187" s="1"/>
  <c r="I2186" a="1"/>
  <c r="I2186" s="1"/>
  <c r="I2185" a="1"/>
  <c r="I2185" s="1"/>
  <c r="I2184" a="1"/>
  <c r="I2184" s="1"/>
  <c r="I2183" a="1"/>
  <c r="I2183" s="1"/>
  <c r="I2182" a="1"/>
  <c r="I2182" s="1"/>
  <c r="I2181" a="1"/>
  <c r="I2181" s="1"/>
  <c r="I2180" a="1"/>
  <c r="I2180" s="1"/>
  <c r="I2179" a="1"/>
  <c r="I2179" s="1"/>
  <c r="I2178" a="1"/>
  <c r="I2178" s="1"/>
  <c r="I2177" a="1"/>
  <c r="I2177" s="1"/>
  <c r="I2176" a="1"/>
  <c r="I2176" s="1"/>
  <c r="I2175" a="1"/>
  <c r="I2175" s="1"/>
  <c r="I2174" a="1"/>
  <c r="I2174" s="1"/>
  <c r="I2173" a="1"/>
  <c r="I2173" s="1"/>
  <c r="I2172" a="1"/>
  <c r="I2172" s="1"/>
  <c r="I2171" a="1"/>
  <c r="I2171" s="1"/>
  <c r="I2170" a="1"/>
  <c r="I2170" s="1"/>
  <c r="I2169" a="1"/>
  <c r="I2169" s="1"/>
  <c r="I2168" a="1"/>
  <c r="I2168" s="1"/>
  <c r="I2167" a="1"/>
  <c r="I2167" s="1"/>
  <c r="I2166" a="1"/>
  <c r="I2166" s="1"/>
  <c r="I2165" a="1"/>
  <c r="I2165" s="1"/>
  <c r="I2164" a="1"/>
  <c r="I2164" s="1"/>
  <c r="I2163" a="1"/>
  <c r="I2163" s="1"/>
  <c r="I2162" a="1"/>
  <c r="I2162" s="1"/>
  <c r="I2161" a="1"/>
  <c r="I2161" s="1"/>
  <c r="I2160" a="1"/>
  <c r="I2160" s="1"/>
  <c r="I2159" a="1"/>
  <c r="I2159" s="1"/>
  <c r="I2158" a="1"/>
  <c r="I2158" s="1"/>
  <c r="I2157" a="1"/>
  <c r="I2157" s="1"/>
  <c r="I2156" a="1"/>
  <c r="I2156" s="1"/>
  <c r="I2155" a="1"/>
  <c r="I2155" s="1"/>
  <c r="I2154" a="1"/>
  <c r="I2154" s="1"/>
  <c r="I2153" a="1"/>
  <c r="I2153" s="1"/>
  <c r="I2152" a="1"/>
  <c r="I2152" s="1"/>
  <c r="I2151" a="1"/>
  <c r="I2151" s="1"/>
  <c r="I2150" a="1"/>
  <c r="I2150" s="1"/>
  <c r="I2149" a="1"/>
  <c r="I2149" s="1"/>
  <c r="I2148" a="1"/>
  <c r="I2148" s="1"/>
  <c r="I2147" a="1"/>
  <c r="I2147" s="1"/>
  <c r="I2146" a="1"/>
  <c r="I2146" s="1"/>
  <c r="I2145" a="1"/>
  <c r="I2145" s="1"/>
  <c r="I2144" a="1"/>
  <c r="I2144" s="1"/>
  <c r="I2143" a="1"/>
  <c r="I2143" s="1"/>
  <c r="I2142" a="1"/>
  <c r="I2142" s="1"/>
  <c r="I2141" a="1"/>
  <c r="I2141" s="1"/>
  <c r="I2140" a="1"/>
  <c r="I2140" s="1"/>
  <c r="I2139" a="1"/>
  <c r="I2139" s="1"/>
  <c r="I2138" a="1"/>
  <c r="I2138" s="1"/>
  <c r="I2137" a="1"/>
  <c r="I2137" s="1"/>
  <c r="I2136" a="1"/>
  <c r="I2136" s="1"/>
  <c r="I2135" a="1"/>
  <c r="I2135" s="1"/>
  <c r="I2134" a="1"/>
  <c r="I2134" s="1"/>
  <c r="I2133" a="1"/>
  <c r="I2133" s="1"/>
  <c r="I2132" a="1"/>
  <c r="I2132" s="1"/>
  <c r="I2131" a="1"/>
  <c r="I2131" s="1"/>
  <c r="I2130" a="1"/>
  <c r="I2130" s="1"/>
  <c r="I2129" a="1"/>
  <c r="I2129" s="1"/>
  <c r="I2128" a="1"/>
  <c r="I2128" s="1"/>
  <c r="I2127" a="1"/>
  <c r="I2127" s="1"/>
  <c r="I2126" a="1"/>
  <c r="I2126" s="1"/>
  <c r="I2125" a="1"/>
  <c r="I2125" s="1"/>
  <c r="I2124" a="1"/>
  <c r="I2124" s="1"/>
  <c r="I2123" a="1"/>
  <c r="I2123" s="1"/>
  <c r="I2122" a="1"/>
  <c r="I2122" s="1"/>
  <c r="I2121" a="1"/>
  <c r="I2121" s="1"/>
  <c r="I2120" a="1"/>
  <c r="I2120" s="1"/>
  <c r="I2119" a="1"/>
  <c r="I2119" s="1"/>
  <c r="I2118" a="1"/>
  <c r="I2118" s="1"/>
  <c r="I2117" a="1"/>
  <c r="I2117" s="1"/>
  <c r="I2116" a="1"/>
  <c r="I2116" s="1"/>
  <c r="I2115" a="1"/>
  <c r="I2115" s="1"/>
  <c r="I2114" a="1"/>
  <c r="I2114" s="1"/>
  <c r="I2113" a="1"/>
  <c r="I2113" s="1"/>
  <c r="I2112" a="1"/>
  <c r="I2112" s="1"/>
  <c r="I2111" a="1"/>
  <c r="I2111" s="1"/>
  <c r="I2110" a="1"/>
  <c r="I2110" s="1"/>
  <c r="I2109" a="1"/>
  <c r="I2109" s="1"/>
  <c r="I2108" a="1"/>
  <c r="I2108" s="1"/>
  <c r="I2107" a="1"/>
  <c r="I2107" s="1"/>
  <c r="I2106" a="1"/>
  <c r="I2106" s="1"/>
  <c r="I2105" a="1"/>
  <c r="I2105" s="1"/>
  <c r="I2104" a="1"/>
  <c r="I2104" s="1"/>
  <c r="I2103" a="1"/>
  <c r="I2103" s="1"/>
  <c r="I2102" a="1"/>
  <c r="I2102" s="1"/>
  <c r="I2101" a="1"/>
  <c r="I2101" s="1"/>
  <c r="I2100" a="1"/>
  <c r="I2100" s="1"/>
  <c r="I2099" a="1"/>
  <c r="I2099" s="1"/>
  <c r="I2098" a="1"/>
  <c r="I2098" s="1"/>
  <c r="I2097" a="1"/>
  <c r="I2097" s="1"/>
  <c r="I2096" a="1"/>
  <c r="I2096" s="1"/>
  <c r="I2095" a="1"/>
  <c r="I2095" s="1"/>
  <c r="I2094" a="1"/>
  <c r="I2094" s="1"/>
  <c r="I2093" a="1"/>
  <c r="I2093" s="1"/>
  <c r="I2092" a="1"/>
  <c r="I2092" s="1"/>
  <c r="I2091" a="1"/>
  <c r="I2091" s="1"/>
  <c r="I2090" a="1"/>
  <c r="I2090" s="1"/>
  <c r="I2089" a="1"/>
  <c r="I2089" s="1"/>
  <c r="I2088" a="1"/>
  <c r="I2088" s="1"/>
  <c r="I2087" a="1"/>
  <c r="I2087" s="1"/>
  <c r="I2086" a="1"/>
  <c r="I2086" s="1"/>
  <c r="I2085" a="1"/>
  <c r="I2085" s="1"/>
  <c r="I2084" a="1"/>
  <c r="I2084" s="1"/>
  <c r="I2083" a="1"/>
  <c r="I2083" s="1"/>
  <c r="I2082" a="1"/>
  <c r="I2082" s="1"/>
  <c r="I2081" a="1"/>
  <c r="I2081" s="1"/>
  <c r="I2080" a="1"/>
  <c r="I2080" s="1"/>
  <c r="I2079" a="1"/>
  <c r="I2079" s="1"/>
  <c r="I2078" a="1"/>
  <c r="I2078" s="1"/>
  <c r="I2077" a="1"/>
  <c r="I2077" s="1"/>
  <c r="I2076" a="1"/>
  <c r="I2076" s="1"/>
  <c r="I2075" a="1"/>
  <c r="I2075" s="1"/>
  <c r="I2074" a="1"/>
  <c r="I2074" s="1"/>
  <c r="I2073" a="1"/>
  <c r="I2073" s="1"/>
  <c r="I2072" a="1"/>
  <c r="I2072" s="1"/>
  <c r="I2071" a="1"/>
  <c r="I2071" s="1"/>
  <c r="I2070" a="1"/>
  <c r="I2070" s="1"/>
  <c r="I2069" a="1"/>
  <c r="I2069" s="1"/>
  <c r="I2068" a="1"/>
  <c r="I2068" s="1"/>
  <c r="I2067" a="1"/>
  <c r="I2067" s="1"/>
  <c r="I2066" a="1"/>
  <c r="I2066" s="1"/>
  <c r="I2065" a="1"/>
  <c r="I2065" s="1"/>
  <c r="I2064" a="1"/>
  <c r="I2064" s="1"/>
  <c r="I2063" a="1"/>
  <c r="I2063" s="1"/>
  <c r="I2062" a="1"/>
  <c r="I2062" s="1"/>
  <c r="I2061" a="1"/>
  <c r="I2061" s="1"/>
  <c r="I2060" a="1"/>
  <c r="I2060" s="1"/>
  <c r="I2059" a="1"/>
  <c r="I2059" s="1"/>
  <c r="I2058" a="1"/>
  <c r="I2058" s="1"/>
  <c r="I2057" a="1"/>
  <c r="I2057" s="1"/>
  <c r="I2056" a="1"/>
  <c r="I2056" s="1"/>
  <c r="I2055" a="1"/>
  <c r="I2055" s="1"/>
  <c r="I2054" a="1"/>
  <c r="I2054" s="1"/>
  <c r="I2053" a="1"/>
  <c r="I2053" s="1"/>
  <c r="I2052" a="1"/>
  <c r="I2052" s="1"/>
  <c r="I2051" a="1"/>
  <c r="I2051" s="1"/>
  <c r="I2050" a="1"/>
  <c r="I2050" s="1"/>
  <c r="I2049" a="1"/>
  <c r="I2049" s="1"/>
  <c r="I2048" a="1"/>
  <c r="I2048" s="1"/>
  <c r="I2047" a="1"/>
  <c r="I2047" s="1"/>
  <c r="I2046" a="1"/>
  <c r="I2046" s="1"/>
  <c r="I2045" a="1"/>
  <c r="I2045" s="1"/>
  <c r="I2044" a="1"/>
  <c r="I2044" s="1"/>
  <c r="I2043" a="1"/>
  <c r="I2043" s="1"/>
  <c r="I2042" a="1"/>
  <c r="I2042" s="1"/>
  <c r="I2041" a="1"/>
  <c r="I2041" s="1"/>
  <c r="I2040" a="1"/>
  <c r="I2040" s="1"/>
  <c r="I2039" a="1"/>
  <c r="I2039" s="1"/>
  <c r="I2038" a="1"/>
  <c r="I2038" s="1"/>
  <c r="I2037" a="1"/>
  <c r="I2037" s="1"/>
  <c r="I2036" a="1"/>
  <c r="I2036" s="1"/>
  <c r="I2035" a="1"/>
  <c r="I2035" s="1"/>
  <c r="I2034" a="1"/>
  <c r="I2034" s="1"/>
  <c r="I2033" a="1"/>
  <c r="I2033" s="1"/>
  <c r="I2032" a="1"/>
  <c r="I2032" s="1"/>
  <c r="I2031" a="1"/>
  <c r="I2031" s="1"/>
  <c r="I2030" a="1"/>
  <c r="I2030" s="1"/>
  <c r="I2029" a="1"/>
  <c r="I2029" s="1"/>
  <c r="I2028" a="1"/>
  <c r="I2028" s="1"/>
  <c r="I2027" a="1"/>
  <c r="I2027" s="1"/>
  <c r="I2026" a="1"/>
  <c r="I2026" s="1"/>
  <c r="I2025" a="1"/>
  <c r="I2025" s="1"/>
  <c r="I2024" a="1"/>
  <c r="I2024" s="1"/>
  <c r="I2023" a="1"/>
  <c r="I2023" s="1"/>
  <c r="I2022" a="1"/>
  <c r="I2022" s="1"/>
  <c r="I2021" a="1"/>
  <c r="I2021" s="1"/>
  <c r="I2020" a="1"/>
  <c r="I2020" s="1"/>
  <c r="I2019" a="1"/>
  <c r="I2019" s="1"/>
  <c r="I2018" a="1"/>
  <c r="I2018" s="1"/>
  <c r="I2017" a="1"/>
  <c r="I2017" s="1"/>
  <c r="I2016" a="1"/>
  <c r="I2016" s="1"/>
  <c r="I2015" a="1"/>
  <c r="I2015" s="1"/>
  <c r="I2014" a="1"/>
  <c r="I2014" s="1"/>
  <c r="I2013" a="1"/>
  <c r="I2013" s="1"/>
  <c r="I2012" a="1"/>
  <c r="I2012" s="1"/>
  <c r="I2011" a="1"/>
  <c r="I2011" s="1"/>
  <c r="I2010" a="1"/>
  <c r="I2010" s="1"/>
  <c r="I2009" a="1"/>
  <c r="I2009" s="1"/>
  <c r="I2008" a="1"/>
  <c r="I2008" s="1"/>
  <c r="I2007" a="1"/>
  <c r="I2007" s="1"/>
  <c r="I2006" a="1"/>
  <c r="I2006" s="1"/>
  <c r="I2005" a="1"/>
  <c r="I2005" s="1"/>
  <c r="I2004" a="1"/>
  <c r="I2004" s="1"/>
  <c r="I2003" a="1"/>
  <c r="I2003" s="1"/>
  <c r="I2002" a="1"/>
  <c r="I2002" s="1"/>
  <c r="I2001" a="1"/>
  <c r="I2001" s="1"/>
  <c r="I2000" a="1"/>
  <c r="I2000" s="1"/>
  <c r="I1999" a="1"/>
  <c r="I1999" s="1"/>
  <c r="I1998" a="1"/>
  <c r="I1998" s="1"/>
  <c r="I1997" a="1"/>
  <c r="I1997" s="1"/>
  <c r="I1996" a="1"/>
  <c r="I1996" s="1"/>
  <c r="I1995" a="1"/>
  <c r="I1995" s="1"/>
  <c r="I1994" a="1"/>
  <c r="I1994" s="1"/>
  <c r="I1993" a="1"/>
  <c r="I1993" s="1"/>
  <c r="I1992" a="1"/>
  <c r="I1992" s="1"/>
  <c r="I1991" a="1"/>
  <c r="I1991" s="1"/>
  <c r="I1990" a="1"/>
  <c r="I1990" s="1"/>
  <c r="I1989" a="1"/>
  <c r="I1989" s="1"/>
  <c r="I1988" a="1"/>
  <c r="I1988" s="1"/>
  <c r="I1987" a="1"/>
  <c r="I1987" s="1"/>
  <c r="I1986" a="1"/>
  <c r="I1986" s="1"/>
  <c r="I1985" a="1"/>
  <c r="I1985" s="1"/>
  <c r="I1984" a="1"/>
  <c r="I1984" s="1"/>
  <c r="I1983" a="1"/>
  <c r="I1983" s="1"/>
  <c r="I1982" a="1"/>
  <c r="I1982" s="1"/>
  <c r="I1981" a="1"/>
  <c r="I1981" s="1"/>
  <c r="I1980" a="1"/>
  <c r="I1980" s="1"/>
  <c r="I1979" a="1"/>
  <c r="I1979" s="1"/>
  <c r="I1978" a="1"/>
  <c r="I1978" s="1"/>
  <c r="I1977" a="1"/>
  <c r="I1977" s="1"/>
  <c r="I1976" a="1"/>
  <c r="I1976" s="1"/>
  <c r="I1975" a="1"/>
  <c r="I1975" s="1"/>
  <c r="I1974" a="1"/>
  <c r="I1974" s="1"/>
  <c r="I1973" a="1"/>
  <c r="I1973" s="1"/>
  <c r="I1972" a="1"/>
  <c r="I1972" s="1"/>
  <c r="I1971" a="1"/>
  <c r="I1971" s="1"/>
  <c r="I1970" a="1"/>
  <c r="I1970" s="1"/>
  <c r="I1969" a="1"/>
  <c r="I1969" s="1"/>
  <c r="I1968" a="1"/>
  <c r="I1968" s="1"/>
  <c r="I1967" a="1"/>
  <c r="I1967" s="1"/>
  <c r="I1966" a="1"/>
  <c r="I1966" s="1"/>
  <c r="I1965" a="1"/>
  <c r="I1965" s="1"/>
  <c r="I1964" a="1"/>
  <c r="I1964" s="1"/>
  <c r="I1963" a="1"/>
  <c r="I1963" s="1"/>
  <c r="I1962" a="1"/>
  <c r="I1962" s="1"/>
  <c r="I1961" a="1"/>
  <c r="I1961" s="1"/>
  <c r="I1960" a="1"/>
  <c r="I1960" s="1"/>
  <c r="I1959" a="1"/>
  <c r="I1959" s="1"/>
  <c r="I1958" a="1"/>
  <c r="I1958" s="1"/>
  <c r="I1957" a="1"/>
  <c r="I1957" s="1"/>
  <c r="I1956" a="1"/>
  <c r="I1956" s="1"/>
  <c r="I1955" a="1"/>
  <c r="I1955" s="1"/>
  <c r="I1954" a="1"/>
  <c r="I1954" s="1"/>
  <c r="I1953" a="1"/>
  <c r="I1953" s="1"/>
  <c r="I1952" a="1"/>
  <c r="I1952" s="1"/>
  <c r="I1951" a="1"/>
  <c r="I1951" s="1"/>
  <c r="I1950" a="1"/>
  <c r="I1950" s="1"/>
  <c r="I1949" a="1"/>
  <c r="I1949" s="1"/>
  <c r="I1948" a="1"/>
  <c r="I1948" s="1"/>
  <c r="I1947" a="1"/>
  <c r="I1947" s="1"/>
  <c r="I1946" a="1"/>
  <c r="I1946" s="1"/>
  <c r="I1945" a="1"/>
  <c r="I1945" s="1"/>
  <c r="I1944" a="1"/>
  <c r="I1944" s="1"/>
  <c r="I1943" a="1"/>
  <c r="I1943" s="1"/>
  <c r="I1942" a="1"/>
  <c r="I1942" s="1"/>
  <c r="I1941" a="1"/>
  <c r="I1941" s="1"/>
  <c r="I1940" a="1"/>
  <c r="I1940" s="1"/>
  <c r="I1939" a="1"/>
  <c r="I1939" s="1"/>
  <c r="I1938" a="1"/>
  <c r="I1938" s="1"/>
  <c r="I1937" a="1"/>
  <c r="I1937" s="1"/>
  <c r="I1936" a="1"/>
  <c r="I1936" s="1"/>
  <c r="I1935" a="1"/>
  <c r="I1935" s="1"/>
  <c r="I1934" a="1"/>
  <c r="I1934" s="1"/>
  <c r="I1933" a="1"/>
  <c r="I1933" s="1"/>
  <c r="I1932" a="1"/>
  <c r="I1932" s="1"/>
  <c r="I1931" a="1"/>
  <c r="I1931" s="1"/>
  <c r="I1930" a="1"/>
  <c r="I1930" s="1"/>
  <c r="I1929" a="1"/>
  <c r="I1929" s="1"/>
  <c r="I1928" a="1"/>
  <c r="I1928" s="1"/>
  <c r="I1927" a="1"/>
  <c r="I1927" s="1"/>
  <c r="I1926" a="1"/>
  <c r="I1926" s="1"/>
  <c r="I1925" a="1"/>
  <c r="I1925" s="1"/>
  <c r="I1924" a="1"/>
  <c r="I1924" s="1"/>
  <c r="I1923" a="1"/>
  <c r="I1923" s="1"/>
  <c r="I1922" a="1"/>
  <c r="I1922" s="1"/>
  <c r="I1921" a="1"/>
  <c r="I1921" s="1"/>
  <c r="I1920" a="1"/>
  <c r="I1920" s="1"/>
  <c r="I1919" a="1"/>
  <c r="I1919" s="1"/>
  <c r="I1918" a="1"/>
  <c r="I1918" s="1"/>
  <c r="I1917" a="1"/>
  <c r="I1917" s="1"/>
  <c r="I1916" a="1"/>
  <c r="I1916" s="1"/>
  <c r="I1915" a="1"/>
  <c r="I1915" s="1"/>
  <c r="I1914" a="1"/>
  <c r="I1914" s="1"/>
  <c r="I1913" a="1"/>
  <c r="I1913" s="1"/>
  <c r="I1912" a="1"/>
  <c r="I1912" s="1"/>
  <c r="I1911" a="1"/>
  <c r="I1911" s="1"/>
  <c r="I1910" a="1"/>
  <c r="I1910" s="1"/>
  <c r="I1909" a="1"/>
  <c r="I1909" s="1"/>
  <c r="I1908" a="1"/>
  <c r="I1908" s="1"/>
  <c r="I1907" a="1"/>
  <c r="I1907" s="1"/>
  <c r="I1906" a="1"/>
  <c r="I1906" s="1"/>
  <c r="I1905" a="1"/>
  <c r="I1905" s="1"/>
  <c r="I1904" a="1"/>
  <c r="I1904" s="1"/>
  <c r="I1903" a="1"/>
  <c r="I1903" s="1"/>
  <c r="I1902" a="1"/>
  <c r="I1902" s="1"/>
  <c r="I1901" a="1"/>
  <c r="I1901" s="1"/>
  <c r="I1900" a="1"/>
  <c r="I1900" s="1"/>
  <c r="I1899" a="1"/>
  <c r="I1899" s="1"/>
  <c r="I1898" a="1"/>
  <c r="I1898" s="1"/>
  <c r="I1897" a="1"/>
  <c r="I1897" s="1"/>
  <c r="I1896" a="1"/>
  <c r="I1896" s="1"/>
  <c r="I1895" a="1"/>
  <c r="I1895" s="1"/>
  <c r="I1894" a="1"/>
  <c r="I1894" s="1"/>
  <c r="I1893" a="1"/>
  <c r="I1893" s="1"/>
  <c r="I1892" a="1"/>
  <c r="I1892" s="1"/>
  <c r="I1891" a="1"/>
  <c r="I1891" s="1"/>
  <c r="I1890" a="1"/>
  <c r="I1890" s="1"/>
  <c r="I1889" a="1"/>
  <c r="I1889" s="1"/>
  <c r="I1869" a="1"/>
  <c r="I1869" s="1"/>
  <c r="I1887" a="1"/>
  <c r="I1887" s="1"/>
  <c r="I1886" a="1"/>
  <c r="I1886" s="1"/>
  <c r="I1885" a="1"/>
  <c r="I1885" s="1"/>
  <c r="I1884" a="1"/>
  <c r="I1884" s="1"/>
  <c r="I1883" a="1"/>
  <c r="I1883" s="1"/>
  <c r="I1882" a="1"/>
  <c r="I1882" s="1"/>
  <c r="I1881" a="1"/>
  <c r="I1881" s="1"/>
  <c r="I1888" a="1"/>
  <c r="I1888" s="1"/>
  <c r="I1879" a="1"/>
  <c r="I1879" s="1"/>
  <c r="I1878" a="1"/>
  <c r="I1878" s="1"/>
  <c r="I1877" a="1"/>
  <c r="I1877" s="1"/>
  <c r="I1876" a="1"/>
  <c r="I1876" s="1"/>
  <c r="I1875" a="1"/>
  <c r="I1875" s="1"/>
  <c r="I1874" a="1"/>
  <c r="I1874" s="1"/>
  <c r="I1873" a="1"/>
  <c r="I1873" s="1"/>
  <c r="I1872" a="1"/>
  <c r="I1872" s="1"/>
  <c r="I1871" a="1"/>
  <c r="I1871" s="1"/>
  <c r="I1870" a="1"/>
  <c r="I1870" s="1"/>
  <c r="I1880" a="1"/>
  <c r="I1880" s="1"/>
  <c r="I1868" a="1"/>
  <c r="I1868" s="1"/>
  <c r="I1867" a="1"/>
  <c r="I1867" s="1"/>
  <c r="I1866" a="1"/>
  <c r="I1866" s="1"/>
  <c r="I1865" a="1"/>
  <c r="I1865" s="1"/>
  <c r="I1864" a="1"/>
  <c r="I1864" s="1"/>
  <c r="I1863" a="1"/>
  <c r="I1863" s="1"/>
  <c r="I1862" a="1"/>
  <c r="I1862" s="1"/>
  <c r="I1861" a="1"/>
  <c r="I1861" s="1"/>
  <c r="I1860" a="1"/>
  <c r="I1860" s="1"/>
  <c r="I1859" a="1"/>
  <c r="I1859" s="1"/>
  <c r="I1858" a="1"/>
  <c r="I1858" s="1"/>
  <c r="I1857" a="1"/>
  <c r="I1857" s="1"/>
  <c r="I1856" a="1"/>
  <c r="I1856" s="1"/>
  <c r="I1855" a="1"/>
  <c r="I1855" s="1"/>
  <c r="I1854" a="1"/>
  <c r="I1854" s="1"/>
  <c r="I1853" a="1"/>
  <c r="I1853" s="1"/>
  <c r="I1852" a="1"/>
  <c r="I1852" s="1"/>
  <c r="I1851" a="1"/>
  <c r="I1851" s="1"/>
  <c r="I1850" a="1"/>
  <c r="I1850" s="1"/>
  <c r="I1849" a="1"/>
  <c r="I1849" s="1"/>
  <c r="I1848" a="1"/>
  <c r="I1848" s="1"/>
  <c r="I1847" a="1"/>
  <c r="I1847" s="1"/>
  <c r="I1846" a="1"/>
  <c r="I1846" s="1"/>
  <c r="I1845" a="1"/>
  <c r="I1845" s="1"/>
  <c r="I1844" a="1"/>
  <c r="I1844" s="1"/>
  <c r="I1843" a="1"/>
  <c r="I1843" s="1"/>
  <c r="I1842" a="1"/>
  <c r="I1842" s="1"/>
  <c r="I1841" a="1"/>
  <c r="I1841" s="1"/>
  <c r="I1840" a="1"/>
  <c r="I1840" s="1"/>
  <c r="I1839" a="1"/>
  <c r="I1839" s="1"/>
  <c r="I1835" a="1"/>
  <c r="I1835" s="1"/>
  <c r="I1837" a="1"/>
  <c r="I1837" s="1"/>
  <c r="I1836" a="1"/>
  <c r="I1836" s="1"/>
  <c r="I1838" a="1"/>
  <c r="I1838" s="1"/>
  <c r="I1834" a="1"/>
  <c r="I1834" s="1"/>
  <c r="I1833" a="1"/>
  <c r="I1833" s="1"/>
  <c r="I1832" a="1"/>
  <c r="I1832" s="1"/>
  <c r="I1831" a="1"/>
  <c r="I1831" s="1"/>
  <c r="I1830" a="1"/>
  <c r="I1830" s="1"/>
  <c r="I1829" a="1"/>
  <c r="I1829" s="1"/>
  <c r="I1828" a="1"/>
  <c r="I1828" s="1"/>
  <c r="I1827" a="1"/>
  <c r="I1827" s="1"/>
  <c r="I1826" a="1"/>
  <c r="I1826" s="1"/>
  <c r="I1825" a="1"/>
  <c r="I1825" s="1"/>
  <c r="I1824" a="1"/>
  <c r="I1824" s="1"/>
  <c r="I1823" a="1"/>
  <c r="I1823" s="1"/>
  <c r="I1822" a="1"/>
  <c r="I1822" s="1"/>
  <c r="I1821" a="1"/>
  <c r="I1821" s="1"/>
  <c r="I1820" a="1"/>
  <c r="I1820" s="1"/>
  <c r="I1819" a="1"/>
  <c r="I1819" s="1"/>
  <c r="I1818" a="1"/>
  <c r="I1818" s="1"/>
  <c r="I1817" a="1"/>
  <c r="I1817" s="1"/>
  <c r="I1816" a="1"/>
  <c r="I1816" s="1"/>
  <c r="I1815" a="1"/>
  <c r="I1815" s="1"/>
  <c r="I1814" a="1"/>
  <c r="I1814" s="1"/>
  <c r="I1813" a="1"/>
  <c r="I1813" s="1"/>
  <c r="I1812" a="1"/>
  <c r="I1812" s="1"/>
  <c r="I1811" a="1"/>
  <c r="I1811" s="1"/>
  <c r="I1810" a="1"/>
  <c r="I1810" s="1"/>
  <c r="I1809" a="1"/>
  <c r="I1809" s="1"/>
  <c r="I1808" a="1"/>
  <c r="I1808" s="1"/>
  <c r="I1807" a="1"/>
  <c r="I1807" s="1"/>
  <c r="I1806" a="1"/>
  <c r="I1806" s="1"/>
  <c r="I1805" a="1"/>
  <c r="I1805" s="1"/>
  <c r="I1804" a="1"/>
  <c r="I1804" s="1"/>
  <c r="I1803" a="1"/>
  <c r="I1803" s="1"/>
  <c r="I1802" a="1"/>
  <c r="I1802" s="1"/>
  <c r="I1801" a="1"/>
  <c r="I1801" s="1"/>
  <c r="I1800" a="1"/>
  <c r="I1800" s="1"/>
  <c r="I1799" a="1"/>
  <c r="I1799" s="1"/>
  <c r="I1798" a="1"/>
  <c r="I1798" s="1"/>
  <c r="I1797" a="1"/>
  <c r="I1797" s="1"/>
  <c r="I1796" a="1"/>
  <c r="I1796" s="1"/>
  <c r="I1795" a="1"/>
  <c r="I1795" s="1"/>
  <c r="I1794" a="1"/>
  <c r="I1794" s="1"/>
  <c r="I1793" a="1"/>
  <c r="I1793" s="1"/>
  <c r="I1792" a="1"/>
  <c r="I1792" s="1"/>
  <c r="I1791" a="1"/>
  <c r="I1791" s="1"/>
  <c r="I1790" a="1"/>
  <c r="I1790" s="1"/>
  <c r="I1789" a="1"/>
  <c r="I1789" s="1"/>
  <c r="I1788" a="1"/>
  <c r="I1788" s="1"/>
  <c r="I1787" a="1"/>
  <c r="I1787" s="1"/>
  <c r="I1786" a="1"/>
  <c r="I1786" s="1"/>
  <c r="I1785" a="1"/>
  <c r="I1785" s="1"/>
  <c r="I1784" a="1"/>
  <c r="I1784" s="1"/>
  <c r="I1783" a="1"/>
  <c r="I1783" s="1"/>
  <c r="I1782" a="1"/>
  <c r="I1782" s="1"/>
  <c r="I1781" a="1"/>
  <c r="I1781" s="1"/>
  <c r="I1780" a="1"/>
  <c r="I1780" s="1"/>
  <c r="I1779" a="1"/>
  <c r="I1779" s="1"/>
  <c r="I1778" a="1"/>
  <c r="I1778" s="1"/>
  <c r="I1777" a="1"/>
  <c r="I1777" s="1"/>
  <c r="I1776" a="1"/>
  <c r="I1776" s="1"/>
  <c r="I1775" a="1"/>
  <c r="I1775" s="1"/>
  <c r="I1774" a="1"/>
  <c r="I1774" s="1"/>
  <c r="I1773" a="1"/>
  <c r="I1773" s="1"/>
  <c r="I1772" a="1"/>
  <c r="I1772" s="1"/>
  <c r="I1771" a="1"/>
  <c r="I1771" s="1"/>
  <c r="I1770" a="1"/>
  <c r="I1770" s="1"/>
  <c r="I1769" a="1"/>
  <c r="I1769" s="1"/>
  <c r="I1768" a="1"/>
  <c r="I1768" s="1"/>
  <c r="I1767" a="1"/>
  <c r="I1767" s="1"/>
  <c r="I1766" a="1"/>
  <c r="I1766" s="1"/>
  <c r="I1765" a="1"/>
  <c r="I1765" s="1"/>
  <c r="I1764" a="1"/>
  <c r="I1764" s="1"/>
  <c r="I1763" a="1"/>
  <c r="I1763" s="1"/>
  <c r="I1762" a="1"/>
  <c r="I1762" s="1"/>
  <c r="I1761" a="1"/>
  <c r="I1761" s="1"/>
  <c r="I1760" a="1"/>
  <c r="I1760" s="1"/>
  <c r="I1759" a="1"/>
  <c r="I1759" s="1"/>
  <c r="I1758" a="1"/>
  <c r="I1758" s="1"/>
  <c r="I1757" a="1"/>
  <c r="I1757" s="1"/>
  <c r="I1756" a="1"/>
  <c r="I1756" s="1"/>
  <c r="I1755" a="1"/>
  <c r="I1755" s="1"/>
  <c r="I1754" a="1"/>
  <c r="I1754" s="1"/>
  <c r="I1753" a="1"/>
  <c r="I1753" s="1"/>
  <c r="I1752" a="1"/>
  <c r="I1752" s="1"/>
  <c r="I1751" a="1"/>
  <c r="I1751" s="1"/>
  <c r="I1750" a="1"/>
  <c r="I1750" s="1"/>
  <c r="I1749" a="1"/>
  <c r="I1749" s="1"/>
  <c r="I1748" a="1"/>
  <c r="I1748" s="1"/>
  <c r="I1747" a="1"/>
  <c r="I1747" s="1"/>
  <c r="I1746" a="1"/>
  <c r="I1746" s="1"/>
  <c r="I1745" a="1"/>
  <c r="I1745" s="1"/>
  <c r="I1744" a="1"/>
  <c r="I1744" s="1"/>
  <c r="I1743" a="1"/>
  <c r="I1743" s="1"/>
  <c r="I1742" a="1"/>
  <c r="I1742" s="1"/>
  <c r="I1741" a="1"/>
  <c r="I1741" s="1"/>
  <c r="I1740" a="1"/>
  <c r="I1740" s="1"/>
  <c r="I1739" a="1"/>
  <c r="I1739" s="1"/>
  <c r="I1738" a="1"/>
  <c r="I1738" s="1"/>
  <c r="I1737" a="1"/>
  <c r="I1737" s="1"/>
  <c r="I1736" a="1"/>
  <c r="I1736" s="1"/>
  <c r="I1735" a="1"/>
  <c r="I1735" s="1"/>
  <c r="I1734" a="1"/>
  <c r="I1734" s="1"/>
  <c r="I1733" a="1"/>
  <c r="I1733" s="1"/>
  <c r="I1732" a="1"/>
  <c r="I1732" s="1"/>
  <c r="I1731" a="1"/>
  <c r="I1731" s="1"/>
  <c r="I1730" a="1"/>
  <c r="I1730" s="1"/>
  <c r="I1729" a="1"/>
  <c r="I1729" s="1"/>
  <c r="I1728" a="1"/>
  <c r="I1728" s="1"/>
  <c r="I1727" a="1"/>
  <c r="I1727" s="1"/>
  <c r="I1726" a="1"/>
  <c r="I1726" s="1"/>
  <c r="I1725" a="1"/>
  <c r="I1725" s="1"/>
  <c r="I1724" a="1"/>
  <c r="I1724" s="1"/>
  <c r="I1723" a="1"/>
  <c r="I1723" s="1"/>
  <c r="I1722" a="1"/>
  <c r="I1722" s="1"/>
  <c r="I1721" a="1"/>
  <c r="I1721" s="1"/>
  <c r="I1720" a="1"/>
  <c r="I1720" s="1"/>
  <c r="I1719" a="1"/>
  <c r="I1719" s="1"/>
  <c r="I1718" a="1"/>
  <c r="I1718" s="1"/>
  <c r="I1717" a="1"/>
  <c r="I1717" s="1"/>
  <c r="I1716" a="1"/>
  <c r="I1716" s="1"/>
  <c r="I1715" a="1"/>
  <c r="I1715" s="1"/>
  <c r="I1714" a="1"/>
  <c r="I1714" s="1"/>
  <c r="I1713" a="1"/>
  <c r="I1713" s="1"/>
  <c r="I1712" a="1"/>
  <c r="I1712" s="1"/>
  <c r="I1711" a="1"/>
  <c r="I1711" s="1"/>
  <c r="I1710" a="1"/>
  <c r="I1710" s="1"/>
  <c r="I1709" a="1"/>
  <c r="I1709" s="1"/>
  <c r="I1708" a="1"/>
  <c r="I1708" s="1"/>
  <c r="I1707" a="1"/>
  <c r="I1707" s="1"/>
  <c r="I1706" a="1"/>
  <c r="I1706" s="1"/>
  <c r="I1705" a="1"/>
  <c r="I1705" s="1"/>
  <c r="I1704" a="1"/>
  <c r="I1704" s="1"/>
  <c r="I1703" a="1"/>
  <c r="I1703" s="1"/>
  <c r="I1702" a="1"/>
  <c r="I1702" s="1"/>
  <c r="I1701" a="1"/>
  <c r="I1701" s="1"/>
  <c r="I1700" a="1"/>
  <c r="I1700" s="1"/>
  <c r="I1699" a="1"/>
  <c r="I1699" s="1"/>
  <c r="I1698" a="1"/>
  <c r="I1698" s="1"/>
  <c r="I1697" a="1"/>
  <c r="I1697" s="1"/>
  <c r="I1696" a="1"/>
  <c r="I1696" s="1"/>
  <c r="I1695" a="1"/>
  <c r="I1695" s="1"/>
  <c r="I1694" a="1"/>
  <c r="I1694" s="1"/>
  <c r="I1693" a="1"/>
  <c r="I1693" s="1"/>
  <c r="I1692" a="1"/>
  <c r="I1692" s="1"/>
  <c r="I1691" a="1"/>
  <c r="I1691" s="1"/>
  <c r="I1690" a="1"/>
  <c r="I1690" s="1"/>
  <c r="I1689" a="1"/>
  <c r="I1689" s="1"/>
  <c r="I1688" a="1"/>
  <c r="I1688" s="1"/>
  <c r="I1687" a="1"/>
  <c r="I1687" s="1"/>
  <c r="I1686" a="1"/>
  <c r="I1686" s="1"/>
  <c r="I1685" a="1"/>
  <c r="I1685" s="1"/>
  <c r="I1684" a="1"/>
  <c r="I1684" s="1"/>
  <c r="I1683" a="1"/>
  <c r="I1683" s="1"/>
  <c r="I1682" a="1"/>
  <c r="I1682" s="1"/>
  <c r="I1681" a="1"/>
  <c r="I1681" s="1"/>
  <c r="I1680" a="1"/>
  <c r="I1680" s="1"/>
  <c r="I1679" a="1"/>
  <c r="I1679" s="1"/>
  <c r="I1678" a="1"/>
  <c r="I1678" s="1"/>
  <c r="I1677" a="1"/>
  <c r="I1677" s="1"/>
  <c r="I1676" a="1"/>
  <c r="I1676" s="1"/>
  <c r="I1675" a="1"/>
  <c r="I1675" s="1"/>
  <c r="I1674" a="1"/>
  <c r="I1674" s="1"/>
  <c r="I1673" a="1"/>
  <c r="I1673" s="1"/>
  <c r="I1672" a="1"/>
  <c r="I1672" s="1"/>
  <c r="I1671" a="1"/>
  <c r="I1671" s="1"/>
  <c r="I1670" a="1"/>
  <c r="I1670" s="1"/>
  <c r="I1669" a="1"/>
  <c r="I1669" s="1"/>
  <c r="I1668" a="1"/>
  <c r="I1668" s="1"/>
  <c r="I1667" a="1"/>
  <c r="I1667" s="1"/>
  <c r="I1666" a="1"/>
  <c r="I1666" s="1"/>
  <c r="I1665" a="1"/>
  <c r="I1665" s="1"/>
  <c r="I1664" a="1"/>
  <c r="I1664" s="1"/>
  <c r="I1663" a="1"/>
  <c r="I1663" s="1"/>
  <c r="I1662" a="1"/>
  <c r="I1662" s="1"/>
  <c r="I1661" a="1"/>
  <c r="I1661" s="1"/>
  <c r="I1660" a="1"/>
  <c r="I1660" s="1"/>
  <c r="I1659" a="1"/>
  <c r="I1659" s="1"/>
  <c r="I1658" a="1"/>
  <c r="I1658" s="1"/>
  <c r="I1657" a="1"/>
  <c r="I1657" s="1"/>
  <c r="I1656" a="1"/>
  <c r="I1656" s="1"/>
  <c r="I1655" a="1"/>
  <c r="I1655" s="1"/>
  <c r="I1654" a="1"/>
  <c r="I1654" s="1"/>
  <c r="I1653" a="1"/>
  <c r="I1653" s="1"/>
  <c r="I1652" a="1"/>
  <c r="I1652" s="1"/>
  <c r="I1651" a="1"/>
  <c r="I1651" s="1"/>
  <c r="I1650" a="1"/>
  <c r="I1650" s="1"/>
  <c r="I1649" a="1"/>
  <c r="I1649" s="1"/>
  <c r="I1648" a="1"/>
  <c r="I1648" s="1"/>
  <c r="I1647" a="1"/>
  <c r="I1647" s="1"/>
  <c r="I1646" a="1"/>
  <c r="I1646" s="1"/>
  <c r="I1645" a="1"/>
  <c r="I1645" s="1"/>
  <c r="I1644" a="1"/>
  <c r="I1644" s="1"/>
  <c r="I1643" a="1"/>
  <c r="I1643" s="1"/>
  <c r="I1642" a="1"/>
  <c r="I1642" s="1"/>
  <c r="I1641" a="1"/>
  <c r="I1641" s="1"/>
  <c r="I1640" a="1"/>
  <c r="I1640" s="1"/>
  <c r="I1639" a="1"/>
  <c r="I1639" s="1"/>
  <c r="I1638" a="1"/>
  <c r="I1638" s="1"/>
  <c r="I1637" a="1"/>
  <c r="I1637" s="1"/>
  <c r="I1636" a="1"/>
  <c r="I1636" s="1"/>
  <c r="I1635" a="1"/>
  <c r="I1635" s="1"/>
  <c r="I1634" a="1"/>
  <c r="I1634" s="1"/>
  <c r="I1633" a="1"/>
  <c r="I1633" s="1"/>
  <c r="I1632" a="1"/>
  <c r="I1632" s="1"/>
  <c r="I1631" a="1"/>
  <c r="I1631" s="1"/>
  <c r="I1630" a="1"/>
  <c r="I1630" s="1"/>
  <c r="I1629" a="1"/>
  <c r="I1629" s="1"/>
  <c r="I1628" a="1"/>
  <c r="I1628" s="1"/>
  <c r="I1627" a="1"/>
  <c r="I1627" s="1"/>
  <c r="I1626" a="1"/>
  <c r="I1626" s="1"/>
  <c r="I1625" a="1"/>
  <c r="I1625" s="1"/>
  <c r="I1624" a="1"/>
  <c r="I1624" s="1"/>
  <c r="I1623" a="1"/>
  <c r="I1623" s="1"/>
  <c r="I1622" a="1"/>
  <c r="I1622" s="1"/>
  <c r="I1621" a="1"/>
  <c r="I1621" s="1"/>
  <c r="I1620" a="1"/>
  <c r="I1620" s="1"/>
  <c r="I1619" a="1"/>
  <c r="I1619" s="1"/>
  <c r="I1618" a="1"/>
  <c r="I1618" s="1"/>
  <c r="I1617" a="1"/>
  <c r="I1617" s="1"/>
  <c r="I1616" a="1"/>
  <c r="I1616" s="1"/>
  <c r="I1615" a="1"/>
  <c r="I1615" s="1"/>
  <c r="I1614" a="1"/>
  <c r="I1614" s="1"/>
  <c r="I1613" a="1"/>
  <c r="I1613" s="1"/>
  <c r="I1612" a="1"/>
  <c r="I1612" s="1"/>
  <c r="I1611" a="1"/>
  <c r="I1611" s="1"/>
  <c r="I1610" a="1"/>
  <c r="I1610" s="1"/>
  <c r="I1609" a="1"/>
  <c r="I1609" s="1"/>
  <c r="I1608" a="1"/>
  <c r="I1608" s="1"/>
  <c r="I1607" a="1"/>
  <c r="I1607" s="1"/>
  <c r="I1606" a="1"/>
  <c r="I1606" s="1"/>
  <c r="I1605" a="1"/>
  <c r="I1605" s="1"/>
  <c r="I1604" a="1"/>
  <c r="I1604" s="1"/>
  <c r="I1603" a="1"/>
  <c r="I1603" s="1"/>
  <c r="I1602" a="1"/>
  <c r="I1602" s="1"/>
  <c r="I1601" a="1"/>
  <c r="I1601" s="1"/>
  <c r="I1600" a="1"/>
  <c r="I1600" s="1"/>
  <c r="I1599" a="1"/>
  <c r="I1599" s="1"/>
  <c r="I1598" a="1"/>
  <c r="I1598" s="1"/>
  <c r="I1597" a="1"/>
  <c r="I1597" s="1"/>
  <c r="I1596" a="1"/>
  <c r="I1596" s="1"/>
  <c r="I1595" a="1"/>
  <c r="I1595" s="1"/>
  <c r="I1594" a="1"/>
  <c r="I1594" s="1"/>
  <c r="I1593" a="1"/>
  <c r="I1593" s="1"/>
  <c r="I1592" a="1"/>
  <c r="I1592" s="1"/>
  <c r="I1591" a="1"/>
  <c r="I1591" s="1"/>
  <c r="I1590" a="1"/>
  <c r="I1590" s="1"/>
  <c r="I1589" a="1"/>
  <c r="I1589" s="1"/>
  <c r="I1588" a="1"/>
  <c r="I1588" s="1"/>
  <c r="I1587" a="1"/>
  <c r="I1587" s="1"/>
  <c r="I1586" a="1"/>
  <c r="I1586" s="1"/>
  <c r="I1585" a="1"/>
  <c r="I1585" s="1"/>
  <c r="I1584" a="1"/>
  <c r="I1584" s="1"/>
  <c r="I1583" a="1"/>
  <c r="I1583" s="1"/>
  <c r="I1582" a="1"/>
  <c r="I1582" s="1"/>
  <c r="I1581" a="1"/>
  <c r="I1581" s="1"/>
  <c r="I1580" a="1"/>
  <c r="I1580" s="1"/>
  <c r="I1579" a="1"/>
  <c r="I1579" s="1"/>
  <c r="I1578" a="1"/>
  <c r="I1578" s="1"/>
  <c r="I1577" a="1"/>
  <c r="I1577" s="1"/>
  <c r="I1576" a="1"/>
  <c r="I1576" s="1"/>
  <c r="I1575" a="1"/>
  <c r="I1575" s="1"/>
  <c r="I1574" a="1"/>
  <c r="I1574" s="1"/>
  <c r="I1573" a="1"/>
  <c r="I1573" s="1"/>
  <c r="I1572" a="1"/>
  <c r="I1572" s="1"/>
  <c r="I1571" a="1"/>
  <c r="I1571" s="1"/>
  <c r="I1570" a="1"/>
  <c r="I1570" s="1"/>
  <c r="I1569" a="1"/>
  <c r="I1569" s="1"/>
  <c r="I1568" a="1"/>
  <c r="I1568" s="1"/>
  <c r="I1567" a="1"/>
  <c r="I1567" s="1"/>
  <c r="I1566" a="1"/>
  <c r="I1566" s="1"/>
  <c r="I1565" a="1"/>
  <c r="I1565" s="1"/>
  <c r="I1564" a="1"/>
  <c r="I1564" s="1"/>
  <c r="I1563" a="1"/>
  <c r="I1563" s="1"/>
  <c r="I1562" a="1"/>
  <c r="I1562" s="1"/>
  <c r="I1561" a="1"/>
  <c r="I1561" s="1"/>
  <c r="I1560" a="1"/>
  <c r="I1560" s="1"/>
  <c r="I1559" a="1"/>
  <c r="I1559" s="1"/>
  <c r="I1558" a="1"/>
  <c r="I1558" s="1"/>
  <c r="I1557" a="1"/>
  <c r="I1557" s="1"/>
  <c r="I1556" a="1"/>
  <c r="I1556" s="1"/>
  <c r="I1555" a="1"/>
  <c r="I1555" s="1"/>
  <c r="I1554" a="1"/>
  <c r="I1554" s="1"/>
  <c r="I1553" a="1"/>
  <c r="I1553" s="1"/>
  <c r="I1552" a="1"/>
  <c r="I1552" s="1"/>
  <c r="I1551" a="1"/>
  <c r="I1551" s="1"/>
  <c r="I1550" a="1"/>
  <c r="I1550" s="1"/>
  <c r="I1549" a="1"/>
  <c r="I1549" s="1"/>
  <c r="I1548" a="1"/>
  <c r="I1548" s="1"/>
  <c r="I1547" a="1"/>
  <c r="I1547" s="1"/>
  <c r="I1546" a="1"/>
  <c r="I1546" s="1"/>
  <c r="I1545" a="1"/>
  <c r="I1545" s="1"/>
  <c r="I1544" a="1"/>
  <c r="I1544" s="1"/>
  <c r="I1543" a="1"/>
  <c r="I1543" s="1"/>
  <c r="I1542" a="1"/>
  <c r="I1542" s="1"/>
  <c r="I1541" a="1"/>
  <c r="I1541" s="1"/>
  <c r="I1540" a="1"/>
  <c r="I1540" s="1"/>
  <c r="I1539" a="1"/>
  <c r="I1539" s="1"/>
  <c r="I1538" a="1"/>
  <c r="I1538" s="1"/>
  <c r="I1537" a="1"/>
  <c r="I1537" s="1"/>
  <c r="I1536" a="1"/>
  <c r="I1536" s="1"/>
  <c r="I1535" a="1"/>
  <c r="I1535" s="1"/>
  <c r="I1534" a="1"/>
  <c r="I1534" s="1"/>
  <c r="I1533" a="1"/>
  <c r="I1533" s="1"/>
  <c r="I1532" a="1"/>
  <c r="I1532" s="1"/>
  <c r="I1531" a="1"/>
  <c r="I1531" s="1"/>
  <c r="I1530" a="1"/>
  <c r="I1530" s="1"/>
  <c r="I1529" a="1"/>
  <c r="I1529" s="1"/>
  <c r="I1528" a="1"/>
  <c r="I1528" s="1"/>
  <c r="I1527" a="1"/>
  <c r="I1527" s="1"/>
  <c r="I1526" a="1"/>
  <c r="I1526" s="1"/>
  <c r="I1525" a="1"/>
  <c r="I1525" s="1"/>
  <c r="I1524" a="1"/>
  <c r="I1524" s="1"/>
  <c r="I1523" a="1"/>
  <c r="I1523" s="1"/>
  <c r="I1522" a="1"/>
  <c r="I1522" s="1"/>
  <c r="I1521" a="1"/>
  <c r="I1521" s="1"/>
  <c r="I1520" a="1"/>
  <c r="I1520" s="1"/>
  <c r="I1519" a="1"/>
  <c r="I1519" s="1"/>
  <c r="I1518" a="1"/>
  <c r="I1518" s="1"/>
  <c r="I1517" a="1"/>
  <c r="I1517" s="1"/>
  <c r="I1516" a="1"/>
  <c r="I1516" s="1"/>
  <c r="I1515" a="1"/>
  <c r="I1515" s="1"/>
  <c r="I1514" a="1"/>
  <c r="I1514" s="1"/>
  <c r="I1513" a="1"/>
  <c r="I1513" s="1"/>
  <c r="I1512" a="1"/>
  <c r="I1512" s="1"/>
  <c r="I1511" a="1"/>
  <c r="I1511" s="1"/>
  <c r="I1510" a="1"/>
  <c r="I1510" s="1"/>
  <c r="I1509" a="1"/>
  <c r="I1509" s="1"/>
  <c r="I1508" a="1"/>
  <c r="I1508" s="1"/>
  <c r="I1507" a="1"/>
  <c r="I1507" s="1"/>
  <c r="I1506" a="1"/>
  <c r="I1506" s="1"/>
  <c r="I1505" a="1"/>
  <c r="I1505" s="1"/>
  <c r="I1504" a="1"/>
  <c r="I1504" s="1"/>
  <c r="I1503" a="1"/>
  <c r="I1503" s="1"/>
  <c r="I1502" a="1"/>
  <c r="I1502" s="1"/>
  <c r="I1501" a="1"/>
  <c r="I1501" s="1"/>
  <c r="I1500" a="1"/>
  <c r="I1500" s="1"/>
  <c r="I1499" a="1"/>
  <c r="I1499" s="1"/>
  <c r="I1498" a="1"/>
  <c r="I1498" s="1"/>
  <c r="I1497" a="1"/>
  <c r="I1497" s="1"/>
  <c r="I1496" a="1"/>
  <c r="I1496" s="1"/>
  <c r="I1495" a="1"/>
  <c r="I1495" s="1"/>
  <c r="I1494" a="1"/>
  <c r="I1494" s="1"/>
  <c r="I1493" a="1"/>
  <c r="I1493" s="1"/>
  <c r="I1492" a="1"/>
  <c r="I1492" s="1"/>
  <c r="I1491" a="1"/>
  <c r="I1491" s="1"/>
  <c r="I1490" a="1"/>
  <c r="I1490" s="1"/>
  <c r="I1489" a="1"/>
  <c r="I1489" s="1"/>
  <c r="I1488" a="1"/>
  <c r="I1488" s="1"/>
  <c r="I1487" a="1"/>
  <c r="I1487" s="1"/>
  <c r="I1486" a="1"/>
  <c r="I1486" s="1"/>
  <c r="I1485" a="1"/>
  <c r="I1485" s="1"/>
  <c r="I1484" a="1"/>
  <c r="I1484" s="1"/>
  <c r="I1483" a="1"/>
  <c r="I1483" s="1"/>
  <c r="I1482" a="1"/>
  <c r="I1482" s="1"/>
  <c r="I1481" a="1"/>
  <c r="I1481" s="1"/>
  <c r="I1480" a="1"/>
  <c r="I1480" s="1"/>
  <c r="I1479" a="1"/>
  <c r="I1479" s="1"/>
  <c r="I1478" a="1"/>
  <c r="I1478" s="1"/>
  <c r="I1477" a="1"/>
  <c r="I1477" s="1"/>
  <c r="I1476" a="1"/>
  <c r="I1476" s="1"/>
  <c r="I1475" a="1"/>
  <c r="I1475" s="1"/>
  <c r="I1474" a="1"/>
  <c r="I1474" s="1"/>
  <c r="I1473" a="1"/>
  <c r="I1473" s="1"/>
  <c r="I1472" a="1"/>
  <c r="I1472" s="1"/>
  <c r="I1471" a="1"/>
  <c r="I1471" s="1"/>
  <c r="I1470" a="1"/>
  <c r="I1470" s="1"/>
  <c r="I1469" a="1"/>
  <c r="I1469" s="1"/>
  <c r="I1468" a="1"/>
  <c r="I1468" s="1"/>
  <c r="I1467" a="1"/>
  <c r="I1467" s="1"/>
  <c r="I1466" a="1"/>
  <c r="I1466" s="1"/>
  <c r="I1465" a="1"/>
  <c r="I1465" s="1"/>
  <c r="I1464" a="1"/>
  <c r="I1464" s="1"/>
  <c r="I1463" a="1"/>
  <c r="I1463" s="1"/>
  <c r="I1462" a="1"/>
  <c r="I1462" s="1"/>
  <c r="I1461" a="1"/>
  <c r="I1461" s="1"/>
  <c r="I1460" a="1"/>
  <c r="I1460" s="1"/>
  <c r="I1459" a="1"/>
  <c r="I1459" s="1"/>
  <c r="I1458" a="1"/>
  <c r="I1458" s="1"/>
  <c r="I1457" a="1"/>
  <c r="I1457" s="1"/>
  <c r="I1456" a="1"/>
  <c r="I1456" s="1"/>
  <c r="I1455" a="1"/>
  <c r="I1455" s="1"/>
  <c r="I1454" a="1"/>
  <c r="I1454" s="1"/>
  <c r="I1453" a="1"/>
  <c r="I1453" s="1"/>
  <c r="I1452" a="1"/>
  <c r="I1452" s="1"/>
  <c r="I1451" a="1"/>
  <c r="I1451" s="1"/>
  <c r="I1450" a="1"/>
  <c r="I1450" s="1"/>
  <c r="I1449" a="1"/>
  <c r="I1449" s="1"/>
  <c r="I1448" a="1"/>
  <c r="I1448" s="1"/>
  <c r="I1447" a="1"/>
  <c r="I1447" s="1"/>
  <c r="I1446" a="1"/>
  <c r="I1446" s="1"/>
  <c r="I1445" a="1"/>
  <c r="I1445" s="1"/>
  <c r="I1444" a="1"/>
  <c r="I1444" s="1"/>
  <c r="I1443" a="1"/>
  <c r="I1443" s="1"/>
  <c r="I1442" a="1"/>
  <c r="I1442" s="1"/>
  <c r="I1441" a="1"/>
  <c r="I1441" s="1"/>
  <c r="I1440" a="1"/>
  <c r="I1440" s="1"/>
  <c r="I1439" a="1"/>
  <c r="I1439" s="1"/>
  <c r="I1438" a="1"/>
  <c r="I1438" s="1"/>
  <c r="I1437" a="1"/>
  <c r="I1437" s="1"/>
  <c r="I1436" a="1"/>
  <c r="I1436" s="1"/>
  <c r="I1435" a="1"/>
  <c r="I1435" s="1"/>
  <c r="I1434" a="1"/>
  <c r="I1434" s="1"/>
  <c r="I1433" a="1"/>
  <c r="I1433" s="1"/>
  <c r="I1432" a="1"/>
  <c r="I1432" s="1"/>
  <c r="I1431" a="1"/>
  <c r="I1431" s="1"/>
  <c r="I1430" a="1"/>
  <c r="I1430" s="1"/>
  <c r="I1429" a="1"/>
  <c r="I1429" s="1"/>
  <c r="I1428" a="1"/>
  <c r="I1428" s="1"/>
  <c r="I1427" a="1"/>
  <c r="I1427" s="1"/>
  <c r="I1426" a="1"/>
  <c r="I1426" s="1"/>
  <c r="I1425" a="1"/>
  <c r="I1425" s="1"/>
  <c r="I1424" a="1"/>
  <c r="I1424" s="1"/>
  <c r="I1423" a="1"/>
  <c r="I1423" s="1"/>
  <c r="I1422" a="1"/>
  <c r="I1422" s="1"/>
  <c r="I1421" a="1"/>
  <c r="I1421" s="1"/>
  <c r="I1420" a="1"/>
  <c r="I1420" s="1"/>
  <c r="I1419" a="1"/>
  <c r="I1419" s="1"/>
  <c r="I1418" a="1"/>
  <c r="I1418" s="1"/>
  <c r="I1417" a="1"/>
  <c r="I1417" s="1"/>
  <c r="I1416" a="1"/>
  <c r="I1416" s="1"/>
  <c r="I1415" a="1"/>
  <c r="I1415" s="1"/>
  <c r="I1414" a="1"/>
  <c r="I1414" s="1"/>
  <c r="I1413" a="1"/>
  <c r="I1413" s="1"/>
  <c r="I1412" a="1"/>
  <c r="I1412" s="1"/>
  <c r="I1411" a="1"/>
  <c r="I1411" s="1"/>
  <c r="I1410" a="1"/>
  <c r="I1410" s="1"/>
  <c r="I1409" a="1"/>
  <c r="I1409" s="1"/>
  <c r="I1408" a="1"/>
  <c r="I1408" s="1"/>
  <c r="I1407" a="1"/>
  <c r="I1407" s="1"/>
  <c r="I1406" a="1"/>
  <c r="I1406" s="1"/>
  <c r="I1405" a="1"/>
  <c r="I1405" s="1"/>
  <c r="I1404" a="1"/>
  <c r="I1404" s="1"/>
  <c r="I1403" a="1"/>
  <c r="I1403" s="1"/>
  <c r="I1402" a="1"/>
  <c r="I1402" s="1"/>
  <c r="I1401" a="1"/>
  <c r="I1401" s="1"/>
  <c r="I1400" a="1"/>
  <c r="I1400" s="1"/>
  <c r="I1399" a="1"/>
  <c r="I1399" s="1"/>
  <c r="I1398" a="1"/>
  <c r="I1398" s="1"/>
  <c r="I1397" a="1"/>
  <c r="I1397" s="1"/>
  <c r="I1396" a="1"/>
  <c r="I1396" s="1"/>
  <c r="I1395" a="1"/>
  <c r="I1395" s="1"/>
  <c r="I1394" a="1"/>
  <c r="I1394" s="1"/>
  <c r="I1393" a="1"/>
  <c r="I1393" s="1"/>
  <c r="I1392" a="1"/>
  <c r="I1392" s="1"/>
  <c r="I1391" a="1"/>
  <c r="I1391" s="1"/>
  <c r="I1390" a="1"/>
  <c r="I1390" s="1"/>
  <c r="I1389" a="1"/>
  <c r="I1389" s="1"/>
  <c r="I1388" a="1"/>
  <c r="I1388" s="1"/>
  <c r="I1387" a="1"/>
  <c r="I1387" s="1"/>
  <c r="I1386" a="1"/>
  <c r="I1386" s="1"/>
  <c r="I1385" a="1"/>
  <c r="I1385" s="1"/>
  <c r="I1384" a="1"/>
  <c r="I1384" s="1"/>
  <c r="I1383" a="1"/>
  <c r="I1383" s="1"/>
  <c r="I1382" a="1"/>
  <c r="I1382" s="1"/>
  <c r="I1381" a="1"/>
  <c r="I1381" s="1"/>
  <c r="I1380" a="1"/>
  <c r="I1380" s="1"/>
  <c r="I1379" a="1"/>
  <c r="I1379" s="1"/>
  <c r="I1378" a="1"/>
  <c r="I1378" s="1"/>
  <c r="I1377" a="1"/>
  <c r="I1377" s="1"/>
  <c r="I1376" a="1"/>
  <c r="I1376" s="1"/>
  <c r="I1375" a="1"/>
  <c r="I1375" s="1"/>
  <c r="I1374" a="1"/>
  <c r="I1374" s="1"/>
  <c r="I1373" a="1"/>
  <c r="I1373" s="1"/>
  <c r="I1372" a="1"/>
  <c r="I1372" s="1"/>
  <c r="I1371" a="1"/>
  <c r="I1371" s="1"/>
  <c r="I1370" a="1"/>
  <c r="I1370" s="1"/>
  <c r="I1369" a="1"/>
  <c r="I1369" s="1"/>
  <c r="I1368" a="1"/>
  <c r="I1368" s="1"/>
  <c r="I1367" a="1"/>
  <c r="I1367" s="1"/>
  <c r="I1366" a="1"/>
  <c r="I1366" s="1"/>
  <c r="I1365" a="1"/>
  <c r="I1365" s="1"/>
  <c r="I1364" a="1"/>
  <c r="I1364" s="1"/>
  <c r="I1363" a="1"/>
  <c r="I1363" s="1"/>
  <c r="I1362" a="1"/>
  <c r="I1362" s="1"/>
  <c r="I1361" a="1"/>
  <c r="I1361" s="1"/>
  <c r="I1360" a="1"/>
  <c r="I1360" s="1"/>
  <c r="I1359" a="1"/>
  <c r="I1359" s="1"/>
  <c r="I1358" a="1"/>
  <c r="I1358" s="1"/>
  <c r="I1357" a="1"/>
  <c r="I1357" s="1"/>
  <c r="I1356" a="1"/>
  <c r="I1356" s="1"/>
  <c r="I1355" a="1"/>
  <c r="I1355" s="1"/>
  <c r="I1354" a="1"/>
  <c r="I1354" s="1"/>
  <c r="I1353" a="1"/>
  <c r="I1353" s="1"/>
  <c r="I1352" a="1"/>
  <c r="I1352" s="1"/>
  <c r="I1351" a="1"/>
  <c r="I1351" s="1"/>
  <c r="I1350" a="1"/>
  <c r="I1350" s="1"/>
  <c r="I1349" a="1"/>
  <c r="I1349" s="1"/>
  <c r="I1348" a="1"/>
  <c r="I1348" s="1"/>
  <c r="I1347" a="1"/>
  <c r="I1347" s="1"/>
  <c r="I1346" a="1"/>
  <c r="I1346" s="1"/>
  <c r="I1345" a="1"/>
  <c r="I1345" s="1"/>
  <c r="I1344" a="1"/>
  <c r="I1344" s="1"/>
  <c r="I1343" a="1"/>
  <c r="I1343" s="1"/>
  <c r="I1342" a="1"/>
  <c r="I1342" s="1"/>
  <c r="I1341" a="1"/>
  <c r="I1341" s="1"/>
  <c r="I1340" a="1"/>
  <c r="I1340" s="1"/>
  <c r="I1339" a="1"/>
  <c r="I1339" s="1"/>
  <c r="I1338" a="1"/>
  <c r="I1338" s="1"/>
  <c r="I1337" a="1"/>
  <c r="I1337" s="1"/>
  <c r="I1336" a="1"/>
  <c r="I1336" s="1"/>
  <c r="I1335" a="1"/>
  <c r="I1335" s="1"/>
  <c r="I1334" a="1"/>
  <c r="I1334" s="1"/>
  <c r="I1333" a="1"/>
  <c r="I1333" s="1"/>
  <c r="I1332" a="1"/>
  <c r="I1332" s="1"/>
  <c r="I1331" a="1"/>
  <c r="I1331" s="1"/>
  <c r="I1330" a="1"/>
  <c r="I1330" s="1"/>
  <c r="I1329" a="1"/>
  <c r="I1329" s="1"/>
  <c r="I1328" a="1"/>
  <c r="I1328" s="1"/>
  <c r="I1327" a="1"/>
  <c r="I1327" s="1"/>
  <c r="I1326" a="1"/>
  <c r="I1326" s="1"/>
  <c r="I1325" a="1"/>
  <c r="I1325" s="1"/>
  <c r="I1324" a="1"/>
  <c r="I1324" s="1"/>
  <c r="I1323" a="1"/>
  <c r="I1323" s="1"/>
  <c r="I1322" a="1"/>
  <c r="I1322" s="1"/>
  <c r="I1321" a="1"/>
  <c r="I1321" s="1"/>
  <c r="I1320" a="1"/>
  <c r="I1320" s="1"/>
  <c r="I1319" a="1"/>
  <c r="I1319" s="1"/>
  <c r="I1318" a="1"/>
  <c r="I1318" s="1"/>
  <c r="I1317" a="1"/>
  <c r="I1317" s="1"/>
  <c r="I1316" a="1"/>
  <c r="I1316" s="1"/>
  <c r="I1315" a="1"/>
  <c r="I1315" s="1"/>
  <c r="I1314" a="1"/>
  <c r="I1314" s="1"/>
  <c r="I1313" a="1"/>
  <c r="I1313" s="1"/>
  <c r="I1312" a="1"/>
  <c r="I1312" s="1"/>
  <c r="I1311" a="1"/>
  <c r="I1311" s="1"/>
  <c r="I1310" a="1"/>
  <c r="I1310" s="1"/>
  <c r="I1309" a="1"/>
  <c r="I1309" s="1"/>
  <c r="I1308" a="1"/>
  <c r="I1308" s="1"/>
  <c r="I1307" a="1"/>
  <c r="I1307" s="1"/>
  <c r="I1306" a="1"/>
  <c r="I1306" s="1"/>
  <c r="I1305" a="1"/>
  <c r="I1305" s="1"/>
  <c r="I1304" a="1"/>
  <c r="I1304" s="1"/>
  <c r="I1303" a="1"/>
  <c r="I1303" s="1"/>
  <c r="I1302" a="1"/>
  <c r="I1302" s="1"/>
  <c r="I1301" a="1"/>
  <c r="I1301" s="1"/>
  <c r="I1300" a="1"/>
  <c r="I1300" s="1"/>
  <c r="I1299" a="1"/>
  <c r="I1299" s="1"/>
  <c r="I1298" a="1"/>
  <c r="I1298" s="1"/>
  <c r="I1297" a="1"/>
  <c r="I1297" s="1"/>
  <c r="I1296" a="1"/>
  <c r="I1296" s="1"/>
  <c r="I1295" a="1"/>
  <c r="I1295" s="1"/>
  <c r="I1294" a="1"/>
  <c r="I1294" s="1"/>
  <c r="I1293" a="1"/>
  <c r="I1293" s="1"/>
  <c r="I1292" a="1"/>
  <c r="I1292" s="1"/>
  <c r="I1291" a="1"/>
  <c r="I1291" s="1"/>
  <c r="I1290" a="1"/>
  <c r="I1290" s="1"/>
  <c r="I1289" a="1"/>
  <c r="I1289" s="1"/>
  <c r="I1288" a="1"/>
  <c r="I1288" s="1"/>
  <c r="I1287" a="1"/>
  <c r="I1287" s="1"/>
  <c r="I1286" a="1"/>
  <c r="I1286" s="1"/>
  <c r="I1285" a="1"/>
  <c r="I1285" s="1"/>
  <c r="I1284" a="1"/>
  <c r="I1284" s="1"/>
  <c r="I1283" a="1"/>
  <c r="I1283" s="1"/>
  <c r="I1282" a="1"/>
  <c r="I1282" s="1"/>
  <c r="I1281" a="1"/>
  <c r="I1281" s="1"/>
  <c r="I1280" a="1"/>
  <c r="I1280" s="1"/>
  <c r="I1279" a="1"/>
  <c r="I1279" s="1"/>
  <c r="I1278" a="1"/>
  <c r="I1278" s="1"/>
  <c r="I1277" a="1"/>
  <c r="I1277" s="1"/>
  <c r="I1276" a="1"/>
  <c r="I1276" s="1"/>
  <c r="I1275" a="1"/>
  <c r="I1275" s="1"/>
  <c r="I1274" a="1"/>
  <c r="I1274" s="1"/>
  <c r="I1273" a="1"/>
  <c r="I1273" s="1"/>
  <c r="I1272" a="1"/>
  <c r="I1272" s="1"/>
  <c r="I1271" a="1"/>
  <c r="I1271" s="1"/>
  <c r="I1270" a="1"/>
  <c r="I1270" s="1"/>
  <c r="I1269" a="1"/>
  <c r="I1269" s="1"/>
  <c r="I1268" a="1"/>
  <c r="I1268" s="1"/>
  <c r="I1267" a="1"/>
  <c r="I1267" s="1"/>
  <c r="I1266" a="1"/>
  <c r="I1266" s="1"/>
  <c r="I1265" a="1"/>
  <c r="I1265" s="1"/>
  <c r="I1264" a="1"/>
  <c r="I1264" s="1"/>
  <c r="I1263" a="1"/>
  <c r="I1263" s="1"/>
  <c r="I1262" a="1"/>
  <c r="I1262" s="1"/>
  <c r="I1261" a="1"/>
  <c r="I1261" s="1"/>
  <c r="I1260" a="1"/>
  <c r="I1260" s="1"/>
  <c r="I1259" a="1"/>
  <c r="I1259" s="1"/>
  <c r="I1258" a="1"/>
  <c r="I1258" s="1"/>
  <c r="I1257" a="1"/>
  <c r="I1257" s="1"/>
  <c r="I1256" a="1"/>
  <c r="I1256" s="1"/>
  <c r="I1255" a="1"/>
  <c r="I1255" s="1"/>
  <c r="I1254" a="1"/>
  <c r="I1254" s="1"/>
  <c r="I1253" a="1"/>
  <c r="I1253" s="1"/>
  <c r="I1252" a="1"/>
  <c r="I1252" s="1"/>
  <c r="I1251" a="1"/>
  <c r="I1251" s="1"/>
  <c r="I1250" a="1"/>
  <c r="I1250" s="1"/>
  <c r="I1249" a="1"/>
  <c r="I1249" s="1"/>
  <c r="I1248" a="1"/>
  <c r="I1248" s="1"/>
  <c r="I1247" a="1"/>
  <c r="I1247" s="1"/>
  <c r="I1246" a="1"/>
  <c r="I1246" s="1"/>
  <c r="I1245" a="1"/>
  <c r="I1245" s="1"/>
  <c r="I1244" a="1"/>
  <c r="I1244" s="1"/>
  <c r="I1243" a="1"/>
  <c r="I1243" s="1"/>
  <c r="I1242" a="1"/>
  <c r="I1242" s="1"/>
  <c r="I1241" a="1"/>
  <c r="I1241" s="1"/>
  <c r="I1240" a="1"/>
  <c r="I1240" s="1"/>
  <c r="I1239" a="1"/>
  <c r="I1239" s="1"/>
  <c r="I1238" a="1"/>
  <c r="I1238" s="1"/>
  <c r="I1237" a="1"/>
  <c r="I1237" s="1"/>
  <c r="I1236" a="1"/>
  <c r="I1236" s="1"/>
  <c r="I1235" a="1"/>
  <c r="I1235" s="1"/>
  <c r="I1234" a="1"/>
  <c r="I1234" s="1"/>
  <c r="I1233" a="1"/>
  <c r="I1233" s="1"/>
  <c r="I1232" a="1"/>
  <c r="I1232" s="1"/>
  <c r="I1231" a="1"/>
  <c r="I1231" s="1"/>
  <c r="I1230" a="1"/>
  <c r="I1230" s="1"/>
  <c r="I1229" a="1"/>
  <c r="I1229" s="1"/>
  <c r="I1228" a="1"/>
  <c r="I1228" s="1"/>
  <c r="I1227" a="1"/>
  <c r="I1227" s="1"/>
  <c r="I1226" a="1"/>
  <c r="I1226" s="1"/>
  <c r="I1225" a="1"/>
  <c r="I1225" s="1"/>
  <c r="I1224" a="1"/>
  <c r="I1224" s="1"/>
  <c r="I1223" a="1"/>
  <c r="I1223" s="1"/>
  <c r="I1222" a="1"/>
  <c r="I1222" s="1"/>
  <c r="I1221" a="1"/>
  <c r="I1221" s="1"/>
  <c r="I1220" a="1"/>
  <c r="I1220" s="1"/>
  <c r="I1219" a="1"/>
  <c r="I1219" s="1"/>
  <c r="I1218" a="1"/>
  <c r="I1218" s="1"/>
  <c r="I1217" a="1"/>
  <c r="I1217" s="1"/>
  <c r="I1216" a="1"/>
  <c r="I1216" s="1"/>
  <c r="I1215" a="1"/>
  <c r="I1215" s="1"/>
  <c r="I1214" a="1"/>
  <c r="I1214" s="1"/>
  <c r="I1213" a="1"/>
  <c r="I1213" s="1"/>
  <c r="I1212" a="1"/>
  <c r="I1212" s="1"/>
  <c r="I1211" a="1"/>
  <c r="I1211" s="1"/>
  <c r="I1210" a="1"/>
  <c r="I1210" s="1"/>
  <c r="I1209" a="1"/>
  <c r="I1209" s="1"/>
  <c r="I1208" a="1"/>
  <c r="I1208" s="1"/>
  <c r="I1207" a="1"/>
  <c r="I1207" s="1"/>
  <c r="I1206" a="1"/>
  <c r="I1206" s="1"/>
  <c r="I1205" a="1"/>
  <c r="I1205" s="1"/>
  <c r="I1204" a="1"/>
  <c r="I1204" s="1"/>
  <c r="I1203" a="1"/>
  <c r="I1203" s="1"/>
  <c r="I1202" a="1"/>
  <c r="I1202" s="1"/>
  <c r="I1201" a="1"/>
  <c r="I1201" s="1"/>
  <c r="I1200" a="1"/>
  <c r="I1200" s="1"/>
  <c r="I1199" a="1"/>
  <c r="I1199" s="1"/>
  <c r="I1198" a="1"/>
  <c r="I1198" s="1"/>
  <c r="I1197" a="1"/>
  <c r="I1197" s="1"/>
  <c r="I1196" a="1"/>
  <c r="I1196" s="1"/>
  <c r="I1195" a="1"/>
  <c r="I1195" s="1"/>
  <c r="I1194" a="1"/>
  <c r="I1194" s="1"/>
  <c r="I1193" a="1"/>
  <c r="I1193" s="1"/>
  <c r="I1192" a="1"/>
  <c r="I1192" s="1"/>
  <c r="I1191" a="1"/>
  <c r="I1191" s="1"/>
  <c r="I1190" a="1"/>
  <c r="I1190" s="1"/>
  <c r="I1189" a="1"/>
  <c r="I1189" s="1"/>
  <c r="I1188" a="1"/>
  <c r="I1188" s="1"/>
  <c r="I1187" a="1"/>
  <c r="I1187" s="1"/>
  <c r="I1186" a="1"/>
  <c r="I1186" s="1"/>
  <c r="I1185" a="1"/>
  <c r="I1185" s="1"/>
  <c r="I1184" a="1"/>
  <c r="I1184" s="1"/>
  <c r="I1183" a="1"/>
  <c r="I1183" s="1"/>
  <c r="I1182" a="1"/>
  <c r="I1182" s="1"/>
  <c r="I1181" a="1"/>
  <c r="I1181" s="1"/>
  <c r="I1180" a="1"/>
  <c r="I1180" s="1"/>
  <c r="I1179" a="1"/>
  <c r="I1179" s="1"/>
  <c r="I1178" a="1"/>
  <c r="I1178" s="1"/>
  <c r="I1177" a="1"/>
  <c r="I1177" s="1"/>
  <c r="I1176" a="1"/>
  <c r="I1176" s="1"/>
  <c r="I1175" a="1"/>
  <c r="I1175" s="1"/>
  <c r="I1174" a="1"/>
  <c r="I1174" s="1"/>
  <c r="I1173" a="1"/>
  <c r="I1173" s="1"/>
  <c r="I1172" a="1"/>
  <c r="I1172" s="1"/>
  <c r="I1171" a="1"/>
  <c r="I1171" s="1"/>
  <c r="I1170" a="1"/>
  <c r="I1170" s="1"/>
  <c r="I1169" a="1"/>
  <c r="I1169" s="1"/>
  <c r="I1168" a="1"/>
  <c r="I1168" s="1"/>
  <c r="I1167" a="1"/>
  <c r="I1167" s="1"/>
  <c r="I1166" a="1"/>
  <c r="I1166" s="1"/>
  <c r="I1165" a="1"/>
  <c r="I1165" s="1"/>
  <c r="I1164" a="1"/>
  <c r="I1164" s="1"/>
  <c r="I1163" a="1"/>
  <c r="I1163" s="1"/>
  <c r="I1162" a="1"/>
  <c r="I1162" s="1"/>
  <c r="I1161" a="1"/>
  <c r="I1161" s="1"/>
  <c r="I1160" a="1"/>
  <c r="I1160" s="1"/>
  <c r="I1159" a="1"/>
  <c r="I1159" s="1"/>
  <c r="I1158" a="1"/>
  <c r="I1158" s="1"/>
  <c r="I1157" a="1"/>
  <c r="I1157" s="1"/>
  <c r="I1156" a="1"/>
  <c r="I1156" s="1"/>
  <c r="I1155" a="1"/>
  <c r="I1155" s="1"/>
  <c r="I1154" a="1"/>
  <c r="I1154" s="1"/>
  <c r="I1153" a="1"/>
  <c r="I1153" s="1"/>
  <c r="I1152" a="1"/>
  <c r="I1152" s="1"/>
  <c r="I1151" a="1"/>
  <c r="I1151" s="1"/>
  <c r="I1150" a="1"/>
  <c r="I1150" s="1"/>
  <c r="I1149" a="1"/>
  <c r="I1149" s="1"/>
  <c r="I1148" a="1"/>
  <c r="I1148" s="1"/>
  <c r="I1147" a="1"/>
  <c r="I1147" s="1"/>
  <c r="I1146" a="1"/>
  <c r="I1146" s="1"/>
  <c r="I1145" a="1"/>
  <c r="I1145" s="1"/>
  <c r="I1144" a="1"/>
  <c r="I1144" s="1"/>
  <c r="I1143" a="1"/>
  <c r="I1143" s="1"/>
  <c r="I1142" a="1"/>
  <c r="I1142" s="1"/>
  <c r="I1141" a="1"/>
  <c r="I1141" s="1"/>
  <c r="I1140" a="1"/>
  <c r="I1140" s="1"/>
  <c r="I1139" a="1"/>
  <c r="I1139" s="1"/>
  <c r="I1138" a="1"/>
  <c r="I1138" s="1"/>
  <c r="I1137" a="1"/>
  <c r="I1137" s="1"/>
  <c r="I1136" a="1"/>
  <c r="I1136" s="1"/>
  <c r="I1135" a="1"/>
  <c r="I1135" s="1"/>
  <c r="I1134" a="1"/>
  <c r="I1134" s="1"/>
  <c r="I1133" a="1"/>
  <c r="I1133" s="1"/>
  <c r="I1132" a="1"/>
  <c r="I1132" s="1"/>
  <c r="I1131" a="1"/>
  <c r="I1131" s="1"/>
  <c r="I1130" a="1"/>
  <c r="I1130" s="1"/>
  <c r="I1129" a="1"/>
  <c r="I1129" s="1"/>
  <c r="I1128" a="1"/>
  <c r="I1128" s="1"/>
  <c r="I1127" a="1"/>
  <c r="I1127" s="1"/>
  <c r="I1126" a="1"/>
  <c r="I1126" s="1"/>
  <c r="I1125" a="1"/>
  <c r="I1125" s="1"/>
  <c r="I1124" a="1"/>
  <c r="I1124" s="1"/>
  <c r="I1123" a="1"/>
  <c r="I1123" s="1"/>
  <c r="I1122" a="1"/>
  <c r="I1122" s="1"/>
  <c r="I1121" a="1"/>
  <c r="I1121" s="1"/>
  <c r="I1120" a="1"/>
  <c r="I1120" s="1"/>
  <c r="I1119" a="1"/>
  <c r="I1119" s="1"/>
  <c r="I1118" a="1"/>
  <c r="I1118" s="1"/>
  <c r="I1117" a="1"/>
  <c r="I1117" s="1"/>
  <c r="I1116" a="1"/>
  <c r="I1116" s="1"/>
  <c r="I1115" a="1"/>
  <c r="I1115" s="1"/>
  <c r="I1114" a="1"/>
  <c r="I1114" s="1"/>
  <c r="I1113" a="1"/>
  <c r="I1113" s="1"/>
  <c r="I1112" a="1"/>
  <c r="I1112" s="1"/>
  <c r="I1111" a="1"/>
  <c r="I1111" s="1"/>
  <c r="I1110" a="1"/>
  <c r="I1110" s="1"/>
  <c r="I1109" a="1"/>
  <c r="I1109" s="1"/>
  <c r="I1108" a="1"/>
  <c r="I1108" s="1"/>
  <c r="I1107" a="1"/>
  <c r="I1107" s="1"/>
  <c r="I1106" a="1"/>
  <c r="I1106" s="1"/>
  <c r="I1105" a="1"/>
  <c r="I1105" s="1"/>
  <c r="I1104" a="1"/>
  <c r="I1104" s="1"/>
  <c r="I1103" a="1"/>
  <c r="I1103" s="1"/>
  <c r="I1102" a="1"/>
  <c r="I1102" s="1"/>
  <c r="I1101" a="1"/>
  <c r="I1101" s="1"/>
  <c r="I1100" a="1"/>
  <c r="I1100" s="1"/>
  <c r="I1099" a="1"/>
  <c r="I1099" s="1"/>
  <c r="I1098" a="1"/>
  <c r="I1098" s="1"/>
  <c r="I1097" a="1"/>
  <c r="I1097" s="1"/>
  <c r="I1096" a="1"/>
  <c r="I1096" s="1"/>
  <c r="I1095" a="1"/>
  <c r="I1095" s="1"/>
  <c r="I1094" a="1"/>
  <c r="I1094" s="1"/>
  <c r="I1093" a="1"/>
  <c r="I1093" s="1"/>
  <c r="I1092" a="1"/>
  <c r="I1092" s="1"/>
  <c r="I1091" a="1"/>
  <c r="I1091" s="1"/>
  <c r="I1090" a="1"/>
  <c r="I1090" s="1"/>
  <c r="I1089" a="1"/>
  <c r="I1089" s="1"/>
  <c r="I1088" a="1"/>
  <c r="I1088" s="1"/>
  <c r="I1087" a="1"/>
  <c r="I1087" s="1"/>
  <c r="I1086" a="1"/>
  <c r="I1086" s="1"/>
  <c r="I1085" a="1"/>
  <c r="I1085" s="1"/>
  <c r="I1084" a="1"/>
  <c r="I1084" s="1"/>
  <c r="I1083" a="1"/>
  <c r="I1083" s="1"/>
  <c r="I1082" a="1"/>
  <c r="I1082" s="1"/>
  <c r="I1081" a="1"/>
  <c r="I1081" s="1"/>
  <c r="I1080" a="1"/>
  <c r="I1080" s="1"/>
  <c r="I1079" a="1"/>
  <c r="I1079" s="1"/>
  <c r="I1078" a="1"/>
  <c r="I1078" s="1"/>
  <c r="I1077" a="1"/>
  <c r="I1077" s="1"/>
  <c r="I1076" a="1"/>
  <c r="I1076" s="1"/>
  <c r="I1075" a="1"/>
  <c r="I1075" s="1"/>
  <c r="I1074" a="1"/>
  <c r="I1074" s="1"/>
  <c r="I1073" a="1"/>
  <c r="I1073" s="1"/>
  <c r="I1072" a="1"/>
  <c r="I1072" s="1"/>
  <c r="I1071" a="1"/>
  <c r="I1071" s="1"/>
  <c r="I1070" a="1"/>
  <c r="I1070" s="1"/>
  <c r="I1069" a="1"/>
  <c r="I1069" s="1"/>
  <c r="I1068" a="1"/>
  <c r="I1068" s="1"/>
  <c r="I1067" a="1"/>
  <c r="I1067" s="1"/>
  <c r="I1066" a="1"/>
  <c r="I1066" s="1"/>
  <c r="I1065" a="1"/>
  <c r="I1065" s="1"/>
  <c r="I1064" a="1"/>
  <c r="I1064" s="1"/>
  <c r="I1063" a="1"/>
  <c r="I1063" s="1"/>
  <c r="I1062" a="1"/>
  <c r="I1062" s="1"/>
  <c r="I1061" a="1"/>
  <c r="I1061" s="1"/>
  <c r="I1060" a="1"/>
  <c r="I1060" s="1"/>
  <c r="I1059" a="1"/>
  <c r="I1059" s="1"/>
  <c r="I1058" a="1"/>
  <c r="I1058" s="1"/>
  <c r="I1057" a="1"/>
  <c r="I1057" s="1"/>
  <c r="I1056" a="1"/>
  <c r="I1056" s="1"/>
  <c r="I1055" a="1"/>
  <c r="I1055" s="1"/>
  <c r="I1054" a="1"/>
  <c r="I1054" s="1"/>
  <c r="I1053" a="1"/>
  <c r="I1053" s="1"/>
  <c r="I1052" a="1"/>
  <c r="I1052" s="1"/>
  <c r="I1051" a="1"/>
  <c r="I1051" s="1"/>
  <c r="I1050" a="1"/>
  <c r="I1050" s="1"/>
  <c r="I1049" a="1"/>
  <c r="I1049" s="1"/>
  <c r="I1048" a="1"/>
  <c r="I1048" s="1"/>
  <c r="I1047" a="1"/>
  <c r="I1047" s="1"/>
  <c r="I1046" a="1"/>
  <c r="I1046" s="1"/>
  <c r="I1045" a="1"/>
  <c r="I1045" s="1"/>
  <c r="I1044" a="1"/>
  <c r="I1044" s="1"/>
  <c r="I1043" a="1"/>
  <c r="I1043" s="1"/>
  <c r="I1042" a="1"/>
  <c r="I1042" s="1"/>
  <c r="I1041" a="1"/>
  <c r="I1041" s="1"/>
  <c r="I1040" a="1"/>
  <c r="I1040" s="1"/>
  <c r="I1039" a="1"/>
  <c r="I1039" s="1"/>
  <c r="I1038" a="1"/>
  <c r="I1038" s="1"/>
  <c r="I1037" a="1"/>
  <c r="I1037" s="1"/>
  <c r="I1036" a="1"/>
  <c r="I1036" s="1"/>
  <c r="I1035" a="1"/>
  <c r="I1035" s="1"/>
  <c r="I1034" a="1"/>
  <c r="I1034" s="1"/>
  <c r="I1033" a="1"/>
  <c r="I1033" s="1"/>
  <c r="I1032" a="1"/>
  <c r="I1032" s="1"/>
  <c r="I1031" a="1"/>
  <c r="I1031" s="1"/>
  <c r="I1030" a="1"/>
  <c r="I1030" s="1"/>
  <c r="I1029" a="1"/>
  <c r="I1029" s="1"/>
  <c r="I1028" a="1"/>
  <c r="I1028" s="1"/>
  <c r="I1027" a="1"/>
  <c r="I1027" s="1"/>
  <c r="I1026" a="1"/>
  <c r="I1026" s="1"/>
  <c r="I1025" a="1"/>
  <c r="I1025" s="1"/>
  <c r="I1024" a="1"/>
  <c r="I1024" s="1"/>
  <c r="I1023" a="1"/>
  <c r="I1023" s="1"/>
  <c r="I1022" a="1"/>
  <c r="I1022" s="1"/>
  <c r="I1021" a="1"/>
  <c r="I1021" s="1"/>
  <c r="I1020" a="1"/>
  <c r="I1020" s="1"/>
  <c r="I1019" a="1"/>
  <c r="I1019" s="1"/>
  <c r="I1018" a="1"/>
  <c r="I1018" s="1"/>
  <c r="I1017" a="1"/>
  <c r="I1017" s="1"/>
  <c r="I1016" a="1"/>
  <c r="I1016" s="1"/>
  <c r="I1015" a="1"/>
  <c r="I1015" s="1"/>
  <c r="I1014" a="1"/>
  <c r="I1014" s="1"/>
  <c r="I1013" a="1"/>
  <c r="I1013" s="1"/>
  <c r="I1012" a="1"/>
  <c r="I1012" s="1"/>
  <c r="I1011" a="1"/>
  <c r="I1011" s="1"/>
  <c r="I1010" a="1"/>
  <c r="I1010" s="1"/>
  <c r="I1009" a="1"/>
  <c r="I1009" s="1"/>
  <c r="I1008" a="1"/>
  <c r="I1008" s="1"/>
  <c r="I1007" a="1"/>
  <c r="I1007" s="1"/>
  <c r="I1006" a="1"/>
  <c r="I1006" s="1"/>
  <c r="I1005" a="1"/>
  <c r="I1005" s="1"/>
  <c r="I1004" a="1"/>
  <c r="I1004" s="1"/>
  <c r="I1003" a="1"/>
  <c r="I1003" s="1"/>
  <c r="I1002" a="1"/>
  <c r="I1002" s="1"/>
  <c r="I1001" a="1"/>
  <c r="I1001" s="1"/>
  <c r="I1000" a="1"/>
  <c r="I1000" s="1"/>
  <c r="I999" a="1"/>
  <c r="I999" s="1"/>
  <c r="I998" a="1"/>
  <c r="I998" s="1"/>
  <c r="I997" a="1"/>
  <c r="I997" s="1"/>
  <c r="I996" a="1"/>
  <c r="I996" s="1"/>
  <c r="I995" a="1"/>
  <c r="I995" s="1"/>
  <c r="I994" a="1"/>
  <c r="I994" s="1"/>
  <c r="I993" a="1"/>
  <c r="I993" s="1"/>
  <c r="I992" a="1"/>
  <c r="I992" s="1"/>
  <c r="I991" a="1"/>
  <c r="I991" s="1"/>
  <c r="I990" a="1"/>
  <c r="I990" s="1"/>
  <c r="I989" a="1"/>
  <c r="I989" s="1"/>
  <c r="I988" a="1"/>
  <c r="I988" s="1"/>
  <c r="I987" a="1"/>
  <c r="I987" s="1"/>
  <c r="I981" a="1"/>
  <c r="I981" s="1"/>
  <c r="I985" a="1"/>
  <c r="I985" s="1"/>
  <c r="I984" a="1"/>
  <c r="I984" s="1"/>
  <c r="I983" a="1"/>
  <c r="I983" s="1"/>
  <c r="I982" a="1"/>
  <c r="I982" s="1"/>
  <c r="I986" a="1"/>
  <c r="I986" s="1"/>
  <c r="I980" a="1"/>
  <c r="I980" s="1"/>
  <c r="I979" a="1"/>
  <c r="I979" s="1"/>
  <c r="I978" a="1"/>
  <c r="I978" s="1"/>
  <c r="I977" a="1"/>
  <c r="I977" s="1"/>
  <c r="I976" a="1"/>
  <c r="I976" s="1"/>
  <c r="I975" a="1"/>
  <c r="I975" s="1"/>
  <c r="I974" a="1"/>
  <c r="I974" s="1"/>
  <c r="I973" a="1"/>
  <c r="I973" s="1"/>
  <c r="I972" a="1"/>
  <c r="I972" s="1"/>
  <c r="I971" a="1"/>
  <c r="I971" s="1"/>
  <c r="I970" a="1"/>
  <c r="I970" s="1"/>
  <c r="I969" a="1"/>
  <c r="I969" s="1"/>
  <c r="I968" a="1"/>
  <c r="I968" s="1"/>
  <c r="I967" a="1"/>
  <c r="I967" s="1"/>
  <c r="I966" a="1"/>
  <c r="I966" s="1"/>
  <c r="I965" a="1"/>
  <c r="I965" s="1"/>
  <c r="I964" a="1"/>
  <c r="I964" s="1"/>
  <c r="I963" a="1"/>
  <c r="I963" s="1"/>
  <c r="I962" a="1"/>
  <c r="I962" s="1"/>
  <c r="I961" a="1"/>
  <c r="I961" s="1"/>
  <c r="I960" a="1"/>
  <c r="I960" s="1"/>
  <c r="I959" a="1"/>
  <c r="I959" s="1"/>
  <c r="I958" a="1"/>
  <c r="I958" s="1"/>
  <c r="I957" a="1"/>
  <c r="I957" s="1"/>
  <c r="I956" a="1"/>
  <c r="I956" s="1"/>
  <c r="I955" a="1"/>
  <c r="I955" s="1"/>
  <c r="I954" a="1"/>
  <c r="I954" s="1"/>
  <c r="I953" a="1"/>
  <c r="I953" s="1"/>
  <c r="I952" a="1"/>
  <c r="I952" s="1"/>
  <c r="I951" a="1"/>
  <c r="I951" s="1"/>
  <c r="I950" a="1"/>
  <c r="I950" s="1"/>
  <c r="I949" a="1"/>
  <c r="I949" s="1"/>
  <c r="I948" a="1"/>
  <c r="I948" s="1"/>
  <c r="I947" a="1"/>
  <c r="I947" s="1"/>
  <c r="I946" a="1"/>
  <c r="I946" s="1"/>
  <c r="I945" a="1"/>
  <c r="I945" s="1"/>
  <c r="I944" a="1"/>
  <c r="I944" s="1"/>
  <c r="I943" a="1"/>
  <c r="I943" s="1"/>
  <c r="I942" a="1"/>
  <c r="I942" s="1"/>
  <c r="I941" a="1"/>
  <c r="I941" s="1"/>
  <c r="I940" a="1"/>
  <c r="I940" s="1"/>
  <c r="I939" a="1"/>
  <c r="I939" s="1"/>
  <c r="I938" a="1"/>
  <c r="I938" s="1"/>
  <c r="I937" a="1"/>
  <c r="I937" s="1"/>
  <c r="I936" a="1"/>
  <c r="I936" s="1"/>
  <c r="I935" a="1"/>
  <c r="I935" s="1"/>
  <c r="I934" a="1"/>
  <c r="I934" s="1"/>
  <c r="I933" a="1"/>
  <c r="I933" s="1"/>
  <c r="I932" a="1"/>
  <c r="I932" s="1"/>
  <c r="I931" a="1"/>
  <c r="I931" s="1"/>
  <c r="I930" a="1"/>
  <c r="I930" s="1"/>
  <c r="I929" a="1"/>
  <c r="I929" s="1"/>
  <c r="I928" a="1"/>
  <c r="I928" s="1"/>
  <c r="I927" a="1"/>
  <c r="I927" s="1"/>
  <c r="I926" a="1"/>
  <c r="I926" s="1"/>
  <c r="I925" a="1"/>
  <c r="I925" s="1"/>
  <c r="I924" a="1"/>
  <c r="I924" s="1"/>
  <c r="I923" a="1"/>
  <c r="I923" s="1"/>
  <c r="I922" a="1"/>
  <c r="I922" s="1"/>
  <c r="I921" a="1"/>
  <c r="I921" s="1"/>
  <c r="I920" a="1"/>
  <c r="I920" s="1"/>
  <c r="I919" a="1"/>
  <c r="I919" s="1"/>
  <c r="I918" a="1"/>
  <c r="I918" s="1"/>
  <c r="I917" a="1"/>
  <c r="I917" s="1"/>
  <c r="I916" a="1"/>
  <c r="I916" s="1"/>
  <c r="I915" a="1"/>
  <c r="I915" s="1"/>
  <c r="I914" a="1"/>
  <c r="I914" s="1"/>
  <c r="I913" a="1"/>
  <c r="I913" s="1"/>
  <c r="I912" a="1"/>
  <c r="I912" s="1"/>
  <c r="I911" a="1"/>
  <c r="I911" s="1"/>
  <c r="I910" a="1"/>
  <c r="I910" s="1"/>
  <c r="I909" a="1"/>
  <c r="I909" s="1"/>
  <c r="I908" a="1"/>
  <c r="I908" s="1"/>
  <c r="I907" a="1"/>
  <c r="I907" s="1"/>
  <c r="I906" a="1"/>
  <c r="I906" s="1"/>
  <c r="I905" a="1"/>
  <c r="I905" s="1"/>
  <c r="I904" a="1"/>
  <c r="I904" s="1"/>
  <c r="I903" a="1"/>
  <c r="I903" s="1"/>
  <c r="I902" a="1"/>
  <c r="I902" s="1"/>
  <c r="I901" a="1"/>
  <c r="I901" s="1"/>
  <c r="I900" a="1"/>
  <c r="I900" s="1"/>
  <c r="I899" a="1"/>
  <c r="I899" s="1"/>
  <c r="I898" a="1"/>
  <c r="I898" s="1"/>
  <c r="I897" a="1"/>
  <c r="I897" s="1"/>
  <c r="I896" a="1"/>
  <c r="I896" s="1"/>
  <c r="I895" a="1"/>
  <c r="I895" s="1"/>
  <c r="I894" a="1"/>
  <c r="I894" s="1"/>
  <c r="I893" a="1"/>
  <c r="I893" s="1"/>
  <c r="I892" a="1"/>
  <c r="I892" s="1"/>
  <c r="I891" a="1"/>
  <c r="I891" s="1"/>
  <c r="I890" a="1"/>
  <c r="I890" s="1"/>
  <c r="I889" a="1"/>
  <c r="I889" s="1"/>
  <c r="I888" a="1"/>
  <c r="I888" s="1"/>
  <c r="I887" a="1"/>
  <c r="I887" s="1"/>
  <c r="I886" a="1"/>
  <c r="I886" s="1"/>
  <c r="I885" a="1"/>
  <c r="I885" s="1"/>
  <c r="I884" a="1"/>
  <c r="I884" s="1"/>
  <c r="I883" a="1"/>
  <c r="I883" s="1"/>
  <c r="I882" a="1"/>
  <c r="I882" s="1"/>
  <c r="I881" a="1"/>
  <c r="I881" s="1"/>
  <c r="I880" a="1"/>
  <c r="I880" s="1"/>
  <c r="I879" a="1"/>
  <c r="I879" s="1"/>
  <c r="I878" a="1"/>
  <c r="I878" s="1"/>
  <c r="I877" a="1"/>
  <c r="I877" s="1"/>
  <c r="I876" a="1"/>
  <c r="I876" s="1"/>
  <c r="I875" a="1"/>
  <c r="I875" s="1"/>
  <c r="I874" a="1"/>
  <c r="I874" s="1"/>
  <c r="I873" a="1"/>
  <c r="I873" s="1"/>
  <c r="I872" a="1"/>
  <c r="I872" s="1"/>
  <c r="I871" a="1"/>
  <c r="I871" s="1"/>
  <c r="I870" a="1"/>
  <c r="I870" s="1"/>
  <c r="I869" a="1"/>
  <c r="I869" s="1"/>
  <c r="I868" a="1"/>
  <c r="I868" s="1"/>
  <c r="I867" a="1"/>
  <c r="I867" s="1"/>
  <c r="I866" a="1"/>
  <c r="I866" s="1"/>
  <c r="I865" a="1"/>
  <c r="I865" s="1"/>
  <c r="I864" a="1"/>
  <c r="I864" s="1"/>
  <c r="I863" a="1"/>
  <c r="I863" s="1"/>
  <c r="I862" a="1"/>
  <c r="I862" s="1"/>
  <c r="I861" a="1"/>
  <c r="I861" s="1"/>
  <c r="I860" a="1"/>
  <c r="I860" s="1"/>
  <c r="I859" a="1"/>
  <c r="I859" s="1"/>
  <c r="I858" a="1"/>
  <c r="I858" s="1"/>
  <c r="I857" a="1"/>
  <c r="I857" s="1"/>
  <c r="I856" a="1"/>
  <c r="I856" s="1"/>
  <c r="I855" a="1"/>
  <c r="I855" s="1"/>
  <c r="I854" a="1"/>
  <c r="I854" s="1"/>
  <c r="I853" a="1"/>
  <c r="I853" s="1"/>
  <c r="I852" a="1"/>
  <c r="I852" s="1"/>
  <c r="I851" a="1"/>
  <c r="I851" s="1"/>
  <c r="I850" a="1"/>
  <c r="I850" s="1"/>
  <c r="I849" a="1"/>
  <c r="I849" s="1"/>
  <c r="I848" a="1"/>
  <c r="I848" s="1"/>
  <c r="I847" a="1"/>
  <c r="I847" s="1"/>
  <c r="I846" a="1"/>
  <c r="I846" s="1"/>
  <c r="I845" a="1"/>
  <c r="I845" s="1"/>
  <c r="I844" a="1"/>
  <c r="I844" s="1"/>
  <c r="I843" a="1"/>
  <c r="I843" s="1"/>
  <c r="I842" a="1"/>
  <c r="I842" s="1"/>
  <c r="I841" a="1"/>
  <c r="I841" s="1"/>
  <c r="I840" a="1"/>
  <c r="I840" s="1"/>
  <c r="I839" a="1"/>
  <c r="I839" s="1"/>
  <c r="I838" a="1"/>
  <c r="I838" s="1"/>
  <c r="I837" a="1"/>
  <c r="I837" s="1"/>
  <c r="I836" a="1"/>
  <c r="I836" s="1"/>
  <c r="I835" a="1"/>
  <c r="I835" s="1"/>
  <c r="I834" a="1"/>
  <c r="I834" s="1"/>
  <c r="I833" a="1"/>
  <c r="I833" s="1"/>
  <c r="I832" a="1"/>
  <c r="I832" s="1"/>
  <c r="I831" a="1"/>
  <c r="I831" s="1"/>
  <c r="I830" a="1"/>
  <c r="I830" s="1"/>
  <c r="I829" a="1"/>
  <c r="I829" s="1"/>
  <c r="I828" a="1"/>
  <c r="I828" s="1"/>
  <c r="I827" a="1"/>
  <c r="I827" s="1"/>
  <c r="I826" a="1"/>
  <c r="I826" s="1"/>
  <c r="I825" a="1"/>
  <c r="I825" s="1"/>
  <c r="I824" a="1"/>
  <c r="I824" s="1"/>
  <c r="I823" a="1"/>
  <c r="I823" s="1"/>
  <c r="I822" a="1"/>
  <c r="I822" s="1"/>
  <c r="I821" a="1"/>
  <c r="I821" s="1"/>
  <c r="I820" a="1"/>
  <c r="I820" s="1"/>
  <c r="I819" a="1"/>
  <c r="I819" s="1"/>
  <c r="I818" a="1"/>
  <c r="I818" s="1"/>
  <c r="I817" a="1"/>
  <c r="I817" s="1"/>
  <c r="I816" a="1"/>
  <c r="I816" s="1"/>
  <c r="I815" a="1"/>
  <c r="I815" s="1"/>
  <c r="I814" a="1"/>
  <c r="I814" s="1"/>
  <c r="I813" a="1"/>
  <c r="I813" s="1"/>
  <c r="I812" a="1"/>
  <c r="I812" s="1"/>
  <c r="I811" a="1"/>
  <c r="I811" s="1"/>
  <c r="I810" a="1"/>
  <c r="I810" s="1"/>
  <c r="I809" a="1"/>
  <c r="I809" s="1"/>
  <c r="I808" a="1"/>
  <c r="I808" s="1"/>
  <c r="I807" a="1"/>
  <c r="I807" s="1"/>
  <c r="I806" a="1"/>
  <c r="I806" s="1"/>
  <c r="I805" a="1"/>
  <c r="I805" s="1"/>
  <c r="I804" a="1"/>
  <c r="I804" s="1"/>
  <c r="I803" a="1"/>
  <c r="I803" s="1"/>
  <c r="I802" a="1"/>
  <c r="I802" s="1"/>
  <c r="I801" a="1"/>
  <c r="I801" s="1"/>
  <c r="I800" a="1"/>
  <c r="I800" s="1"/>
  <c r="I799" a="1"/>
  <c r="I799" s="1"/>
  <c r="I798" a="1"/>
  <c r="I798" s="1"/>
  <c r="I797" a="1"/>
  <c r="I797" s="1"/>
  <c r="I796" a="1"/>
  <c r="I796" s="1"/>
  <c r="I795" a="1"/>
  <c r="I795" s="1"/>
  <c r="I794" a="1"/>
  <c r="I794" s="1"/>
  <c r="I793" a="1"/>
  <c r="I793" s="1"/>
  <c r="I792" a="1"/>
  <c r="I792" s="1"/>
  <c r="I791" a="1"/>
  <c r="I791" s="1"/>
  <c r="I790" a="1"/>
  <c r="I790" s="1"/>
  <c r="I789" a="1"/>
  <c r="I789" s="1"/>
  <c r="I788" a="1"/>
  <c r="I788" s="1"/>
  <c r="I787" a="1"/>
  <c r="I787" s="1"/>
  <c r="I786" a="1"/>
  <c r="I786" s="1"/>
  <c r="I785" a="1"/>
  <c r="I785" s="1"/>
  <c r="I784" a="1"/>
  <c r="I784" s="1"/>
  <c r="I783" a="1"/>
  <c r="I783" s="1"/>
  <c r="I782" a="1"/>
  <c r="I782" s="1"/>
  <c r="I781" a="1"/>
  <c r="I781" s="1"/>
  <c r="I780" a="1"/>
  <c r="I780" s="1"/>
  <c r="I779" a="1"/>
  <c r="I779" s="1"/>
  <c r="I778" a="1"/>
  <c r="I778" s="1"/>
  <c r="I777" a="1"/>
  <c r="I777" s="1"/>
  <c r="I776" a="1"/>
  <c r="I776" s="1"/>
  <c r="I775" a="1"/>
  <c r="I775" s="1"/>
  <c r="I774" a="1"/>
  <c r="I774" s="1"/>
  <c r="I773" a="1"/>
  <c r="I773" s="1"/>
  <c r="I772" a="1"/>
  <c r="I772" s="1"/>
  <c r="I771" a="1"/>
  <c r="I771" s="1"/>
  <c r="I770" a="1"/>
  <c r="I770" s="1"/>
  <c r="I769" a="1"/>
  <c r="I769" s="1"/>
  <c r="I768" a="1"/>
  <c r="I768" s="1"/>
  <c r="I767" a="1"/>
  <c r="I767" s="1"/>
  <c r="I766" a="1"/>
  <c r="I766" s="1"/>
  <c r="I765" a="1"/>
  <c r="I765" s="1"/>
  <c r="I764" a="1"/>
  <c r="I764" s="1"/>
  <c r="I763" a="1"/>
  <c r="I763" s="1"/>
  <c r="I762" a="1"/>
  <c r="I762" s="1"/>
  <c r="I761" a="1"/>
  <c r="I761" s="1"/>
  <c r="I760" a="1"/>
  <c r="I760" s="1"/>
  <c r="I759" a="1"/>
  <c r="I759" s="1"/>
  <c r="I758" a="1"/>
  <c r="I758" s="1"/>
  <c r="I757" a="1"/>
  <c r="I757" s="1"/>
  <c r="I756" a="1"/>
  <c r="I756" s="1"/>
  <c r="I755" a="1"/>
  <c r="I755" s="1"/>
  <c r="I754" a="1"/>
  <c r="I754" s="1"/>
  <c r="I753" a="1"/>
  <c r="I753" s="1"/>
  <c r="I752" a="1"/>
  <c r="I752" s="1"/>
  <c r="I751" a="1"/>
  <c r="I751" s="1"/>
  <c r="I750" a="1"/>
  <c r="I750" s="1"/>
  <c r="I749" a="1"/>
  <c r="I749" s="1"/>
  <c r="I748" a="1"/>
  <c r="I748" s="1"/>
  <c r="I747" a="1"/>
  <c r="I747" s="1"/>
  <c r="I746" a="1"/>
  <c r="I746" s="1"/>
  <c r="I745" a="1"/>
  <c r="I745" s="1"/>
  <c r="I744" a="1"/>
  <c r="I744" s="1"/>
  <c r="I743" a="1"/>
  <c r="I743" s="1"/>
  <c r="I742" a="1"/>
  <c r="I742" s="1"/>
  <c r="I741" a="1"/>
  <c r="I741" s="1"/>
  <c r="I740" a="1"/>
  <c r="I740" s="1"/>
  <c r="I739" a="1"/>
  <c r="I739" s="1"/>
  <c r="I738" a="1"/>
  <c r="I738" s="1"/>
  <c r="I737" a="1"/>
  <c r="I737" s="1"/>
  <c r="I736" a="1"/>
  <c r="I736" s="1"/>
  <c r="I735" a="1"/>
  <c r="I735" s="1"/>
  <c r="I734" a="1"/>
  <c r="I734" s="1"/>
  <c r="I733" a="1"/>
  <c r="I733" s="1"/>
  <c r="I732" a="1"/>
  <c r="I732" s="1"/>
  <c r="I731" a="1"/>
  <c r="I731" s="1"/>
  <c r="I730" a="1"/>
  <c r="I730" s="1"/>
  <c r="I729" a="1"/>
  <c r="I729" s="1"/>
  <c r="I728" a="1"/>
  <c r="I728" s="1"/>
  <c r="I727" a="1"/>
  <c r="I727" s="1"/>
  <c r="I726" a="1"/>
  <c r="I726" s="1"/>
  <c r="I725" a="1"/>
  <c r="I725" s="1"/>
  <c r="I724" a="1"/>
  <c r="I724" s="1"/>
  <c r="I723" a="1"/>
  <c r="I723" s="1"/>
  <c r="I722" a="1"/>
  <c r="I722" s="1"/>
  <c r="I721" a="1"/>
  <c r="I721" s="1"/>
  <c r="I720" a="1"/>
  <c r="I720" s="1"/>
  <c r="I719" a="1"/>
  <c r="I719" s="1"/>
  <c r="I718" a="1"/>
  <c r="I718" s="1"/>
  <c r="I717" a="1"/>
  <c r="I717" s="1"/>
  <c r="I716" a="1"/>
  <c r="I716" s="1"/>
  <c r="I715" a="1"/>
  <c r="I715" s="1"/>
  <c r="I714" a="1"/>
  <c r="I714" s="1"/>
  <c r="I713" a="1"/>
  <c r="I713" s="1"/>
  <c r="I712" a="1"/>
  <c r="I712" s="1"/>
  <c r="I711" a="1"/>
  <c r="I711" s="1"/>
  <c r="I710" a="1"/>
  <c r="I710" s="1"/>
  <c r="I709" a="1"/>
  <c r="I709" s="1"/>
  <c r="I708" a="1"/>
  <c r="I708" s="1"/>
  <c r="I707" a="1"/>
  <c r="I707" s="1"/>
  <c r="I706" a="1"/>
  <c r="I706" s="1"/>
  <c r="I705" a="1"/>
  <c r="I705" s="1"/>
  <c r="I704" a="1"/>
  <c r="I704" s="1"/>
  <c r="I703" a="1"/>
  <c r="I703" s="1"/>
  <c r="I702" a="1"/>
  <c r="I702" s="1"/>
  <c r="I701" a="1"/>
  <c r="I701" s="1"/>
  <c r="I700" a="1"/>
  <c r="I700" s="1"/>
  <c r="I699" a="1"/>
  <c r="I699" s="1"/>
  <c r="I698" a="1"/>
  <c r="I698" s="1"/>
  <c r="I697" a="1"/>
  <c r="I697" s="1"/>
  <c r="I696" a="1"/>
  <c r="I696" s="1"/>
  <c r="I695" a="1"/>
  <c r="I695" s="1"/>
  <c r="I694" a="1"/>
  <c r="I694" s="1"/>
  <c r="I693" a="1"/>
  <c r="I693" s="1"/>
  <c r="I692" a="1"/>
  <c r="I692" s="1"/>
  <c r="I691" a="1"/>
  <c r="I691" s="1"/>
  <c r="I690" a="1"/>
  <c r="I690" s="1"/>
  <c r="I689" a="1"/>
  <c r="I689" s="1"/>
  <c r="I688" a="1"/>
  <c r="I688" s="1"/>
  <c r="I687" a="1"/>
  <c r="I687" s="1"/>
  <c r="I686" a="1"/>
  <c r="I686" s="1"/>
  <c r="I685" a="1"/>
  <c r="I685" s="1"/>
  <c r="I684" a="1"/>
  <c r="I684" s="1"/>
  <c r="I683" a="1"/>
  <c r="I683" s="1"/>
  <c r="I682" a="1"/>
  <c r="I682" s="1"/>
  <c r="I681" a="1"/>
  <c r="I681" s="1"/>
  <c r="I680" a="1"/>
  <c r="I680" s="1"/>
  <c r="I679" a="1"/>
  <c r="I679" s="1"/>
  <c r="I678" a="1"/>
  <c r="I678" s="1"/>
  <c r="I677" a="1"/>
  <c r="I677" s="1"/>
  <c r="I676" a="1"/>
  <c r="I676" s="1"/>
  <c r="I675" a="1"/>
  <c r="I675" s="1"/>
  <c r="I674" a="1"/>
  <c r="I674" s="1"/>
  <c r="I673" a="1"/>
  <c r="I673" s="1"/>
  <c r="I672" a="1"/>
  <c r="I672" s="1"/>
  <c r="I671" a="1"/>
  <c r="I671" s="1"/>
  <c r="I670" a="1"/>
  <c r="I670" s="1"/>
  <c r="I669" a="1"/>
  <c r="I669" s="1"/>
  <c r="I668" a="1"/>
  <c r="I668" s="1"/>
  <c r="I667" a="1"/>
  <c r="I667" s="1"/>
  <c r="I666" a="1"/>
  <c r="I666" s="1"/>
  <c r="I665" a="1"/>
  <c r="I665" s="1"/>
  <c r="I664" a="1"/>
  <c r="I664" s="1"/>
  <c r="I663" a="1"/>
  <c r="I663" s="1"/>
  <c r="I662" a="1"/>
  <c r="I662" s="1"/>
  <c r="I661" a="1"/>
  <c r="I661" s="1"/>
  <c r="I660" a="1"/>
  <c r="I660" s="1"/>
  <c r="I659" a="1"/>
  <c r="I659" s="1"/>
  <c r="I658" a="1"/>
  <c r="I658" s="1"/>
  <c r="I657" a="1"/>
  <c r="I657" s="1"/>
  <c r="I656" a="1"/>
  <c r="I656" s="1"/>
  <c r="I655" a="1"/>
  <c r="I655" s="1"/>
  <c r="I654" a="1"/>
  <c r="I654" s="1"/>
  <c r="I653" a="1"/>
  <c r="I653" s="1"/>
  <c r="I652" a="1"/>
  <c r="I652" s="1"/>
  <c r="I651" a="1"/>
  <c r="I651" s="1"/>
  <c r="I650" a="1"/>
  <c r="I650" s="1"/>
  <c r="I649" a="1"/>
  <c r="I649" s="1"/>
  <c r="I648" a="1"/>
  <c r="I648" s="1"/>
  <c r="I647" a="1"/>
  <c r="I647" s="1"/>
  <c r="I646" a="1"/>
  <c r="I646" s="1"/>
  <c r="I645" a="1"/>
  <c r="I645" s="1"/>
  <c r="I644" a="1"/>
  <c r="I644" s="1"/>
  <c r="I643" a="1"/>
  <c r="I643" s="1"/>
  <c r="I642" a="1"/>
  <c r="I642" s="1"/>
  <c r="I641" a="1"/>
  <c r="I641" s="1"/>
  <c r="I640" a="1"/>
  <c r="I640" s="1"/>
  <c r="I639" a="1"/>
  <c r="I639" s="1"/>
  <c r="I638" a="1"/>
  <c r="I638" s="1"/>
  <c r="I637" a="1"/>
  <c r="I637" s="1"/>
  <c r="I636" a="1"/>
  <c r="I636" s="1"/>
  <c r="I635" a="1"/>
  <c r="I635" s="1"/>
  <c r="I634" a="1"/>
  <c r="I634" s="1"/>
  <c r="I633" a="1"/>
  <c r="I633" s="1"/>
  <c r="I632" a="1"/>
  <c r="I632" s="1"/>
  <c r="I631" a="1"/>
  <c r="I631" s="1"/>
  <c r="I630" a="1"/>
  <c r="I630" s="1"/>
  <c r="I629" a="1"/>
  <c r="I629" s="1"/>
  <c r="I628" a="1"/>
  <c r="I628" s="1"/>
  <c r="I627" a="1"/>
  <c r="I627" s="1"/>
  <c r="I626" a="1"/>
  <c r="I626" s="1"/>
  <c r="I625" a="1"/>
  <c r="I625" s="1"/>
  <c r="I624" a="1"/>
  <c r="I624" s="1"/>
  <c r="I623" a="1"/>
  <c r="I623" s="1"/>
  <c r="I622" a="1"/>
  <c r="I622" s="1"/>
  <c r="I621" a="1"/>
  <c r="I621" s="1"/>
  <c r="I620" a="1"/>
  <c r="I620" s="1"/>
  <c r="I619" a="1"/>
  <c r="I619" s="1"/>
  <c r="I618" a="1"/>
  <c r="I618" s="1"/>
  <c r="I617" a="1"/>
  <c r="I617" s="1"/>
  <c r="I616" a="1"/>
  <c r="I616" s="1"/>
  <c r="I615" a="1"/>
  <c r="I615" s="1"/>
  <c r="I614" a="1"/>
  <c r="I614" s="1"/>
  <c r="I613" a="1"/>
  <c r="I613" s="1"/>
  <c r="I612" a="1"/>
  <c r="I612" s="1"/>
  <c r="I611" a="1"/>
  <c r="I611" s="1"/>
  <c r="I610" a="1"/>
  <c r="I610" s="1"/>
  <c r="I609" a="1"/>
  <c r="I609" s="1"/>
  <c r="I608" a="1"/>
  <c r="I608" s="1"/>
  <c r="I607" a="1"/>
  <c r="I607" s="1"/>
  <c r="I606" a="1"/>
  <c r="I606" s="1"/>
  <c r="I605" a="1"/>
  <c r="I605" s="1"/>
  <c r="I604" a="1"/>
  <c r="I604" s="1"/>
  <c r="I603" a="1"/>
  <c r="I603" s="1"/>
  <c r="I602" a="1"/>
  <c r="I602" s="1"/>
  <c r="I601" a="1"/>
  <c r="I601" s="1"/>
  <c r="I600" a="1"/>
  <c r="I600" s="1"/>
  <c r="I599" a="1"/>
  <c r="I599" s="1"/>
  <c r="I598" a="1"/>
  <c r="I598" s="1"/>
  <c r="I597" a="1"/>
  <c r="I597" s="1"/>
  <c r="I596" a="1"/>
  <c r="I596" s="1"/>
  <c r="I595" a="1"/>
  <c r="I595" s="1"/>
  <c r="I594" a="1"/>
  <c r="I594" s="1"/>
  <c r="I593" a="1"/>
  <c r="I593" s="1"/>
  <c r="I592" a="1"/>
  <c r="I592" s="1"/>
  <c r="I591" a="1"/>
  <c r="I591" s="1"/>
  <c r="I590" a="1"/>
  <c r="I590" s="1"/>
  <c r="I589" a="1"/>
  <c r="I589" s="1"/>
  <c r="I588" a="1"/>
  <c r="I588" s="1"/>
  <c r="I587" a="1"/>
  <c r="I587" s="1"/>
  <c r="I586" a="1"/>
  <c r="I586" s="1"/>
  <c r="I585" a="1"/>
  <c r="I585" s="1"/>
  <c r="I584" a="1"/>
  <c r="I584" s="1"/>
  <c r="I583" a="1"/>
  <c r="I583" s="1"/>
  <c r="I582" a="1"/>
  <c r="I582" s="1"/>
  <c r="I581" a="1"/>
  <c r="I581" s="1"/>
  <c r="I580" a="1"/>
  <c r="I580" s="1"/>
  <c r="I579" a="1"/>
  <c r="I579" s="1"/>
  <c r="I578" a="1"/>
  <c r="I578" s="1"/>
  <c r="I577" a="1"/>
  <c r="I577" s="1"/>
  <c r="I576" a="1"/>
  <c r="I576" s="1"/>
  <c r="I575" a="1"/>
  <c r="I575" s="1"/>
  <c r="I574" a="1"/>
  <c r="I574" s="1"/>
  <c r="I573" a="1"/>
  <c r="I573" s="1"/>
  <c r="I572" a="1"/>
  <c r="I572" s="1"/>
  <c r="I571" a="1"/>
  <c r="I571" s="1"/>
  <c r="I570" a="1"/>
  <c r="I570" s="1"/>
  <c r="I569" a="1"/>
  <c r="I569" s="1"/>
  <c r="I568" a="1"/>
  <c r="I568" s="1"/>
  <c r="I567" a="1"/>
  <c r="I567" s="1"/>
  <c r="I566" a="1"/>
  <c r="I566" s="1"/>
  <c r="I565" a="1"/>
  <c r="I565" s="1"/>
  <c r="I564" a="1"/>
  <c r="I564" s="1"/>
  <c r="I563" a="1"/>
  <c r="I563" s="1"/>
  <c r="I562" a="1"/>
  <c r="I562" s="1"/>
  <c r="I561" a="1"/>
  <c r="I561" s="1"/>
  <c r="I560" a="1"/>
  <c r="I560" s="1"/>
  <c r="I559" a="1"/>
  <c r="I559" s="1"/>
  <c r="I558" a="1"/>
  <c r="I558" s="1"/>
  <c r="I557" a="1"/>
  <c r="I557" s="1"/>
  <c r="I556" a="1"/>
  <c r="I556" s="1"/>
  <c r="I555" a="1"/>
  <c r="I555" s="1"/>
  <c r="I554" a="1"/>
  <c r="I554" s="1"/>
  <c r="I553" a="1"/>
  <c r="I553" s="1"/>
  <c r="I552" a="1"/>
  <c r="I552" s="1"/>
  <c r="I551" a="1"/>
  <c r="I551" s="1"/>
  <c r="I550" a="1"/>
  <c r="I550" s="1"/>
  <c r="I549" a="1"/>
  <c r="I549" s="1"/>
  <c r="I548" a="1"/>
  <c r="I548" s="1"/>
  <c r="I547" a="1"/>
  <c r="I547" s="1"/>
  <c r="I546" a="1"/>
  <c r="I546" s="1"/>
  <c r="I545" a="1"/>
  <c r="I545" s="1"/>
  <c r="I544" a="1"/>
  <c r="I544" s="1"/>
  <c r="I543" a="1"/>
  <c r="I543" s="1"/>
  <c r="I542" a="1"/>
  <c r="I542" s="1"/>
  <c r="I541" a="1"/>
  <c r="I541" s="1"/>
  <c r="I540" a="1"/>
  <c r="I540" s="1"/>
  <c r="I539" a="1"/>
  <c r="I539" s="1"/>
  <c r="I538" a="1"/>
  <c r="I538" s="1"/>
  <c r="I537" a="1"/>
  <c r="I537" s="1"/>
  <c r="I536" a="1"/>
  <c r="I536" s="1"/>
  <c r="I535" a="1"/>
  <c r="I535" s="1"/>
  <c r="I534" a="1"/>
  <c r="I534" s="1"/>
  <c r="I533" a="1"/>
  <c r="I533" s="1"/>
  <c r="I532" a="1"/>
  <c r="I532" s="1"/>
  <c r="I531" a="1"/>
  <c r="I531" s="1"/>
  <c r="I530" a="1"/>
  <c r="I530" s="1"/>
  <c r="I529" a="1"/>
  <c r="I529" s="1"/>
  <c r="I528" a="1"/>
  <c r="I528" s="1"/>
  <c r="I527" a="1"/>
  <c r="I527" s="1"/>
  <c r="I526" a="1"/>
  <c r="I526" s="1"/>
  <c r="I525" a="1"/>
  <c r="I525" s="1"/>
  <c r="I524" a="1"/>
  <c r="I524" s="1"/>
  <c r="I523" a="1"/>
  <c r="I523" s="1"/>
  <c r="I522" a="1"/>
  <c r="I522" s="1"/>
  <c r="I521" a="1"/>
  <c r="I521" s="1"/>
  <c r="I520" a="1"/>
  <c r="I520" s="1"/>
  <c r="I519" a="1"/>
  <c r="I519" s="1"/>
  <c r="I518" a="1"/>
  <c r="I518" s="1"/>
  <c r="I517" a="1"/>
  <c r="I517" s="1"/>
  <c r="I516" a="1"/>
  <c r="I516" s="1"/>
  <c r="I515" a="1"/>
  <c r="I515" s="1"/>
  <c r="I514" a="1"/>
  <c r="I514" s="1"/>
  <c r="I513" a="1"/>
  <c r="I513" s="1"/>
  <c r="I512" a="1"/>
  <c r="I512" s="1"/>
  <c r="I511" a="1"/>
  <c r="I511" s="1"/>
  <c r="I510" a="1"/>
  <c r="I510" s="1"/>
  <c r="I509" a="1"/>
  <c r="I509" s="1"/>
  <c r="I508" a="1"/>
  <c r="I508" s="1"/>
  <c r="I507" a="1"/>
  <c r="I507" s="1"/>
  <c r="I506" a="1"/>
  <c r="I506" s="1"/>
  <c r="I505" a="1"/>
  <c r="I505" s="1"/>
  <c r="I504" a="1"/>
  <c r="I504" s="1"/>
  <c r="I503" a="1"/>
  <c r="I503" s="1"/>
  <c r="I502" a="1"/>
  <c r="I502" s="1"/>
  <c r="I501" a="1"/>
  <c r="I501" s="1"/>
  <c r="I500" a="1"/>
  <c r="I500" s="1"/>
  <c r="I499" a="1"/>
  <c r="I499" s="1"/>
  <c r="I498" a="1"/>
  <c r="I498" s="1"/>
  <c r="I497" a="1"/>
  <c r="I497" s="1"/>
  <c r="I496" a="1"/>
  <c r="I496" s="1"/>
  <c r="I495" a="1"/>
  <c r="I495" s="1"/>
  <c r="I494" a="1"/>
  <c r="I494" s="1"/>
  <c r="I493" a="1"/>
  <c r="I493" s="1"/>
  <c r="I492" a="1"/>
  <c r="I492" s="1"/>
  <c r="I491" a="1"/>
  <c r="I491" s="1"/>
  <c r="I490" a="1"/>
  <c r="I490" s="1"/>
  <c r="I489" a="1"/>
  <c r="I489" s="1"/>
  <c r="I488" a="1"/>
  <c r="I488" s="1"/>
  <c r="I487" a="1"/>
  <c r="I487" s="1"/>
  <c r="I486" a="1"/>
  <c r="I486" s="1"/>
  <c r="I485" a="1"/>
  <c r="I485" s="1"/>
  <c r="I484" a="1"/>
  <c r="I484" s="1"/>
  <c r="I483" a="1"/>
  <c r="I483" s="1"/>
  <c r="I482" a="1"/>
  <c r="I482" s="1"/>
  <c r="I481" a="1"/>
  <c r="I481" s="1"/>
  <c r="I480" a="1"/>
  <c r="I480" s="1"/>
  <c r="I479" a="1"/>
  <c r="I479" s="1"/>
  <c r="I478" a="1"/>
  <c r="I478" s="1"/>
  <c r="I477" a="1"/>
  <c r="I477" s="1"/>
  <c r="I476" a="1"/>
  <c r="I476" s="1"/>
  <c r="I475" a="1"/>
  <c r="I475" s="1"/>
  <c r="I474" a="1"/>
  <c r="I474" s="1"/>
  <c r="I473" a="1"/>
  <c r="I473" s="1"/>
  <c r="I472" a="1"/>
  <c r="I472" s="1"/>
  <c r="I471" a="1"/>
  <c r="I471" s="1"/>
  <c r="I470" a="1"/>
  <c r="I470" s="1"/>
  <c r="I469" a="1"/>
  <c r="I469" s="1"/>
  <c r="I468" a="1"/>
  <c r="I468" s="1"/>
  <c r="I467" a="1"/>
  <c r="I467" s="1"/>
  <c r="I466" a="1"/>
  <c r="I466" s="1"/>
  <c r="I465" a="1"/>
  <c r="I465" s="1"/>
  <c r="I464" a="1"/>
  <c r="I464" s="1"/>
  <c r="I463" a="1"/>
  <c r="I463" s="1"/>
  <c r="I462" a="1"/>
  <c r="I462" s="1"/>
  <c r="I461" a="1"/>
  <c r="I461" s="1"/>
  <c r="I460" a="1"/>
  <c r="I460" s="1"/>
  <c r="I459" a="1"/>
  <c r="I459" s="1"/>
  <c r="I458" a="1"/>
  <c r="I458" s="1"/>
  <c r="I457" a="1"/>
  <c r="I457" s="1"/>
  <c r="I456" a="1"/>
  <c r="I456" s="1"/>
  <c r="I455" a="1"/>
  <c r="I455" s="1"/>
  <c r="I454" a="1"/>
  <c r="I454" s="1"/>
  <c r="I453" a="1"/>
  <c r="I453" s="1"/>
  <c r="I452" a="1"/>
  <c r="I452" s="1"/>
  <c r="I451" a="1"/>
  <c r="I451" s="1"/>
  <c r="I450" a="1"/>
  <c r="I450" s="1"/>
  <c r="I449" a="1"/>
  <c r="I449" s="1"/>
  <c r="I448" a="1"/>
  <c r="I448" s="1"/>
  <c r="I447" a="1"/>
  <c r="I447" s="1"/>
  <c r="I446" a="1"/>
  <c r="I446" s="1"/>
  <c r="I445" a="1"/>
  <c r="I445" s="1"/>
  <c r="I444" a="1"/>
  <c r="I444" s="1"/>
  <c r="I443" a="1"/>
  <c r="I443" s="1"/>
  <c r="I442" a="1"/>
  <c r="I442" s="1"/>
  <c r="I441" a="1"/>
  <c r="I441" s="1"/>
  <c r="I440" a="1"/>
  <c r="I440" s="1"/>
  <c r="I439" a="1"/>
  <c r="I439" s="1"/>
  <c r="I438" a="1"/>
  <c r="I438" s="1"/>
  <c r="I437" a="1"/>
  <c r="I437" s="1"/>
  <c r="I436" a="1"/>
  <c r="I436" s="1"/>
  <c r="I435" a="1"/>
  <c r="I435" s="1"/>
  <c r="I434" a="1"/>
  <c r="I434" s="1"/>
  <c r="I433" a="1"/>
  <c r="I433" s="1"/>
  <c r="I432" a="1"/>
  <c r="I432" s="1"/>
  <c r="I431" a="1"/>
  <c r="I431" s="1"/>
  <c r="I430" a="1"/>
  <c r="I430" s="1"/>
  <c r="I429" a="1"/>
  <c r="I429" s="1"/>
  <c r="I428" a="1"/>
  <c r="I428" s="1"/>
  <c r="I427" a="1"/>
  <c r="I427" s="1"/>
  <c r="I426" a="1"/>
  <c r="I426" s="1"/>
  <c r="I425" a="1"/>
  <c r="I425" s="1"/>
  <c r="I424" a="1"/>
  <c r="I424" s="1"/>
  <c r="I423" a="1"/>
  <c r="I423" s="1"/>
  <c r="I422" a="1"/>
  <c r="I422" s="1"/>
  <c r="I421" a="1"/>
  <c r="I421" s="1"/>
  <c r="I420" a="1"/>
  <c r="I420" s="1"/>
  <c r="I419" a="1"/>
  <c r="I419" s="1"/>
  <c r="I418" a="1"/>
  <c r="I418" s="1"/>
  <c r="I417" a="1"/>
  <c r="I417" s="1"/>
  <c r="I416" a="1"/>
  <c r="I416" s="1"/>
  <c r="I415" a="1"/>
  <c r="I415" s="1"/>
  <c r="I414" a="1"/>
  <c r="I414" s="1"/>
  <c r="I413" a="1"/>
  <c r="I413" s="1"/>
  <c r="I412" a="1"/>
  <c r="I412" s="1"/>
  <c r="I411" a="1"/>
  <c r="I411" s="1"/>
  <c r="I410" a="1"/>
  <c r="I410" s="1"/>
  <c r="I409" a="1"/>
  <c r="I409" s="1"/>
  <c r="I408" a="1"/>
  <c r="I408" s="1"/>
  <c r="I407" a="1"/>
  <c r="I407" s="1"/>
  <c r="I406" a="1"/>
  <c r="I406" s="1"/>
  <c r="I405" a="1"/>
  <c r="I405" s="1"/>
  <c r="I404" a="1"/>
  <c r="I404" s="1"/>
  <c r="I403" a="1"/>
  <c r="I403" s="1"/>
  <c r="I402" a="1"/>
  <c r="I402" s="1"/>
  <c r="I401" a="1"/>
  <c r="I401" s="1"/>
  <c r="I400" a="1"/>
  <c r="I400" s="1"/>
  <c r="I399" a="1"/>
  <c r="I399" s="1"/>
  <c r="I398" a="1"/>
  <c r="I398" s="1"/>
  <c r="I397" a="1"/>
  <c r="I397" s="1"/>
  <c r="I396" a="1"/>
  <c r="I396" s="1"/>
  <c r="I395" a="1"/>
  <c r="I395" s="1"/>
  <c r="I394" a="1"/>
  <c r="I394" s="1"/>
  <c r="I393" a="1"/>
  <c r="I393" s="1"/>
  <c r="I392" a="1"/>
  <c r="I392" s="1"/>
  <c r="I391" a="1"/>
  <c r="I391" s="1"/>
  <c r="I390" a="1"/>
  <c r="I390" s="1"/>
  <c r="I389" a="1"/>
  <c r="I389" s="1"/>
  <c r="I388" a="1"/>
  <c r="I388" s="1"/>
  <c r="I387" a="1"/>
  <c r="I387" s="1"/>
  <c r="I386" a="1"/>
  <c r="I386" s="1"/>
  <c r="I385" a="1"/>
  <c r="I385" s="1"/>
  <c r="I384" a="1"/>
  <c r="I384" s="1"/>
  <c r="I383" a="1"/>
  <c r="I383" s="1"/>
  <c r="I382" a="1"/>
  <c r="I382" s="1"/>
  <c r="I381" a="1"/>
  <c r="I381" s="1"/>
  <c r="I380" a="1"/>
  <c r="I380" s="1"/>
  <c r="I379" a="1"/>
  <c r="I379" s="1"/>
  <c r="I378" a="1"/>
  <c r="I378" s="1"/>
  <c r="I377" a="1"/>
  <c r="I377" s="1"/>
  <c r="I376" a="1"/>
  <c r="I376" s="1"/>
  <c r="I375" a="1"/>
  <c r="I375" s="1"/>
  <c r="I374" a="1"/>
  <c r="I374" s="1"/>
  <c r="I373" a="1"/>
  <c r="I373" s="1"/>
  <c r="I372" a="1"/>
  <c r="I372" s="1"/>
  <c r="I371" a="1"/>
  <c r="I371" s="1"/>
  <c r="I370" a="1"/>
  <c r="I370" s="1"/>
  <c r="I369" a="1"/>
  <c r="I369" s="1"/>
  <c r="I368" a="1"/>
  <c r="I368" s="1"/>
  <c r="I367" a="1"/>
  <c r="I367" s="1"/>
  <c r="I366" a="1"/>
  <c r="I366" s="1"/>
  <c r="I365" a="1"/>
  <c r="I365" s="1"/>
  <c r="I364" a="1"/>
  <c r="I364" s="1"/>
  <c r="I363" a="1"/>
  <c r="I363" s="1"/>
  <c r="I362" a="1"/>
  <c r="I362" s="1"/>
  <c r="I361" a="1"/>
  <c r="I361" s="1"/>
  <c r="I360" a="1"/>
  <c r="I360" s="1"/>
  <c r="I359" a="1"/>
  <c r="I359" s="1"/>
  <c r="I358" a="1"/>
  <c r="I358" s="1"/>
  <c r="I357" a="1"/>
  <c r="I357" s="1"/>
  <c r="I356" a="1"/>
  <c r="I356" s="1"/>
  <c r="I355" a="1"/>
  <c r="I355" s="1"/>
  <c r="I354" a="1"/>
  <c r="I354" s="1"/>
  <c r="I353" a="1"/>
  <c r="I353" s="1"/>
  <c r="I352" a="1"/>
  <c r="I352" s="1"/>
  <c r="I351" a="1"/>
  <c r="I351" s="1"/>
  <c r="I350" a="1"/>
  <c r="I350" s="1"/>
  <c r="I349" a="1"/>
  <c r="I349" s="1"/>
  <c r="I348" a="1"/>
  <c r="I348" s="1"/>
  <c r="I347" a="1"/>
  <c r="I347" s="1"/>
  <c r="I346" a="1"/>
  <c r="I346" s="1"/>
  <c r="I345" a="1"/>
  <c r="I345" s="1"/>
  <c r="I344" a="1"/>
  <c r="I344" s="1"/>
  <c r="I343" a="1"/>
  <c r="I343" s="1"/>
  <c r="I342" a="1"/>
  <c r="I342" s="1"/>
  <c r="I341" a="1"/>
  <c r="I341" s="1"/>
  <c r="I340" a="1"/>
  <c r="I340" s="1"/>
  <c r="I339" a="1"/>
  <c r="I339" s="1"/>
  <c r="I338" a="1"/>
  <c r="I338" s="1"/>
  <c r="I337" a="1"/>
  <c r="I337" s="1"/>
  <c r="I336" a="1"/>
  <c r="I336" s="1"/>
  <c r="I335" a="1"/>
  <c r="I335" s="1"/>
  <c r="I334" a="1"/>
  <c r="I334" s="1"/>
  <c r="I333" a="1"/>
  <c r="I333" s="1"/>
  <c r="I332" a="1"/>
  <c r="I332" s="1"/>
  <c r="I331" a="1"/>
  <c r="I331" s="1"/>
  <c r="I330" a="1"/>
  <c r="I330" s="1"/>
  <c r="I329" a="1"/>
  <c r="I329" s="1"/>
  <c r="I328" a="1"/>
  <c r="I328" s="1"/>
  <c r="I327" a="1"/>
  <c r="I327" s="1"/>
  <c r="I326" a="1"/>
  <c r="I326" s="1"/>
  <c r="I325" a="1"/>
  <c r="I325" s="1"/>
  <c r="I324" a="1"/>
  <c r="I324" s="1"/>
  <c r="I323" a="1"/>
  <c r="I323" s="1"/>
  <c r="I322" a="1"/>
  <c r="I322" s="1"/>
  <c r="I321" a="1"/>
  <c r="I321" s="1"/>
  <c r="I320" a="1"/>
  <c r="I320" s="1"/>
  <c r="I319" a="1"/>
  <c r="I319" s="1"/>
  <c r="I318" a="1"/>
  <c r="I318" s="1"/>
  <c r="I317" a="1"/>
  <c r="I317" s="1"/>
  <c r="I316" a="1"/>
  <c r="I316" s="1"/>
  <c r="I315" a="1"/>
  <c r="I315" s="1"/>
  <c r="I314" a="1"/>
  <c r="I314" s="1"/>
  <c r="I313" a="1"/>
  <c r="I313" s="1"/>
  <c r="I312" a="1"/>
  <c r="I312" s="1"/>
  <c r="I311" a="1"/>
  <c r="I311" s="1"/>
  <c r="I310" a="1"/>
  <c r="I310" s="1"/>
  <c r="I309" a="1"/>
  <c r="I309" s="1"/>
  <c r="I308" a="1"/>
  <c r="I308" s="1"/>
  <c r="I307" a="1"/>
  <c r="I307" s="1"/>
  <c r="I306" a="1"/>
  <c r="I306" s="1"/>
  <c r="I305" a="1"/>
  <c r="I305" s="1"/>
  <c r="I304" a="1"/>
  <c r="I304" s="1"/>
  <c r="I303" a="1"/>
  <c r="I303" s="1"/>
  <c r="I302" a="1"/>
  <c r="I302" s="1"/>
  <c r="I301" a="1"/>
  <c r="I301" s="1"/>
  <c r="I300" a="1"/>
  <c r="I300" s="1"/>
  <c r="I299" a="1"/>
  <c r="I299" s="1"/>
  <c r="I298" a="1"/>
  <c r="I298" s="1"/>
  <c r="I297" a="1"/>
  <c r="I297" s="1"/>
  <c r="I296" a="1"/>
  <c r="I296" s="1"/>
  <c r="I295" a="1"/>
  <c r="I295" s="1"/>
  <c r="I294" a="1"/>
  <c r="I294" s="1"/>
  <c r="I293" a="1"/>
  <c r="I293" s="1"/>
  <c r="I292" a="1"/>
  <c r="I292" s="1"/>
  <c r="I291" a="1"/>
  <c r="I291" s="1"/>
  <c r="I290" a="1"/>
  <c r="I290" s="1"/>
  <c r="I289" a="1"/>
  <c r="I289" s="1"/>
  <c r="I288" a="1"/>
  <c r="I288" s="1"/>
  <c r="I287" a="1"/>
  <c r="I287" s="1"/>
  <c r="I286" a="1"/>
  <c r="I286" s="1"/>
  <c r="I285" a="1"/>
  <c r="I285" s="1"/>
  <c r="I284" a="1"/>
  <c r="I284" s="1"/>
  <c r="I283" a="1"/>
  <c r="I283" s="1"/>
  <c r="I282" a="1"/>
  <c r="I282" s="1"/>
  <c r="I281" a="1"/>
  <c r="I281" s="1"/>
  <c r="I280" a="1"/>
  <c r="I280" s="1"/>
  <c r="I279" a="1"/>
  <c r="I279" s="1"/>
  <c r="I278" a="1"/>
  <c r="I278" s="1"/>
  <c r="I277" a="1"/>
  <c r="I277" s="1"/>
  <c r="I276" a="1"/>
  <c r="I276" s="1"/>
  <c r="I275" a="1"/>
  <c r="I275" s="1"/>
  <c r="I274" a="1"/>
  <c r="I274" s="1"/>
  <c r="I273" a="1"/>
  <c r="I273" s="1"/>
  <c r="I272" a="1"/>
  <c r="I272" s="1"/>
  <c r="I271" a="1"/>
  <c r="I271" s="1"/>
  <c r="I270" a="1"/>
  <c r="I270" s="1"/>
  <c r="I269" a="1"/>
  <c r="I269" s="1"/>
  <c r="I268" a="1"/>
  <c r="I268" s="1"/>
  <c r="I267" a="1"/>
  <c r="I267" s="1"/>
  <c r="I266" a="1"/>
  <c r="I266" s="1"/>
  <c r="I265" a="1"/>
  <c r="I265" s="1"/>
  <c r="I264" a="1"/>
  <c r="I264" s="1"/>
  <c r="I263" a="1"/>
  <c r="I263" s="1"/>
  <c r="I262" a="1"/>
  <c r="I262" s="1"/>
  <c r="I261" a="1"/>
  <c r="I261" s="1"/>
  <c r="I260" a="1"/>
  <c r="I260" s="1"/>
  <c r="I259" a="1"/>
  <c r="I259" s="1"/>
  <c r="I258" a="1"/>
  <c r="I258" s="1"/>
  <c r="I257" a="1"/>
  <c r="I257" s="1"/>
  <c r="I256" a="1"/>
  <c r="I256" s="1"/>
  <c r="I255" a="1"/>
  <c r="I255" s="1"/>
  <c r="I254" a="1"/>
  <c r="I254" s="1"/>
  <c r="I253" a="1"/>
  <c r="I253" s="1"/>
  <c r="I252" a="1"/>
  <c r="I252" s="1"/>
  <c r="I251" a="1"/>
  <c r="I251" s="1"/>
  <c r="I250" a="1"/>
  <c r="I250" s="1"/>
  <c r="I249" a="1"/>
  <c r="I249" s="1"/>
  <c r="I248" a="1"/>
  <c r="I248" s="1"/>
  <c r="I247" a="1"/>
  <c r="I247" s="1"/>
  <c r="I246" a="1"/>
  <c r="I246" s="1"/>
  <c r="I245" a="1"/>
  <c r="I245" s="1"/>
  <c r="I244" a="1"/>
  <c r="I244" s="1"/>
  <c r="I243" a="1"/>
  <c r="I243" s="1"/>
  <c r="I242" a="1"/>
  <c r="I242" s="1"/>
  <c r="I241" a="1"/>
  <c r="I241" s="1"/>
  <c r="I240" a="1"/>
  <c r="I240" s="1"/>
  <c r="I239" a="1"/>
  <c r="I239" s="1"/>
  <c r="I238" a="1"/>
  <c r="I238" s="1"/>
  <c r="I237" a="1"/>
  <c r="I237" s="1"/>
  <c r="I236" a="1"/>
  <c r="I236" s="1"/>
  <c r="I235" a="1"/>
  <c r="I235" s="1"/>
  <c r="I234" a="1"/>
  <c r="I234" s="1"/>
  <c r="I233" a="1"/>
  <c r="I233" s="1"/>
  <c r="I232" a="1"/>
  <c r="I232" s="1"/>
  <c r="I231" a="1"/>
  <c r="I231" s="1"/>
  <c r="I230" a="1"/>
  <c r="I230" s="1"/>
  <c r="I229" a="1"/>
  <c r="I229" s="1"/>
  <c r="I228" a="1"/>
  <c r="I228" s="1"/>
  <c r="I227" a="1"/>
  <c r="I227" s="1"/>
  <c r="I226" a="1"/>
  <c r="I226" s="1"/>
  <c r="I225" a="1"/>
  <c r="I225" s="1"/>
  <c r="I224" a="1"/>
  <c r="I224" s="1"/>
  <c r="I223" a="1"/>
  <c r="I223" s="1"/>
  <c r="I222" a="1"/>
  <c r="I222" s="1"/>
  <c r="I221" a="1"/>
  <c r="I221" s="1"/>
  <c r="I220" a="1"/>
  <c r="I220" s="1"/>
  <c r="I219" a="1"/>
  <c r="I219" s="1"/>
  <c r="I218" a="1"/>
  <c r="I218" s="1"/>
  <c r="I217" a="1"/>
  <c r="I217" s="1"/>
  <c r="I216" a="1"/>
  <c r="I216" s="1"/>
  <c r="I215" a="1"/>
  <c r="I215" s="1"/>
  <c r="I214" a="1"/>
  <c r="I214" s="1"/>
  <c r="I213" a="1"/>
  <c r="I213" s="1"/>
  <c r="I212" a="1"/>
  <c r="I212" s="1"/>
  <c r="I211" a="1"/>
  <c r="I211" s="1"/>
  <c r="I210" a="1"/>
  <c r="I210" s="1"/>
  <c r="I209" a="1"/>
  <c r="I209" s="1"/>
  <c r="I208" a="1"/>
  <c r="I208" s="1"/>
  <c r="I207" a="1"/>
  <c r="I207" s="1"/>
  <c r="I206" a="1"/>
  <c r="I206" s="1"/>
  <c r="I205" a="1"/>
  <c r="I205" s="1"/>
  <c r="I204" a="1"/>
  <c r="I204" s="1"/>
  <c r="I203" a="1"/>
  <c r="I203" s="1"/>
  <c r="I202" a="1"/>
  <c r="I202" s="1"/>
  <c r="I201" a="1"/>
  <c r="I201" s="1"/>
  <c r="I200" a="1"/>
  <c r="I200" s="1"/>
  <c r="I199" a="1"/>
  <c r="I199" s="1"/>
  <c r="I198" a="1"/>
  <c r="I198" s="1"/>
  <c r="I197" a="1"/>
  <c r="I197" s="1"/>
  <c r="I196" a="1"/>
  <c r="I196" s="1"/>
  <c r="I195" a="1"/>
  <c r="I195" s="1"/>
  <c r="I194" a="1"/>
  <c r="I194" s="1"/>
  <c r="I193" a="1"/>
  <c r="I193" s="1"/>
  <c r="I192" a="1"/>
  <c r="I192" s="1"/>
  <c r="I191" a="1"/>
  <c r="I191" s="1"/>
  <c r="I190" a="1"/>
  <c r="I190" s="1"/>
  <c r="I189" a="1"/>
  <c r="I189" s="1"/>
  <c r="I188" a="1"/>
  <c r="I188" s="1"/>
  <c r="I187" a="1"/>
  <c r="I187" s="1"/>
  <c r="I186" a="1"/>
  <c r="I186" s="1"/>
  <c r="I185" a="1"/>
  <c r="I185" s="1"/>
  <c r="I184" a="1"/>
  <c r="I184" s="1"/>
  <c r="I183" a="1"/>
  <c r="I183" s="1"/>
  <c r="I182" a="1"/>
  <c r="I182" s="1"/>
  <c r="I181" a="1"/>
  <c r="I181" s="1"/>
  <c r="I180" a="1"/>
  <c r="I180" s="1"/>
  <c r="I179" a="1"/>
  <c r="I179" s="1"/>
  <c r="I178" a="1"/>
  <c r="I178" s="1"/>
  <c r="I177" a="1"/>
  <c r="I177" s="1"/>
  <c r="I176" a="1"/>
  <c r="I176" s="1"/>
  <c r="I175" a="1"/>
  <c r="I175" s="1"/>
  <c r="I174" a="1"/>
  <c r="I174" s="1"/>
  <c r="I173" a="1"/>
  <c r="I173" s="1"/>
  <c r="I172" a="1"/>
  <c r="I172" s="1"/>
  <c r="I171" a="1"/>
  <c r="I171" s="1"/>
  <c r="I170" a="1"/>
  <c r="I170" s="1"/>
  <c r="I169" a="1"/>
  <c r="I169" s="1"/>
  <c r="I168" a="1"/>
  <c r="I168" s="1"/>
  <c r="I167" a="1"/>
  <c r="I167" s="1"/>
  <c r="I166" a="1"/>
  <c r="I166" s="1"/>
  <c r="I165" a="1"/>
  <c r="I165" s="1"/>
  <c r="I164" a="1"/>
  <c r="I164" s="1"/>
  <c r="I163" a="1"/>
  <c r="I163" s="1"/>
  <c r="I162" a="1"/>
  <c r="I162" s="1"/>
  <c r="I161" a="1"/>
  <c r="I161" s="1"/>
  <c r="I160" a="1"/>
  <c r="I160" s="1"/>
  <c r="I159" a="1"/>
  <c r="I159" s="1"/>
  <c r="I158" a="1"/>
  <c r="I158" s="1"/>
  <c r="I157" a="1"/>
  <c r="I157" s="1"/>
  <c r="I156" a="1"/>
  <c r="I156" s="1"/>
  <c r="I155" a="1"/>
  <c r="I155" s="1"/>
  <c r="I154" a="1"/>
  <c r="I154" s="1"/>
  <c r="I153" a="1"/>
  <c r="I153" s="1"/>
  <c r="I152" a="1"/>
  <c r="I152" s="1"/>
  <c r="I151" a="1"/>
  <c r="I151" s="1"/>
  <c r="I150" a="1"/>
  <c r="I150" s="1"/>
  <c r="I149" a="1"/>
  <c r="I149" s="1"/>
  <c r="I148" a="1"/>
  <c r="I148" s="1"/>
  <c r="I147" a="1"/>
  <c r="I147" s="1"/>
  <c r="I146" a="1"/>
  <c r="I146" s="1"/>
  <c r="I145" a="1"/>
  <c r="I145" s="1"/>
  <c r="I144" a="1"/>
  <c r="I144" s="1"/>
  <c r="I143" a="1"/>
  <c r="I143" s="1"/>
  <c r="I142" a="1"/>
  <c r="I142" s="1"/>
  <c r="I141" a="1"/>
  <c r="I141" s="1"/>
  <c r="I140" a="1"/>
  <c r="I140" s="1"/>
  <c r="I139" a="1"/>
  <c r="I139" s="1"/>
  <c r="I138" a="1"/>
  <c r="I138" s="1"/>
  <c r="I137" a="1"/>
  <c r="I137" s="1"/>
  <c r="I136" a="1"/>
  <c r="I136" s="1"/>
  <c r="I135" a="1"/>
  <c r="I135" s="1"/>
  <c r="I134" a="1"/>
  <c r="I134" s="1"/>
  <c r="I133" a="1"/>
  <c r="I133" s="1"/>
  <c r="I132" a="1"/>
  <c r="I132" s="1"/>
  <c r="I131" a="1"/>
  <c r="I131" s="1"/>
  <c r="I130" a="1"/>
  <c r="I130" s="1"/>
  <c r="I129" a="1"/>
  <c r="I129" s="1"/>
  <c r="I128" a="1"/>
  <c r="I128" s="1"/>
  <c r="I127" a="1"/>
  <c r="I127" s="1"/>
  <c r="I126" a="1"/>
  <c r="I126" s="1"/>
  <c r="I125" a="1"/>
  <c r="I125" s="1"/>
  <c r="I124" a="1"/>
  <c r="I124" s="1"/>
  <c r="I123" a="1"/>
  <c r="I123" s="1"/>
  <c r="I122" a="1"/>
  <c r="I122" s="1"/>
  <c r="I121" a="1"/>
  <c r="I121" s="1"/>
  <c r="I120" a="1"/>
  <c r="I120" s="1"/>
  <c r="I119" a="1"/>
  <c r="I119" s="1"/>
  <c r="I118" a="1"/>
  <c r="I118" s="1"/>
  <c r="I117" a="1"/>
  <c r="I117" s="1"/>
  <c r="I116" a="1"/>
  <c r="I116" s="1"/>
  <c r="I115" a="1"/>
  <c r="I115" s="1"/>
  <c r="I114" a="1"/>
  <c r="I114" s="1"/>
  <c r="I113" a="1"/>
  <c r="I113" s="1"/>
  <c r="I112" a="1"/>
  <c r="I112" s="1"/>
  <c r="I111" a="1"/>
  <c r="I111" s="1"/>
  <c r="I105" a="1"/>
  <c r="I105" s="1"/>
  <c r="I107" a="1"/>
  <c r="I107" s="1"/>
  <c r="I108" a="1"/>
  <c r="I108" s="1"/>
  <c r="I110" a="1"/>
  <c r="I110" s="1"/>
  <c r="I109" a="1"/>
  <c r="I109" s="1"/>
  <c r="I104" a="1"/>
  <c r="I104" s="1"/>
  <c r="I106" a="1"/>
  <c r="I106" s="1"/>
  <c r="I103" a="1"/>
  <c r="I103" s="1"/>
  <c r="I102" a="1"/>
  <c r="I102" s="1"/>
  <c r="I101" a="1"/>
  <c r="I101" s="1"/>
  <c r="I100" a="1"/>
  <c r="I100" s="1"/>
  <c r="I99" a="1"/>
  <c r="I99" s="1"/>
  <c r="I98" a="1"/>
  <c r="I98" s="1"/>
  <c r="I97" a="1"/>
  <c r="I97" s="1"/>
  <c r="I96" a="1"/>
  <c r="I96" s="1"/>
  <c r="I95" a="1"/>
  <c r="I95" s="1"/>
  <c r="I94" a="1"/>
  <c r="I94" s="1"/>
  <c r="I93" a="1"/>
  <c r="I93" s="1"/>
  <c r="I92" a="1"/>
  <c r="I92" s="1"/>
  <c r="I91" a="1"/>
  <c r="I91" s="1"/>
  <c r="I90" a="1"/>
  <c r="I90" s="1"/>
  <c r="I89" a="1"/>
  <c r="I89" s="1"/>
  <c r="I88" a="1"/>
  <c r="I88" s="1"/>
  <c r="I87" a="1"/>
  <c r="I87" s="1"/>
  <c r="I86" a="1"/>
  <c r="I86" s="1"/>
  <c r="I85" a="1"/>
  <c r="I85" s="1"/>
  <c r="I84" a="1"/>
  <c r="I84" s="1"/>
  <c r="I83" a="1"/>
  <c r="I83" s="1"/>
  <c r="I82" a="1"/>
  <c r="I82" s="1"/>
  <c r="I81" a="1"/>
  <c r="I81" s="1"/>
  <c r="I80" a="1"/>
  <c r="I80" s="1"/>
  <c r="I79" a="1"/>
  <c r="I79" s="1"/>
  <c r="I78" a="1"/>
  <c r="I78" s="1"/>
  <c r="I77" a="1"/>
  <c r="I77" s="1"/>
  <c r="I76" a="1"/>
  <c r="I76" s="1"/>
  <c r="I75" a="1"/>
  <c r="I75" s="1"/>
  <c r="I74" a="1"/>
  <c r="I74" s="1"/>
  <c r="I73" a="1"/>
  <c r="I73" s="1"/>
  <c r="I72" a="1"/>
  <c r="I72" s="1"/>
  <c r="I71" a="1"/>
  <c r="I71" s="1"/>
  <c r="I70" a="1"/>
  <c r="I70" s="1"/>
  <c r="I69" a="1"/>
  <c r="I69" s="1"/>
  <c r="I68" a="1"/>
  <c r="I68" s="1"/>
  <c r="I67" a="1"/>
  <c r="I67" s="1"/>
  <c r="I66" a="1"/>
  <c r="I66" s="1"/>
  <c r="I65" a="1"/>
  <c r="I65" s="1"/>
  <c r="I64" a="1"/>
  <c r="I64" s="1"/>
  <c r="I63" a="1"/>
  <c r="I63" s="1"/>
  <c r="I62" a="1"/>
  <c r="I62" s="1"/>
  <c r="I61" a="1"/>
  <c r="I61" s="1"/>
  <c r="I60" a="1"/>
  <c r="I60" s="1"/>
  <c r="I59" a="1"/>
  <c r="I59" s="1"/>
  <c r="I58" a="1"/>
  <c r="I58" s="1"/>
  <c r="I57" a="1"/>
  <c r="I57" s="1"/>
  <c r="I56" a="1"/>
  <c r="I56" s="1"/>
  <c r="I55" a="1"/>
  <c r="I55" s="1"/>
  <c r="I54" a="1"/>
  <c r="I54" s="1"/>
  <c r="I53" a="1"/>
  <c r="I53" s="1"/>
  <c r="I52" a="1"/>
  <c r="I52" s="1"/>
  <c r="I51" a="1"/>
  <c r="I51" s="1"/>
  <c r="I50" a="1"/>
  <c r="I50" s="1"/>
  <c r="I49" a="1"/>
  <c r="I49" s="1"/>
  <c r="I48" a="1"/>
  <c r="I48" s="1"/>
  <c r="I47" a="1"/>
  <c r="I47" s="1"/>
  <c r="I46" a="1"/>
  <c r="I46" s="1"/>
  <c r="I45" a="1"/>
  <c r="I45" s="1"/>
  <c r="I44" a="1"/>
  <c r="I44" s="1"/>
  <c r="I43" a="1"/>
  <c r="I43" s="1"/>
  <c r="I42" a="1"/>
  <c r="I42" s="1"/>
  <c r="I41" a="1"/>
  <c r="I41" s="1"/>
  <c r="I40" a="1"/>
  <c r="I40" s="1"/>
  <c r="I39" a="1"/>
  <c r="I39" s="1"/>
  <c r="I38" a="1"/>
  <c r="I38" s="1"/>
  <c r="I37" a="1"/>
  <c r="I37" s="1"/>
  <c r="I36" a="1"/>
  <c r="I36" s="1"/>
  <c r="I35" a="1"/>
  <c r="I35" s="1"/>
  <c r="I34" a="1"/>
  <c r="I34" s="1"/>
  <c r="I33" a="1"/>
  <c r="I33" s="1"/>
  <c r="I32" a="1"/>
  <c r="I32" s="1"/>
  <c r="I31" a="1"/>
  <c r="I31" s="1"/>
  <c r="I30" a="1"/>
  <c r="I30" s="1"/>
  <c r="I29" a="1"/>
  <c r="I29" s="1"/>
  <c r="I28" a="1"/>
  <c r="I28" s="1"/>
  <c r="I27" a="1"/>
  <c r="I27" s="1"/>
  <c r="I26" a="1"/>
  <c r="I26" s="1"/>
  <c r="I25" a="1"/>
  <c r="I25" s="1"/>
  <c r="I24" a="1"/>
  <c r="I24" s="1"/>
  <c r="I23" a="1"/>
  <c r="I23" s="1"/>
  <c r="I22" a="1"/>
  <c r="I22" s="1"/>
  <c r="I21" a="1"/>
  <c r="I21" s="1"/>
  <c r="I20" a="1"/>
  <c r="I20" s="1"/>
  <c r="I19" a="1"/>
  <c r="I19" s="1"/>
  <c r="I18" a="1"/>
  <c r="I18" s="1"/>
  <c r="I17" a="1"/>
  <c r="I17" s="1"/>
  <c r="I16" a="1"/>
  <c r="I16" s="1"/>
  <c r="I15" a="1"/>
  <c r="I15" s="1"/>
  <c r="I14" a="1"/>
  <c r="I14" s="1"/>
  <c r="I13" a="1"/>
  <c r="I13" s="1"/>
  <c r="I12" a="1"/>
  <c r="I12" s="1"/>
  <c r="I11" a="1"/>
  <c r="I11" s="1"/>
  <c r="I7" a="1"/>
  <c r="I7" s="1"/>
  <c r="I3" a="1"/>
  <c r="I3" s="1"/>
  <c r="I5" a="1"/>
  <c r="I5" s="1"/>
  <c r="I10" a="1"/>
  <c r="I10" s="1"/>
  <c r="I6" a="1"/>
  <c r="I6" s="1"/>
  <c r="I8" a="1"/>
  <c r="I8" s="1"/>
  <c r="I4" a="1"/>
  <c r="I4" s="1"/>
  <c r="I9" a="1"/>
  <c r="I9" s="1"/>
  <c r="F4552" l="1"/>
  <c r="E4552"/>
  <c r="D4552"/>
  <c r="C4552"/>
  <c r="B4552"/>
  <c r="F4551"/>
  <c r="E4551"/>
  <c r="D4551"/>
  <c r="C4551"/>
  <c r="B4551"/>
  <c r="F4550"/>
  <c r="E4550"/>
  <c r="D4550"/>
  <c r="C4550"/>
  <c r="B4550"/>
  <c r="F4549"/>
  <c r="E4549"/>
  <c r="D4549"/>
  <c r="C4549"/>
  <c r="B4549"/>
  <c r="F4548"/>
  <c r="E4548"/>
  <c r="D4548"/>
  <c r="C4548"/>
  <c r="B4548"/>
  <c r="F4547"/>
  <c r="E4547"/>
  <c r="D4547"/>
  <c r="C4547"/>
  <c r="B4547"/>
  <c r="F4546"/>
  <c r="E4546"/>
  <c r="D4546"/>
  <c r="C4546"/>
  <c r="B4546"/>
  <c r="F4545"/>
  <c r="E4545"/>
  <c r="D4545"/>
  <c r="C4545"/>
  <c r="B4545"/>
  <c r="F4544"/>
  <c r="E4544"/>
  <c r="D4544"/>
  <c r="C4544"/>
  <c r="B4544"/>
  <c r="F4543"/>
  <c r="E4543"/>
  <c r="D4543"/>
  <c r="C4543"/>
  <c r="B4543"/>
  <c r="J4542"/>
  <c r="F4542"/>
  <c r="E4542"/>
  <c r="D4542"/>
  <c r="C4542"/>
  <c r="B4542"/>
  <c r="F4541"/>
  <c r="E4541"/>
  <c r="D4541"/>
  <c r="C4541"/>
  <c r="B4541"/>
  <c r="F4540"/>
  <c r="E4540"/>
  <c r="D4540"/>
  <c r="C4540"/>
  <c r="B4540"/>
  <c r="F4539"/>
  <c r="E4539"/>
  <c r="D4539"/>
  <c r="C4539"/>
  <c r="B4539"/>
  <c r="F4538"/>
  <c r="E4538"/>
  <c r="D4538"/>
  <c r="C4538"/>
  <c r="B4538"/>
  <c r="F4537"/>
  <c r="E4537"/>
  <c r="D4537"/>
  <c r="C4537"/>
  <c r="B4537"/>
  <c r="F4536"/>
  <c r="E4536"/>
  <c r="D4536"/>
  <c r="C4536"/>
  <c r="B4536"/>
  <c r="F4514"/>
  <c r="E4514"/>
  <c r="D4514"/>
  <c r="C4514"/>
  <c r="B4514"/>
  <c r="F4534"/>
  <c r="E4534"/>
  <c r="D4534"/>
  <c r="C4534"/>
  <c r="B4534"/>
  <c r="F4533"/>
  <c r="E4533"/>
  <c r="D4533"/>
  <c r="C4533"/>
  <c r="B4533"/>
  <c r="F4532"/>
  <c r="E4532"/>
  <c r="D4532"/>
  <c r="C4532"/>
  <c r="B4532"/>
  <c r="F4531"/>
  <c r="E4531"/>
  <c r="D4531"/>
  <c r="C4531"/>
  <c r="B4531"/>
  <c r="F4530"/>
  <c r="E4530"/>
  <c r="D4530"/>
  <c r="C4530"/>
  <c r="B4530"/>
  <c r="F4516"/>
  <c r="E4516"/>
  <c r="D4516"/>
  <c r="C4516"/>
  <c r="B4516"/>
  <c r="F4528"/>
  <c r="E4528"/>
  <c r="D4528"/>
  <c r="C4528"/>
  <c r="B4528"/>
  <c r="F4529"/>
  <c r="E4529"/>
  <c r="D4529"/>
  <c r="C4529"/>
  <c r="B4529"/>
  <c r="J4526"/>
  <c r="F4526"/>
  <c r="E4526"/>
  <c r="D4526"/>
  <c r="C4526"/>
  <c r="B4526"/>
  <c r="F4525"/>
  <c r="E4525"/>
  <c r="D4525"/>
  <c r="C4525"/>
  <c r="B4525"/>
  <c r="F4524"/>
  <c r="E4524"/>
  <c r="D4524"/>
  <c r="C4524"/>
  <c r="B4524"/>
  <c r="F4523"/>
  <c r="E4523"/>
  <c r="D4523"/>
  <c r="C4523"/>
  <c r="B4523"/>
  <c r="F4522"/>
  <c r="E4522"/>
  <c r="D4522"/>
  <c r="C4522"/>
  <c r="B4522"/>
  <c r="F4521"/>
  <c r="E4521"/>
  <c r="D4521"/>
  <c r="C4521"/>
  <c r="B4521"/>
  <c r="F4520"/>
  <c r="E4520"/>
  <c r="D4520"/>
  <c r="C4520"/>
  <c r="B4520"/>
  <c r="F4519"/>
  <c r="E4519"/>
  <c r="D4519"/>
  <c r="C4519"/>
  <c r="B4519"/>
  <c r="F4518"/>
  <c r="E4518"/>
  <c r="D4518"/>
  <c r="C4518"/>
  <c r="B4518"/>
  <c r="F4517"/>
  <c r="E4517"/>
  <c r="D4517"/>
  <c r="C4517"/>
  <c r="B4517"/>
  <c r="F4535"/>
  <c r="E4535"/>
  <c r="D4535"/>
  <c r="C4535"/>
  <c r="B4535"/>
  <c r="F4515"/>
  <c r="E4515"/>
  <c r="D4515"/>
  <c r="C4515"/>
  <c r="B4515"/>
  <c r="F4527"/>
  <c r="E4527"/>
  <c r="D4527"/>
  <c r="C4527"/>
  <c r="B4527"/>
  <c r="F4513"/>
  <c r="E4513"/>
  <c r="D4513"/>
  <c r="C4513"/>
  <c r="B4513"/>
  <c r="F4512"/>
  <c r="E4512"/>
  <c r="D4512"/>
  <c r="C4512"/>
  <c r="B4512"/>
  <c r="F4511"/>
  <c r="E4511"/>
  <c r="D4511"/>
  <c r="C4511"/>
  <c r="B4511"/>
  <c r="F4510"/>
  <c r="E4510"/>
  <c r="D4510"/>
  <c r="C4510"/>
  <c r="B4510"/>
  <c r="F4509"/>
  <c r="E4509"/>
  <c r="D4509"/>
  <c r="C4509"/>
  <c r="B4509"/>
  <c r="J4508"/>
  <c r="F4508"/>
  <c r="E4508"/>
  <c r="D4508"/>
  <c r="C4508"/>
  <c r="B4508"/>
  <c r="F4507"/>
  <c r="E4507"/>
  <c r="D4507"/>
  <c r="C4507"/>
  <c r="B4507"/>
  <c r="J4506"/>
  <c r="F4506"/>
  <c r="E4506"/>
  <c r="D4506"/>
  <c r="C4506"/>
  <c r="B4506"/>
  <c r="F4505"/>
  <c r="E4505"/>
  <c r="D4505"/>
  <c r="C4505"/>
  <c r="B4505"/>
  <c r="F4504"/>
  <c r="E4504"/>
  <c r="D4504"/>
  <c r="C4504"/>
  <c r="B4504"/>
  <c r="F4503"/>
  <c r="E4503"/>
  <c r="D4503"/>
  <c r="C4503"/>
  <c r="B4503"/>
  <c r="F4502"/>
  <c r="E4502"/>
  <c r="D4502"/>
  <c r="C4502"/>
  <c r="B4502"/>
  <c r="F4501"/>
  <c r="E4501"/>
  <c r="D4501"/>
  <c r="C4501"/>
  <c r="B4501"/>
  <c r="F4500"/>
  <c r="E4500"/>
  <c r="D4500"/>
  <c r="C4500"/>
  <c r="B4500"/>
  <c r="F4499"/>
  <c r="E4499"/>
  <c r="D4499"/>
  <c r="C4499"/>
  <c r="B4499"/>
  <c r="F4498"/>
  <c r="E4498"/>
  <c r="D4498"/>
  <c r="C4498"/>
  <c r="B4498"/>
  <c r="F4497"/>
  <c r="E4497"/>
  <c r="D4497"/>
  <c r="C4497"/>
  <c r="B4497"/>
  <c r="F4496"/>
  <c r="E4496"/>
  <c r="D4496"/>
  <c r="C4496"/>
  <c r="B4496"/>
  <c r="F4495"/>
  <c r="E4495"/>
  <c r="D4495"/>
  <c r="C4495"/>
  <c r="B4495"/>
  <c r="F4494"/>
  <c r="E4494"/>
  <c r="D4494"/>
  <c r="C4494"/>
  <c r="B4494"/>
  <c r="F4493"/>
  <c r="E4493"/>
  <c r="D4493"/>
  <c r="C4493"/>
  <c r="B4493"/>
  <c r="F4492"/>
  <c r="E4492"/>
  <c r="D4492"/>
  <c r="C4492"/>
  <c r="B4492"/>
  <c r="F4491"/>
  <c r="E4491"/>
  <c r="D4491"/>
  <c r="C4491"/>
  <c r="B4491"/>
  <c r="F4490"/>
  <c r="E4490"/>
  <c r="D4490"/>
  <c r="C4490"/>
  <c r="B4490"/>
  <c r="F4489"/>
  <c r="E4489"/>
  <c r="D4489"/>
  <c r="C4489"/>
  <c r="B4489"/>
  <c r="F4488"/>
  <c r="E4488"/>
  <c r="D4488"/>
  <c r="C4488"/>
  <c r="B4488"/>
  <c r="F4487"/>
  <c r="E4487"/>
  <c r="D4487"/>
  <c r="C4487"/>
  <c r="B4487"/>
  <c r="F4486"/>
  <c r="E4486"/>
  <c r="D4486"/>
  <c r="C4486"/>
  <c r="B4486"/>
  <c r="F4470"/>
  <c r="E4470"/>
  <c r="D4470"/>
  <c r="C4470"/>
  <c r="B4470"/>
  <c r="J4484"/>
  <c r="F4484"/>
  <c r="E4484"/>
  <c r="D4484"/>
  <c r="C4484"/>
  <c r="B4484"/>
  <c r="F4483"/>
  <c r="E4483"/>
  <c r="D4483"/>
  <c r="C4483"/>
  <c r="B4483"/>
  <c r="F4482"/>
  <c r="E4482"/>
  <c r="D4482"/>
  <c r="C4482"/>
  <c r="B4482"/>
  <c r="F4481"/>
  <c r="E4481"/>
  <c r="D4481"/>
  <c r="C4481"/>
  <c r="B4481"/>
  <c r="F4480"/>
  <c r="E4480"/>
  <c r="D4480"/>
  <c r="C4480"/>
  <c r="B4480"/>
  <c r="F4479"/>
  <c r="E4479"/>
  <c r="D4479"/>
  <c r="C4479"/>
  <c r="B4479"/>
  <c r="F4478"/>
  <c r="E4478"/>
  <c r="D4478"/>
  <c r="C4478"/>
  <c r="B4478"/>
  <c r="F4485"/>
  <c r="E4485"/>
  <c r="D4485"/>
  <c r="C4485"/>
  <c r="B4485"/>
  <c r="F4476"/>
  <c r="E4476"/>
  <c r="D4476"/>
  <c r="C4476"/>
  <c r="B4476"/>
  <c r="F4475"/>
  <c r="E4475"/>
  <c r="D4475"/>
  <c r="C4475"/>
  <c r="B4475"/>
  <c r="F4474"/>
  <c r="E4474"/>
  <c r="D4474"/>
  <c r="C4474"/>
  <c r="B4474"/>
  <c r="F4473"/>
  <c r="E4473"/>
  <c r="D4473"/>
  <c r="C4473"/>
  <c r="B4473"/>
  <c r="F4472"/>
  <c r="E4472"/>
  <c r="D4472"/>
  <c r="C4472"/>
  <c r="B4472"/>
  <c r="F4471"/>
  <c r="E4471"/>
  <c r="D4471"/>
  <c r="C4471"/>
  <c r="B4471"/>
  <c r="F4469"/>
  <c r="E4469"/>
  <c r="D4469"/>
  <c r="C4469"/>
  <c r="B4469"/>
  <c r="F4477"/>
  <c r="E4477"/>
  <c r="D4477"/>
  <c r="C4477"/>
  <c r="B4477"/>
  <c r="F4468"/>
  <c r="E4468"/>
  <c r="D4468"/>
  <c r="C4468"/>
  <c r="B4468"/>
  <c r="F4467"/>
  <c r="E4467"/>
  <c r="D4467"/>
  <c r="C4467"/>
  <c r="B4467"/>
  <c r="F4466"/>
  <c r="E4466"/>
  <c r="D4466"/>
  <c r="C4466"/>
  <c r="B4466"/>
  <c r="F4465"/>
  <c r="E4465"/>
  <c r="D4465"/>
  <c r="C4465"/>
  <c r="B4465"/>
  <c r="F4464"/>
  <c r="E4464"/>
  <c r="D4464"/>
  <c r="C4464"/>
  <c r="B4464"/>
  <c r="F4463"/>
  <c r="E4463"/>
  <c r="D4463"/>
  <c r="C4463"/>
  <c r="B4463"/>
  <c r="F4462"/>
  <c r="E4462"/>
  <c r="D4462"/>
  <c r="C4462"/>
  <c r="B4462"/>
  <c r="F4461"/>
  <c r="E4461"/>
  <c r="D4461"/>
  <c r="C4461"/>
  <c r="B4461"/>
  <c r="F4460"/>
  <c r="E4460"/>
  <c r="D4460"/>
  <c r="C4460"/>
  <c r="B4460"/>
  <c r="F4459"/>
  <c r="E4459"/>
  <c r="D4459"/>
  <c r="C4459"/>
  <c r="B4459"/>
  <c r="F4458"/>
  <c r="E4458"/>
  <c r="D4458"/>
  <c r="C4458"/>
  <c r="B4458"/>
  <c r="F4457"/>
  <c r="E4457"/>
  <c r="D4457"/>
  <c r="C4457"/>
  <c r="B4457"/>
  <c r="F4456"/>
  <c r="E4456"/>
  <c r="D4456"/>
  <c r="C4456"/>
  <c r="B4456"/>
  <c r="F4455"/>
  <c r="E4455"/>
  <c r="D4455"/>
  <c r="C4455"/>
  <c r="B4455"/>
  <c r="F4454"/>
  <c r="E4454"/>
  <c r="D4454"/>
  <c r="C4454"/>
  <c r="B4454"/>
  <c r="F4453"/>
  <c r="E4453"/>
  <c r="D4453"/>
  <c r="C4453"/>
  <c r="B4453"/>
  <c r="J4452"/>
  <c r="F4452"/>
  <c r="E4452"/>
  <c r="D4452"/>
  <c r="C4452"/>
  <c r="B4452"/>
  <c r="F4451"/>
  <c r="E4451"/>
  <c r="D4451"/>
  <c r="C4451"/>
  <c r="B4451"/>
  <c r="F4450"/>
  <c r="E4450"/>
  <c r="D4450"/>
  <c r="C4450"/>
  <c r="B4450"/>
  <c r="F4449"/>
  <c r="E4449"/>
  <c r="D4449"/>
  <c r="C4449"/>
  <c r="B4449"/>
  <c r="F4448"/>
  <c r="E4448"/>
  <c r="D4448"/>
  <c r="C4448"/>
  <c r="B4448"/>
  <c r="F4447"/>
  <c r="E4447"/>
  <c r="D4447"/>
  <c r="C4447"/>
  <c r="B4447"/>
  <c r="F4446"/>
  <c r="E4446"/>
  <c r="D4446"/>
  <c r="C4446"/>
  <c r="B4446"/>
  <c r="F4445"/>
  <c r="E4445"/>
  <c r="D4445"/>
  <c r="C4445"/>
  <c r="B4445"/>
  <c r="F4444"/>
  <c r="E4444"/>
  <c r="D4444"/>
  <c r="C4444"/>
  <c r="B4444"/>
  <c r="F4443"/>
  <c r="E4443"/>
  <c r="D4443"/>
  <c r="C4443"/>
  <c r="B4443"/>
  <c r="F4442"/>
  <c r="E4442"/>
  <c r="D4442"/>
  <c r="C4442"/>
  <c r="B4442"/>
  <c r="F4441"/>
  <c r="E4441"/>
  <c r="D4441"/>
  <c r="C4441"/>
  <c r="B4441"/>
  <c r="F4440"/>
  <c r="E4440"/>
  <c r="D4440"/>
  <c r="C4440"/>
  <c r="B4440"/>
  <c r="F4439"/>
  <c r="E4439"/>
  <c r="D4439"/>
  <c r="C4439"/>
  <c r="B4439"/>
  <c r="F4438"/>
  <c r="E4438"/>
  <c r="D4438"/>
  <c r="C4438"/>
  <c r="B4438"/>
  <c r="F4437"/>
  <c r="E4437"/>
  <c r="D4437"/>
  <c r="C4437"/>
  <c r="B4437"/>
  <c r="F4436"/>
  <c r="E4436"/>
  <c r="D4436"/>
  <c r="C4436"/>
  <c r="B4436"/>
  <c r="F4427"/>
  <c r="E4427"/>
  <c r="D4427"/>
  <c r="C4427"/>
  <c r="B4427"/>
  <c r="F4434"/>
  <c r="E4434"/>
  <c r="D4434"/>
  <c r="C4434"/>
  <c r="B4434"/>
  <c r="F4433"/>
  <c r="E4433"/>
  <c r="D4433"/>
  <c r="C4433"/>
  <c r="B4433"/>
  <c r="F4432"/>
  <c r="E4432"/>
  <c r="D4432"/>
  <c r="C4432"/>
  <c r="B4432"/>
  <c r="F4431"/>
  <c r="E4431"/>
  <c r="D4431"/>
  <c r="C4431"/>
  <c r="B4431"/>
  <c r="F4430"/>
  <c r="E4430"/>
  <c r="D4430"/>
  <c r="C4430"/>
  <c r="B4430"/>
  <c r="F4429"/>
  <c r="E4429"/>
  <c r="D4429"/>
  <c r="C4429"/>
  <c r="B4429"/>
  <c r="F4428"/>
  <c r="E4428"/>
  <c r="D4428"/>
  <c r="C4428"/>
  <c r="B4428"/>
  <c r="F4435"/>
  <c r="E4435"/>
  <c r="D4435"/>
  <c r="C4435"/>
  <c r="B4435"/>
  <c r="F4426"/>
  <c r="E4426"/>
  <c r="D4426"/>
  <c r="C4426"/>
  <c r="B4426"/>
  <c r="F4425"/>
  <c r="E4425"/>
  <c r="D4425"/>
  <c r="C4425"/>
  <c r="B4425"/>
  <c r="F4424"/>
  <c r="E4424"/>
  <c r="D4424"/>
  <c r="C4424"/>
  <c r="B4424"/>
  <c r="F4423"/>
  <c r="E4423"/>
  <c r="D4423"/>
  <c r="C4423"/>
  <c r="B4423"/>
  <c r="F4422"/>
  <c r="E4422"/>
  <c r="D4422"/>
  <c r="C4422"/>
  <c r="B4422"/>
  <c r="F4421"/>
  <c r="E4421"/>
  <c r="D4421"/>
  <c r="C4421"/>
  <c r="B4421"/>
  <c r="F4420"/>
  <c r="E4420"/>
  <c r="D4420"/>
  <c r="C4420"/>
  <c r="B4420"/>
  <c r="F4419"/>
  <c r="E4419"/>
  <c r="D4419"/>
  <c r="C4419"/>
  <c r="B4419"/>
  <c r="F4418"/>
  <c r="E4418"/>
  <c r="D4418"/>
  <c r="C4418"/>
  <c r="B4418"/>
  <c r="F4417"/>
  <c r="E4417"/>
  <c r="D4417"/>
  <c r="C4417"/>
  <c r="B4417"/>
  <c r="F4416"/>
  <c r="E4416"/>
  <c r="D4416"/>
  <c r="C4416"/>
  <c r="B4416"/>
  <c r="F4415"/>
  <c r="E4415"/>
  <c r="D4415"/>
  <c r="C4415"/>
  <c r="B4415"/>
  <c r="F4414"/>
  <c r="E4414"/>
  <c r="D4414"/>
  <c r="C4414"/>
  <c r="B4414"/>
  <c r="F4413"/>
  <c r="E4413"/>
  <c r="D4413"/>
  <c r="C4413"/>
  <c r="B4413"/>
  <c r="F4412"/>
  <c r="E4412"/>
  <c r="D4412"/>
  <c r="C4412"/>
  <c r="B4412"/>
  <c r="F4411"/>
  <c r="E4411"/>
  <c r="D4411"/>
  <c r="C4411"/>
  <c r="B4411"/>
  <c r="J4410"/>
  <c r="F4410"/>
  <c r="E4410"/>
  <c r="D4410"/>
  <c r="C4410"/>
  <c r="B4410"/>
  <c r="F4409"/>
  <c r="E4409"/>
  <c r="D4409"/>
  <c r="C4409"/>
  <c r="B4409"/>
  <c r="F4408"/>
  <c r="E4408"/>
  <c r="D4408"/>
  <c r="C4408"/>
  <c r="B4408"/>
  <c r="F4407"/>
  <c r="E4407"/>
  <c r="D4407"/>
  <c r="C4407"/>
  <c r="B4407"/>
  <c r="F4406"/>
  <c r="E4406"/>
  <c r="D4406"/>
  <c r="C4406"/>
  <c r="B4406"/>
  <c r="F4405"/>
  <c r="E4405"/>
  <c r="D4405"/>
  <c r="C4405"/>
  <c r="B4405"/>
  <c r="F4404"/>
  <c r="E4404"/>
  <c r="D4404"/>
  <c r="C4404"/>
  <c r="B4404"/>
  <c r="F4403"/>
  <c r="E4403"/>
  <c r="D4403"/>
  <c r="C4403"/>
  <c r="B4403"/>
  <c r="F4402"/>
  <c r="E4402"/>
  <c r="D4402"/>
  <c r="C4402"/>
  <c r="B4402"/>
  <c r="F4401"/>
  <c r="E4401"/>
  <c r="D4401"/>
  <c r="C4401"/>
  <c r="B4401"/>
  <c r="F4400"/>
  <c r="E4400"/>
  <c r="D4400"/>
  <c r="C4400"/>
  <c r="B4400"/>
  <c r="F4399"/>
  <c r="E4399"/>
  <c r="D4399"/>
  <c r="C4399"/>
  <c r="B4399"/>
  <c r="F4398"/>
  <c r="E4398"/>
  <c r="D4398"/>
  <c r="C4398"/>
  <c r="B4398"/>
  <c r="F4397"/>
  <c r="E4397"/>
  <c r="D4397"/>
  <c r="C4397"/>
  <c r="B4397"/>
  <c r="F4396"/>
  <c r="E4396"/>
  <c r="D4396"/>
  <c r="C4396"/>
  <c r="B4396"/>
  <c r="F4395"/>
  <c r="E4395"/>
  <c r="D4395"/>
  <c r="C4395"/>
  <c r="B4395"/>
  <c r="F4394"/>
  <c r="E4394"/>
  <c r="D4394"/>
  <c r="C4394"/>
  <c r="B4394"/>
  <c r="F4393"/>
  <c r="E4393"/>
  <c r="D4393"/>
  <c r="C4393"/>
  <c r="B4393"/>
  <c r="F4392"/>
  <c r="E4392"/>
  <c r="D4392"/>
  <c r="C4392"/>
  <c r="B4392"/>
  <c r="F4391"/>
  <c r="E4391"/>
  <c r="D4391"/>
  <c r="C4391"/>
  <c r="B4391"/>
  <c r="F4390"/>
  <c r="E4390"/>
  <c r="D4390"/>
  <c r="C4390"/>
  <c r="B4390"/>
  <c r="F4389"/>
  <c r="E4389"/>
  <c r="D4389"/>
  <c r="C4389"/>
  <c r="B4389"/>
  <c r="F4388"/>
  <c r="E4388"/>
  <c r="D4388"/>
  <c r="C4388"/>
  <c r="B4388"/>
  <c r="F4387"/>
  <c r="E4387"/>
  <c r="D4387"/>
  <c r="C4387"/>
  <c r="B4387"/>
  <c r="F4386"/>
  <c r="E4386"/>
  <c r="D4386"/>
  <c r="C4386"/>
  <c r="B4386"/>
  <c r="F4378"/>
  <c r="E4378"/>
  <c r="D4378"/>
  <c r="C4378"/>
  <c r="B4378"/>
  <c r="F4384"/>
  <c r="E4384"/>
  <c r="D4384"/>
  <c r="C4384"/>
  <c r="B4384"/>
  <c r="F4383"/>
  <c r="E4383"/>
  <c r="D4383"/>
  <c r="C4383"/>
  <c r="B4383"/>
  <c r="F4382"/>
  <c r="E4382"/>
  <c r="D4382"/>
  <c r="C4382"/>
  <c r="B4382"/>
  <c r="F4381"/>
  <c r="E4381"/>
  <c r="D4381"/>
  <c r="C4381"/>
  <c r="B4381"/>
  <c r="F4380"/>
  <c r="E4380"/>
  <c r="D4380"/>
  <c r="C4380"/>
  <c r="B4380"/>
  <c r="F4379"/>
  <c r="E4379"/>
  <c r="D4379"/>
  <c r="C4379"/>
  <c r="B4379"/>
  <c r="F4385"/>
  <c r="E4385"/>
  <c r="D4385"/>
  <c r="C4385"/>
  <c r="B4385"/>
  <c r="F4377"/>
  <c r="E4377"/>
  <c r="D4377"/>
  <c r="C4377"/>
  <c r="B4377"/>
  <c r="F4376"/>
  <c r="E4376"/>
  <c r="D4376"/>
  <c r="C4376"/>
  <c r="B4376"/>
  <c r="F4375"/>
  <c r="E4375"/>
  <c r="D4375"/>
  <c r="C4375"/>
  <c r="B4375"/>
  <c r="J4374"/>
  <c r="F4374"/>
  <c r="E4374"/>
  <c r="D4374"/>
  <c r="C4374"/>
  <c r="B4374"/>
  <c r="J4373"/>
  <c r="F4373"/>
  <c r="E4373"/>
  <c r="D4373"/>
  <c r="C4373"/>
  <c r="B4373"/>
  <c r="F4372"/>
  <c r="E4372"/>
  <c r="D4372"/>
  <c r="C4372"/>
  <c r="B4372"/>
  <c r="F4371"/>
  <c r="E4371"/>
  <c r="D4371"/>
  <c r="C4371"/>
  <c r="B4371"/>
  <c r="J4370"/>
  <c r="F4370"/>
  <c r="E4370"/>
  <c r="D4370"/>
  <c r="C4370"/>
  <c r="B4370"/>
  <c r="F4369"/>
  <c r="E4369"/>
  <c r="D4369"/>
  <c r="C4369"/>
  <c r="B4369"/>
  <c r="F4368"/>
  <c r="E4368"/>
  <c r="D4368"/>
  <c r="C4368"/>
  <c r="B4368"/>
  <c r="F4367"/>
  <c r="E4367"/>
  <c r="D4367"/>
  <c r="C4367"/>
  <c r="B4367"/>
  <c r="F4357"/>
  <c r="E4357"/>
  <c r="D4357"/>
  <c r="C4357"/>
  <c r="B4357"/>
  <c r="F4365"/>
  <c r="E4365"/>
  <c r="D4365"/>
  <c r="C4365"/>
  <c r="B4365"/>
  <c r="F4364"/>
  <c r="E4364"/>
  <c r="D4364"/>
  <c r="C4364"/>
  <c r="B4364"/>
  <c r="F4363"/>
  <c r="E4363"/>
  <c r="D4363"/>
  <c r="C4363"/>
  <c r="B4363"/>
  <c r="J4362"/>
  <c r="F4362"/>
  <c r="E4362"/>
  <c r="D4362"/>
  <c r="C4362"/>
  <c r="B4362"/>
  <c r="F4361"/>
  <c r="E4361"/>
  <c r="D4361"/>
  <c r="C4361"/>
  <c r="B4361"/>
  <c r="F4360"/>
  <c r="E4360"/>
  <c r="D4360"/>
  <c r="C4360"/>
  <c r="B4360"/>
  <c r="F4359"/>
  <c r="E4359"/>
  <c r="D4359"/>
  <c r="C4359"/>
  <c r="B4359"/>
  <c r="F4358"/>
  <c r="E4358"/>
  <c r="D4358"/>
  <c r="C4358"/>
  <c r="B4358"/>
  <c r="F4366"/>
  <c r="E4366"/>
  <c r="D4366"/>
  <c r="C4366"/>
  <c r="B4366"/>
  <c r="F4356"/>
  <c r="E4356"/>
  <c r="D4356"/>
  <c r="C4356"/>
  <c r="B4356"/>
  <c r="F4355"/>
  <c r="E4355"/>
  <c r="D4355"/>
  <c r="C4355"/>
  <c r="B4355"/>
  <c r="J4354"/>
  <c r="F4354"/>
  <c r="E4354"/>
  <c r="D4354"/>
  <c r="C4354"/>
  <c r="B4354"/>
  <c r="F4353"/>
  <c r="E4353"/>
  <c r="D4353"/>
  <c r="C4353"/>
  <c r="B4353"/>
  <c r="F4352"/>
  <c r="E4352"/>
  <c r="D4352"/>
  <c r="C4352"/>
  <c r="B4352"/>
  <c r="F4351"/>
  <c r="E4351"/>
  <c r="D4351"/>
  <c r="C4351"/>
  <c r="B4351"/>
  <c r="F4350"/>
  <c r="E4350"/>
  <c r="D4350"/>
  <c r="C4350"/>
  <c r="B4350"/>
  <c r="F4349"/>
  <c r="E4349"/>
  <c r="D4349"/>
  <c r="C4349"/>
  <c r="B4349"/>
  <c r="F4348"/>
  <c r="E4348"/>
  <c r="D4348"/>
  <c r="C4348"/>
  <c r="B4348"/>
  <c r="F4347"/>
  <c r="E4347"/>
  <c r="D4347"/>
  <c r="C4347"/>
  <c r="B4347"/>
  <c r="F4346"/>
  <c r="E4346"/>
  <c r="D4346"/>
  <c r="C4346"/>
  <c r="B4346"/>
  <c r="F4345"/>
  <c r="E4345"/>
  <c r="D4345"/>
  <c r="C4345"/>
  <c r="B4345"/>
  <c r="F4344"/>
  <c r="E4344"/>
  <c r="D4344"/>
  <c r="C4344"/>
  <c r="B4344"/>
  <c r="F4343"/>
  <c r="E4343"/>
  <c r="D4343"/>
  <c r="C4343"/>
  <c r="B4343"/>
  <c r="F4342"/>
  <c r="E4342"/>
  <c r="D4342"/>
  <c r="C4342"/>
  <c r="B4342"/>
  <c r="F4341"/>
  <c r="E4341"/>
  <c r="D4341"/>
  <c r="C4341"/>
  <c r="B4341"/>
  <c r="F4340"/>
  <c r="E4340"/>
  <c r="D4340"/>
  <c r="C4340"/>
  <c r="B4340"/>
  <c r="F4339"/>
  <c r="E4339"/>
  <c r="D4339"/>
  <c r="C4339"/>
  <c r="B4339"/>
  <c r="F4338"/>
  <c r="E4338"/>
  <c r="D4338"/>
  <c r="C4338"/>
  <c r="B4338"/>
  <c r="F4337"/>
  <c r="E4337"/>
  <c r="D4337"/>
  <c r="C4337"/>
  <c r="B4337"/>
  <c r="F4336"/>
  <c r="E4336"/>
  <c r="D4336"/>
  <c r="C4336"/>
  <c r="B4336"/>
  <c r="F4328"/>
  <c r="E4328"/>
  <c r="D4328"/>
  <c r="C4328"/>
  <c r="B4328"/>
  <c r="F4334"/>
  <c r="E4334"/>
  <c r="D4334"/>
  <c r="C4334"/>
  <c r="B4334"/>
  <c r="F4333"/>
  <c r="E4333"/>
  <c r="D4333"/>
  <c r="C4333"/>
  <c r="B4333"/>
  <c r="F4332"/>
  <c r="E4332"/>
  <c r="D4332"/>
  <c r="C4332"/>
  <c r="B4332"/>
  <c r="F4331"/>
  <c r="E4331"/>
  <c r="D4331"/>
  <c r="C4331"/>
  <c r="B4331"/>
  <c r="F4330"/>
  <c r="E4330"/>
  <c r="D4330"/>
  <c r="C4330"/>
  <c r="B4330"/>
  <c r="F4329"/>
  <c r="E4329"/>
  <c r="D4329"/>
  <c r="C4329"/>
  <c r="B4329"/>
  <c r="F4335"/>
  <c r="E4335"/>
  <c r="D4335"/>
  <c r="C4335"/>
  <c r="B4335"/>
  <c r="F4327"/>
  <c r="E4327"/>
  <c r="D4327"/>
  <c r="C4327"/>
  <c r="B4327"/>
  <c r="F4326"/>
  <c r="E4326"/>
  <c r="D4326"/>
  <c r="C4326"/>
  <c r="B4326"/>
  <c r="F4325"/>
  <c r="E4325"/>
  <c r="D4325"/>
  <c r="C4325"/>
  <c r="B4325"/>
  <c r="F4324"/>
  <c r="E4324"/>
  <c r="D4324"/>
  <c r="C4324"/>
  <c r="B4324"/>
  <c r="F4323"/>
  <c r="E4323"/>
  <c r="D4323"/>
  <c r="C4323"/>
  <c r="B4323"/>
  <c r="F4322"/>
  <c r="E4322"/>
  <c r="D4322"/>
  <c r="C4322"/>
  <c r="B4322"/>
  <c r="F4321"/>
  <c r="E4321"/>
  <c r="D4321"/>
  <c r="C4321"/>
  <c r="B4321"/>
  <c r="F4320"/>
  <c r="E4320"/>
  <c r="D4320"/>
  <c r="C4320"/>
  <c r="B4320"/>
  <c r="F4319"/>
  <c r="E4319"/>
  <c r="D4319"/>
  <c r="C4319"/>
  <c r="B4319"/>
  <c r="F4318"/>
  <c r="E4318"/>
  <c r="D4318"/>
  <c r="C4318"/>
  <c r="B4318"/>
  <c r="F4317"/>
  <c r="E4317"/>
  <c r="D4317"/>
  <c r="C4317"/>
  <c r="B4317"/>
  <c r="F4316"/>
  <c r="E4316"/>
  <c r="D4316"/>
  <c r="C4316"/>
  <c r="B4316"/>
  <c r="F4315"/>
  <c r="E4315"/>
  <c r="D4315"/>
  <c r="C4315"/>
  <c r="B4315"/>
  <c r="F4314"/>
  <c r="E4314"/>
  <c r="D4314"/>
  <c r="C4314"/>
  <c r="B4314"/>
  <c r="F4313"/>
  <c r="E4313"/>
  <c r="D4313"/>
  <c r="C4313"/>
  <c r="B4313"/>
  <c r="F4312"/>
  <c r="E4312"/>
  <c r="D4312"/>
  <c r="C4312"/>
  <c r="B4312"/>
  <c r="F4311"/>
  <c r="E4311"/>
  <c r="D4311"/>
  <c r="C4311"/>
  <c r="B4311"/>
  <c r="F4310"/>
  <c r="E4310"/>
  <c r="D4310"/>
  <c r="C4310"/>
  <c r="B4310"/>
  <c r="F4309"/>
  <c r="E4309"/>
  <c r="D4309"/>
  <c r="C4309"/>
  <c r="B4309"/>
  <c r="F4308"/>
  <c r="E4308"/>
  <c r="D4308"/>
  <c r="C4308"/>
  <c r="B4308"/>
  <c r="F4307"/>
  <c r="E4307"/>
  <c r="D4307"/>
  <c r="C4307"/>
  <c r="B4307"/>
  <c r="F4306"/>
  <c r="E4306"/>
  <c r="D4306"/>
  <c r="C4306"/>
  <c r="B4306"/>
  <c r="F4305"/>
  <c r="E4305"/>
  <c r="D4305"/>
  <c r="C4305"/>
  <c r="B4305"/>
  <c r="F4304"/>
  <c r="E4304"/>
  <c r="D4304"/>
  <c r="C4304"/>
  <c r="B4304"/>
  <c r="F4303"/>
  <c r="E4303"/>
  <c r="D4303"/>
  <c r="C4303"/>
  <c r="B4303"/>
  <c r="F4302"/>
  <c r="E4302"/>
  <c r="D4302"/>
  <c r="C4302"/>
  <c r="B4302"/>
  <c r="F4301"/>
  <c r="E4301"/>
  <c r="D4301"/>
  <c r="C4301"/>
  <c r="B4301"/>
  <c r="F4300"/>
  <c r="E4300"/>
  <c r="D4300"/>
  <c r="C4300"/>
  <c r="B4300"/>
  <c r="F4299"/>
  <c r="E4299"/>
  <c r="D4299"/>
  <c r="C4299"/>
  <c r="B4299"/>
  <c r="F4298"/>
  <c r="E4298"/>
  <c r="D4298"/>
  <c r="C4298"/>
  <c r="B4298"/>
  <c r="F4297"/>
  <c r="E4297"/>
  <c r="D4297"/>
  <c r="C4297"/>
  <c r="B4297"/>
  <c r="F4296"/>
  <c r="E4296"/>
  <c r="D4296"/>
  <c r="C4296"/>
  <c r="B4296"/>
  <c r="F4295"/>
  <c r="E4295"/>
  <c r="D4295"/>
  <c r="C4295"/>
  <c r="B4295"/>
  <c r="F4294"/>
  <c r="E4294"/>
  <c r="D4294"/>
  <c r="C4294"/>
  <c r="B4294"/>
  <c r="F4293"/>
  <c r="E4293"/>
  <c r="D4293"/>
  <c r="C4293"/>
  <c r="B4293"/>
  <c r="F4292"/>
  <c r="E4292"/>
  <c r="D4292"/>
  <c r="C4292"/>
  <c r="B4292"/>
  <c r="F4291"/>
  <c r="E4291"/>
  <c r="D4291"/>
  <c r="C4291"/>
  <c r="B4291"/>
  <c r="F4290"/>
  <c r="E4290"/>
  <c r="D4290"/>
  <c r="C4290"/>
  <c r="B4290"/>
  <c r="F4289"/>
  <c r="E4289"/>
  <c r="D4289"/>
  <c r="C4289"/>
  <c r="B4289"/>
  <c r="F4288"/>
  <c r="E4288"/>
  <c r="D4288"/>
  <c r="C4288"/>
  <c r="B4288"/>
  <c r="F4287"/>
  <c r="E4287"/>
  <c r="D4287"/>
  <c r="C4287"/>
  <c r="B4287"/>
  <c r="F4286"/>
  <c r="E4286"/>
  <c r="D4286"/>
  <c r="C4286"/>
  <c r="B4286"/>
  <c r="F4278"/>
  <c r="E4278"/>
  <c r="D4278"/>
  <c r="C4278"/>
  <c r="B4278"/>
  <c r="F4284"/>
  <c r="E4284"/>
  <c r="D4284"/>
  <c r="C4284"/>
  <c r="B4284"/>
  <c r="F4283"/>
  <c r="E4283"/>
  <c r="D4283"/>
  <c r="C4283"/>
  <c r="B4283"/>
  <c r="F4282"/>
  <c r="E4282"/>
  <c r="D4282"/>
  <c r="C4282"/>
  <c r="B4282"/>
  <c r="F4281"/>
  <c r="E4281"/>
  <c r="D4281"/>
  <c r="C4281"/>
  <c r="B4281"/>
  <c r="F4280"/>
  <c r="E4280"/>
  <c r="D4280"/>
  <c r="C4280"/>
  <c r="B4280"/>
  <c r="F4279"/>
  <c r="E4279"/>
  <c r="D4279"/>
  <c r="C4279"/>
  <c r="B4279"/>
  <c r="F4285"/>
  <c r="E4285"/>
  <c r="D4285"/>
  <c r="C4285"/>
  <c r="B4285"/>
  <c r="F4277"/>
  <c r="E4277"/>
  <c r="D4277"/>
  <c r="C4277"/>
  <c r="B4277"/>
  <c r="F4276"/>
  <c r="E4276"/>
  <c r="D4276"/>
  <c r="C4276"/>
  <c r="B4276"/>
  <c r="F4275"/>
  <c r="E4275"/>
  <c r="D4275"/>
  <c r="C4275"/>
  <c r="B4275"/>
  <c r="F4274"/>
  <c r="E4274"/>
  <c r="D4274"/>
  <c r="C4274"/>
  <c r="B4274"/>
  <c r="F4273"/>
  <c r="E4273"/>
  <c r="D4273"/>
  <c r="C4273"/>
  <c r="B4273"/>
  <c r="F4272"/>
  <c r="E4272"/>
  <c r="D4272"/>
  <c r="C4272"/>
  <c r="B4272"/>
  <c r="F4271"/>
  <c r="E4271"/>
  <c r="D4271"/>
  <c r="C4271"/>
  <c r="B4271"/>
  <c r="F4270"/>
  <c r="E4270"/>
  <c r="D4270"/>
  <c r="C4270"/>
  <c r="B4270"/>
  <c r="F4269"/>
  <c r="E4269"/>
  <c r="D4269"/>
  <c r="C4269"/>
  <c r="B4269"/>
  <c r="F4268"/>
  <c r="E4268"/>
  <c r="D4268"/>
  <c r="C4268"/>
  <c r="B4268"/>
  <c r="F4267"/>
  <c r="E4267"/>
  <c r="D4267"/>
  <c r="C4267"/>
  <c r="B4267"/>
  <c r="F4266"/>
  <c r="E4266"/>
  <c r="D4266"/>
  <c r="C4266"/>
  <c r="B4266"/>
  <c r="F4265"/>
  <c r="E4265"/>
  <c r="D4265"/>
  <c r="C4265"/>
  <c r="B4265"/>
  <c r="F4264"/>
  <c r="E4264"/>
  <c r="D4264"/>
  <c r="C4264"/>
  <c r="B4264"/>
  <c r="F4263"/>
  <c r="E4263"/>
  <c r="D4263"/>
  <c r="C4263"/>
  <c r="B4263"/>
  <c r="F4262"/>
  <c r="E4262"/>
  <c r="D4262"/>
  <c r="C4262"/>
  <c r="B4262"/>
  <c r="F4261"/>
  <c r="E4261"/>
  <c r="D4261"/>
  <c r="C4261"/>
  <c r="B4261"/>
  <c r="F4260"/>
  <c r="E4260"/>
  <c r="D4260"/>
  <c r="C4260"/>
  <c r="B4260"/>
  <c r="F4259"/>
  <c r="E4259"/>
  <c r="D4259"/>
  <c r="C4259"/>
  <c r="B4259"/>
  <c r="F4258"/>
  <c r="E4258"/>
  <c r="D4258"/>
  <c r="C4258"/>
  <c r="B4258"/>
  <c r="F4257"/>
  <c r="E4257"/>
  <c r="D4257"/>
  <c r="C4257"/>
  <c r="B4257"/>
  <c r="F4256"/>
  <c r="E4256"/>
  <c r="D4256"/>
  <c r="C4256"/>
  <c r="B4256"/>
  <c r="F4255"/>
  <c r="E4255"/>
  <c r="D4255"/>
  <c r="C4255"/>
  <c r="B4255"/>
  <c r="F4254"/>
  <c r="E4254"/>
  <c r="D4254"/>
  <c r="C4254"/>
  <c r="B4254"/>
  <c r="F4253"/>
  <c r="E4253"/>
  <c r="D4253"/>
  <c r="C4253"/>
  <c r="B4253"/>
  <c r="F4252"/>
  <c r="E4252"/>
  <c r="D4252"/>
  <c r="C4252"/>
  <c r="B4252"/>
  <c r="F4251"/>
  <c r="E4251"/>
  <c r="D4251"/>
  <c r="C4251"/>
  <c r="B4251"/>
  <c r="F4250"/>
  <c r="E4250"/>
  <c r="D4250"/>
  <c r="C4250"/>
  <c r="B4250"/>
  <c r="F4249"/>
  <c r="E4249"/>
  <c r="D4249"/>
  <c r="C4249"/>
  <c r="B4249"/>
  <c r="F4248"/>
  <c r="E4248"/>
  <c r="D4248"/>
  <c r="C4248"/>
  <c r="B4248"/>
  <c r="F4247"/>
  <c r="E4247"/>
  <c r="D4247"/>
  <c r="C4247"/>
  <c r="B4247"/>
  <c r="F4246"/>
  <c r="E4246"/>
  <c r="D4246"/>
  <c r="C4246"/>
  <c r="B4246"/>
  <c r="F4245"/>
  <c r="E4245"/>
  <c r="D4245"/>
  <c r="C4245"/>
  <c r="B4245"/>
  <c r="F4244"/>
  <c r="E4244"/>
  <c r="D4244"/>
  <c r="C4244"/>
  <c r="B4244"/>
  <c r="F4243"/>
  <c r="E4243"/>
  <c r="D4243"/>
  <c r="C4243"/>
  <c r="B4243"/>
  <c r="F4242"/>
  <c r="E4242"/>
  <c r="D4242"/>
  <c r="C4242"/>
  <c r="B4242"/>
  <c r="F4241"/>
  <c r="E4241"/>
  <c r="D4241"/>
  <c r="C4241"/>
  <c r="B4241"/>
  <c r="F4240"/>
  <c r="E4240"/>
  <c r="D4240"/>
  <c r="C4240"/>
  <c r="B4240"/>
  <c r="F4239"/>
  <c r="E4239"/>
  <c r="D4239"/>
  <c r="C4239"/>
  <c r="B4239"/>
  <c r="F4238"/>
  <c r="E4238"/>
  <c r="D4238"/>
  <c r="C4238"/>
  <c r="B4238"/>
  <c r="F4237"/>
  <c r="E4237"/>
  <c r="D4237"/>
  <c r="C4237"/>
  <c r="B4237"/>
  <c r="F4236"/>
  <c r="E4236"/>
  <c r="D4236"/>
  <c r="C4236"/>
  <c r="B4236"/>
  <c r="F4227"/>
  <c r="E4227"/>
  <c r="D4227"/>
  <c r="C4227"/>
  <c r="B4227"/>
  <c r="F4234"/>
  <c r="E4234"/>
  <c r="D4234"/>
  <c r="C4234"/>
  <c r="B4234"/>
  <c r="F4233"/>
  <c r="E4233"/>
  <c r="D4233"/>
  <c r="C4233"/>
  <c r="B4233"/>
  <c r="F4232"/>
  <c r="E4232"/>
  <c r="D4232"/>
  <c r="C4232"/>
  <c r="B4232"/>
  <c r="F4231"/>
  <c r="E4231"/>
  <c r="D4231"/>
  <c r="C4231"/>
  <c r="B4231"/>
  <c r="F4230"/>
  <c r="E4230"/>
  <c r="D4230"/>
  <c r="C4230"/>
  <c r="B4230"/>
  <c r="F4228"/>
  <c r="E4228"/>
  <c r="D4228"/>
  <c r="C4228"/>
  <c r="B4228"/>
  <c r="F4235"/>
  <c r="E4235"/>
  <c r="D4235"/>
  <c r="C4235"/>
  <c r="B4235"/>
  <c r="F4229"/>
  <c r="E4229"/>
  <c r="D4229"/>
  <c r="C4229"/>
  <c r="B4229"/>
  <c r="F4226"/>
  <c r="E4226"/>
  <c r="D4226"/>
  <c r="C4226"/>
  <c r="B4226"/>
  <c r="F4225"/>
  <c r="E4225"/>
  <c r="D4225"/>
  <c r="C4225"/>
  <c r="B4225"/>
  <c r="F4224"/>
  <c r="E4224"/>
  <c r="D4224"/>
  <c r="C4224"/>
  <c r="B4224"/>
  <c r="F4223"/>
  <c r="E4223"/>
  <c r="D4223"/>
  <c r="C4223"/>
  <c r="B4223"/>
  <c r="F4222"/>
  <c r="E4222"/>
  <c r="D4222"/>
  <c r="C4222"/>
  <c r="B4222"/>
  <c r="F4221"/>
  <c r="E4221"/>
  <c r="D4221"/>
  <c r="C4221"/>
  <c r="B4221"/>
  <c r="F4220"/>
  <c r="E4220"/>
  <c r="D4220"/>
  <c r="C4220"/>
  <c r="B4220"/>
  <c r="F4219"/>
  <c r="E4219"/>
  <c r="D4219"/>
  <c r="C4219"/>
  <c r="B4219"/>
  <c r="F4218"/>
  <c r="E4218"/>
  <c r="D4218"/>
  <c r="C4218"/>
  <c r="B4218"/>
  <c r="F4217"/>
  <c r="E4217"/>
  <c r="D4217"/>
  <c r="C4217"/>
  <c r="B4217"/>
  <c r="F4216"/>
  <c r="E4216"/>
  <c r="D4216"/>
  <c r="C4216"/>
  <c r="B4216"/>
  <c r="F4215"/>
  <c r="E4215"/>
  <c r="D4215"/>
  <c r="C4215"/>
  <c r="B4215"/>
  <c r="F4214"/>
  <c r="E4214"/>
  <c r="D4214"/>
  <c r="C4214"/>
  <c r="B4214"/>
  <c r="F4213"/>
  <c r="E4213"/>
  <c r="D4213"/>
  <c r="C4213"/>
  <c r="B4213"/>
  <c r="F4212"/>
  <c r="E4212"/>
  <c r="D4212"/>
  <c r="C4212"/>
  <c r="B4212"/>
  <c r="F4211"/>
  <c r="E4211"/>
  <c r="D4211"/>
  <c r="C4211"/>
  <c r="B4211"/>
  <c r="F4210"/>
  <c r="E4210"/>
  <c r="D4210"/>
  <c r="C4210"/>
  <c r="B4210"/>
  <c r="F4209"/>
  <c r="E4209"/>
  <c r="D4209"/>
  <c r="C4209"/>
  <c r="B4209"/>
  <c r="F4208"/>
  <c r="E4208"/>
  <c r="D4208"/>
  <c r="C4208"/>
  <c r="B4208"/>
  <c r="F4207"/>
  <c r="E4207"/>
  <c r="D4207"/>
  <c r="C4207"/>
  <c r="B4207"/>
  <c r="F4206"/>
  <c r="E4206"/>
  <c r="D4206"/>
  <c r="C4206"/>
  <c r="B4206"/>
  <c r="F4205"/>
  <c r="E4205"/>
  <c r="D4205"/>
  <c r="C4205"/>
  <c r="B4205"/>
  <c r="F4204"/>
  <c r="E4204"/>
  <c r="D4204"/>
  <c r="C4204"/>
  <c r="B4204"/>
  <c r="F4203"/>
  <c r="E4203"/>
  <c r="D4203"/>
  <c r="C4203"/>
  <c r="B4203"/>
  <c r="F4202"/>
  <c r="E4202"/>
  <c r="D4202"/>
  <c r="C4202"/>
  <c r="B4202"/>
  <c r="F4201"/>
  <c r="E4201"/>
  <c r="D4201"/>
  <c r="C4201"/>
  <c r="B4201"/>
  <c r="F4200"/>
  <c r="E4200"/>
  <c r="D4200"/>
  <c r="C4200"/>
  <c r="B4200"/>
  <c r="F4199"/>
  <c r="E4199"/>
  <c r="D4199"/>
  <c r="C4199"/>
  <c r="B4199"/>
  <c r="F4198"/>
  <c r="E4198"/>
  <c r="D4198"/>
  <c r="C4198"/>
  <c r="B4198"/>
  <c r="F4197"/>
  <c r="E4197"/>
  <c r="D4197"/>
  <c r="C4197"/>
  <c r="B4197"/>
  <c r="F4196"/>
  <c r="E4196"/>
  <c r="D4196"/>
  <c r="C4196"/>
  <c r="B4196"/>
  <c r="F4195"/>
  <c r="E4195"/>
  <c r="D4195"/>
  <c r="C4195"/>
  <c r="B4195"/>
  <c r="F4194"/>
  <c r="E4194"/>
  <c r="D4194"/>
  <c r="C4194"/>
  <c r="B4194"/>
  <c r="F4193"/>
  <c r="E4193"/>
  <c r="D4193"/>
  <c r="C4193"/>
  <c r="B4193"/>
  <c r="F4192"/>
  <c r="E4192"/>
  <c r="D4192"/>
  <c r="C4192"/>
  <c r="B4192"/>
  <c r="F4191"/>
  <c r="E4191"/>
  <c r="D4191"/>
  <c r="C4191"/>
  <c r="B4191"/>
  <c r="F4190"/>
  <c r="E4190"/>
  <c r="D4190"/>
  <c r="C4190"/>
  <c r="B4190"/>
  <c r="F4189"/>
  <c r="E4189"/>
  <c r="D4189"/>
  <c r="C4189"/>
  <c r="B4189"/>
  <c r="F4188"/>
  <c r="E4188"/>
  <c r="D4188"/>
  <c r="C4188"/>
  <c r="B4188"/>
  <c r="F4187"/>
  <c r="E4187"/>
  <c r="D4187"/>
  <c r="C4187"/>
  <c r="B4187"/>
  <c r="F4186"/>
  <c r="E4186"/>
  <c r="D4186"/>
  <c r="C4186"/>
  <c r="B4186"/>
  <c r="F4178"/>
  <c r="E4178"/>
  <c r="D4178"/>
  <c r="C4178"/>
  <c r="B4178"/>
  <c r="F4184"/>
  <c r="E4184"/>
  <c r="D4184"/>
  <c r="C4184"/>
  <c r="B4184"/>
  <c r="F4183"/>
  <c r="E4183"/>
  <c r="D4183"/>
  <c r="C4183"/>
  <c r="B4183"/>
  <c r="F4182"/>
  <c r="E4182"/>
  <c r="D4182"/>
  <c r="C4182"/>
  <c r="B4182"/>
  <c r="F4181"/>
  <c r="E4181"/>
  <c r="D4181"/>
  <c r="C4181"/>
  <c r="B4181"/>
  <c r="F4180"/>
  <c r="E4180"/>
  <c r="D4180"/>
  <c r="C4180"/>
  <c r="B4180"/>
  <c r="F4179"/>
  <c r="E4179"/>
  <c r="D4179"/>
  <c r="C4179"/>
  <c r="B4179"/>
  <c r="F4185"/>
  <c r="E4185"/>
  <c r="D4185"/>
  <c r="C4185"/>
  <c r="B4185"/>
  <c r="F4177"/>
  <c r="E4177"/>
  <c r="D4177"/>
  <c r="C4177"/>
  <c r="B4177"/>
  <c r="F4176"/>
  <c r="E4176"/>
  <c r="D4176"/>
  <c r="C4176"/>
  <c r="B4176"/>
  <c r="F4175"/>
  <c r="E4175"/>
  <c r="D4175"/>
  <c r="C4175"/>
  <c r="B4175"/>
  <c r="F4174"/>
  <c r="E4174"/>
  <c r="D4174"/>
  <c r="C4174"/>
  <c r="B4174"/>
  <c r="F4173"/>
  <c r="E4173"/>
  <c r="D4173"/>
  <c r="C4173"/>
  <c r="B4173"/>
  <c r="F4172"/>
  <c r="E4172"/>
  <c r="D4172"/>
  <c r="C4172"/>
  <c r="B4172"/>
  <c r="F4171"/>
  <c r="E4171"/>
  <c r="D4171"/>
  <c r="C4171"/>
  <c r="B4171"/>
  <c r="F4170"/>
  <c r="E4170"/>
  <c r="D4170"/>
  <c r="C4170"/>
  <c r="B4170"/>
  <c r="F4166"/>
  <c r="E4166"/>
  <c r="D4166"/>
  <c r="C4166"/>
  <c r="B4166"/>
  <c r="F4168"/>
  <c r="E4168"/>
  <c r="D4168"/>
  <c r="C4168"/>
  <c r="B4168"/>
  <c r="F4167"/>
  <c r="E4167"/>
  <c r="D4167"/>
  <c r="C4167"/>
  <c r="B4167"/>
  <c r="F4169"/>
  <c r="E4169"/>
  <c r="D4169"/>
  <c r="C4169"/>
  <c r="B4169"/>
  <c r="F4165"/>
  <c r="E4165"/>
  <c r="D4165"/>
  <c r="C4165"/>
  <c r="B4165"/>
  <c r="F4164"/>
  <c r="E4164"/>
  <c r="D4164"/>
  <c r="C4164"/>
  <c r="B4164"/>
  <c r="F4163"/>
  <c r="E4163"/>
  <c r="D4163"/>
  <c r="C4163"/>
  <c r="B4163"/>
  <c r="F4162"/>
  <c r="E4162"/>
  <c r="D4162"/>
  <c r="C4162"/>
  <c r="B4162"/>
  <c r="F4161"/>
  <c r="E4161"/>
  <c r="D4161"/>
  <c r="C4161"/>
  <c r="B4161"/>
  <c r="F4160"/>
  <c r="E4160"/>
  <c r="D4160"/>
  <c r="C4160"/>
  <c r="B4160"/>
  <c r="F4159"/>
  <c r="E4159"/>
  <c r="D4159"/>
  <c r="C4159"/>
  <c r="B4159"/>
  <c r="F4158"/>
  <c r="E4158"/>
  <c r="D4158"/>
  <c r="C4158"/>
  <c r="B4158"/>
  <c r="F4157"/>
  <c r="E4157"/>
  <c r="D4157"/>
  <c r="C4157"/>
  <c r="B4157"/>
  <c r="F4156"/>
  <c r="E4156"/>
  <c r="D4156"/>
  <c r="C4156"/>
  <c r="B4156"/>
  <c r="F4155"/>
  <c r="E4155"/>
  <c r="D4155"/>
  <c r="C4155"/>
  <c r="B4155"/>
  <c r="F4154"/>
  <c r="E4154"/>
  <c r="D4154"/>
  <c r="C4154"/>
  <c r="B4154"/>
  <c r="F4153"/>
  <c r="E4153"/>
  <c r="D4153"/>
  <c r="C4153"/>
  <c r="B4153"/>
  <c r="F4152"/>
  <c r="E4152"/>
  <c r="D4152"/>
  <c r="C4152"/>
  <c r="B4152"/>
  <c r="F4151"/>
  <c r="E4151"/>
  <c r="D4151"/>
  <c r="C4151"/>
  <c r="B4151"/>
  <c r="F4150"/>
  <c r="E4150"/>
  <c r="D4150"/>
  <c r="C4150"/>
  <c r="B4150"/>
  <c r="F4149"/>
  <c r="E4149"/>
  <c r="D4149"/>
  <c r="C4149"/>
  <c r="B4149"/>
  <c r="F4148"/>
  <c r="E4148"/>
  <c r="D4148"/>
  <c r="C4148"/>
  <c r="B4148"/>
  <c r="F4147"/>
  <c r="E4147"/>
  <c r="D4147"/>
  <c r="C4147"/>
  <c r="B4147"/>
  <c r="F4146"/>
  <c r="E4146"/>
  <c r="D4146"/>
  <c r="C4146"/>
  <c r="B4146"/>
  <c r="F4145"/>
  <c r="E4145"/>
  <c r="D4145"/>
  <c r="C4145"/>
  <c r="B4145"/>
  <c r="F4144"/>
  <c r="E4144"/>
  <c r="D4144"/>
  <c r="C4144"/>
  <c r="B4144"/>
  <c r="F4143"/>
  <c r="E4143"/>
  <c r="D4143"/>
  <c r="C4143"/>
  <c r="B4143"/>
  <c r="F4142"/>
  <c r="E4142"/>
  <c r="D4142"/>
  <c r="C4142"/>
  <c r="B4142"/>
  <c r="F4141"/>
  <c r="E4141"/>
  <c r="D4141"/>
  <c r="C4141"/>
  <c r="B4141"/>
  <c r="F4140"/>
  <c r="E4140"/>
  <c r="D4140"/>
  <c r="C4140"/>
  <c r="B4140"/>
  <c r="F4139"/>
  <c r="E4139"/>
  <c r="D4139"/>
  <c r="C4139"/>
  <c r="B4139"/>
  <c r="F4138"/>
  <c r="E4138"/>
  <c r="D4138"/>
  <c r="C4138"/>
  <c r="B4138"/>
  <c r="F4137"/>
  <c r="E4137"/>
  <c r="D4137"/>
  <c r="C4137"/>
  <c r="B4137"/>
  <c r="F4136"/>
  <c r="E4136"/>
  <c r="D4136"/>
  <c r="C4136"/>
  <c r="B4136"/>
  <c r="F4135"/>
  <c r="E4135"/>
  <c r="D4135"/>
  <c r="C4135"/>
  <c r="B4135"/>
  <c r="F4134"/>
  <c r="E4134"/>
  <c r="D4134"/>
  <c r="C4134"/>
  <c r="B4134"/>
  <c r="F4133"/>
  <c r="E4133"/>
  <c r="D4133"/>
  <c r="C4133"/>
  <c r="B4133"/>
  <c r="F4132"/>
  <c r="E4132"/>
  <c r="D4132"/>
  <c r="C4132"/>
  <c r="B4132"/>
  <c r="F4131"/>
  <c r="E4131"/>
  <c r="D4131"/>
  <c r="C4131"/>
  <c r="B4131"/>
  <c r="F4130"/>
  <c r="E4130"/>
  <c r="D4130"/>
  <c r="C4130"/>
  <c r="B4130"/>
  <c r="F4129"/>
  <c r="E4129"/>
  <c r="D4129"/>
  <c r="C4129"/>
  <c r="B4129"/>
  <c r="F4128"/>
  <c r="E4128"/>
  <c r="D4128"/>
  <c r="C4128"/>
  <c r="B4128"/>
  <c r="F4127"/>
  <c r="E4127"/>
  <c r="D4127"/>
  <c r="C4127"/>
  <c r="B4127"/>
  <c r="F4126"/>
  <c r="E4126"/>
  <c r="D4126"/>
  <c r="C4126"/>
  <c r="B4126"/>
  <c r="F4125"/>
  <c r="E4125"/>
  <c r="D4125"/>
  <c r="C4125"/>
  <c r="B4125"/>
  <c r="F4124"/>
  <c r="E4124"/>
  <c r="D4124"/>
  <c r="C4124"/>
  <c r="B4124"/>
  <c r="F4123"/>
  <c r="E4123"/>
  <c r="D4123"/>
  <c r="C4123"/>
  <c r="B4123"/>
  <c r="F4122"/>
  <c r="E4122"/>
  <c r="D4122"/>
  <c r="C4122"/>
  <c r="B4122"/>
  <c r="F4121"/>
  <c r="E4121"/>
  <c r="D4121"/>
  <c r="C4121"/>
  <c r="B4121"/>
  <c r="F4120"/>
  <c r="E4120"/>
  <c r="D4120"/>
  <c r="C4120"/>
  <c r="B4120"/>
  <c r="F4119"/>
  <c r="E4119"/>
  <c r="D4119"/>
  <c r="C4119"/>
  <c r="B4119"/>
  <c r="F4118"/>
  <c r="E4118"/>
  <c r="D4118"/>
  <c r="C4118"/>
  <c r="B4118"/>
  <c r="F4117"/>
  <c r="E4117"/>
  <c r="D4117"/>
  <c r="C4117"/>
  <c r="B4117"/>
  <c r="F4107"/>
  <c r="E4107"/>
  <c r="D4107"/>
  <c r="C4107"/>
  <c r="B4107"/>
  <c r="F4115"/>
  <c r="E4115"/>
  <c r="D4115"/>
  <c r="C4115"/>
  <c r="B4115"/>
  <c r="F4114"/>
  <c r="E4114"/>
  <c r="D4114"/>
  <c r="C4114"/>
  <c r="B4114"/>
  <c r="F4113"/>
  <c r="E4113"/>
  <c r="D4113"/>
  <c r="C4113"/>
  <c r="B4113"/>
  <c r="F4112"/>
  <c r="E4112"/>
  <c r="D4112"/>
  <c r="C4112"/>
  <c r="B4112"/>
  <c r="F4111"/>
  <c r="E4111"/>
  <c r="D4111"/>
  <c r="C4111"/>
  <c r="B4111"/>
  <c r="F4110"/>
  <c r="E4110"/>
  <c r="D4110"/>
  <c r="C4110"/>
  <c r="B4110"/>
  <c r="F4109"/>
  <c r="E4109"/>
  <c r="D4109"/>
  <c r="C4109"/>
  <c r="B4109"/>
  <c r="F4108"/>
  <c r="E4108"/>
  <c r="D4108"/>
  <c r="C4108"/>
  <c r="B4108"/>
  <c r="F4116"/>
  <c r="E4116"/>
  <c r="D4116"/>
  <c r="C4116"/>
  <c r="B4116"/>
  <c r="F4106"/>
  <c r="E4106"/>
  <c r="D4106"/>
  <c r="C4106"/>
  <c r="B4106"/>
  <c r="F4105"/>
  <c r="E4105"/>
  <c r="D4105"/>
  <c r="C4105"/>
  <c r="B4105"/>
  <c r="F4104"/>
  <c r="E4104"/>
  <c r="D4104"/>
  <c r="C4104"/>
  <c r="B4104"/>
  <c r="F4103"/>
  <c r="E4103"/>
  <c r="D4103"/>
  <c r="C4103"/>
  <c r="B4103"/>
  <c r="F4102"/>
  <c r="E4102"/>
  <c r="D4102"/>
  <c r="C4102"/>
  <c r="B4102"/>
  <c r="F4101"/>
  <c r="E4101"/>
  <c r="D4101"/>
  <c r="C4101"/>
  <c r="B4101"/>
  <c r="F4100"/>
  <c r="E4100"/>
  <c r="D4100"/>
  <c r="C4100"/>
  <c r="B4100"/>
  <c r="F4099"/>
  <c r="E4099"/>
  <c r="D4099"/>
  <c r="C4099"/>
  <c r="B4099"/>
  <c r="F4098"/>
  <c r="E4098"/>
  <c r="D4098"/>
  <c r="C4098"/>
  <c r="B4098"/>
  <c r="F4097"/>
  <c r="E4097"/>
  <c r="D4097"/>
  <c r="C4097"/>
  <c r="B4097"/>
  <c r="F4096"/>
  <c r="E4096"/>
  <c r="D4096"/>
  <c r="C4096"/>
  <c r="B4096"/>
  <c r="F4095"/>
  <c r="E4095"/>
  <c r="D4095"/>
  <c r="C4095"/>
  <c r="B4095"/>
  <c r="F4094"/>
  <c r="E4094"/>
  <c r="D4094"/>
  <c r="C4094"/>
  <c r="B4094"/>
  <c r="F4093"/>
  <c r="E4093"/>
  <c r="D4093"/>
  <c r="C4093"/>
  <c r="B4093"/>
  <c r="F4092"/>
  <c r="E4092"/>
  <c r="D4092"/>
  <c r="C4092"/>
  <c r="B4092"/>
  <c r="F4091"/>
  <c r="E4091"/>
  <c r="D4091"/>
  <c r="C4091"/>
  <c r="B4091"/>
  <c r="F4090"/>
  <c r="E4090"/>
  <c r="D4090"/>
  <c r="C4090"/>
  <c r="B4090"/>
  <c r="F4089"/>
  <c r="E4089"/>
  <c r="D4089"/>
  <c r="C4089"/>
  <c r="B4089"/>
  <c r="F4088"/>
  <c r="E4088"/>
  <c r="D4088"/>
  <c r="C4088"/>
  <c r="B4088"/>
  <c r="F4087"/>
  <c r="E4087"/>
  <c r="D4087"/>
  <c r="C4087"/>
  <c r="B4087"/>
  <c r="F4086"/>
  <c r="E4086"/>
  <c r="D4086"/>
  <c r="C4086"/>
  <c r="B4086"/>
  <c r="F4085"/>
  <c r="E4085"/>
  <c r="D4085"/>
  <c r="C4085"/>
  <c r="B4085"/>
  <c r="F4084"/>
  <c r="E4084"/>
  <c r="D4084"/>
  <c r="C4084"/>
  <c r="B4084"/>
  <c r="F4083"/>
  <c r="E4083"/>
  <c r="D4083"/>
  <c r="C4083"/>
  <c r="B4083"/>
  <c r="F4082"/>
  <c r="E4082"/>
  <c r="D4082"/>
  <c r="C4082"/>
  <c r="B4082"/>
  <c r="F4081"/>
  <c r="E4081"/>
  <c r="D4081"/>
  <c r="C4081"/>
  <c r="B4081"/>
  <c r="F4080"/>
  <c r="E4080"/>
  <c r="D4080"/>
  <c r="C4080"/>
  <c r="B4080"/>
  <c r="F4079"/>
  <c r="E4079"/>
  <c r="D4079"/>
  <c r="C4079"/>
  <c r="B4079"/>
  <c r="F4078"/>
  <c r="E4078"/>
  <c r="D4078"/>
  <c r="C4078"/>
  <c r="B4078"/>
  <c r="F4077"/>
  <c r="E4077"/>
  <c r="D4077"/>
  <c r="C4077"/>
  <c r="B4077"/>
  <c r="F4076"/>
  <c r="E4076"/>
  <c r="D4076"/>
  <c r="C4076"/>
  <c r="B4076"/>
  <c r="F4075"/>
  <c r="E4075"/>
  <c r="D4075"/>
  <c r="C4075"/>
  <c r="B4075"/>
  <c r="F4074"/>
  <c r="E4074"/>
  <c r="D4074"/>
  <c r="C4074"/>
  <c r="B4074"/>
  <c r="F4073"/>
  <c r="E4073"/>
  <c r="D4073"/>
  <c r="C4073"/>
  <c r="B4073"/>
  <c r="F4072"/>
  <c r="E4072"/>
  <c r="D4072"/>
  <c r="C4072"/>
  <c r="B4072"/>
  <c r="F4071"/>
  <c r="E4071"/>
  <c r="D4071"/>
  <c r="C4071"/>
  <c r="B4071"/>
  <c r="F4070"/>
  <c r="E4070"/>
  <c r="D4070"/>
  <c r="C4070"/>
  <c r="B4070"/>
  <c r="F4069"/>
  <c r="E4069"/>
  <c r="D4069"/>
  <c r="C4069"/>
  <c r="B4069"/>
  <c r="F4068"/>
  <c r="E4068"/>
  <c r="D4068"/>
  <c r="C4068"/>
  <c r="B4068"/>
  <c r="F4067"/>
  <c r="E4067"/>
  <c r="D4067"/>
  <c r="C4067"/>
  <c r="B4067"/>
  <c r="F4057"/>
  <c r="E4057"/>
  <c r="D4057"/>
  <c r="C4057"/>
  <c r="B4057"/>
  <c r="F4065"/>
  <c r="E4065"/>
  <c r="D4065"/>
  <c r="C4065"/>
  <c r="B4065"/>
  <c r="F4064"/>
  <c r="E4064"/>
  <c r="D4064"/>
  <c r="C4064"/>
  <c r="B4064"/>
  <c r="F4063"/>
  <c r="E4063"/>
  <c r="D4063"/>
  <c r="C4063"/>
  <c r="B4063"/>
  <c r="F4062"/>
  <c r="E4062"/>
  <c r="D4062"/>
  <c r="C4062"/>
  <c r="B4062"/>
  <c r="F4061"/>
  <c r="E4061"/>
  <c r="D4061"/>
  <c r="C4061"/>
  <c r="B4061"/>
  <c r="F4060"/>
  <c r="E4060"/>
  <c r="D4060"/>
  <c r="C4060"/>
  <c r="B4060"/>
  <c r="F4059"/>
  <c r="E4059"/>
  <c r="D4059"/>
  <c r="C4059"/>
  <c r="B4059"/>
  <c r="F4058"/>
  <c r="E4058"/>
  <c r="D4058"/>
  <c r="C4058"/>
  <c r="B4058"/>
  <c r="F4066"/>
  <c r="E4066"/>
  <c r="D4066"/>
  <c r="C4066"/>
  <c r="B4066"/>
  <c r="F4056"/>
  <c r="E4056"/>
  <c r="D4056"/>
  <c r="C4056"/>
  <c r="B4056"/>
  <c r="F4055"/>
  <c r="E4055"/>
  <c r="D4055"/>
  <c r="C4055"/>
  <c r="B4055"/>
  <c r="F4054"/>
  <c r="E4054"/>
  <c r="D4054"/>
  <c r="C4054"/>
  <c r="B4054"/>
  <c r="F4053"/>
  <c r="E4053"/>
  <c r="D4053"/>
  <c r="C4053"/>
  <c r="B4053"/>
  <c r="F4052"/>
  <c r="E4052"/>
  <c r="D4052"/>
  <c r="C4052"/>
  <c r="B4052"/>
  <c r="F4051"/>
  <c r="E4051"/>
  <c r="D4051"/>
  <c r="C4051"/>
  <c r="B4051"/>
  <c r="F4050"/>
  <c r="E4050"/>
  <c r="D4050"/>
  <c r="C4050"/>
  <c r="B4050"/>
  <c r="F4049"/>
  <c r="E4049"/>
  <c r="D4049"/>
  <c r="C4049"/>
  <c r="B4049"/>
  <c r="F4048"/>
  <c r="E4048"/>
  <c r="D4048"/>
  <c r="C4048"/>
  <c r="B4048"/>
  <c r="F4047"/>
  <c r="E4047"/>
  <c r="D4047"/>
  <c r="C4047"/>
  <c r="B4047"/>
  <c r="F4046"/>
  <c r="E4046"/>
  <c r="D4046"/>
  <c r="C4046"/>
  <c r="B4046"/>
  <c r="F4045"/>
  <c r="E4045"/>
  <c r="D4045"/>
  <c r="C4045"/>
  <c r="B4045"/>
  <c r="F4044"/>
  <c r="E4044"/>
  <c r="D4044"/>
  <c r="C4044"/>
  <c r="B4044"/>
  <c r="F4043"/>
  <c r="E4043"/>
  <c r="D4043"/>
  <c r="C4043"/>
  <c r="B4043"/>
  <c r="F4042"/>
  <c r="E4042"/>
  <c r="D4042"/>
  <c r="C4042"/>
  <c r="B4042"/>
  <c r="F4041"/>
  <c r="E4041"/>
  <c r="D4041"/>
  <c r="C4041"/>
  <c r="B4041"/>
  <c r="F4040"/>
  <c r="E4040"/>
  <c r="D4040"/>
  <c r="C4040"/>
  <c r="B4040"/>
  <c r="F4039"/>
  <c r="E4039"/>
  <c r="D4039"/>
  <c r="C4039"/>
  <c r="B4039"/>
  <c r="F4038"/>
  <c r="E4038"/>
  <c r="D4038"/>
  <c r="C4038"/>
  <c r="B4038"/>
  <c r="F4037"/>
  <c r="E4037"/>
  <c r="D4037"/>
  <c r="C4037"/>
  <c r="B4037"/>
  <c r="F4036"/>
  <c r="E4036"/>
  <c r="D4036"/>
  <c r="C4036"/>
  <c r="B4036"/>
  <c r="F4035"/>
  <c r="E4035"/>
  <c r="D4035"/>
  <c r="C4035"/>
  <c r="B4035"/>
  <c r="F4034"/>
  <c r="E4034"/>
  <c r="D4034"/>
  <c r="C4034"/>
  <c r="B4034"/>
  <c r="F4033"/>
  <c r="E4033"/>
  <c r="D4033"/>
  <c r="C4033"/>
  <c r="B4033"/>
  <c r="F4032"/>
  <c r="E4032"/>
  <c r="D4032"/>
  <c r="C4032"/>
  <c r="B4032"/>
  <c r="F4031"/>
  <c r="E4031"/>
  <c r="D4031"/>
  <c r="C4031"/>
  <c r="B4031"/>
  <c r="F4030"/>
  <c r="E4030"/>
  <c r="D4030"/>
  <c r="C4030"/>
  <c r="B4030"/>
  <c r="F4029"/>
  <c r="E4029"/>
  <c r="D4029"/>
  <c r="C4029"/>
  <c r="B4029"/>
  <c r="F4028"/>
  <c r="E4028"/>
  <c r="D4028"/>
  <c r="C4028"/>
  <c r="B4028"/>
  <c r="F4027"/>
  <c r="E4027"/>
  <c r="D4027"/>
  <c r="C4027"/>
  <c r="B4027"/>
  <c r="F4026"/>
  <c r="E4026"/>
  <c r="D4026"/>
  <c r="C4026"/>
  <c r="B4026"/>
  <c r="F4025"/>
  <c r="E4025"/>
  <c r="D4025"/>
  <c r="C4025"/>
  <c r="B4025"/>
  <c r="F4024"/>
  <c r="E4024"/>
  <c r="D4024"/>
  <c r="C4024"/>
  <c r="B4024"/>
  <c r="F4023"/>
  <c r="E4023"/>
  <c r="D4023"/>
  <c r="C4023"/>
  <c r="B4023"/>
  <c r="F4022"/>
  <c r="E4022"/>
  <c r="D4022"/>
  <c r="C4022"/>
  <c r="B4022"/>
  <c r="F4021"/>
  <c r="E4021"/>
  <c r="D4021"/>
  <c r="C4021"/>
  <c r="B4021"/>
  <c r="F4020"/>
  <c r="E4020"/>
  <c r="D4020"/>
  <c r="C4020"/>
  <c r="B4020"/>
  <c r="F4019"/>
  <c r="E4019"/>
  <c r="D4019"/>
  <c r="C4019"/>
  <c r="B4019"/>
  <c r="F4018"/>
  <c r="E4018"/>
  <c r="D4018"/>
  <c r="C4018"/>
  <c r="B4018"/>
  <c r="F4017"/>
  <c r="E4017"/>
  <c r="D4017"/>
  <c r="C4017"/>
  <c r="B4017"/>
  <c r="F4016"/>
  <c r="E4016"/>
  <c r="D4016"/>
  <c r="C4016"/>
  <c r="B4016"/>
  <c r="F4015"/>
  <c r="E4015"/>
  <c r="D4015"/>
  <c r="C4015"/>
  <c r="B4015"/>
  <c r="F4014"/>
  <c r="E4014"/>
  <c r="D4014"/>
  <c r="C4014"/>
  <c r="B4014"/>
  <c r="F4013"/>
  <c r="E4013"/>
  <c r="D4013"/>
  <c r="C4013"/>
  <c r="B4013"/>
  <c r="F4012"/>
  <c r="E4012"/>
  <c r="D4012"/>
  <c r="C4012"/>
  <c r="B4012"/>
  <c r="F4011"/>
  <c r="E4011"/>
  <c r="D4011"/>
  <c r="C4011"/>
  <c r="B4011"/>
  <c r="F4010"/>
  <c r="E4010"/>
  <c r="D4010"/>
  <c r="C4010"/>
  <c r="B4010"/>
  <c r="F4009"/>
  <c r="E4009"/>
  <c r="D4009"/>
  <c r="C4009"/>
  <c r="B4009"/>
  <c r="F4008"/>
  <c r="E4008"/>
  <c r="D4008"/>
  <c r="C4008"/>
  <c r="B4008"/>
  <c r="F4007"/>
  <c r="E4007"/>
  <c r="D4007"/>
  <c r="C4007"/>
  <c r="B4007"/>
  <c r="F4006"/>
  <c r="E4006"/>
  <c r="D4006"/>
  <c r="C4006"/>
  <c r="B4006"/>
  <c r="F4005"/>
  <c r="E4005"/>
  <c r="D4005"/>
  <c r="C4005"/>
  <c r="B4005"/>
  <c r="F4004"/>
  <c r="E4004"/>
  <c r="D4004"/>
  <c r="C4004"/>
  <c r="B4004"/>
  <c r="F4003"/>
  <c r="E4003"/>
  <c r="D4003"/>
  <c r="C4003"/>
  <c r="B4003"/>
  <c r="F4002"/>
  <c r="E4002"/>
  <c r="D4002"/>
  <c r="C4002"/>
  <c r="B4002"/>
  <c r="F4001"/>
  <c r="E4001"/>
  <c r="D4001"/>
  <c r="C4001"/>
  <c r="B4001"/>
  <c r="F4000"/>
  <c r="E4000"/>
  <c r="D4000"/>
  <c r="C4000"/>
  <c r="B4000"/>
  <c r="F3999"/>
  <c r="E3999"/>
  <c r="D3999"/>
  <c r="C3999"/>
  <c r="B3999"/>
  <c r="F3998"/>
  <c r="E3998"/>
  <c r="D3998"/>
  <c r="C3998"/>
  <c r="B3998"/>
  <c r="F3997"/>
  <c r="E3997"/>
  <c r="D3997"/>
  <c r="C3997"/>
  <c r="B3997"/>
  <c r="F3996"/>
  <c r="E3996"/>
  <c r="D3996"/>
  <c r="C3996"/>
  <c r="B3996"/>
  <c r="F3995"/>
  <c r="E3995"/>
  <c r="D3995"/>
  <c r="C3995"/>
  <c r="B3995"/>
  <c r="F3994"/>
  <c r="E3994"/>
  <c r="D3994"/>
  <c r="C3994"/>
  <c r="B3994"/>
  <c r="F3993"/>
  <c r="E3993"/>
  <c r="D3993"/>
  <c r="C3993"/>
  <c r="B3993"/>
  <c r="F3992"/>
  <c r="E3992"/>
  <c r="D3992"/>
  <c r="C3992"/>
  <c r="B3992"/>
  <c r="F3991"/>
  <c r="E3991"/>
  <c r="D3991"/>
  <c r="C3991"/>
  <c r="B3991"/>
  <c r="F3990"/>
  <c r="E3990"/>
  <c r="D3990"/>
  <c r="C3990"/>
  <c r="B3990"/>
  <c r="F3989"/>
  <c r="E3989"/>
  <c r="D3989"/>
  <c r="C3989"/>
  <c r="B3989"/>
  <c r="F3988"/>
  <c r="E3988"/>
  <c r="D3988"/>
  <c r="C3988"/>
  <c r="B3988"/>
  <c r="F3987"/>
  <c r="E3987"/>
  <c r="D3987"/>
  <c r="C3987"/>
  <c r="B3987"/>
  <c r="F3986"/>
  <c r="E3986"/>
  <c r="D3986"/>
  <c r="C3986"/>
  <c r="B3986"/>
  <c r="F3985"/>
  <c r="E3985"/>
  <c r="D3985"/>
  <c r="C3985"/>
  <c r="B3985"/>
  <c r="F3984"/>
  <c r="E3984"/>
  <c r="D3984"/>
  <c r="C3984"/>
  <c r="B3984"/>
  <c r="F3983"/>
  <c r="E3983"/>
  <c r="D3983"/>
  <c r="C3983"/>
  <c r="B3983"/>
  <c r="F3980"/>
  <c r="E3980"/>
  <c r="D3980"/>
  <c r="C3980"/>
  <c r="B3980"/>
  <c r="F3981"/>
  <c r="E3981"/>
  <c r="D3981"/>
  <c r="C3981"/>
  <c r="B3981"/>
  <c r="F3958"/>
  <c r="E3958"/>
  <c r="D3958"/>
  <c r="C3958"/>
  <c r="B3958"/>
  <c r="F3979"/>
  <c r="E3979"/>
  <c r="D3979"/>
  <c r="C3979"/>
  <c r="B3979"/>
  <c r="F3978"/>
  <c r="E3978"/>
  <c r="D3978"/>
  <c r="C3978"/>
  <c r="B3978"/>
  <c r="F3977"/>
  <c r="E3977"/>
  <c r="D3977"/>
  <c r="C3977"/>
  <c r="B3977"/>
  <c r="F3976"/>
  <c r="E3976"/>
  <c r="D3976"/>
  <c r="C3976"/>
  <c r="B3976"/>
  <c r="F3975"/>
  <c r="E3975"/>
  <c r="D3975"/>
  <c r="C3975"/>
  <c r="B3975"/>
  <c r="F3974"/>
  <c r="E3974"/>
  <c r="D3974"/>
  <c r="C3974"/>
  <c r="B3974"/>
  <c r="F3973"/>
  <c r="E3973"/>
  <c r="D3973"/>
  <c r="C3973"/>
  <c r="B3973"/>
  <c r="F3972"/>
  <c r="E3972"/>
  <c r="D3972"/>
  <c r="C3972"/>
  <c r="B3972"/>
  <c r="F3971"/>
  <c r="E3971"/>
  <c r="D3971"/>
  <c r="C3971"/>
  <c r="B3971"/>
  <c r="F3970"/>
  <c r="E3970"/>
  <c r="D3970"/>
  <c r="C3970"/>
  <c r="B3970"/>
  <c r="F3969"/>
  <c r="E3969"/>
  <c r="D3969"/>
  <c r="C3969"/>
  <c r="B3969"/>
  <c r="F3968"/>
  <c r="E3968"/>
  <c r="D3968"/>
  <c r="C3968"/>
  <c r="B3968"/>
  <c r="F3967"/>
  <c r="E3967"/>
  <c r="D3967"/>
  <c r="C3967"/>
  <c r="B3967"/>
  <c r="F3960"/>
  <c r="E3960"/>
  <c r="D3960"/>
  <c r="C3960"/>
  <c r="B3960"/>
  <c r="F3965"/>
  <c r="E3965"/>
  <c r="D3965"/>
  <c r="C3965"/>
  <c r="B3965"/>
  <c r="F3964"/>
  <c r="E3964"/>
  <c r="D3964"/>
  <c r="C3964"/>
  <c r="B3964"/>
  <c r="F3963"/>
  <c r="E3963"/>
  <c r="D3963"/>
  <c r="C3963"/>
  <c r="B3963"/>
  <c r="F3962"/>
  <c r="E3962"/>
  <c r="D3962"/>
  <c r="C3962"/>
  <c r="B3962"/>
  <c r="F3961"/>
  <c r="E3961"/>
  <c r="D3961"/>
  <c r="C3961"/>
  <c r="B3961"/>
  <c r="F3959"/>
  <c r="E3959"/>
  <c r="D3959"/>
  <c r="C3959"/>
  <c r="B3959"/>
  <c r="F3982"/>
  <c r="E3982"/>
  <c r="D3982"/>
  <c r="C3982"/>
  <c r="B3982"/>
  <c r="F3966"/>
  <c r="E3966"/>
  <c r="D3966"/>
  <c r="C3966"/>
  <c r="B3966"/>
  <c r="F3957"/>
  <c r="E3957"/>
  <c r="D3957"/>
  <c r="C3957"/>
  <c r="B3957"/>
  <c r="F3956"/>
  <c r="E3956"/>
  <c r="D3956"/>
  <c r="C3956"/>
  <c r="B3956"/>
  <c r="F3955"/>
  <c r="E3955"/>
  <c r="D3955"/>
  <c r="C3955"/>
  <c r="B3955"/>
  <c r="F3954"/>
  <c r="E3954"/>
  <c r="D3954"/>
  <c r="C3954"/>
  <c r="B3954"/>
  <c r="F3953"/>
  <c r="E3953"/>
  <c r="D3953"/>
  <c r="C3953"/>
  <c r="B3953"/>
  <c r="F3952"/>
  <c r="E3952"/>
  <c r="D3952"/>
  <c r="C3952"/>
  <c r="B3952"/>
  <c r="F3951"/>
  <c r="E3951"/>
  <c r="D3951"/>
  <c r="C3951"/>
  <c r="B3951"/>
  <c r="F3950"/>
  <c r="E3950"/>
  <c r="D3950"/>
  <c r="C3950"/>
  <c r="B3950"/>
  <c r="F3949"/>
  <c r="E3949"/>
  <c r="D3949"/>
  <c r="C3949"/>
  <c r="B3949"/>
  <c r="F3948"/>
  <c r="E3948"/>
  <c r="D3948"/>
  <c r="C3948"/>
  <c r="B3948"/>
  <c r="F3947"/>
  <c r="E3947"/>
  <c r="D3947"/>
  <c r="C3947"/>
  <c r="B3947"/>
  <c r="F3946"/>
  <c r="E3946"/>
  <c r="D3946"/>
  <c r="C3946"/>
  <c r="B3946"/>
  <c r="F3945"/>
  <c r="E3945"/>
  <c r="D3945"/>
  <c r="C3945"/>
  <c r="B3945"/>
  <c r="F3944"/>
  <c r="E3944"/>
  <c r="D3944"/>
  <c r="C3944"/>
  <c r="B3944"/>
  <c r="F3943"/>
  <c r="E3943"/>
  <c r="D3943"/>
  <c r="C3943"/>
  <c r="B3943"/>
  <c r="F3942"/>
  <c r="E3942"/>
  <c r="D3942"/>
  <c r="C3942"/>
  <c r="B3942"/>
  <c r="F3941"/>
  <c r="E3941"/>
  <c r="D3941"/>
  <c r="C3941"/>
  <c r="B3941"/>
  <c r="F3940"/>
  <c r="E3940"/>
  <c r="D3940"/>
  <c r="C3940"/>
  <c r="B3940"/>
  <c r="F3939"/>
  <c r="E3939"/>
  <c r="D3939"/>
  <c r="C3939"/>
  <c r="B3939"/>
  <c r="F3938"/>
  <c r="E3938"/>
  <c r="D3938"/>
  <c r="C3938"/>
  <c r="B3938"/>
  <c r="F3937"/>
  <c r="E3937"/>
  <c r="D3937"/>
  <c r="C3937"/>
  <c r="B3937"/>
  <c r="F3936"/>
  <c r="E3936"/>
  <c r="D3936"/>
  <c r="C3936"/>
  <c r="B3936"/>
  <c r="F3935"/>
  <c r="E3935"/>
  <c r="D3935"/>
  <c r="C3935"/>
  <c r="B3935"/>
  <c r="F3934"/>
  <c r="E3934"/>
  <c r="D3934"/>
  <c r="C3934"/>
  <c r="B3934"/>
  <c r="F3933"/>
  <c r="E3933"/>
  <c r="D3933"/>
  <c r="C3933"/>
  <c r="B3933"/>
  <c r="F3932"/>
  <c r="E3932"/>
  <c r="D3932"/>
  <c r="C3932"/>
  <c r="B3932"/>
  <c r="F3931"/>
  <c r="E3931"/>
  <c r="D3931"/>
  <c r="C3931"/>
  <c r="B3931"/>
  <c r="F3908"/>
  <c r="E3908"/>
  <c r="D3908"/>
  <c r="C3908"/>
  <c r="B3908"/>
  <c r="F3929"/>
  <c r="E3929"/>
  <c r="D3929"/>
  <c r="C3929"/>
  <c r="B3929"/>
  <c r="F3928"/>
  <c r="E3928"/>
  <c r="D3928"/>
  <c r="C3928"/>
  <c r="B3928"/>
  <c r="F3927"/>
  <c r="E3927"/>
  <c r="D3927"/>
  <c r="C3927"/>
  <c r="B3927"/>
  <c r="F3926"/>
  <c r="E3926"/>
  <c r="D3926"/>
  <c r="C3926"/>
  <c r="B3926"/>
  <c r="F3925"/>
  <c r="E3925"/>
  <c r="D3925"/>
  <c r="C3925"/>
  <c r="B3925"/>
  <c r="F3924"/>
  <c r="E3924"/>
  <c r="D3924"/>
  <c r="C3924"/>
  <c r="B3924"/>
  <c r="F3923"/>
  <c r="E3923"/>
  <c r="D3923"/>
  <c r="C3923"/>
  <c r="B3923"/>
  <c r="F3922"/>
  <c r="E3922"/>
  <c r="D3922"/>
  <c r="C3922"/>
  <c r="B3922"/>
  <c r="F3921"/>
  <c r="E3921"/>
  <c r="D3921"/>
  <c r="C3921"/>
  <c r="B3921"/>
  <c r="F3920"/>
  <c r="E3920"/>
  <c r="D3920"/>
  <c r="C3920"/>
  <c r="B3920"/>
  <c r="F3919"/>
  <c r="E3919"/>
  <c r="D3919"/>
  <c r="C3919"/>
  <c r="B3919"/>
  <c r="F3918"/>
  <c r="E3918"/>
  <c r="D3918"/>
  <c r="C3918"/>
  <c r="B3918"/>
  <c r="F3917"/>
  <c r="E3917"/>
  <c r="D3917"/>
  <c r="C3917"/>
  <c r="B3917"/>
  <c r="F3914"/>
  <c r="E3914"/>
  <c r="D3914"/>
  <c r="C3914"/>
  <c r="B3914"/>
  <c r="F3915"/>
  <c r="E3915"/>
  <c r="D3915"/>
  <c r="C3915"/>
  <c r="B3915"/>
  <c r="F3930"/>
  <c r="E3930"/>
  <c r="D3930"/>
  <c r="C3930"/>
  <c r="B3930"/>
  <c r="F3913"/>
  <c r="E3913"/>
  <c r="D3913"/>
  <c r="C3913"/>
  <c r="B3913"/>
  <c r="F3912"/>
  <c r="E3912"/>
  <c r="D3912"/>
  <c r="C3912"/>
  <c r="B3912"/>
  <c r="F3911"/>
  <c r="E3911"/>
  <c r="D3911"/>
  <c r="C3911"/>
  <c r="B3911"/>
  <c r="F3910"/>
  <c r="E3910"/>
  <c r="D3910"/>
  <c r="C3910"/>
  <c r="B3910"/>
  <c r="F3909"/>
  <c r="E3909"/>
  <c r="D3909"/>
  <c r="C3909"/>
  <c r="B3909"/>
  <c r="F3916"/>
  <c r="E3916"/>
  <c r="D3916"/>
  <c r="C3916"/>
  <c r="B3916"/>
  <c r="F3907"/>
  <c r="E3907"/>
  <c r="D3907"/>
  <c r="C3907"/>
  <c r="B3907"/>
  <c r="F3906"/>
  <c r="E3906"/>
  <c r="D3906"/>
  <c r="C3906"/>
  <c r="B3906"/>
  <c r="F3905"/>
  <c r="E3905"/>
  <c r="D3905"/>
  <c r="C3905"/>
  <c r="B3905"/>
  <c r="F3904"/>
  <c r="E3904"/>
  <c r="D3904"/>
  <c r="C3904"/>
  <c r="B3904"/>
  <c r="F3903"/>
  <c r="E3903"/>
  <c r="D3903"/>
  <c r="C3903"/>
  <c r="B3903"/>
  <c r="F3902"/>
  <c r="E3902"/>
  <c r="D3902"/>
  <c r="C3902"/>
  <c r="B3902"/>
  <c r="F3901"/>
  <c r="E3901"/>
  <c r="D3901"/>
  <c r="C3901"/>
  <c r="B3901"/>
  <c r="F3900"/>
  <c r="E3900"/>
  <c r="D3900"/>
  <c r="C3900"/>
  <c r="B3900"/>
  <c r="F3899"/>
  <c r="E3899"/>
  <c r="D3899"/>
  <c r="C3899"/>
  <c r="B3899"/>
  <c r="F3898"/>
  <c r="E3898"/>
  <c r="D3898"/>
  <c r="C3898"/>
  <c r="B3898"/>
  <c r="F3897"/>
  <c r="E3897"/>
  <c r="D3897"/>
  <c r="C3897"/>
  <c r="B3897"/>
  <c r="F3896"/>
  <c r="E3896"/>
  <c r="D3896"/>
  <c r="C3896"/>
  <c r="B3896"/>
  <c r="F3895"/>
  <c r="E3895"/>
  <c r="D3895"/>
  <c r="C3895"/>
  <c r="B3895"/>
  <c r="F3894"/>
  <c r="E3894"/>
  <c r="D3894"/>
  <c r="C3894"/>
  <c r="B3894"/>
  <c r="F3893"/>
  <c r="E3893"/>
  <c r="D3893"/>
  <c r="C3893"/>
  <c r="B3893"/>
  <c r="F3892"/>
  <c r="E3892"/>
  <c r="D3892"/>
  <c r="C3892"/>
  <c r="B3892"/>
  <c r="F3891"/>
  <c r="E3891"/>
  <c r="D3891"/>
  <c r="C3891"/>
  <c r="B3891"/>
  <c r="F3890"/>
  <c r="E3890"/>
  <c r="D3890"/>
  <c r="C3890"/>
  <c r="B3890"/>
  <c r="F3889"/>
  <c r="E3889"/>
  <c r="D3889"/>
  <c r="C3889"/>
  <c r="B3889"/>
  <c r="F3888"/>
  <c r="E3888"/>
  <c r="D3888"/>
  <c r="C3888"/>
  <c r="B3888"/>
  <c r="F3887"/>
  <c r="E3887"/>
  <c r="D3887"/>
  <c r="C3887"/>
  <c r="B3887"/>
  <c r="F3886"/>
  <c r="E3886"/>
  <c r="D3886"/>
  <c r="C3886"/>
  <c r="B3886"/>
  <c r="F3885"/>
  <c r="E3885"/>
  <c r="D3885"/>
  <c r="C3885"/>
  <c r="B3885"/>
  <c r="F3884"/>
  <c r="E3884"/>
  <c r="D3884"/>
  <c r="C3884"/>
  <c r="B3884"/>
  <c r="F3883"/>
  <c r="E3883"/>
  <c r="D3883"/>
  <c r="C3883"/>
  <c r="B3883"/>
  <c r="F3864"/>
  <c r="E3864"/>
  <c r="D3864"/>
  <c r="C3864"/>
  <c r="B3864"/>
  <c r="F3881"/>
  <c r="E3881"/>
  <c r="D3881"/>
  <c r="C3881"/>
  <c r="B3881"/>
  <c r="F3855"/>
  <c r="E3855"/>
  <c r="D3855"/>
  <c r="C3855"/>
  <c r="B3855"/>
  <c r="F3879"/>
  <c r="E3879"/>
  <c r="D3879"/>
  <c r="C3879"/>
  <c r="B3879"/>
  <c r="F3878"/>
  <c r="E3878"/>
  <c r="D3878"/>
  <c r="C3878"/>
  <c r="B3878"/>
  <c r="F3877"/>
  <c r="E3877"/>
  <c r="D3877"/>
  <c r="C3877"/>
  <c r="B3877"/>
  <c r="F3876"/>
  <c r="E3876"/>
  <c r="D3876"/>
  <c r="C3876"/>
  <c r="B3876"/>
  <c r="F3875"/>
  <c r="E3875"/>
  <c r="D3875"/>
  <c r="C3875"/>
  <c r="B3875"/>
  <c r="F3874"/>
  <c r="E3874"/>
  <c r="D3874"/>
  <c r="C3874"/>
  <c r="B3874"/>
  <c r="F3873"/>
  <c r="E3873"/>
  <c r="D3873"/>
  <c r="C3873"/>
  <c r="B3873"/>
  <c r="F3872"/>
  <c r="E3872"/>
  <c r="D3872"/>
  <c r="C3872"/>
  <c r="B3872"/>
  <c r="F3871"/>
  <c r="E3871"/>
  <c r="D3871"/>
  <c r="C3871"/>
  <c r="B3871"/>
  <c r="F3870"/>
  <c r="E3870"/>
  <c r="D3870"/>
  <c r="C3870"/>
  <c r="B3870"/>
  <c r="F3869"/>
  <c r="E3869"/>
  <c r="D3869"/>
  <c r="C3869"/>
  <c r="B3869"/>
  <c r="F3868"/>
  <c r="E3868"/>
  <c r="D3868"/>
  <c r="C3868"/>
  <c r="B3868"/>
  <c r="F3867"/>
  <c r="E3867"/>
  <c r="D3867"/>
  <c r="C3867"/>
  <c r="B3867"/>
  <c r="F3882"/>
  <c r="E3882"/>
  <c r="D3882"/>
  <c r="C3882"/>
  <c r="B3882"/>
  <c r="F3865"/>
  <c r="E3865"/>
  <c r="D3865"/>
  <c r="C3865"/>
  <c r="B3865"/>
  <c r="F3880"/>
  <c r="E3880"/>
  <c r="D3880"/>
  <c r="C3880"/>
  <c r="B3880"/>
  <c r="F3863"/>
  <c r="E3863"/>
  <c r="D3863"/>
  <c r="C3863"/>
  <c r="B3863"/>
  <c r="F3862"/>
  <c r="E3862"/>
  <c r="D3862"/>
  <c r="C3862"/>
  <c r="B3862"/>
  <c r="F3861"/>
  <c r="E3861"/>
  <c r="D3861"/>
  <c r="C3861"/>
  <c r="B3861"/>
  <c r="F3860"/>
  <c r="E3860"/>
  <c r="D3860"/>
  <c r="C3860"/>
  <c r="B3860"/>
  <c r="F3859"/>
  <c r="E3859"/>
  <c r="D3859"/>
  <c r="C3859"/>
  <c r="B3859"/>
  <c r="F3858"/>
  <c r="E3858"/>
  <c r="D3858"/>
  <c r="C3858"/>
  <c r="B3858"/>
  <c r="F3857"/>
  <c r="E3857"/>
  <c r="D3857"/>
  <c r="C3857"/>
  <c r="B3857"/>
  <c r="F3856"/>
  <c r="E3856"/>
  <c r="D3856"/>
  <c r="C3856"/>
  <c r="B3856"/>
  <c r="F3866"/>
  <c r="E3866"/>
  <c r="D3866"/>
  <c r="C3866"/>
  <c r="B3866"/>
  <c r="F3854"/>
  <c r="E3854"/>
  <c r="D3854"/>
  <c r="C3854"/>
  <c r="B3854"/>
  <c r="F3853"/>
  <c r="E3853"/>
  <c r="D3853"/>
  <c r="C3853"/>
  <c r="B3853"/>
  <c r="F3852"/>
  <c r="E3852"/>
  <c r="D3852"/>
  <c r="C3852"/>
  <c r="B3852"/>
  <c r="F3851"/>
  <c r="E3851"/>
  <c r="D3851"/>
  <c r="C3851"/>
  <c r="B3851"/>
  <c r="F3850"/>
  <c r="E3850"/>
  <c r="D3850"/>
  <c r="C3850"/>
  <c r="B3850"/>
  <c r="F3849"/>
  <c r="E3849"/>
  <c r="D3849"/>
  <c r="C3849"/>
  <c r="B3849"/>
  <c r="F3848"/>
  <c r="E3848"/>
  <c r="D3848"/>
  <c r="C3848"/>
  <c r="B3848"/>
  <c r="F3847"/>
  <c r="E3847"/>
  <c r="D3847"/>
  <c r="C3847"/>
  <c r="B3847"/>
  <c r="F3846"/>
  <c r="E3846"/>
  <c r="D3846"/>
  <c r="C3846"/>
  <c r="B3846"/>
  <c r="F3845"/>
  <c r="E3845"/>
  <c r="D3845"/>
  <c r="C3845"/>
  <c r="B3845"/>
  <c r="F3844"/>
  <c r="E3844"/>
  <c r="D3844"/>
  <c r="C3844"/>
  <c r="B3844"/>
  <c r="F3843"/>
  <c r="E3843"/>
  <c r="D3843"/>
  <c r="C3843"/>
  <c r="B3843"/>
  <c r="F3842"/>
  <c r="E3842"/>
  <c r="D3842"/>
  <c r="C3842"/>
  <c r="B3842"/>
  <c r="F3841"/>
  <c r="E3841"/>
  <c r="D3841"/>
  <c r="C3841"/>
  <c r="B3841"/>
  <c r="F3840"/>
  <c r="E3840"/>
  <c r="D3840"/>
  <c r="C3840"/>
  <c r="B3840"/>
  <c r="F3839"/>
  <c r="E3839"/>
  <c r="D3839"/>
  <c r="C3839"/>
  <c r="B3839"/>
  <c r="F3838"/>
  <c r="E3838"/>
  <c r="D3838"/>
  <c r="C3838"/>
  <c r="B3838"/>
  <c r="F3837"/>
  <c r="E3837"/>
  <c r="D3837"/>
  <c r="C3837"/>
  <c r="B3837"/>
  <c r="F3836"/>
  <c r="E3836"/>
  <c r="D3836"/>
  <c r="C3836"/>
  <c r="B3836"/>
  <c r="F3835"/>
  <c r="E3835"/>
  <c r="D3835"/>
  <c r="C3835"/>
  <c r="B3835"/>
  <c r="F3834"/>
  <c r="E3834"/>
  <c r="D3834"/>
  <c r="C3834"/>
  <c r="B3834"/>
  <c r="F3833"/>
  <c r="E3833"/>
  <c r="D3833"/>
  <c r="C3833"/>
  <c r="B3833"/>
  <c r="F3832"/>
  <c r="E3832"/>
  <c r="D3832"/>
  <c r="C3832"/>
  <c r="B3832"/>
  <c r="F3831"/>
  <c r="E3831"/>
  <c r="D3831"/>
  <c r="C3831"/>
  <c r="B3831"/>
  <c r="F3814"/>
  <c r="E3814"/>
  <c r="D3814"/>
  <c r="C3814"/>
  <c r="B3814"/>
  <c r="F3816"/>
  <c r="E3816"/>
  <c r="D3816"/>
  <c r="C3816"/>
  <c r="B3816"/>
  <c r="F3828"/>
  <c r="E3828"/>
  <c r="D3828"/>
  <c r="C3828"/>
  <c r="B3828"/>
  <c r="F3827"/>
  <c r="E3827"/>
  <c r="D3827"/>
  <c r="C3827"/>
  <c r="B3827"/>
  <c r="F3826"/>
  <c r="E3826"/>
  <c r="D3826"/>
  <c r="C3826"/>
  <c r="B3826"/>
  <c r="F3825"/>
  <c r="E3825"/>
  <c r="D3825"/>
  <c r="C3825"/>
  <c r="B3825"/>
  <c r="F3824"/>
  <c r="E3824"/>
  <c r="D3824"/>
  <c r="C3824"/>
  <c r="B3824"/>
  <c r="F3823"/>
  <c r="E3823"/>
  <c r="D3823"/>
  <c r="C3823"/>
  <c r="B3823"/>
  <c r="F3822"/>
  <c r="E3822"/>
  <c r="D3822"/>
  <c r="C3822"/>
  <c r="B3822"/>
  <c r="F3821"/>
  <c r="E3821"/>
  <c r="D3821"/>
  <c r="C3821"/>
  <c r="B3821"/>
  <c r="F3805"/>
  <c r="E3805"/>
  <c r="D3805"/>
  <c r="C3805"/>
  <c r="B3805"/>
  <c r="F3819"/>
  <c r="E3819"/>
  <c r="D3819"/>
  <c r="C3819"/>
  <c r="B3819"/>
  <c r="F3818"/>
  <c r="E3818"/>
  <c r="D3818"/>
  <c r="C3818"/>
  <c r="B3818"/>
  <c r="F3817"/>
  <c r="E3817"/>
  <c r="D3817"/>
  <c r="C3817"/>
  <c r="B3817"/>
  <c r="F3830"/>
  <c r="E3830"/>
  <c r="D3830"/>
  <c r="C3830"/>
  <c r="B3830"/>
  <c r="F3815"/>
  <c r="E3815"/>
  <c r="D3815"/>
  <c r="C3815"/>
  <c r="B3815"/>
  <c r="F3829"/>
  <c r="E3829"/>
  <c r="D3829"/>
  <c r="C3829"/>
  <c r="B3829"/>
  <c r="F3813"/>
  <c r="E3813"/>
  <c r="D3813"/>
  <c r="C3813"/>
  <c r="B3813"/>
  <c r="F3812"/>
  <c r="E3812"/>
  <c r="D3812"/>
  <c r="C3812"/>
  <c r="B3812"/>
  <c r="F3811"/>
  <c r="E3811"/>
  <c r="D3811"/>
  <c r="C3811"/>
  <c r="B3811"/>
  <c r="F3810"/>
  <c r="E3810"/>
  <c r="D3810"/>
  <c r="C3810"/>
  <c r="B3810"/>
  <c r="F3809"/>
  <c r="E3809"/>
  <c r="D3809"/>
  <c r="C3809"/>
  <c r="B3809"/>
  <c r="F3808"/>
  <c r="E3808"/>
  <c r="D3808"/>
  <c r="C3808"/>
  <c r="B3808"/>
  <c r="F3807"/>
  <c r="E3807"/>
  <c r="D3807"/>
  <c r="C3807"/>
  <c r="B3807"/>
  <c r="F3806"/>
  <c r="E3806"/>
  <c r="D3806"/>
  <c r="C3806"/>
  <c r="B3806"/>
  <c r="F3820"/>
  <c r="E3820"/>
  <c r="D3820"/>
  <c r="C3820"/>
  <c r="B3820"/>
  <c r="F3804"/>
  <c r="E3804"/>
  <c r="D3804"/>
  <c r="C3804"/>
  <c r="B3804"/>
  <c r="F3803"/>
  <c r="E3803"/>
  <c r="D3803"/>
  <c r="C3803"/>
  <c r="B3803"/>
  <c r="F3802"/>
  <c r="E3802"/>
  <c r="D3802"/>
  <c r="C3802"/>
  <c r="B3802"/>
  <c r="F3801"/>
  <c r="E3801"/>
  <c r="D3801"/>
  <c r="C3801"/>
  <c r="B3801"/>
  <c r="F3800"/>
  <c r="E3800"/>
  <c r="D3800"/>
  <c r="C3800"/>
  <c r="B3800"/>
  <c r="F3799"/>
  <c r="E3799"/>
  <c r="D3799"/>
  <c r="C3799"/>
  <c r="B3799"/>
  <c r="F3798"/>
  <c r="E3798"/>
  <c r="D3798"/>
  <c r="C3798"/>
  <c r="B3798"/>
  <c r="F3797"/>
  <c r="E3797"/>
  <c r="D3797"/>
  <c r="C3797"/>
  <c r="B3797"/>
  <c r="F3796"/>
  <c r="E3796"/>
  <c r="D3796"/>
  <c r="C3796"/>
  <c r="B3796"/>
  <c r="F3795"/>
  <c r="E3795"/>
  <c r="D3795"/>
  <c r="C3795"/>
  <c r="B3795"/>
  <c r="F3794"/>
  <c r="E3794"/>
  <c r="D3794"/>
  <c r="C3794"/>
  <c r="B3794"/>
  <c r="F3793"/>
  <c r="E3793"/>
  <c r="D3793"/>
  <c r="C3793"/>
  <c r="B3793"/>
  <c r="F3792"/>
  <c r="E3792"/>
  <c r="D3792"/>
  <c r="C3792"/>
  <c r="B3792"/>
  <c r="F3791"/>
  <c r="E3791"/>
  <c r="D3791"/>
  <c r="C3791"/>
  <c r="B3791"/>
  <c r="F3790"/>
  <c r="E3790"/>
  <c r="D3790"/>
  <c r="C3790"/>
  <c r="B3790"/>
  <c r="F3789"/>
  <c r="E3789"/>
  <c r="D3789"/>
  <c r="C3789"/>
  <c r="B3789"/>
  <c r="F3788"/>
  <c r="E3788"/>
  <c r="D3788"/>
  <c r="C3788"/>
  <c r="B3788"/>
  <c r="F3787"/>
  <c r="E3787"/>
  <c r="D3787"/>
  <c r="C3787"/>
  <c r="B3787"/>
  <c r="F3786"/>
  <c r="E3786"/>
  <c r="D3786"/>
  <c r="C3786"/>
  <c r="B3786"/>
  <c r="F3785"/>
  <c r="E3785"/>
  <c r="D3785"/>
  <c r="C3785"/>
  <c r="B3785"/>
  <c r="F3784"/>
  <c r="E3784"/>
  <c r="D3784"/>
  <c r="C3784"/>
  <c r="B3784"/>
  <c r="F3783"/>
  <c r="E3783"/>
  <c r="D3783"/>
  <c r="C3783"/>
  <c r="B3783"/>
  <c r="F3758"/>
  <c r="E3758"/>
  <c r="D3758"/>
  <c r="C3758"/>
  <c r="B3758"/>
  <c r="F3781"/>
  <c r="E3781"/>
  <c r="D3781"/>
  <c r="C3781"/>
  <c r="B3781"/>
  <c r="F3766"/>
  <c r="E3766"/>
  <c r="D3766"/>
  <c r="C3766"/>
  <c r="B3766"/>
  <c r="F3779"/>
  <c r="E3779"/>
  <c r="D3779"/>
  <c r="C3779"/>
  <c r="B3779"/>
  <c r="F3778"/>
  <c r="E3778"/>
  <c r="D3778"/>
  <c r="C3778"/>
  <c r="B3778"/>
  <c r="F3777"/>
  <c r="E3777"/>
  <c r="D3777"/>
  <c r="C3777"/>
  <c r="B3777"/>
  <c r="F3776"/>
  <c r="E3776"/>
  <c r="D3776"/>
  <c r="C3776"/>
  <c r="B3776"/>
  <c r="F3775"/>
  <c r="E3775"/>
  <c r="D3775"/>
  <c r="C3775"/>
  <c r="B3775"/>
  <c r="F3774"/>
  <c r="E3774"/>
  <c r="D3774"/>
  <c r="C3774"/>
  <c r="B3774"/>
  <c r="F3773"/>
  <c r="E3773"/>
  <c r="D3773"/>
  <c r="C3773"/>
  <c r="B3773"/>
  <c r="F3772"/>
  <c r="E3772"/>
  <c r="D3772"/>
  <c r="C3772"/>
  <c r="B3772"/>
  <c r="F3771"/>
  <c r="E3771"/>
  <c r="D3771"/>
  <c r="C3771"/>
  <c r="B3771"/>
  <c r="F3780"/>
  <c r="E3780"/>
  <c r="D3780"/>
  <c r="C3780"/>
  <c r="B3780"/>
  <c r="F3769"/>
  <c r="E3769"/>
  <c r="D3769"/>
  <c r="C3769"/>
  <c r="B3769"/>
  <c r="F3768"/>
  <c r="E3768"/>
  <c r="D3768"/>
  <c r="C3768"/>
  <c r="B3768"/>
  <c r="F3767"/>
  <c r="E3767"/>
  <c r="D3767"/>
  <c r="C3767"/>
  <c r="B3767"/>
  <c r="F3782"/>
  <c r="E3782"/>
  <c r="D3782"/>
  <c r="C3782"/>
  <c r="B3782"/>
  <c r="F3765"/>
  <c r="E3765"/>
  <c r="D3765"/>
  <c r="C3765"/>
  <c r="B3765"/>
  <c r="F3770"/>
  <c r="E3770"/>
  <c r="D3770"/>
  <c r="C3770"/>
  <c r="B3770"/>
  <c r="F3763"/>
  <c r="E3763"/>
  <c r="D3763"/>
  <c r="C3763"/>
  <c r="B3763"/>
  <c r="F3762"/>
  <c r="E3762"/>
  <c r="D3762"/>
  <c r="C3762"/>
  <c r="B3762"/>
  <c r="F3761"/>
  <c r="E3761"/>
  <c r="D3761"/>
  <c r="C3761"/>
  <c r="B3761"/>
  <c r="F3760"/>
  <c r="E3760"/>
  <c r="D3760"/>
  <c r="C3760"/>
  <c r="B3760"/>
  <c r="F3759"/>
  <c r="E3759"/>
  <c r="D3759"/>
  <c r="C3759"/>
  <c r="B3759"/>
  <c r="F3755"/>
  <c r="E3755"/>
  <c r="D3755"/>
  <c r="C3755"/>
  <c r="B3755"/>
  <c r="F3757"/>
  <c r="E3757"/>
  <c r="D3757"/>
  <c r="C3757"/>
  <c r="B3757"/>
  <c r="F3756"/>
  <c r="E3756"/>
  <c r="D3756"/>
  <c r="C3756"/>
  <c r="B3756"/>
  <c r="F3764"/>
  <c r="E3764"/>
  <c r="D3764"/>
  <c r="C3764"/>
  <c r="B3764"/>
  <c r="F3754"/>
  <c r="E3754"/>
  <c r="D3754"/>
  <c r="C3754"/>
  <c r="B3754"/>
  <c r="F3753"/>
  <c r="E3753"/>
  <c r="D3753"/>
  <c r="C3753"/>
  <c r="B3753"/>
  <c r="F3752"/>
  <c r="E3752"/>
  <c r="D3752"/>
  <c r="C3752"/>
  <c r="B3752"/>
  <c r="F3751"/>
  <c r="E3751"/>
  <c r="D3751"/>
  <c r="C3751"/>
  <c r="B3751"/>
  <c r="F3750"/>
  <c r="E3750"/>
  <c r="D3750"/>
  <c r="C3750"/>
  <c r="B3750"/>
  <c r="F3749"/>
  <c r="E3749"/>
  <c r="D3749"/>
  <c r="C3749"/>
  <c r="B3749"/>
  <c r="F3748"/>
  <c r="E3748"/>
  <c r="D3748"/>
  <c r="C3748"/>
  <c r="B3748"/>
  <c r="F3747"/>
  <c r="E3747"/>
  <c r="D3747"/>
  <c r="C3747"/>
  <c r="B3747"/>
  <c r="F3746"/>
  <c r="E3746"/>
  <c r="D3746"/>
  <c r="C3746"/>
  <c r="B3746"/>
  <c r="F3745"/>
  <c r="E3745"/>
  <c r="D3745"/>
  <c r="C3745"/>
  <c r="B3745"/>
  <c r="F3744"/>
  <c r="E3744"/>
  <c r="D3744"/>
  <c r="C3744"/>
  <c r="B3744"/>
  <c r="F3743"/>
  <c r="E3743"/>
  <c r="D3743"/>
  <c r="C3743"/>
  <c r="B3743"/>
  <c r="F3742"/>
  <c r="E3742"/>
  <c r="D3742"/>
  <c r="C3742"/>
  <c r="B3742"/>
  <c r="F3741"/>
  <c r="E3741"/>
  <c r="D3741"/>
  <c r="C3741"/>
  <c r="B3741"/>
  <c r="F3740"/>
  <c r="E3740"/>
  <c r="D3740"/>
  <c r="C3740"/>
  <c r="B3740"/>
  <c r="F3739"/>
  <c r="E3739"/>
  <c r="D3739"/>
  <c r="C3739"/>
  <c r="B3739"/>
  <c r="F3738"/>
  <c r="E3738"/>
  <c r="D3738"/>
  <c r="C3738"/>
  <c r="B3738"/>
  <c r="F3737"/>
  <c r="E3737"/>
  <c r="D3737"/>
  <c r="C3737"/>
  <c r="B3737"/>
  <c r="F3736"/>
  <c r="E3736"/>
  <c r="D3736"/>
  <c r="C3736"/>
  <c r="B3736"/>
  <c r="F3735"/>
  <c r="E3735"/>
  <c r="D3735"/>
  <c r="C3735"/>
  <c r="B3735"/>
  <c r="F3734"/>
  <c r="E3734"/>
  <c r="D3734"/>
  <c r="C3734"/>
  <c r="B3734"/>
  <c r="F3733"/>
  <c r="E3733"/>
  <c r="D3733"/>
  <c r="C3733"/>
  <c r="B3733"/>
  <c r="F3732"/>
  <c r="E3732"/>
  <c r="D3732"/>
  <c r="C3732"/>
  <c r="B3732"/>
  <c r="F3731"/>
  <c r="E3731"/>
  <c r="D3731"/>
  <c r="C3731"/>
  <c r="B3731"/>
  <c r="F3714"/>
  <c r="E3714"/>
  <c r="D3714"/>
  <c r="C3714"/>
  <c r="B3714"/>
  <c r="F3729"/>
  <c r="E3729"/>
  <c r="D3729"/>
  <c r="C3729"/>
  <c r="B3729"/>
  <c r="F3728"/>
  <c r="E3728"/>
  <c r="D3728"/>
  <c r="C3728"/>
  <c r="B3728"/>
  <c r="F3727"/>
  <c r="E3727"/>
  <c r="D3727"/>
  <c r="C3727"/>
  <c r="B3727"/>
  <c r="F3726"/>
  <c r="E3726"/>
  <c r="D3726"/>
  <c r="C3726"/>
  <c r="B3726"/>
  <c r="F3725"/>
  <c r="E3725"/>
  <c r="D3725"/>
  <c r="C3725"/>
  <c r="B3725"/>
  <c r="F3724"/>
  <c r="E3724"/>
  <c r="D3724"/>
  <c r="C3724"/>
  <c r="B3724"/>
  <c r="F3723"/>
  <c r="E3723"/>
  <c r="D3723"/>
  <c r="C3723"/>
  <c r="B3723"/>
  <c r="F3722"/>
  <c r="E3722"/>
  <c r="D3722"/>
  <c r="C3722"/>
  <c r="B3722"/>
  <c r="F3721"/>
  <c r="E3721"/>
  <c r="D3721"/>
  <c r="C3721"/>
  <c r="B3721"/>
  <c r="F3720"/>
  <c r="E3720"/>
  <c r="D3720"/>
  <c r="C3720"/>
  <c r="B3720"/>
  <c r="F3719"/>
  <c r="E3719"/>
  <c r="D3719"/>
  <c r="C3719"/>
  <c r="B3719"/>
  <c r="F3718"/>
  <c r="E3718"/>
  <c r="D3718"/>
  <c r="C3718"/>
  <c r="B3718"/>
  <c r="F3717"/>
  <c r="E3717"/>
  <c r="D3717"/>
  <c r="C3717"/>
  <c r="B3717"/>
  <c r="F3730"/>
  <c r="E3730"/>
  <c r="D3730"/>
  <c r="C3730"/>
  <c r="B3730"/>
  <c r="F3715"/>
  <c r="E3715"/>
  <c r="D3715"/>
  <c r="C3715"/>
  <c r="B3715"/>
  <c r="F3716"/>
  <c r="E3716"/>
  <c r="D3716"/>
  <c r="C3716"/>
  <c r="B3716"/>
  <c r="F3713"/>
  <c r="E3713"/>
  <c r="D3713"/>
  <c r="C3713"/>
  <c r="B3713"/>
  <c r="F3712"/>
  <c r="E3712"/>
  <c r="D3712"/>
  <c r="C3712"/>
  <c r="B3712"/>
  <c r="F3711"/>
  <c r="E3711"/>
  <c r="D3711"/>
  <c r="C3711"/>
  <c r="B3711"/>
  <c r="F3710"/>
  <c r="E3710"/>
  <c r="D3710"/>
  <c r="C3710"/>
  <c r="B3710"/>
  <c r="F3709"/>
  <c r="E3709"/>
  <c r="D3709"/>
  <c r="C3709"/>
  <c r="B3709"/>
  <c r="F3708"/>
  <c r="E3708"/>
  <c r="D3708"/>
  <c r="C3708"/>
  <c r="B3708"/>
  <c r="F3707"/>
  <c r="E3707"/>
  <c r="D3707"/>
  <c r="C3707"/>
  <c r="B3707"/>
  <c r="F3706"/>
  <c r="E3706"/>
  <c r="D3706"/>
  <c r="C3706"/>
  <c r="B3706"/>
  <c r="F3705"/>
  <c r="E3705"/>
  <c r="D3705"/>
  <c r="C3705"/>
  <c r="B3705"/>
  <c r="F3704"/>
  <c r="E3704"/>
  <c r="D3704"/>
  <c r="C3704"/>
  <c r="B3704"/>
  <c r="F3703"/>
  <c r="E3703"/>
  <c r="D3703"/>
  <c r="C3703"/>
  <c r="B3703"/>
  <c r="F3702"/>
  <c r="E3702"/>
  <c r="D3702"/>
  <c r="C3702"/>
  <c r="B3702"/>
  <c r="F3701"/>
  <c r="E3701"/>
  <c r="D3701"/>
  <c r="C3701"/>
  <c r="B3701"/>
  <c r="F3700"/>
  <c r="E3700"/>
  <c r="D3700"/>
  <c r="C3700"/>
  <c r="B3700"/>
  <c r="F3699"/>
  <c r="E3699"/>
  <c r="D3699"/>
  <c r="C3699"/>
  <c r="B3699"/>
  <c r="F3698"/>
  <c r="E3698"/>
  <c r="D3698"/>
  <c r="C3698"/>
  <c r="B3698"/>
  <c r="F3697"/>
  <c r="E3697"/>
  <c r="D3697"/>
  <c r="C3697"/>
  <c r="B3697"/>
  <c r="F3696"/>
  <c r="E3696"/>
  <c r="D3696"/>
  <c r="C3696"/>
  <c r="B3696"/>
  <c r="F3695"/>
  <c r="E3695"/>
  <c r="D3695"/>
  <c r="C3695"/>
  <c r="B3695"/>
  <c r="F3694"/>
  <c r="E3694"/>
  <c r="D3694"/>
  <c r="C3694"/>
  <c r="B3694"/>
  <c r="F3693"/>
  <c r="E3693"/>
  <c r="D3693"/>
  <c r="C3693"/>
  <c r="B3693"/>
  <c r="F3692"/>
  <c r="E3692"/>
  <c r="D3692"/>
  <c r="C3692"/>
  <c r="B3692"/>
  <c r="F3691"/>
  <c r="E3691"/>
  <c r="D3691"/>
  <c r="C3691"/>
  <c r="B3691"/>
  <c r="F3690"/>
  <c r="E3690"/>
  <c r="D3690"/>
  <c r="C3690"/>
  <c r="B3690"/>
  <c r="F3689"/>
  <c r="E3689"/>
  <c r="D3689"/>
  <c r="C3689"/>
  <c r="B3689"/>
  <c r="F3688"/>
  <c r="E3688"/>
  <c r="D3688"/>
  <c r="C3688"/>
  <c r="B3688"/>
  <c r="F3687"/>
  <c r="E3687"/>
  <c r="D3687"/>
  <c r="C3687"/>
  <c r="B3687"/>
  <c r="F3686"/>
  <c r="E3686"/>
  <c r="D3686"/>
  <c r="C3686"/>
  <c r="B3686"/>
  <c r="F3685"/>
  <c r="E3685"/>
  <c r="D3685"/>
  <c r="C3685"/>
  <c r="B3685"/>
  <c r="F3684"/>
  <c r="E3684"/>
  <c r="D3684"/>
  <c r="C3684"/>
  <c r="B3684"/>
  <c r="F3683"/>
  <c r="E3683"/>
  <c r="D3683"/>
  <c r="C3683"/>
  <c r="B3683"/>
  <c r="F3682"/>
  <c r="E3682"/>
  <c r="D3682"/>
  <c r="C3682"/>
  <c r="B3682"/>
  <c r="F3681"/>
  <c r="E3681"/>
  <c r="D3681"/>
  <c r="C3681"/>
  <c r="B3681"/>
  <c r="F3680"/>
  <c r="E3680"/>
  <c r="D3680"/>
  <c r="C3680"/>
  <c r="B3680"/>
  <c r="F3679"/>
  <c r="E3679"/>
  <c r="D3679"/>
  <c r="C3679"/>
  <c r="B3679"/>
  <c r="F3678"/>
  <c r="E3678"/>
  <c r="D3678"/>
  <c r="C3678"/>
  <c r="B3678"/>
  <c r="F3677"/>
  <c r="E3677"/>
  <c r="D3677"/>
  <c r="C3677"/>
  <c r="B3677"/>
  <c r="F3676"/>
  <c r="E3676"/>
  <c r="D3676"/>
  <c r="C3676"/>
  <c r="B3676"/>
  <c r="F3675"/>
  <c r="E3675"/>
  <c r="D3675"/>
  <c r="C3675"/>
  <c r="B3675"/>
  <c r="F3674"/>
  <c r="E3674"/>
  <c r="D3674"/>
  <c r="C3674"/>
  <c r="B3674"/>
  <c r="F3673"/>
  <c r="E3673"/>
  <c r="D3673"/>
  <c r="C3673"/>
  <c r="B3673"/>
  <c r="F3653"/>
  <c r="E3653"/>
  <c r="D3653"/>
  <c r="C3653"/>
  <c r="B3653"/>
  <c r="F3671"/>
  <c r="E3671"/>
  <c r="D3671"/>
  <c r="C3671"/>
  <c r="B3671"/>
  <c r="F3670"/>
  <c r="E3670"/>
  <c r="D3670"/>
  <c r="C3670"/>
  <c r="B3670"/>
  <c r="F3669"/>
  <c r="E3669"/>
  <c r="D3669"/>
  <c r="C3669"/>
  <c r="B3669"/>
  <c r="F3668"/>
  <c r="E3668"/>
  <c r="D3668"/>
  <c r="C3668"/>
  <c r="B3668"/>
  <c r="F3667"/>
  <c r="E3667"/>
  <c r="D3667"/>
  <c r="C3667"/>
  <c r="B3667"/>
  <c r="F3672"/>
  <c r="E3672"/>
  <c r="D3672"/>
  <c r="C3672"/>
  <c r="B3672"/>
  <c r="F3665"/>
  <c r="E3665"/>
  <c r="D3665"/>
  <c r="C3665"/>
  <c r="B3665"/>
  <c r="F3664"/>
  <c r="E3664"/>
  <c r="D3664"/>
  <c r="C3664"/>
  <c r="B3664"/>
  <c r="F3663"/>
  <c r="E3663"/>
  <c r="D3663"/>
  <c r="C3663"/>
  <c r="B3663"/>
  <c r="F3662"/>
  <c r="E3662"/>
  <c r="D3662"/>
  <c r="C3662"/>
  <c r="B3662"/>
  <c r="F3661"/>
  <c r="E3661"/>
  <c r="D3661"/>
  <c r="C3661"/>
  <c r="B3661"/>
  <c r="F3660"/>
  <c r="E3660"/>
  <c r="D3660"/>
  <c r="C3660"/>
  <c r="B3660"/>
  <c r="F3659"/>
  <c r="E3659"/>
  <c r="D3659"/>
  <c r="C3659"/>
  <c r="B3659"/>
  <c r="F3658"/>
  <c r="E3658"/>
  <c r="D3658"/>
  <c r="C3658"/>
  <c r="B3658"/>
  <c r="F3657"/>
  <c r="E3657"/>
  <c r="D3657"/>
  <c r="C3657"/>
  <c r="B3657"/>
  <c r="F3656"/>
  <c r="E3656"/>
  <c r="D3656"/>
  <c r="C3656"/>
  <c r="B3656"/>
  <c r="F3655"/>
  <c r="E3655"/>
  <c r="D3655"/>
  <c r="C3655"/>
  <c r="B3655"/>
  <c r="F3654"/>
  <c r="E3654"/>
  <c r="D3654"/>
  <c r="C3654"/>
  <c r="B3654"/>
  <c r="F3666"/>
  <c r="E3666"/>
  <c r="D3666"/>
  <c r="C3666"/>
  <c r="B3666"/>
  <c r="F3652"/>
  <c r="E3652"/>
  <c r="D3652"/>
  <c r="C3652"/>
  <c r="B3652"/>
  <c r="F3651"/>
  <c r="E3651"/>
  <c r="D3651"/>
  <c r="C3651"/>
  <c r="B3651"/>
  <c r="F3650"/>
  <c r="E3650"/>
  <c r="D3650"/>
  <c r="C3650"/>
  <c r="B3650"/>
  <c r="F3649"/>
  <c r="E3649"/>
  <c r="D3649"/>
  <c r="C3649"/>
  <c r="B3649"/>
  <c r="F3648"/>
  <c r="E3648"/>
  <c r="D3648"/>
  <c r="C3648"/>
  <c r="B3648"/>
  <c r="F3647"/>
  <c r="E3647"/>
  <c r="D3647"/>
  <c r="C3647"/>
  <c r="B3647"/>
  <c r="F3646"/>
  <c r="E3646"/>
  <c r="D3646"/>
  <c r="C3646"/>
  <c r="B3646"/>
  <c r="F3645"/>
  <c r="E3645"/>
  <c r="D3645"/>
  <c r="C3645"/>
  <c r="B3645"/>
  <c r="F3644"/>
  <c r="E3644"/>
  <c r="D3644"/>
  <c r="C3644"/>
  <c r="B3644"/>
  <c r="F3643"/>
  <c r="E3643"/>
  <c r="D3643"/>
  <c r="C3643"/>
  <c r="B3643"/>
  <c r="F3642"/>
  <c r="E3642"/>
  <c r="D3642"/>
  <c r="C3642"/>
  <c r="B3642"/>
  <c r="F3641"/>
  <c r="E3641"/>
  <c r="D3641"/>
  <c r="C3641"/>
  <c r="B3641"/>
  <c r="F3640"/>
  <c r="E3640"/>
  <c r="D3640"/>
  <c r="C3640"/>
  <c r="B3640"/>
  <c r="F3639"/>
  <c r="E3639"/>
  <c r="D3639"/>
  <c r="C3639"/>
  <c r="B3639"/>
  <c r="F3638"/>
  <c r="E3638"/>
  <c r="D3638"/>
  <c r="C3638"/>
  <c r="B3638"/>
  <c r="F3637"/>
  <c r="E3637"/>
  <c r="D3637"/>
  <c r="C3637"/>
  <c r="B3637"/>
  <c r="F3636"/>
  <c r="E3636"/>
  <c r="D3636"/>
  <c r="C3636"/>
  <c r="B3636"/>
  <c r="F3635"/>
  <c r="E3635"/>
  <c r="D3635"/>
  <c r="C3635"/>
  <c r="B3635"/>
  <c r="F3634"/>
  <c r="E3634"/>
  <c r="D3634"/>
  <c r="C3634"/>
  <c r="B3634"/>
  <c r="F3633"/>
  <c r="E3633"/>
  <c r="D3633"/>
  <c r="C3633"/>
  <c r="B3633"/>
  <c r="F3632"/>
  <c r="E3632"/>
  <c r="D3632"/>
  <c r="C3632"/>
  <c r="B3632"/>
  <c r="F3631"/>
  <c r="E3631"/>
  <c r="D3631"/>
  <c r="C3631"/>
  <c r="B3631"/>
  <c r="F3608"/>
  <c r="E3608"/>
  <c r="D3608"/>
  <c r="C3608"/>
  <c r="B3608"/>
  <c r="F3616"/>
  <c r="E3616"/>
  <c r="D3616"/>
  <c r="C3616"/>
  <c r="B3616"/>
  <c r="F3628"/>
  <c r="E3628"/>
  <c r="D3628"/>
  <c r="C3628"/>
  <c r="B3628"/>
  <c r="F3627"/>
  <c r="E3627"/>
  <c r="D3627"/>
  <c r="C3627"/>
  <c r="B3627"/>
  <c r="F3626"/>
  <c r="E3626"/>
  <c r="D3626"/>
  <c r="C3626"/>
  <c r="B3626"/>
  <c r="F3625"/>
  <c r="E3625"/>
  <c r="D3625"/>
  <c r="C3625"/>
  <c r="B3625"/>
  <c r="F3624"/>
  <c r="E3624"/>
  <c r="D3624"/>
  <c r="C3624"/>
  <c r="B3624"/>
  <c r="F3623"/>
  <c r="E3623"/>
  <c r="D3623"/>
  <c r="C3623"/>
  <c r="B3623"/>
  <c r="F3622"/>
  <c r="E3622"/>
  <c r="D3622"/>
  <c r="C3622"/>
  <c r="B3622"/>
  <c r="F3621"/>
  <c r="E3621"/>
  <c r="D3621"/>
  <c r="C3621"/>
  <c r="B3621"/>
  <c r="F3620"/>
  <c r="E3620"/>
  <c r="D3620"/>
  <c r="C3620"/>
  <c r="B3620"/>
  <c r="F3619"/>
  <c r="E3619"/>
  <c r="D3619"/>
  <c r="C3619"/>
  <c r="B3619"/>
  <c r="F3618"/>
  <c r="E3618"/>
  <c r="D3618"/>
  <c r="C3618"/>
  <c r="B3618"/>
  <c r="F3617"/>
  <c r="E3617"/>
  <c r="D3617"/>
  <c r="C3617"/>
  <c r="B3617"/>
  <c r="F3630"/>
  <c r="E3630"/>
  <c r="D3630"/>
  <c r="C3630"/>
  <c r="B3630"/>
  <c r="F3615"/>
  <c r="E3615"/>
  <c r="D3615"/>
  <c r="C3615"/>
  <c r="B3615"/>
  <c r="F3603"/>
  <c r="E3603"/>
  <c r="D3603"/>
  <c r="C3603"/>
  <c r="B3603"/>
  <c r="F3613"/>
  <c r="E3613"/>
  <c r="D3613"/>
  <c r="C3613"/>
  <c r="B3613"/>
  <c r="F3612"/>
  <c r="E3612"/>
  <c r="D3612"/>
  <c r="C3612"/>
  <c r="B3612"/>
  <c r="F3611"/>
  <c r="E3611"/>
  <c r="D3611"/>
  <c r="C3611"/>
  <c r="B3611"/>
  <c r="F3610"/>
  <c r="E3610"/>
  <c r="D3610"/>
  <c r="C3610"/>
  <c r="B3610"/>
  <c r="F3609"/>
  <c r="E3609"/>
  <c r="D3609"/>
  <c r="C3609"/>
  <c r="B3609"/>
  <c r="F3614"/>
  <c r="E3614"/>
  <c r="D3614"/>
  <c r="C3614"/>
  <c r="B3614"/>
  <c r="F3607"/>
  <c r="E3607"/>
  <c r="D3607"/>
  <c r="C3607"/>
  <c r="B3607"/>
  <c r="F3629"/>
  <c r="E3629"/>
  <c r="D3629"/>
  <c r="C3629"/>
  <c r="B3629"/>
  <c r="F3605"/>
  <c r="E3605"/>
  <c r="D3605"/>
  <c r="C3605"/>
  <c r="B3605"/>
  <c r="F3604"/>
  <c r="E3604"/>
  <c r="D3604"/>
  <c r="C3604"/>
  <c r="B3604"/>
  <c r="F3606"/>
  <c r="E3606"/>
  <c r="D3606"/>
  <c r="C3606"/>
  <c r="B3606"/>
  <c r="F3602"/>
  <c r="E3602"/>
  <c r="D3602"/>
  <c r="C3602"/>
  <c r="B3602"/>
  <c r="F3601"/>
  <c r="E3601"/>
  <c r="D3601"/>
  <c r="C3601"/>
  <c r="B3601"/>
  <c r="F3600"/>
  <c r="E3600"/>
  <c r="D3600"/>
  <c r="C3600"/>
  <c r="B3600"/>
  <c r="F3599"/>
  <c r="E3599"/>
  <c r="D3599"/>
  <c r="C3599"/>
  <c r="B3599"/>
  <c r="F3598"/>
  <c r="E3598"/>
  <c r="D3598"/>
  <c r="C3598"/>
  <c r="B3598"/>
  <c r="F3597"/>
  <c r="E3597"/>
  <c r="D3597"/>
  <c r="C3597"/>
  <c r="B3597"/>
  <c r="F3596"/>
  <c r="E3596"/>
  <c r="D3596"/>
  <c r="C3596"/>
  <c r="B3596"/>
  <c r="F3595"/>
  <c r="E3595"/>
  <c r="D3595"/>
  <c r="C3595"/>
  <c r="B3595"/>
  <c r="F3594"/>
  <c r="E3594"/>
  <c r="D3594"/>
  <c r="C3594"/>
  <c r="B3594"/>
  <c r="F3593"/>
  <c r="E3593"/>
  <c r="D3593"/>
  <c r="C3593"/>
  <c r="B3593"/>
  <c r="F3592"/>
  <c r="E3592"/>
  <c r="D3592"/>
  <c r="C3592"/>
  <c r="B3592"/>
  <c r="F3591"/>
  <c r="E3591"/>
  <c r="D3591"/>
  <c r="C3591"/>
  <c r="B3591"/>
  <c r="F3590"/>
  <c r="E3590"/>
  <c r="D3590"/>
  <c r="C3590"/>
  <c r="B3590"/>
  <c r="F3589"/>
  <c r="E3589"/>
  <c r="D3589"/>
  <c r="C3589"/>
  <c r="B3589"/>
  <c r="F3588"/>
  <c r="E3588"/>
  <c r="D3588"/>
  <c r="C3588"/>
  <c r="B3588"/>
  <c r="F3587"/>
  <c r="E3587"/>
  <c r="D3587"/>
  <c r="C3587"/>
  <c r="B3587"/>
  <c r="J3586"/>
  <c r="F3586"/>
  <c r="E3586"/>
  <c r="D3586"/>
  <c r="C3586"/>
  <c r="B3586"/>
  <c r="F3585"/>
  <c r="E3585"/>
  <c r="D3585"/>
  <c r="C3585"/>
  <c r="B3585"/>
  <c r="F3584"/>
  <c r="E3584"/>
  <c r="D3584"/>
  <c r="C3584"/>
  <c r="B3584"/>
  <c r="F3583"/>
  <c r="E3583"/>
  <c r="D3583"/>
  <c r="C3583"/>
  <c r="B3583"/>
  <c r="F3582"/>
  <c r="E3582"/>
  <c r="D3582"/>
  <c r="C3582"/>
  <c r="B3582"/>
  <c r="F3581"/>
  <c r="E3581"/>
  <c r="D3581"/>
  <c r="C3581"/>
  <c r="B3581"/>
  <c r="F3572"/>
  <c r="E3572"/>
  <c r="D3572"/>
  <c r="C3572"/>
  <c r="B3572"/>
  <c r="F3579"/>
  <c r="E3579"/>
  <c r="D3579"/>
  <c r="C3579"/>
  <c r="B3579"/>
  <c r="F3578"/>
  <c r="E3578"/>
  <c r="D3578"/>
  <c r="C3578"/>
  <c r="B3578"/>
  <c r="F3577"/>
  <c r="E3577"/>
  <c r="D3577"/>
  <c r="C3577"/>
  <c r="B3577"/>
  <c r="F3576"/>
  <c r="E3576"/>
  <c r="D3576"/>
  <c r="C3576"/>
  <c r="B3576"/>
  <c r="F3575"/>
  <c r="E3575"/>
  <c r="D3575"/>
  <c r="C3575"/>
  <c r="B3575"/>
  <c r="J3574"/>
  <c r="F3574"/>
  <c r="E3574"/>
  <c r="D3574"/>
  <c r="C3574"/>
  <c r="B3574"/>
  <c r="F3573"/>
  <c r="E3573"/>
  <c r="D3573"/>
  <c r="C3573"/>
  <c r="B3573"/>
  <c r="F3553"/>
  <c r="E3553"/>
  <c r="D3553"/>
  <c r="C3553"/>
  <c r="B3553"/>
  <c r="F3571"/>
  <c r="E3571"/>
  <c r="D3571"/>
  <c r="C3571"/>
  <c r="B3571"/>
  <c r="F3570"/>
  <c r="E3570"/>
  <c r="D3570"/>
  <c r="C3570"/>
  <c r="B3570"/>
  <c r="F3569"/>
  <c r="E3569"/>
  <c r="D3569"/>
  <c r="C3569"/>
  <c r="B3569"/>
  <c r="F3568"/>
  <c r="E3568"/>
  <c r="D3568"/>
  <c r="C3568"/>
  <c r="B3568"/>
  <c r="F3567"/>
  <c r="E3567"/>
  <c r="D3567"/>
  <c r="C3567"/>
  <c r="B3567"/>
  <c r="F3580"/>
  <c r="E3580"/>
  <c r="D3580"/>
  <c r="C3580"/>
  <c r="B3580"/>
  <c r="F3565"/>
  <c r="E3565"/>
  <c r="D3565"/>
  <c r="C3565"/>
  <c r="B3565"/>
  <c r="F3564"/>
  <c r="E3564"/>
  <c r="D3564"/>
  <c r="C3564"/>
  <c r="B3564"/>
  <c r="F3563"/>
  <c r="E3563"/>
  <c r="D3563"/>
  <c r="C3563"/>
  <c r="B3563"/>
  <c r="F3562"/>
  <c r="E3562"/>
  <c r="D3562"/>
  <c r="C3562"/>
  <c r="B3562"/>
  <c r="F3561"/>
  <c r="E3561"/>
  <c r="D3561"/>
  <c r="C3561"/>
  <c r="B3561"/>
  <c r="F3560"/>
  <c r="E3560"/>
  <c r="D3560"/>
  <c r="C3560"/>
  <c r="B3560"/>
  <c r="F3559"/>
  <c r="E3559"/>
  <c r="D3559"/>
  <c r="C3559"/>
  <c r="B3559"/>
  <c r="F3566"/>
  <c r="E3566"/>
  <c r="D3566"/>
  <c r="C3566"/>
  <c r="B3566"/>
  <c r="F3557"/>
  <c r="E3557"/>
  <c r="D3557"/>
  <c r="C3557"/>
  <c r="B3557"/>
  <c r="F3556"/>
  <c r="E3556"/>
  <c r="D3556"/>
  <c r="C3556"/>
  <c r="B3556"/>
  <c r="F3555"/>
  <c r="E3555"/>
  <c r="D3555"/>
  <c r="C3555"/>
  <c r="B3555"/>
  <c r="F3554"/>
  <c r="E3554"/>
  <c r="D3554"/>
  <c r="C3554"/>
  <c r="B3554"/>
  <c r="F3558"/>
  <c r="E3558"/>
  <c r="D3558"/>
  <c r="C3558"/>
  <c r="B3558"/>
  <c r="F3552"/>
  <c r="E3552"/>
  <c r="D3552"/>
  <c r="C3552"/>
  <c r="B3552"/>
  <c r="F3551"/>
  <c r="E3551"/>
  <c r="D3551"/>
  <c r="C3551"/>
  <c r="B3551"/>
  <c r="F3550"/>
  <c r="E3550"/>
  <c r="D3550"/>
  <c r="C3550"/>
  <c r="B3550"/>
  <c r="F3549"/>
  <c r="E3549"/>
  <c r="D3549"/>
  <c r="C3549"/>
  <c r="B3549"/>
  <c r="F3548"/>
  <c r="E3548"/>
  <c r="D3548"/>
  <c r="C3548"/>
  <c r="B3548"/>
  <c r="F3547"/>
  <c r="E3547"/>
  <c r="D3547"/>
  <c r="C3547"/>
  <c r="B3547"/>
  <c r="F3546"/>
  <c r="E3546"/>
  <c r="D3546"/>
  <c r="C3546"/>
  <c r="B3546"/>
  <c r="F3545"/>
  <c r="E3545"/>
  <c r="D3545"/>
  <c r="C3545"/>
  <c r="B3545"/>
  <c r="F3544"/>
  <c r="E3544"/>
  <c r="D3544"/>
  <c r="C3544"/>
  <c r="B3544"/>
  <c r="F3543"/>
  <c r="E3543"/>
  <c r="D3543"/>
  <c r="C3543"/>
  <c r="B3543"/>
  <c r="F3542"/>
  <c r="E3542"/>
  <c r="D3542"/>
  <c r="C3542"/>
  <c r="B3542"/>
  <c r="F3541"/>
  <c r="E3541"/>
  <c r="D3541"/>
  <c r="C3541"/>
  <c r="B3541"/>
  <c r="F3540"/>
  <c r="E3540"/>
  <c r="D3540"/>
  <c r="C3540"/>
  <c r="B3540"/>
  <c r="F3539"/>
  <c r="E3539"/>
  <c r="D3539"/>
  <c r="C3539"/>
  <c r="B3539"/>
  <c r="F3538"/>
  <c r="E3538"/>
  <c r="D3538"/>
  <c r="C3538"/>
  <c r="B3538"/>
  <c r="F3537"/>
  <c r="E3537"/>
  <c r="D3537"/>
  <c r="C3537"/>
  <c r="B3537"/>
  <c r="F3536"/>
  <c r="E3536"/>
  <c r="D3536"/>
  <c r="C3536"/>
  <c r="B3536"/>
  <c r="F3535"/>
  <c r="E3535"/>
  <c r="D3535"/>
  <c r="C3535"/>
  <c r="B3535"/>
  <c r="F3534"/>
  <c r="E3534"/>
  <c r="D3534"/>
  <c r="C3534"/>
  <c r="B3534"/>
  <c r="F3533"/>
  <c r="E3533"/>
  <c r="D3533"/>
  <c r="C3533"/>
  <c r="B3533"/>
  <c r="F3529"/>
  <c r="E3529"/>
  <c r="D3529"/>
  <c r="C3529"/>
  <c r="B3529"/>
  <c r="F3531"/>
  <c r="E3531"/>
  <c r="D3531"/>
  <c r="C3531"/>
  <c r="B3531"/>
  <c r="F3514"/>
  <c r="E3514"/>
  <c r="D3514"/>
  <c r="C3514"/>
  <c r="B3514"/>
  <c r="F3506"/>
  <c r="E3506"/>
  <c r="D3506"/>
  <c r="C3506"/>
  <c r="B3506"/>
  <c r="F3528"/>
  <c r="E3528"/>
  <c r="D3528"/>
  <c r="C3528"/>
  <c r="B3528"/>
  <c r="F3527"/>
  <c r="E3527"/>
  <c r="D3527"/>
  <c r="C3527"/>
  <c r="B3527"/>
  <c r="F3526"/>
  <c r="E3526"/>
  <c r="D3526"/>
  <c r="C3526"/>
  <c r="B3526"/>
  <c r="F3525"/>
  <c r="E3525"/>
  <c r="D3525"/>
  <c r="C3525"/>
  <c r="B3525"/>
  <c r="F3524"/>
  <c r="E3524"/>
  <c r="D3524"/>
  <c r="C3524"/>
  <c r="B3524"/>
  <c r="F3523"/>
  <c r="E3523"/>
  <c r="D3523"/>
  <c r="C3523"/>
  <c r="B3523"/>
  <c r="F3522"/>
  <c r="E3522"/>
  <c r="D3522"/>
  <c r="C3522"/>
  <c r="B3522"/>
  <c r="F3521"/>
  <c r="E3521"/>
  <c r="D3521"/>
  <c r="C3521"/>
  <c r="B3521"/>
  <c r="F3520"/>
  <c r="E3520"/>
  <c r="D3520"/>
  <c r="C3520"/>
  <c r="B3520"/>
  <c r="F3519"/>
  <c r="E3519"/>
  <c r="D3519"/>
  <c r="C3519"/>
  <c r="B3519"/>
  <c r="F3518"/>
  <c r="E3518"/>
  <c r="D3518"/>
  <c r="C3518"/>
  <c r="B3518"/>
  <c r="F3517"/>
  <c r="E3517"/>
  <c r="D3517"/>
  <c r="C3517"/>
  <c r="B3517"/>
  <c r="F3532"/>
  <c r="E3532"/>
  <c r="D3532"/>
  <c r="C3532"/>
  <c r="B3532"/>
  <c r="F3515"/>
  <c r="E3515"/>
  <c r="D3515"/>
  <c r="C3515"/>
  <c r="B3515"/>
  <c r="F3503"/>
  <c r="E3503"/>
  <c r="D3503"/>
  <c r="C3503"/>
  <c r="B3503"/>
  <c r="F3513"/>
  <c r="E3513"/>
  <c r="D3513"/>
  <c r="C3513"/>
  <c r="B3513"/>
  <c r="F3512"/>
  <c r="E3512"/>
  <c r="D3512"/>
  <c r="C3512"/>
  <c r="B3512"/>
  <c r="F3511"/>
  <c r="E3511"/>
  <c r="D3511"/>
  <c r="C3511"/>
  <c r="B3511"/>
  <c r="F3510"/>
  <c r="E3510"/>
  <c r="D3510"/>
  <c r="C3510"/>
  <c r="B3510"/>
  <c r="F3509"/>
  <c r="E3509"/>
  <c r="D3509"/>
  <c r="C3509"/>
  <c r="B3509"/>
  <c r="F3508"/>
  <c r="E3508"/>
  <c r="D3508"/>
  <c r="C3508"/>
  <c r="B3508"/>
  <c r="F3507"/>
  <c r="E3507"/>
  <c r="D3507"/>
  <c r="C3507"/>
  <c r="B3507"/>
  <c r="F3516"/>
  <c r="E3516"/>
  <c r="D3516"/>
  <c r="C3516"/>
  <c r="B3516"/>
  <c r="F3505"/>
  <c r="E3505"/>
  <c r="D3505"/>
  <c r="C3505"/>
  <c r="B3505"/>
  <c r="F3504"/>
  <c r="E3504"/>
  <c r="D3504"/>
  <c r="C3504"/>
  <c r="B3504"/>
  <c r="F3530"/>
  <c r="E3530"/>
  <c r="D3530"/>
  <c r="C3530"/>
  <c r="B3530"/>
  <c r="F3502"/>
  <c r="E3502"/>
  <c r="D3502"/>
  <c r="C3502"/>
  <c r="B3502"/>
  <c r="F3501"/>
  <c r="E3501"/>
  <c r="D3501"/>
  <c r="C3501"/>
  <c r="B3501"/>
  <c r="F3500"/>
  <c r="E3500"/>
  <c r="D3500"/>
  <c r="C3500"/>
  <c r="B3500"/>
  <c r="F3499"/>
  <c r="E3499"/>
  <c r="D3499"/>
  <c r="C3499"/>
  <c r="B3499"/>
  <c r="F3498"/>
  <c r="E3498"/>
  <c r="D3498"/>
  <c r="C3498"/>
  <c r="B3498"/>
  <c r="F3497"/>
  <c r="E3497"/>
  <c r="D3497"/>
  <c r="C3497"/>
  <c r="B3497"/>
  <c r="F3496"/>
  <c r="E3496"/>
  <c r="D3496"/>
  <c r="C3496"/>
  <c r="B3496"/>
  <c r="F3495"/>
  <c r="E3495"/>
  <c r="D3495"/>
  <c r="C3495"/>
  <c r="B3495"/>
  <c r="F3494"/>
  <c r="E3494"/>
  <c r="D3494"/>
  <c r="C3494"/>
  <c r="B3494"/>
  <c r="F3493"/>
  <c r="E3493"/>
  <c r="D3493"/>
  <c r="C3493"/>
  <c r="B3493"/>
  <c r="F3492"/>
  <c r="E3492"/>
  <c r="D3492"/>
  <c r="C3492"/>
  <c r="B3492"/>
  <c r="F3491"/>
  <c r="E3491"/>
  <c r="D3491"/>
  <c r="C3491"/>
  <c r="B3491"/>
  <c r="F3490"/>
  <c r="E3490"/>
  <c r="D3490"/>
  <c r="C3490"/>
  <c r="B3490"/>
  <c r="F3489"/>
  <c r="E3489"/>
  <c r="D3489"/>
  <c r="C3489"/>
  <c r="B3489"/>
  <c r="F3488"/>
  <c r="E3488"/>
  <c r="D3488"/>
  <c r="C3488"/>
  <c r="B3488"/>
  <c r="F3487"/>
  <c r="E3487"/>
  <c r="D3487"/>
  <c r="C3487"/>
  <c r="B3487"/>
  <c r="F3486"/>
  <c r="E3486"/>
  <c r="D3486"/>
  <c r="C3486"/>
  <c r="B3486"/>
  <c r="F3485"/>
  <c r="E3485"/>
  <c r="D3485"/>
  <c r="C3485"/>
  <c r="B3485"/>
  <c r="F3484"/>
  <c r="E3484"/>
  <c r="D3484"/>
  <c r="C3484"/>
  <c r="B3484"/>
  <c r="F3483"/>
  <c r="E3483"/>
  <c r="D3483"/>
  <c r="C3483"/>
  <c r="B3483"/>
  <c r="F3458"/>
  <c r="E3458"/>
  <c r="D3458"/>
  <c r="C3458"/>
  <c r="B3458"/>
  <c r="F3481"/>
  <c r="E3481"/>
  <c r="D3481"/>
  <c r="C3481"/>
  <c r="B3481"/>
  <c r="F3470"/>
  <c r="E3470"/>
  <c r="D3470"/>
  <c r="C3470"/>
  <c r="B3470"/>
  <c r="F3479"/>
  <c r="E3479"/>
  <c r="D3479"/>
  <c r="C3479"/>
  <c r="B3479"/>
  <c r="F3478"/>
  <c r="E3478"/>
  <c r="D3478"/>
  <c r="C3478"/>
  <c r="B3478"/>
  <c r="F3477"/>
  <c r="E3477"/>
  <c r="D3477"/>
  <c r="C3477"/>
  <c r="B3477"/>
  <c r="F3476"/>
  <c r="E3476"/>
  <c r="D3476"/>
  <c r="C3476"/>
  <c r="B3476"/>
  <c r="F3475"/>
  <c r="E3475"/>
  <c r="D3475"/>
  <c r="C3475"/>
  <c r="B3475"/>
  <c r="F3474"/>
  <c r="E3474"/>
  <c r="D3474"/>
  <c r="C3474"/>
  <c r="B3474"/>
  <c r="F3473"/>
  <c r="E3473"/>
  <c r="D3473"/>
  <c r="C3473"/>
  <c r="B3473"/>
  <c r="F3472"/>
  <c r="E3472"/>
  <c r="D3472"/>
  <c r="C3472"/>
  <c r="B3472"/>
  <c r="F3471"/>
  <c r="E3471"/>
  <c r="D3471"/>
  <c r="C3471"/>
  <c r="B3471"/>
  <c r="F3464"/>
  <c r="E3464"/>
  <c r="D3464"/>
  <c r="C3464"/>
  <c r="B3464"/>
  <c r="F3469"/>
  <c r="E3469"/>
  <c r="D3469"/>
  <c r="C3469"/>
  <c r="B3469"/>
  <c r="F3468"/>
  <c r="E3468"/>
  <c r="D3468"/>
  <c r="C3468"/>
  <c r="B3468"/>
  <c r="F3467"/>
  <c r="E3467"/>
  <c r="D3467"/>
  <c r="C3467"/>
  <c r="B3467"/>
  <c r="F3482"/>
  <c r="E3482"/>
  <c r="D3482"/>
  <c r="C3482"/>
  <c r="B3482"/>
  <c r="F3465"/>
  <c r="E3465"/>
  <c r="D3465"/>
  <c r="C3465"/>
  <c r="B3465"/>
  <c r="F3480"/>
  <c r="E3480"/>
  <c r="D3480"/>
  <c r="C3480"/>
  <c r="B3480"/>
  <c r="F3463"/>
  <c r="E3463"/>
  <c r="D3463"/>
  <c r="C3463"/>
  <c r="B3463"/>
  <c r="F3462"/>
  <c r="E3462"/>
  <c r="D3462"/>
  <c r="C3462"/>
  <c r="B3462"/>
  <c r="F3461"/>
  <c r="E3461"/>
  <c r="D3461"/>
  <c r="C3461"/>
  <c r="B3461"/>
  <c r="F3460"/>
  <c r="E3460"/>
  <c r="D3460"/>
  <c r="C3460"/>
  <c r="B3460"/>
  <c r="F3459"/>
  <c r="E3459"/>
  <c r="D3459"/>
  <c r="C3459"/>
  <c r="B3459"/>
  <c r="F3466"/>
  <c r="E3466"/>
  <c r="D3466"/>
  <c r="C3466"/>
  <c r="B3466"/>
  <c r="F3457"/>
  <c r="E3457"/>
  <c r="D3457"/>
  <c r="C3457"/>
  <c r="B3457"/>
  <c r="F3456"/>
  <c r="E3456"/>
  <c r="D3456"/>
  <c r="C3456"/>
  <c r="B3456"/>
  <c r="F3455"/>
  <c r="E3455"/>
  <c r="D3455"/>
  <c r="C3455"/>
  <c r="B3455"/>
  <c r="F3454"/>
  <c r="E3454"/>
  <c r="D3454"/>
  <c r="C3454"/>
  <c r="B3454"/>
  <c r="F3453"/>
  <c r="E3453"/>
  <c r="D3453"/>
  <c r="C3453"/>
  <c r="B3453"/>
  <c r="F3452"/>
  <c r="E3452"/>
  <c r="D3452"/>
  <c r="C3452"/>
  <c r="B3452"/>
  <c r="F3451"/>
  <c r="E3451"/>
  <c r="D3451"/>
  <c r="C3451"/>
  <c r="B3451"/>
  <c r="F3450"/>
  <c r="E3450"/>
  <c r="D3450"/>
  <c r="C3450"/>
  <c r="B3450"/>
  <c r="F3449"/>
  <c r="E3449"/>
  <c r="D3449"/>
  <c r="C3449"/>
  <c r="B3449"/>
  <c r="F3448"/>
  <c r="E3448"/>
  <c r="D3448"/>
  <c r="C3448"/>
  <c r="B3448"/>
  <c r="F3447"/>
  <c r="E3447"/>
  <c r="D3447"/>
  <c r="C3447"/>
  <c r="B3447"/>
  <c r="F3446"/>
  <c r="E3446"/>
  <c r="D3446"/>
  <c r="C3446"/>
  <c r="B3446"/>
  <c r="F3445"/>
  <c r="E3445"/>
  <c r="D3445"/>
  <c r="C3445"/>
  <c r="B3445"/>
  <c r="F3444"/>
  <c r="E3444"/>
  <c r="D3444"/>
  <c r="C3444"/>
  <c r="B3444"/>
  <c r="F3443"/>
  <c r="E3443"/>
  <c r="D3443"/>
  <c r="C3443"/>
  <c r="B3443"/>
  <c r="F3442"/>
  <c r="E3442"/>
  <c r="D3442"/>
  <c r="C3442"/>
  <c r="B3442"/>
  <c r="F3441"/>
  <c r="E3441"/>
  <c r="D3441"/>
  <c r="C3441"/>
  <c r="B3441"/>
  <c r="F3440"/>
  <c r="E3440"/>
  <c r="D3440"/>
  <c r="C3440"/>
  <c r="B3440"/>
  <c r="F3439"/>
  <c r="E3439"/>
  <c r="D3439"/>
  <c r="C3439"/>
  <c r="B3439"/>
  <c r="F3438"/>
  <c r="E3438"/>
  <c r="D3438"/>
  <c r="C3438"/>
  <c r="B3438"/>
  <c r="F3437"/>
  <c r="E3437"/>
  <c r="D3437"/>
  <c r="C3437"/>
  <c r="B3437"/>
  <c r="F3436"/>
  <c r="E3436"/>
  <c r="D3436"/>
  <c r="C3436"/>
  <c r="B3436"/>
  <c r="F3435"/>
  <c r="E3435"/>
  <c r="D3435"/>
  <c r="C3435"/>
  <c r="B3435"/>
  <c r="F3434"/>
  <c r="E3434"/>
  <c r="D3434"/>
  <c r="C3434"/>
  <c r="B3434"/>
  <c r="F3433"/>
  <c r="E3433"/>
  <c r="D3433"/>
  <c r="C3433"/>
  <c r="B3433"/>
  <c r="F3432"/>
  <c r="E3432"/>
  <c r="D3432"/>
  <c r="C3432"/>
  <c r="B3432"/>
  <c r="F3431"/>
  <c r="E3431"/>
  <c r="D3431"/>
  <c r="C3431"/>
  <c r="B3431"/>
  <c r="F3430"/>
  <c r="E3430"/>
  <c r="D3430"/>
  <c r="C3430"/>
  <c r="B3430"/>
  <c r="F3429"/>
  <c r="E3429"/>
  <c r="D3429"/>
  <c r="C3429"/>
  <c r="B3429"/>
  <c r="F3428"/>
  <c r="E3428"/>
  <c r="D3428"/>
  <c r="C3428"/>
  <c r="B3428"/>
  <c r="F3427"/>
  <c r="E3427"/>
  <c r="D3427"/>
  <c r="C3427"/>
  <c r="B3427"/>
  <c r="F3426"/>
  <c r="E3426"/>
  <c r="D3426"/>
  <c r="C3426"/>
  <c r="B3426"/>
  <c r="F3425"/>
  <c r="E3425"/>
  <c r="D3425"/>
  <c r="C3425"/>
  <c r="B3425"/>
  <c r="F3424"/>
  <c r="E3424"/>
  <c r="D3424"/>
  <c r="C3424"/>
  <c r="B3424"/>
  <c r="F3423"/>
  <c r="E3423"/>
  <c r="D3423"/>
  <c r="C3423"/>
  <c r="B3423"/>
  <c r="F3422"/>
  <c r="E3422"/>
  <c r="D3422"/>
  <c r="C3422"/>
  <c r="B3422"/>
  <c r="F3421"/>
  <c r="E3421"/>
  <c r="D3421"/>
  <c r="C3421"/>
  <c r="B3421"/>
  <c r="F3414"/>
  <c r="E3414"/>
  <c r="D3414"/>
  <c r="C3414"/>
  <c r="B3414"/>
  <c r="F3419"/>
  <c r="E3419"/>
  <c r="D3419"/>
  <c r="C3419"/>
  <c r="B3419"/>
  <c r="F3418"/>
  <c r="E3418"/>
  <c r="D3418"/>
  <c r="C3418"/>
  <c r="B3418"/>
  <c r="F3417"/>
  <c r="E3417"/>
  <c r="D3417"/>
  <c r="C3417"/>
  <c r="B3417"/>
  <c r="F3416"/>
  <c r="E3416"/>
  <c r="D3416"/>
  <c r="C3416"/>
  <c r="B3416"/>
  <c r="F3415"/>
  <c r="E3415"/>
  <c r="D3415"/>
  <c r="C3415"/>
  <c r="B3415"/>
  <c r="F3410"/>
  <c r="E3410"/>
  <c r="D3410"/>
  <c r="C3410"/>
  <c r="B3410"/>
  <c r="F3413"/>
  <c r="E3413"/>
  <c r="D3413"/>
  <c r="C3413"/>
  <c r="B3413"/>
  <c r="F3412"/>
  <c r="E3412"/>
  <c r="D3412"/>
  <c r="C3412"/>
  <c r="B3412"/>
  <c r="F3411"/>
  <c r="E3411"/>
  <c r="D3411"/>
  <c r="C3411"/>
  <c r="B3411"/>
  <c r="F3408"/>
  <c r="E3408"/>
  <c r="D3408"/>
  <c r="C3408"/>
  <c r="B3408"/>
  <c r="F3409"/>
  <c r="E3409"/>
  <c r="D3409"/>
  <c r="C3409"/>
  <c r="B3409"/>
  <c r="F3420"/>
  <c r="E3420"/>
  <c r="D3420"/>
  <c r="C3420"/>
  <c r="B3420"/>
  <c r="F3407"/>
  <c r="E3407"/>
  <c r="D3407"/>
  <c r="C3407"/>
  <c r="B3407"/>
  <c r="F3406"/>
  <c r="E3406"/>
  <c r="D3406"/>
  <c r="C3406"/>
  <c r="B3406"/>
  <c r="F3405"/>
  <c r="E3405"/>
  <c r="D3405"/>
  <c r="C3405"/>
  <c r="B3405"/>
  <c r="F3404"/>
  <c r="E3404"/>
  <c r="D3404"/>
  <c r="C3404"/>
  <c r="B3404"/>
  <c r="F3403"/>
  <c r="E3403"/>
  <c r="D3403"/>
  <c r="C3403"/>
  <c r="B3403"/>
  <c r="F3402"/>
  <c r="E3402"/>
  <c r="D3402"/>
  <c r="C3402"/>
  <c r="B3402"/>
  <c r="F3401"/>
  <c r="E3401"/>
  <c r="D3401"/>
  <c r="C3401"/>
  <c r="B3401"/>
  <c r="F3400"/>
  <c r="E3400"/>
  <c r="D3400"/>
  <c r="C3400"/>
  <c r="B3400"/>
  <c r="F3399"/>
  <c r="E3399"/>
  <c r="D3399"/>
  <c r="C3399"/>
  <c r="B3399"/>
  <c r="J3398"/>
  <c r="F3398"/>
  <c r="E3398"/>
  <c r="D3398"/>
  <c r="C3398"/>
  <c r="B3398"/>
  <c r="F3397"/>
  <c r="E3397"/>
  <c r="D3397"/>
  <c r="C3397"/>
  <c r="B3397"/>
  <c r="F3396"/>
  <c r="E3396"/>
  <c r="D3396"/>
  <c r="C3396"/>
  <c r="B3396"/>
  <c r="F3395"/>
  <c r="E3395"/>
  <c r="D3395"/>
  <c r="C3395"/>
  <c r="B3395"/>
  <c r="F3394"/>
  <c r="E3394"/>
  <c r="D3394"/>
  <c r="C3394"/>
  <c r="B3394"/>
  <c r="F3393"/>
  <c r="E3393"/>
  <c r="D3393"/>
  <c r="C3393"/>
  <c r="B3393"/>
  <c r="F3392"/>
  <c r="E3392"/>
  <c r="D3392"/>
  <c r="C3392"/>
  <c r="B3392"/>
  <c r="F3391"/>
  <c r="E3391"/>
  <c r="D3391"/>
  <c r="C3391"/>
  <c r="B3391"/>
  <c r="F3390"/>
  <c r="E3390"/>
  <c r="D3390"/>
  <c r="C3390"/>
  <c r="B3390"/>
  <c r="F3389"/>
  <c r="E3389"/>
  <c r="D3389"/>
  <c r="C3389"/>
  <c r="B3389"/>
  <c r="F3388"/>
  <c r="E3388"/>
  <c r="D3388"/>
  <c r="C3388"/>
  <c r="B3388"/>
  <c r="F3387"/>
  <c r="E3387"/>
  <c r="D3387"/>
  <c r="C3387"/>
  <c r="B3387"/>
  <c r="F3386"/>
  <c r="E3386"/>
  <c r="D3386"/>
  <c r="C3386"/>
  <c r="B3386"/>
  <c r="F3385"/>
  <c r="E3385"/>
  <c r="D3385"/>
  <c r="C3385"/>
  <c r="B3385"/>
  <c r="F3384"/>
  <c r="E3384"/>
  <c r="D3384"/>
  <c r="C3384"/>
  <c r="B3384"/>
  <c r="F3383"/>
  <c r="E3383"/>
  <c r="D3383"/>
  <c r="C3383"/>
  <c r="B3383"/>
  <c r="F3382"/>
  <c r="E3382"/>
  <c r="D3382"/>
  <c r="C3382"/>
  <c r="B3382"/>
  <c r="F3381"/>
  <c r="E3381"/>
  <c r="D3381"/>
  <c r="C3381"/>
  <c r="B3381"/>
  <c r="F3380"/>
  <c r="E3380"/>
  <c r="D3380"/>
  <c r="C3380"/>
  <c r="B3380"/>
  <c r="F3379"/>
  <c r="E3379"/>
  <c r="D3379"/>
  <c r="C3379"/>
  <c r="B3379"/>
  <c r="F3378"/>
  <c r="E3378"/>
  <c r="D3378"/>
  <c r="C3378"/>
  <c r="B3378"/>
  <c r="F3377"/>
  <c r="E3377"/>
  <c r="D3377"/>
  <c r="C3377"/>
  <c r="B3377"/>
  <c r="F3376"/>
  <c r="E3376"/>
  <c r="D3376"/>
  <c r="C3376"/>
  <c r="B3376"/>
  <c r="F3375"/>
  <c r="E3375"/>
  <c r="D3375"/>
  <c r="C3375"/>
  <c r="B3375"/>
  <c r="F3374"/>
  <c r="E3374"/>
  <c r="D3374"/>
  <c r="C3374"/>
  <c r="B3374"/>
  <c r="F3373"/>
  <c r="E3373"/>
  <c r="D3373"/>
  <c r="C3373"/>
  <c r="B3373"/>
  <c r="F3372"/>
  <c r="E3372"/>
  <c r="D3372"/>
  <c r="C3372"/>
  <c r="B3372"/>
  <c r="F3371"/>
  <c r="E3371"/>
  <c r="D3371"/>
  <c r="C3371"/>
  <c r="B3371"/>
  <c r="F3370"/>
  <c r="E3370"/>
  <c r="D3370"/>
  <c r="C3370"/>
  <c r="B3370"/>
  <c r="F3369"/>
  <c r="E3369"/>
  <c r="D3369"/>
  <c r="C3369"/>
  <c r="B3369"/>
  <c r="F3368"/>
  <c r="E3368"/>
  <c r="D3368"/>
  <c r="C3368"/>
  <c r="B3368"/>
  <c r="F3367"/>
  <c r="E3367"/>
  <c r="D3367"/>
  <c r="C3367"/>
  <c r="B3367"/>
  <c r="F3364"/>
  <c r="E3364"/>
  <c r="D3364"/>
  <c r="C3364"/>
  <c r="B3364"/>
  <c r="F3365"/>
  <c r="E3365"/>
  <c r="D3365"/>
  <c r="C3365"/>
  <c r="B3365"/>
  <c r="F3356"/>
  <c r="E3356"/>
  <c r="D3356"/>
  <c r="C3356"/>
  <c r="B3356"/>
  <c r="F3363"/>
  <c r="E3363"/>
  <c r="D3363"/>
  <c r="C3363"/>
  <c r="B3363"/>
  <c r="F3362"/>
  <c r="E3362"/>
  <c r="D3362"/>
  <c r="C3362"/>
  <c r="B3362"/>
  <c r="F3361"/>
  <c r="E3361"/>
  <c r="D3361"/>
  <c r="C3361"/>
  <c r="B3361"/>
  <c r="F3360"/>
  <c r="E3360"/>
  <c r="D3360"/>
  <c r="C3360"/>
  <c r="B3360"/>
  <c r="F3359"/>
  <c r="E3359"/>
  <c r="D3359"/>
  <c r="C3359"/>
  <c r="B3359"/>
  <c r="F3358"/>
  <c r="E3358"/>
  <c r="D3358"/>
  <c r="C3358"/>
  <c r="B3358"/>
  <c r="F3357"/>
  <c r="E3357"/>
  <c r="D3357"/>
  <c r="C3357"/>
  <c r="B3357"/>
  <c r="F3366"/>
  <c r="E3366"/>
  <c r="D3366"/>
  <c r="C3366"/>
  <c r="B3366"/>
  <c r="F3355"/>
  <c r="E3355"/>
  <c r="D3355"/>
  <c r="C3355"/>
  <c r="B3355"/>
  <c r="F3354"/>
  <c r="E3354"/>
  <c r="D3354"/>
  <c r="C3354"/>
  <c r="B3354"/>
  <c r="F3353"/>
  <c r="E3353"/>
  <c r="D3353"/>
  <c r="C3353"/>
  <c r="B3353"/>
  <c r="F3352"/>
  <c r="E3352"/>
  <c r="D3352"/>
  <c r="C3352"/>
  <c r="B3352"/>
  <c r="F3351"/>
  <c r="E3351"/>
  <c r="D3351"/>
  <c r="C3351"/>
  <c r="B3351"/>
  <c r="F3350"/>
  <c r="E3350"/>
  <c r="D3350"/>
  <c r="C3350"/>
  <c r="B3350"/>
  <c r="F3349"/>
  <c r="E3349"/>
  <c r="D3349"/>
  <c r="C3349"/>
  <c r="B3349"/>
  <c r="F3348"/>
  <c r="E3348"/>
  <c r="D3348"/>
  <c r="C3348"/>
  <c r="B3348"/>
  <c r="F3347"/>
  <c r="E3347"/>
  <c r="D3347"/>
  <c r="C3347"/>
  <c r="B3347"/>
  <c r="F3346"/>
  <c r="E3346"/>
  <c r="D3346"/>
  <c r="C3346"/>
  <c r="B3346"/>
  <c r="F3345"/>
  <c r="E3345"/>
  <c r="D3345"/>
  <c r="C3345"/>
  <c r="B3345"/>
  <c r="F3344"/>
  <c r="E3344"/>
  <c r="D3344"/>
  <c r="C3344"/>
  <c r="B3344"/>
  <c r="F3343"/>
  <c r="E3343"/>
  <c r="D3343"/>
  <c r="C3343"/>
  <c r="B3343"/>
  <c r="F3342"/>
  <c r="E3342"/>
  <c r="D3342"/>
  <c r="C3342"/>
  <c r="B3342"/>
  <c r="F3341"/>
  <c r="E3341"/>
  <c r="D3341"/>
  <c r="C3341"/>
  <c r="B3341"/>
  <c r="F3340"/>
  <c r="E3340"/>
  <c r="D3340"/>
  <c r="C3340"/>
  <c r="B3340"/>
  <c r="F3339"/>
  <c r="E3339"/>
  <c r="D3339"/>
  <c r="C3339"/>
  <c r="B3339"/>
  <c r="F3338"/>
  <c r="E3338"/>
  <c r="D3338"/>
  <c r="C3338"/>
  <c r="B3338"/>
  <c r="F3337"/>
  <c r="E3337"/>
  <c r="D3337"/>
  <c r="C3337"/>
  <c r="B3337"/>
  <c r="F3336"/>
  <c r="E3336"/>
  <c r="D3336"/>
  <c r="C3336"/>
  <c r="B3336"/>
  <c r="F3335"/>
  <c r="E3335"/>
  <c r="D3335"/>
  <c r="C3335"/>
  <c r="B3335"/>
  <c r="F3334"/>
  <c r="E3334"/>
  <c r="D3334"/>
  <c r="C3334"/>
  <c r="B3334"/>
  <c r="F3333"/>
  <c r="E3333"/>
  <c r="D3333"/>
  <c r="C3333"/>
  <c r="B3333"/>
  <c r="F3332"/>
  <c r="E3332"/>
  <c r="D3332"/>
  <c r="C3332"/>
  <c r="B3332"/>
  <c r="F3331"/>
  <c r="E3331"/>
  <c r="D3331"/>
  <c r="C3331"/>
  <c r="B3331"/>
  <c r="F3314"/>
  <c r="E3314"/>
  <c r="D3314"/>
  <c r="C3314"/>
  <c r="B3314"/>
  <c r="F3329"/>
  <c r="E3329"/>
  <c r="D3329"/>
  <c r="C3329"/>
  <c r="B3329"/>
  <c r="F3328"/>
  <c r="E3328"/>
  <c r="D3328"/>
  <c r="C3328"/>
  <c r="B3328"/>
  <c r="F3327"/>
  <c r="E3327"/>
  <c r="D3327"/>
  <c r="C3327"/>
  <c r="B3327"/>
  <c r="F3326"/>
  <c r="E3326"/>
  <c r="D3326"/>
  <c r="C3326"/>
  <c r="B3326"/>
  <c r="F3325"/>
  <c r="E3325"/>
  <c r="D3325"/>
  <c r="C3325"/>
  <c r="B3325"/>
  <c r="F3316"/>
  <c r="E3316"/>
  <c r="D3316"/>
  <c r="C3316"/>
  <c r="B3316"/>
  <c r="F3323"/>
  <c r="E3323"/>
  <c r="D3323"/>
  <c r="C3323"/>
  <c r="B3323"/>
  <c r="F3322"/>
  <c r="E3322"/>
  <c r="D3322"/>
  <c r="C3322"/>
  <c r="B3322"/>
  <c r="F3324"/>
  <c r="E3324"/>
  <c r="D3324"/>
  <c r="C3324"/>
  <c r="B3324"/>
  <c r="F3320"/>
  <c r="E3320"/>
  <c r="D3320"/>
  <c r="C3320"/>
  <c r="B3320"/>
  <c r="F3319"/>
  <c r="E3319"/>
  <c r="D3319"/>
  <c r="C3319"/>
  <c r="B3319"/>
  <c r="F3318"/>
  <c r="E3318"/>
  <c r="D3318"/>
  <c r="C3318"/>
  <c r="B3318"/>
  <c r="F3317"/>
  <c r="E3317"/>
  <c r="D3317"/>
  <c r="C3317"/>
  <c r="B3317"/>
  <c r="F3330"/>
  <c r="E3330"/>
  <c r="D3330"/>
  <c r="C3330"/>
  <c r="B3330"/>
  <c r="F3315"/>
  <c r="E3315"/>
  <c r="D3315"/>
  <c r="C3315"/>
  <c r="B3315"/>
  <c r="F3321"/>
  <c r="E3321"/>
  <c r="D3321"/>
  <c r="C3321"/>
  <c r="B3321"/>
  <c r="F3313"/>
  <c r="E3313"/>
  <c r="D3313"/>
  <c r="C3313"/>
  <c r="B3313"/>
  <c r="F3312"/>
  <c r="E3312"/>
  <c r="D3312"/>
  <c r="C3312"/>
  <c r="B3312"/>
  <c r="F3311"/>
  <c r="E3311"/>
  <c r="D3311"/>
  <c r="C3311"/>
  <c r="B3311"/>
  <c r="F3310"/>
  <c r="E3310"/>
  <c r="D3310"/>
  <c r="C3310"/>
  <c r="B3310"/>
  <c r="F3309"/>
  <c r="E3309"/>
  <c r="D3309"/>
  <c r="C3309"/>
  <c r="B3309"/>
  <c r="F3308"/>
  <c r="E3308"/>
  <c r="D3308"/>
  <c r="C3308"/>
  <c r="B3308"/>
  <c r="F3307"/>
  <c r="E3307"/>
  <c r="D3307"/>
  <c r="C3307"/>
  <c r="B3307"/>
  <c r="F3306"/>
  <c r="E3306"/>
  <c r="D3306"/>
  <c r="C3306"/>
  <c r="B3306"/>
  <c r="F3305"/>
  <c r="E3305"/>
  <c r="D3305"/>
  <c r="C3305"/>
  <c r="B3305"/>
  <c r="F3304"/>
  <c r="E3304"/>
  <c r="D3304"/>
  <c r="C3304"/>
  <c r="B3304"/>
  <c r="F3303"/>
  <c r="E3303"/>
  <c r="D3303"/>
  <c r="C3303"/>
  <c r="B3303"/>
  <c r="F3302"/>
  <c r="E3302"/>
  <c r="D3302"/>
  <c r="C3302"/>
  <c r="B3302"/>
  <c r="F3301"/>
  <c r="E3301"/>
  <c r="D3301"/>
  <c r="C3301"/>
  <c r="B3301"/>
  <c r="F3300"/>
  <c r="E3300"/>
  <c r="D3300"/>
  <c r="C3300"/>
  <c r="B3300"/>
  <c r="F3299"/>
  <c r="E3299"/>
  <c r="D3299"/>
  <c r="C3299"/>
  <c r="B3299"/>
  <c r="F3298"/>
  <c r="E3298"/>
  <c r="D3298"/>
  <c r="C3298"/>
  <c r="B3298"/>
  <c r="F3297"/>
  <c r="E3297"/>
  <c r="D3297"/>
  <c r="C3297"/>
  <c r="B3297"/>
  <c r="F3296"/>
  <c r="E3296"/>
  <c r="D3296"/>
  <c r="C3296"/>
  <c r="B3296"/>
  <c r="F3295"/>
  <c r="E3295"/>
  <c r="D3295"/>
  <c r="C3295"/>
  <c r="B3295"/>
  <c r="F3294"/>
  <c r="E3294"/>
  <c r="D3294"/>
  <c r="C3294"/>
  <c r="B3294"/>
  <c r="F3293"/>
  <c r="E3293"/>
  <c r="D3293"/>
  <c r="C3293"/>
  <c r="B3293"/>
  <c r="F3292"/>
  <c r="E3292"/>
  <c r="D3292"/>
  <c r="C3292"/>
  <c r="B3292"/>
  <c r="F3291"/>
  <c r="E3291"/>
  <c r="D3291"/>
  <c r="C3291"/>
  <c r="B3291"/>
  <c r="F3290"/>
  <c r="E3290"/>
  <c r="D3290"/>
  <c r="C3290"/>
  <c r="B3290"/>
  <c r="F3289"/>
  <c r="E3289"/>
  <c r="D3289"/>
  <c r="C3289"/>
  <c r="B3289"/>
  <c r="F3288"/>
  <c r="E3288"/>
  <c r="D3288"/>
  <c r="C3288"/>
  <c r="B3288"/>
  <c r="F3287"/>
  <c r="E3287"/>
  <c r="D3287"/>
  <c r="C3287"/>
  <c r="B3287"/>
  <c r="F3286"/>
  <c r="E3286"/>
  <c r="D3286"/>
  <c r="C3286"/>
  <c r="B3286"/>
  <c r="F3285"/>
  <c r="E3285"/>
  <c r="D3285"/>
  <c r="C3285"/>
  <c r="B3285"/>
  <c r="F3284"/>
  <c r="E3284"/>
  <c r="D3284"/>
  <c r="C3284"/>
  <c r="B3284"/>
  <c r="F3283"/>
  <c r="E3283"/>
  <c r="D3283"/>
  <c r="C3283"/>
  <c r="B3283"/>
  <c r="F3282"/>
  <c r="E3282"/>
  <c r="D3282"/>
  <c r="C3282"/>
  <c r="B3282"/>
  <c r="F3281"/>
  <c r="E3281"/>
  <c r="D3281"/>
  <c r="C3281"/>
  <c r="B3281"/>
  <c r="F3266"/>
  <c r="E3266"/>
  <c r="D3266"/>
  <c r="C3266"/>
  <c r="B3266"/>
  <c r="F3279"/>
  <c r="E3279"/>
  <c r="D3279"/>
  <c r="C3279"/>
  <c r="B3279"/>
  <c r="F3278"/>
  <c r="E3278"/>
  <c r="D3278"/>
  <c r="C3278"/>
  <c r="B3278"/>
  <c r="F3277"/>
  <c r="E3277"/>
  <c r="D3277"/>
  <c r="C3277"/>
  <c r="B3277"/>
  <c r="F3276"/>
  <c r="E3276"/>
  <c r="D3276"/>
  <c r="C3276"/>
  <c r="B3276"/>
  <c r="F3275"/>
  <c r="E3275"/>
  <c r="D3275"/>
  <c r="C3275"/>
  <c r="B3275"/>
  <c r="F3274"/>
  <c r="E3274"/>
  <c r="D3274"/>
  <c r="C3274"/>
  <c r="B3274"/>
  <c r="F3273"/>
  <c r="E3273"/>
  <c r="D3273"/>
  <c r="C3273"/>
  <c r="B3273"/>
  <c r="F3272"/>
  <c r="E3272"/>
  <c r="D3272"/>
  <c r="C3272"/>
  <c r="B3272"/>
  <c r="F3271"/>
  <c r="E3271"/>
  <c r="D3271"/>
  <c r="C3271"/>
  <c r="B3271"/>
  <c r="F3270"/>
  <c r="E3270"/>
  <c r="D3270"/>
  <c r="C3270"/>
  <c r="B3270"/>
  <c r="F3269"/>
  <c r="E3269"/>
  <c r="D3269"/>
  <c r="C3269"/>
  <c r="B3269"/>
  <c r="F3268"/>
  <c r="E3268"/>
  <c r="D3268"/>
  <c r="C3268"/>
  <c r="B3268"/>
  <c r="F3267"/>
  <c r="E3267"/>
  <c r="D3267"/>
  <c r="C3267"/>
  <c r="B3267"/>
  <c r="F3280"/>
  <c r="E3280"/>
  <c r="D3280"/>
  <c r="C3280"/>
  <c r="B3280"/>
  <c r="F3265"/>
  <c r="E3265"/>
  <c r="D3265"/>
  <c r="C3265"/>
  <c r="B3265"/>
  <c r="F3264"/>
  <c r="E3264"/>
  <c r="D3264"/>
  <c r="C3264"/>
  <c r="B3264"/>
  <c r="F3263"/>
  <c r="E3263"/>
  <c r="D3263"/>
  <c r="C3263"/>
  <c r="B3263"/>
  <c r="F3262"/>
  <c r="E3262"/>
  <c r="D3262"/>
  <c r="C3262"/>
  <c r="B3262"/>
  <c r="F3261"/>
  <c r="E3261"/>
  <c r="D3261"/>
  <c r="C3261"/>
  <c r="B3261"/>
  <c r="F3260"/>
  <c r="E3260"/>
  <c r="D3260"/>
  <c r="C3260"/>
  <c r="B3260"/>
  <c r="F3259"/>
  <c r="E3259"/>
  <c r="D3259"/>
  <c r="C3259"/>
  <c r="B3259"/>
  <c r="F3258"/>
  <c r="E3258"/>
  <c r="D3258"/>
  <c r="C3258"/>
  <c r="B3258"/>
  <c r="F3257"/>
  <c r="E3257"/>
  <c r="D3257"/>
  <c r="C3257"/>
  <c r="B3257"/>
  <c r="F3256"/>
  <c r="E3256"/>
  <c r="D3256"/>
  <c r="C3256"/>
  <c r="B3256"/>
  <c r="F3255"/>
  <c r="E3255"/>
  <c r="D3255"/>
  <c r="C3255"/>
  <c r="B3255"/>
  <c r="F3254"/>
  <c r="E3254"/>
  <c r="D3254"/>
  <c r="C3254"/>
  <c r="B3254"/>
  <c r="F3253"/>
  <c r="E3253"/>
  <c r="D3253"/>
  <c r="C3253"/>
  <c r="B3253"/>
  <c r="F3252"/>
  <c r="E3252"/>
  <c r="D3252"/>
  <c r="C3252"/>
  <c r="B3252"/>
  <c r="F3251"/>
  <c r="E3251"/>
  <c r="D3251"/>
  <c r="C3251"/>
  <c r="B3251"/>
  <c r="F3250"/>
  <c r="E3250"/>
  <c r="D3250"/>
  <c r="C3250"/>
  <c r="B3250"/>
  <c r="F3249"/>
  <c r="E3249"/>
  <c r="D3249"/>
  <c r="C3249"/>
  <c r="B3249"/>
  <c r="F3248"/>
  <c r="E3248"/>
  <c r="D3248"/>
  <c r="C3248"/>
  <c r="B3248"/>
  <c r="F3247"/>
  <c r="E3247"/>
  <c r="D3247"/>
  <c r="C3247"/>
  <c r="B3247"/>
  <c r="F3246"/>
  <c r="E3246"/>
  <c r="D3246"/>
  <c r="C3246"/>
  <c r="B3246"/>
  <c r="F3245"/>
  <c r="E3245"/>
  <c r="D3245"/>
  <c r="C3245"/>
  <c r="B3245"/>
  <c r="F3244"/>
  <c r="E3244"/>
  <c r="D3244"/>
  <c r="C3244"/>
  <c r="B3244"/>
  <c r="F3243"/>
  <c r="E3243"/>
  <c r="D3243"/>
  <c r="C3243"/>
  <c r="B3243"/>
  <c r="J3242"/>
  <c r="F3242"/>
  <c r="E3242"/>
  <c r="D3242"/>
  <c r="C3242"/>
  <c r="B3242"/>
  <c r="F3241"/>
  <c r="E3241"/>
  <c r="D3241"/>
  <c r="C3241"/>
  <c r="B3241"/>
  <c r="F3240"/>
  <c r="E3240"/>
  <c r="D3240"/>
  <c r="C3240"/>
  <c r="B3240"/>
  <c r="F3239"/>
  <c r="E3239"/>
  <c r="D3239"/>
  <c r="C3239"/>
  <c r="B3239"/>
  <c r="F3238"/>
  <c r="E3238"/>
  <c r="D3238"/>
  <c r="C3238"/>
  <c r="B3238"/>
  <c r="F3237"/>
  <c r="E3237"/>
  <c r="D3237"/>
  <c r="C3237"/>
  <c r="B3237"/>
  <c r="F3236"/>
  <c r="E3236"/>
  <c r="D3236"/>
  <c r="C3236"/>
  <c r="B3236"/>
  <c r="F3235"/>
  <c r="E3235"/>
  <c r="D3235"/>
  <c r="C3235"/>
  <c r="B3235"/>
  <c r="F3230"/>
  <c r="E3230"/>
  <c r="D3230"/>
  <c r="C3230"/>
  <c r="B3230"/>
  <c r="F3233"/>
  <c r="E3233"/>
  <c r="D3233"/>
  <c r="C3233"/>
  <c r="B3233"/>
  <c r="F3232"/>
  <c r="E3232"/>
  <c r="D3232"/>
  <c r="C3232"/>
  <c r="B3232"/>
  <c r="F3231"/>
  <c r="E3231"/>
  <c r="D3231"/>
  <c r="C3231"/>
  <c r="B3231"/>
  <c r="F3216"/>
  <c r="E3216"/>
  <c r="D3216"/>
  <c r="C3216"/>
  <c r="B3216"/>
  <c r="F3229"/>
  <c r="E3229"/>
  <c r="D3229"/>
  <c r="C3229"/>
  <c r="B3229"/>
  <c r="F3228"/>
  <c r="E3228"/>
  <c r="D3228"/>
  <c r="C3228"/>
  <c r="B3228"/>
  <c r="F3227"/>
  <c r="E3227"/>
  <c r="D3227"/>
  <c r="C3227"/>
  <c r="B3227"/>
  <c r="F3226"/>
  <c r="E3226"/>
  <c r="D3226"/>
  <c r="C3226"/>
  <c r="B3226"/>
  <c r="F3225"/>
  <c r="E3225"/>
  <c r="D3225"/>
  <c r="C3225"/>
  <c r="B3225"/>
  <c r="F3224"/>
  <c r="E3224"/>
  <c r="D3224"/>
  <c r="C3224"/>
  <c r="B3224"/>
  <c r="F3223"/>
  <c r="E3223"/>
  <c r="D3223"/>
  <c r="C3223"/>
  <c r="B3223"/>
  <c r="F3222"/>
  <c r="E3222"/>
  <c r="D3222"/>
  <c r="C3222"/>
  <c r="B3222"/>
  <c r="F3221"/>
  <c r="E3221"/>
  <c r="D3221"/>
  <c r="C3221"/>
  <c r="B3221"/>
  <c r="F3220"/>
  <c r="E3220"/>
  <c r="D3220"/>
  <c r="C3220"/>
  <c r="B3220"/>
  <c r="F3219"/>
  <c r="E3219"/>
  <c r="D3219"/>
  <c r="C3219"/>
  <c r="B3219"/>
  <c r="F3218"/>
  <c r="E3218"/>
  <c r="D3218"/>
  <c r="C3218"/>
  <c r="B3218"/>
  <c r="F3217"/>
  <c r="E3217"/>
  <c r="D3217"/>
  <c r="C3217"/>
  <c r="B3217"/>
  <c r="F3234"/>
  <c r="E3234"/>
  <c r="D3234"/>
  <c r="C3234"/>
  <c r="B3234"/>
  <c r="F3215"/>
  <c r="E3215"/>
  <c r="D3215"/>
  <c r="C3215"/>
  <c r="B3215"/>
  <c r="F3211"/>
  <c r="E3211"/>
  <c r="D3211"/>
  <c r="C3211"/>
  <c r="B3211"/>
  <c r="F3213"/>
  <c r="E3213"/>
  <c r="D3213"/>
  <c r="C3213"/>
  <c r="B3213"/>
  <c r="F3212"/>
  <c r="E3212"/>
  <c r="D3212"/>
  <c r="C3212"/>
  <c r="B3212"/>
  <c r="F3214"/>
  <c r="E3214"/>
  <c r="D3214"/>
  <c r="C3214"/>
  <c r="B3214"/>
  <c r="F3210"/>
  <c r="E3210"/>
  <c r="D3210"/>
  <c r="C3210"/>
  <c r="B3210"/>
  <c r="F3209"/>
  <c r="E3209"/>
  <c r="D3209"/>
  <c r="C3209"/>
  <c r="B3209"/>
  <c r="F3208"/>
  <c r="E3208"/>
  <c r="D3208"/>
  <c r="C3208"/>
  <c r="B3208"/>
  <c r="F3207"/>
  <c r="E3207"/>
  <c r="D3207"/>
  <c r="C3207"/>
  <c r="B3207"/>
  <c r="F3206"/>
  <c r="E3206"/>
  <c r="D3206"/>
  <c r="C3206"/>
  <c r="B3206"/>
  <c r="F3205"/>
  <c r="E3205"/>
  <c r="D3205"/>
  <c r="C3205"/>
  <c r="B3205"/>
  <c r="F3204"/>
  <c r="E3204"/>
  <c r="D3204"/>
  <c r="C3204"/>
  <c r="B3204"/>
  <c r="F3203"/>
  <c r="E3203"/>
  <c r="D3203"/>
  <c r="C3203"/>
  <c r="B3203"/>
  <c r="F3202"/>
  <c r="E3202"/>
  <c r="D3202"/>
  <c r="C3202"/>
  <c r="B3202"/>
  <c r="F3201"/>
  <c r="E3201"/>
  <c r="D3201"/>
  <c r="C3201"/>
  <c r="B3201"/>
  <c r="F3200"/>
  <c r="E3200"/>
  <c r="D3200"/>
  <c r="C3200"/>
  <c r="B3200"/>
  <c r="F3199"/>
  <c r="E3199"/>
  <c r="D3199"/>
  <c r="C3199"/>
  <c r="B3199"/>
  <c r="F3198"/>
  <c r="E3198"/>
  <c r="D3198"/>
  <c r="C3198"/>
  <c r="B3198"/>
  <c r="F3197"/>
  <c r="E3197"/>
  <c r="D3197"/>
  <c r="C3197"/>
  <c r="B3197"/>
  <c r="F3196"/>
  <c r="E3196"/>
  <c r="D3196"/>
  <c r="C3196"/>
  <c r="B3196"/>
  <c r="F3195"/>
  <c r="E3195"/>
  <c r="D3195"/>
  <c r="C3195"/>
  <c r="B3195"/>
  <c r="F3194"/>
  <c r="E3194"/>
  <c r="D3194"/>
  <c r="C3194"/>
  <c r="B3194"/>
  <c r="F3193"/>
  <c r="E3193"/>
  <c r="D3193"/>
  <c r="C3193"/>
  <c r="B3193"/>
  <c r="F3192"/>
  <c r="E3192"/>
  <c r="D3192"/>
  <c r="C3192"/>
  <c r="B3192"/>
  <c r="F3191"/>
  <c r="E3191"/>
  <c r="D3191"/>
  <c r="C3191"/>
  <c r="B3191"/>
  <c r="F3190"/>
  <c r="E3190"/>
  <c r="D3190"/>
  <c r="C3190"/>
  <c r="B3190"/>
  <c r="F3189"/>
  <c r="E3189"/>
  <c r="D3189"/>
  <c r="C3189"/>
  <c r="B3189"/>
  <c r="F3188"/>
  <c r="E3188"/>
  <c r="D3188"/>
  <c r="C3188"/>
  <c r="B3188"/>
  <c r="F3187"/>
  <c r="E3187"/>
  <c r="D3187"/>
  <c r="C3187"/>
  <c r="B3187"/>
  <c r="F3186"/>
  <c r="E3186"/>
  <c r="D3186"/>
  <c r="C3186"/>
  <c r="B3186"/>
  <c r="F3185"/>
  <c r="E3185"/>
  <c r="D3185"/>
  <c r="C3185"/>
  <c r="B3185"/>
  <c r="F3164"/>
  <c r="E3164"/>
  <c r="D3164"/>
  <c r="C3164"/>
  <c r="B3164"/>
  <c r="F3183"/>
  <c r="E3183"/>
  <c r="D3183"/>
  <c r="C3183"/>
  <c r="B3183"/>
  <c r="F3182"/>
  <c r="E3182"/>
  <c r="D3182"/>
  <c r="C3182"/>
  <c r="B3182"/>
  <c r="F3181"/>
  <c r="E3181"/>
  <c r="D3181"/>
  <c r="C3181"/>
  <c r="B3181"/>
  <c r="F3180"/>
  <c r="E3180"/>
  <c r="D3180"/>
  <c r="C3180"/>
  <c r="B3180"/>
  <c r="F3179"/>
  <c r="E3179"/>
  <c r="D3179"/>
  <c r="C3179"/>
  <c r="B3179"/>
  <c r="F3178"/>
  <c r="E3178"/>
  <c r="D3178"/>
  <c r="C3178"/>
  <c r="B3178"/>
  <c r="F3177"/>
  <c r="E3177"/>
  <c r="D3177"/>
  <c r="C3177"/>
  <c r="B3177"/>
  <c r="F3176"/>
  <c r="E3176"/>
  <c r="D3176"/>
  <c r="C3176"/>
  <c r="B3176"/>
  <c r="F3175"/>
  <c r="E3175"/>
  <c r="D3175"/>
  <c r="C3175"/>
  <c r="B3175"/>
  <c r="F3174"/>
  <c r="E3174"/>
  <c r="D3174"/>
  <c r="C3174"/>
  <c r="B3174"/>
  <c r="F3173"/>
  <c r="E3173"/>
  <c r="D3173"/>
  <c r="C3173"/>
  <c r="B3173"/>
  <c r="F3172"/>
  <c r="E3172"/>
  <c r="D3172"/>
  <c r="C3172"/>
  <c r="B3172"/>
  <c r="F3166"/>
  <c r="E3166"/>
  <c r="D3166"/>
  <c r="C3166"/>
  <c r="B3166"/>
  <c r="F3170"/>
  <c r="E3170"/>
  <c r="D3170"/>
  <c r="C3170"/>
  <c r="B3170"/>
  <c r="F3169"/>
  <c r="E3169"/>
  <c r="D3169"/>
  <c r="C3169"/>
  <c r="B3169"/>
  <c r="F3168"/>
  <c r="E3168"/>
  <c r="D3168"/>
  <c r="C3168"/>
  <c r="B3168"/>
  <c r="F3167"/>
  <c r="E3167"/>
  <c r="D3167"/>
  <c r="C3167"/>
  <c r="B3167"/>
  <c r="F3184"/>
  <c r="E3184"/>
  <c r="D3184"/>
  <c r="C3184"/>
  <c r="B3184"/>
  <c r="F3165"/>
  <c r="E3165"/>
  <c r="D3165"/>
  <c r="C3165"/>
  <c r="B3165"/>
  <c r="F3161"/>
  <c r="E3161"/>
  <c r="D3161"/>
  <c r="C3161"/>
  <c r="B3161"/>
  <c r="F3163"/>
  <c r="E3163"/>
  <c r="D3163"/>
  <c r="C3163"/>
  <c r="B3163"/>
  <c r="F3162"/>
  <c r="E3162"/>
  <c r="D3162"/>
  <c r="C3162"/>
  <c r="B3162"/>
  <c r="F3171"/>
  <c r="E3171"/>
  <c r="D3171"/>
  <c r="C3171"/>
  <c r="B3171"/>
  <c r="F3160"/>
  <c r="E3160"/>
  <c r="D3160"/>
  <c r="C3160"/>
  <c r="B3160"/>
  <c r="F3159"/>
  <c r="E3159"/>
  <c r="D3159"/>
  <c r="C3159"/>
  <c r="B3159"/>
  <c r="F3158"/>
  <c r="E3158"/>
  <c r="D3158"/>
  <c r="C3158"/>
  <c r="B3158"/>
  <c r="F3157"/>
  <c r="E3157"/>
  <c r="D3157"/>
  <c r="C3157"/>
  <c r="B3157"/>
  <c r="F3156"/>
  <c r="E3156"/>
  <c r="D3156"/>
  <c r="C3156"/>
  <c r="B3156"/>
  <c r="F3155"/>
  <c r="E3155"/>
  <c r="D3155"/>
  <c r="C3155"/>
  <c r="B3155"/>
  <c r="F3154"/>
  <c r="E3154"/>
  <c r="D3154"/>
  <c r="C3154"/>
  <c r="B3154"/>
  <c r="F3153"/>
  <c r="E3153"/>
  <c r="D3153"/>
  <c r="C3153"/>
  <c r="B3153"/>
  <c r="F3152"/>
  <c r="E3152"/>
  <c r="D3152"/>
  <c r="C3152"/>
  <c r="B3152"/>
  <c r="F3151"/>
  <c r="E3151"/>
  <c r="D3151"/>
  <c r="C3151"/>
  <c r="B3151"/>
  <c r="J3150"/>
  <c r="F3150"/>
  <c r="E3150"/>
  <c r="D3150"/>
  <c r="C3150"/>
  <c r="B3150"/>
  <c r="F3149"/>
  <c r="E3149"/>
  <c r="D3149"/>
  <c r="C3149"/>
  <c r="B3149"/>
  <c r="F3148"/>
  <c r="E3148"/>
  <c r="D3148"/>
  <c r="C3148"/>
  <c r="B3148"/>
  <c r="F3147"/>
  <c r="E3147"/>
  <c r="D3147"/>
  <c r="C3147"/>
  <c r="B3147"/>
  <c r="J3146"/>
  <c r="F3146"/>
  <c r="E3146"/>
  <c r="D3146"/>
  <c r="C3146"/>
  <c r="B3146"/>
  <c r="F3145"/>
  <c r="E3145"/>
  <c r="D3145"/>
  <c r="C3145"/>
  <c r="B3145"/>
  <c r="F3144"/>
  <c r="E3144"/>
  <c r="D3144"/>
  <c r="C3144"/>
  <c r="B3144"/>
  <c r="F3143"/>
  <c r="E3143"/>
  <c r="D3143"/>
  <c r="C3143"/>
  <c r="B3143"/>
  <c r="F3142"/>
  <c r="E3142"/>
  <c r="D3142"/>
  <c r="C3142"/>
  <c r="B3142"/>
  <c r="F3141"/>
  <c r="E3141"/>
  <c r="D3141"/>
  <c r="C3141"/>
  <c r="B3141"/>
  <c r="F3140"/>
  <c r="E3140"/>
  <c r="D3140"/>
  <c r="C3140"/>
  <c r="B3140"/>
  <c r="F3139"/>
  <c r="E3139"/>
  <c r="D3139"/>
  <c r="C3139"/>
  <c r="B3139"/>
  <c r="F3138"/>
  <c r="E3138"/>
  <c r="D3138"/>
  <c r="C3138"/>
  <c r="B3138"/>
  <c r="F3137"/>
  <c r="E3137"/>
  <c r="D3137"/>
  <c r="C3137"/>
  <c r="B3137"/>
  <c r="F3136"/>
  <c r="E3136"/>
  <c r="D3136"/>
  <c r="C3136"/>
  <c r="B3136"/>
  <c r="F3135"/>
  <c r="E3135"/>
  <c r="D3135"/>
  <c r="C3135"/>
  <c r="B3135"/>
  <c r="F3111"/>
  <c r="E3111"/>
  <c r="D3111"/>
  <c r="C3111"/>
  <c r="B3111"/>
  <c r="F3133"/>
  <c r="E3133"/>
  <c r="D3133"/>
  <c r="C3133"/>
  <c r="B3133"/>
  <c r="J3132"/>
  <c r="F3132"/>
  <c r="E3132"/>
  <c r="D3132"/>
  <c r="C3132"/>
  <c r="B3132"/>
  <c r="F3131"/>
  <c r="E3131"/>
  <c r="D3131"/>
  <c r="C3131"/>
  <c r="B3131"/>
  <c r="F3130"/>
  <c r="E3130"/>
  <c r="D3130"/>
  <c r="C3130"/>
  <c r="B3130"/>
  <c r="F3129"/>
  <c r="E3129"/>
  <c r="D3129"/>
  <c r="C3129"/>
  <c r="B3129"/>
  <c r="F3128"/>
  <c r="E3128"/>
  <c r="D3128"/>
  <c r="C3128"/>
  <c r="B3128"/>
  <c r="F3127"/>
  <c r="E3127"/>
  <c r="D3127"/>
  <c r="C3127"/>
  <c r="B3127"/>
  <c r="F3126"/>
  <c r="E3126"/>
  <c r="D3126"/>
  <c r="C3126"/>
  <c r="B3126"/>
  <c r="F3125"/>
  <c r="E3125"/>
  <c r="D3125"/>
  <c r="C3125"/>
  <c r="B3125"/>
  <c r="F3124"/>
  <c r="E3124"/>
  <c r="D3124"/>
  <c r="C3124"/>
  <c r="B3124"/>
  <c r="F3123"/>
  <c r="E3123"/>
  <c r="D3123"/>
  <c r="C3123"/>
  <c r="B3123"/>
  <c r="F3122"/>
  <c r="E3122"/>
  <c r="D3122"/>
  <c r="C3122"/>
  <c r="B3122"/>
  <c r="F3114"/>
  <c r="E3114"/>
  <c r="D3114"/>
  <c r="C3114"/>
  <c r="B3114"/>
  <c r="J3120"/>
  <c r="F3120"/>
  <c r="E3120"/>
  <c r="D3120"/>
  <c r="C3120"/>
  <c r="B3120"/>
  <c r="J3119"/>
  <c r="F3119"/>
  <c r="E3119"/>
  <c r="D3119"/>
  <c r="C3119"/>
  <c r="B3119"/>
  <c r="F3118"/>
  <c r="E3118"/>
  <c r="D3118"/>
  <c r="C3118"/>
  <c r="B3118"/>
  <c r="F3117"/>
  <c r="E3117"/>
  <c r="D3117"/>
  <c r="C3117"/>
  <c r="B3117"/>
  <c r="J3134"/>
  <c r="F3134"/>
  <c r="E3134"/>
  <c r="D3134"/>
  <c r="C3134"/>
  <c r="B3134"/>
  <c r="F3115"/>
  <c r="E3115"/>
  <c r="D3115"/>
  <c r="C3115"/>
  <c r="B3115"/>
  <c r="F3121"/>
  <c r="E3121"/>
  <c r="D3121"/>
  <c r="C3121"/>
  <c r="B3121"/>
  <c r="F3113"/>
  <c r="E3113"/>
  <c r="D3113"/>
  <c r="C3113"/>
  <c r="B3113"/>
  <c r="F3112"/>
  <c r="E3112"/>
  <c r="D3112"/>
  <c r="C3112"/>
  <c r="B3112"/>
  <c r="F3116"/>
  <c r="E3116"/>
  <c r="D3116"/>
  <c r="C3116"/>
  <c r="B3116"/>
  <c r="F3110"/>
  <c r="E3110"/>
  <c r="D3110"/>
  <c r="C3110"/>
  <c r="B3110"/>
  <c r="F3109"/>
  <c r="E3109"/>
  <c r="D3109"/>
  <c r="C3109"/>
  <c r="B3109"/>
  <c r="F3108"/>
  <c r="E3108"/>
  <c r="D3108"/>
  <c r="C3108"/>
  <c r="B3108"/>
  <c r="F3107"/>
  <c r="E3107"/>
  <c r="D3107"/>
  <c r="C3107"/>
  <c r="B3107"/>
  <c r="F3106"/>
  <c r="E3106"/>
  <c r="D3106"/>
  <c r="C3106"/>
  <c r="B3106"/>
  <c r="F3105"/>
  <c r="E3105"/>
  <c r="D3105"/>
  <c r="C3105"/>
  <c r="B3105"/>
  <c r="J3104"/>
  <c r="F3104"/>
  <c r="E3104"/>
  <c r="D3104"/>
  <c r="C3104"/>
  <c r="B3104"/>
  <c r="F3103"/>
  <c r="E3103"/>
  <c r="D3103"/>
  <c r="C3103"/>
  <c r="B3103"/>
  <c r="F3102"/>
  <c r="E3102"/>
  <c r="D3102"/>
  <c r="C3102"/>
  <c r="B3102"/>
  <c r="F3101"/>
  <c r="E3101"/>
  <c r="D3101"/>
  <c r="C3101"/>
  <c r="B3101"/>
  <c r="F3100"/>
  <c r="E3100"/>
  <c r="D3100"/>
  <c r="C3100"/>
  <c r="B3100"/>
  <c r="F3099"/>
  <c r="E3099"/>
  <c r="D3099"/>
  <c r="C3099"/>
  <c r="B3099"/>
  <c r="F3098"/>
  <c r="E3098"/>
  <c r="D3098"/>
  <c r="C3098"/>
  <c r="B3098"/>
  <c r="F3097"/>
  <c r="E3097"/>
  <c r="D3097"/>
  <c r="C3097"/>
  <c r="B3097"/>
  <c r="F3096"/>
  <c r="E3096"/>
  <c r="D3096"/>
  <c r="C3096"/>
  <c r="B3096"/>
  <c r="F3095"/>
  <c r="E3095"/>
  <c r="D3095"/>
  <c r="C3095"/>
  <c r="B3095"/>
  <c r="F3094"/>
  <c r="E3094"/>
  <c r="D3094"/>
  <c r="C3094"/>
  <c r="B3094"/>
  <c r="F3093"/>
  <c r="E3093"/>
  <c r="D3093"/>
  <c r="C3093"/>
  <c r="B3093"/>
  <c r="F3092"/>
  <c r="E3092"/>
  <c r="D3092"/>
  <c r="C3092"/>
  <c r="B3092"/>
  <c r="F3091"/>
  <c r="E3091"/>
  <c r="D3091"/>
  <c r="C3091"/>
  <c r="B3091"/>
  <c r="F3090"/>
  <c r="E3090"/>
  <c r="D3090"/>
  <c r="C3090"/>
  <c r="B3090"/>
  <c r="F3089"/>
  <c r="E3089"/>
  <c r="D3089"/>
  <c r="C3089"/>
  <c r="B3089"/>
  <c r="J3088"/>
  <c r="F3088"/>
  <c r="E3088"/>
  <c r="D3088"/>
  <c r="C3088"/>
  <c r="B3088"/>
  <c r="F3087"/>
  <c r="E3087"/>
  <c r="D3087"/>
  <c r="C3087"/>
  <c r="B3087"/>
  <c r="F3086"/>
  <c r="E3086"/>
  <c r="D3086"/>
  <c r="C3086"/>
  <c r="B3086"/>
  <c r="F3085"/>
  <c r="E3085"/>
  <c r="D3085"/>
  <c r="C3085"/>
  <c r="B3085"/>
  <c r="J3084"/>
  <c r="F3084"/>
  <c r="E3084"/>
  <c r="D3084"/>
  <c r="C3084"/>
  <c r="B3084"/>
  <c r="F3083"/>
  <c r="E3083"/>
  <c r="D3083"/>
  <c r="C3083"/>
  <c r="B3083"/>
  <c r="F3082"/>
  <c r="E3082"/>
  <c r="D3082"/>
  <c r="C3082"/>
  <c r="B3082"/>
  <c r="F3081"/>
  <c r="E3081"/>
  <c r="D3081"/>
  <c r="C3081"/>
  <c r="B3081"/>
  <c r="F3061"/>
  <c r="E3061"/>
  <c r="D3061"/>
  <c r="C3061"/>
  <c r="B3061"/>
  <c r="F3079"/>
  <c r="E3079"/>
  <c r="D3079"/>
  <c r="C3079"/>
  <c r="B3079"/>
  <c r="F3078"/>
  <c r="E3078"/>
  <c r="D3078"/>
  <c r="C3078"/>
  <c r="B3078"/>
  <c r="F3077"/>
  <c r="E3077"/>
  <c r="D3077"/>
  <c r="C3077"/>
  <c r="B3077"/>
  <c r="F3076"/>
  <c r="E3076"/>
  <c r="D3076"/>
  <c r="C3076"/>
  <c r="B3076"/>
  <c r="F3075"/>
  <c r="E3075"/>
  <c r="D3075"/>
  <c r="C3075"/>
  <c r="B3075"/>
  <c r="F3074"/>
  <c r="E3074"/>
  <c r="D3074"/>
  <c r="C3074"/>
  <c r="B3074"/>
  <c r="F3073"/>
  <c r="E3073"/>
  <c r="D3073"/>
  <c r="C3073"/>
  <c r="B3073"/>
  <c r="F3072"/>
  <c r="E3072"/>
  <c r="D3072"/>
  <c r="C3072"/>
  <c r="B3072"/>
  <c r="F3071"/>
  <c r="E3071"/>
  <c r="D3071"/>
  <c r="C3071"/>
  <c r="B3071"/>
  <c r="F3070"/>
  <c r="E3070"/>
  <c r="D3070"/>
  <c r="C3070"/>
  <c r="B3070"/>
  <c r="F3069"/>
  <c r="E3069"/>
  <c r="D3069"/>
  <c r="C3069"/>
  <c r="B3069"/>
  <c r="J3068"/>
  <c r="F3068"/>
  <c r="E3068"/>
  <c r="D3068"/>
  <c r="C3068"/>
  <c r="B3068"/>
  <c r="F3067"/>
  <c r="E3067"/>
  <c r="D3067"/>
  <c r="C3067"/>
  <c r="B3067"/>
  <c r="F3080"/>
  <c r="E3080"/>
  <c r="D3080"/>
  <c r="C3080"/>
  <c r="B3080"/>
  <c r="F3065"/>
  <c r="E3065"/>
  <c r="D3065"/>
  <c r="C3065"/>
  <c r="B3065"/>
  <c r="F3066"/>
  <c r="E3066"/>
  <c r="D3066"/>
  <c r="C3066"/>
  <c r="B3066"/>
  <c r="F3063"/>
  <c r="E3063"/>
  <c r="D3063"/>
  <c r="C3063"/>
  <c r="B3063"/>
  <c r="F3062"/>
  <c r="E3062"/>
  <c r="D3062"/>
  <c r="C3062"/>
  <c r="B3062"/>
  <c r="F3064"/>
  <c r="E3064"/>
  <c r="D3064"/>
  <c r="C3064"/>
  <c r="B3064"/>
  <c r="F3060"/>
  <c r="E3060"/>
  <c r="D3060"/>
  <c r="C3060"/>
  <c r="B3060"/>
  <c r="F3059"/>
  <c r="E3059"/>
  <c r="D3059"/>
  <c r="C3059"/>
  <c r="B3059"/>
  <c r="F3058"/>
  <c r="E3058"/>
  <c r="D3058"/>
  <c r="C3058"/>
  <c r="B3058"/>
  <c r="F3057"/>
  <c r="E3057"/>
  <c r="D3057"/>
  <c r="C3057"/>
  <c r="B3057"/>
  <c r="F3056"/>
  <c r="E3056"/>
  <c r="D3056"/>
  <c r="C3056"/>
  <c r="B3056"/>
  <c r="F3055"/>
  <c r="E3055"/>
  <c r="D3055"/>
  <c r="C3055"/>
  <c r="B3055"/>
  <c r="F3054"/>
  <c r="E3054"/>
  <c r="D3054"/>
  <c r="C3054"/>
  <c r="B3054"/>
  <c r="F3053"/>
  <c r="E3053"/>
  <c r="D3053"/>
  <c r="C3053"/>
  <c r="B3053"/>
  <c r="F3052"/>
  <c r="E3052"/>
  <c r="D3052"/>
  <c r="C3052"/>
  <c r="B3052"/>
  <c r="F3051"/>
  <c r="E3051"/>
  <c r="D3051"/>
  <c r="C3051"/>
  <c r="B3051"/>
  <c r="F3050"/>
  <c r="E3050"/>
  <c r="D3050"/>
  <c r="C3050"/>
  <c r="B3050"/>
  <c r="F3049"/>
  <c r="E3049"/>
  <c r="D3049"/>
  <c r="C3049"/>
  <c r="B3049"/>
  <c r="F3048"/>
  <c r="E3048"/>
  <c r="D3048"/>
  <c r="C3048"/>
  <c r="B3048"/>
  <c r="F3047"/>
  <c r="E3047"/>
  <c r="D3047"/>
  <c r="C3047"/>
  <c r="B3047"/>
  <c r="F3046"/>
  <c r="E3046"/>
  <c r="D3046"/>
  <c r="C3046"/>
  <c r="B3046"/>
  <c r="F3045"/>
  <c r="E3045"/>
  <c r="D3045"/>
  <c r="C3045"/>
  <c r="B3045"/>
  <c r="F3044"/>
  <c r="E3044"/>
  <c r="D3044"/>
  <c r="C3044"/>
  <c r="B3044"/>
  <c r="F3043"/>
  <c r="E3043"/>
  <c r="D3043"/>
  <c r="C3043"/>
  <c r="B3043"/>
  <c r="F3042"/>
  <c r="E3042"/>
  <c r="D3042"/>
  <c r="C3042"/>
  <c r="B3042"/>
  <c r="F3041"/>
  <c r="E3041"/>
  <c r="D3041"/>
  <c r="C3041"/>
  <c r="B3041"/>
  <c r="F3040"/>
  <c r="E3040"/>
  <c r="D3040"/>
  <c r="C3040"/>
  <c r="B3040"/>
  <c r="F3039"/>
  <c r="E3039"/>
  <c r="D3039"/>
  <c r="C3039"/>
  <c r="B3039"/>
  <c r="F3038"/>
  <c r="E3038"/>
  <c r="D3038"/>
  <c r="C3038"/>
  <c r="B3038"/>
  <c r="F3037"/>
  <c r="E3037"/>
  <c r="D3037"/>
  <c r="C3037"/>
  <c r="B3037"/>
  <c r="F3036"/>
  <c r="E3036"/>
  <c r="D3036"/>
  <c r="C3036"/>
  <c r="B3036"/>
  <c r="F3035"/>
  <c r="E3035"/>
  <c r="D3035"/>
  <c r="C3035"/>
  <c r="B3035"/>
  <c r="F3034"/>
  <c r="E3034"/>
  <c r="D3034"/>
  <c r="C3034"/>
  <c r="B3034"/>
  <c r="F3033"/>
  <c r="E3033"/>
  <c r="D3033"/>
  <c r="C3033"/>
  <c r="B3033"/>
  <c r="F3032"/>
  <c r="E3032"/>
  <c r="D3032"/>
  <c r="C3032"/>
  <c r="B3032"/>
  <c r="F3031"/>
  <c r="E3031"/>
  <c r="D3031"/>
  <c r="C3031"/>
  <c r="B3031"/>
  <c r="F3014"/>
  <c r="E3014"/>
  <c r="D3014"/>
  <c r="C3014"/>
  <c r="B3014"/>
  <c r="F3029"/>
  <c r="E3029"/>
  <c r="D3029"/>
  <c r="C3029"/>
  <c r="B3029"/>
  <c r="F3028"/>
  <c r="E3028"/>
  <c r="D3028"/>
  <c r="C3028"/>
  <c r="B3028"/>
  <c r="F3027"/>
  <c r="E3027"/>
  <c r="D3027"/>
  <c r="C3027"/>
  <c r="B3027"/>
  <c r="F3026"/>
  <c r="E3026"/>
  <c r="D3026"/>
  <c r="C3026"/>
  <c r="B3026"/>
  <c r="F3025"/>
  <c r="E3025"/>
  <c r="D3025"/>
  <c r="C3025"/>
  <c r="B3025"/>
  <c r="J3024"/>
  <c r="F3024"/>
  <c r="E3024"/>
  <c r="D3024"/>
  <c r="C3024"/>
  <c r="B3024"/>
  <c r="F3023"/>
  <c r="E3023"/>
  <c r="D3023"/>
  <c r="C3023"/>
  <c r="B3023"/>
  <c r="F3022"/>
  <c r="E3022"/>
  <c r="D3022"/>
  <c r="C3022"/>
  <c r="B3022"/>
  <c r="F3030"/>
  <c r="E3030"/>
  <c r="D3030"/>
  <c r="C3030"/>
  <c r="B3030"/>
  <c r="J3020"/>
  <c r="F3020"/>
  <c r="E3020"/>
  <c r="D3020"/>
  <c r="C3020"/>
  <c r="B3020"/>
  <c r="F3019"/>
  <c r="E3019"/>
  <c r="D3019"/>
  <c r="C3019"/>
  <c r="B3019"/>
  <c r="F3018"/>
  <c r="E3018"/>
  <c r="D3018"/>
  <c r="C3018"/>
  <c r="B3018"/>
  <c r="F3017"/>
  <c r="E3017"/>
  <c r="D3017"/>
  <c r="C3017"/>
  <c r="B3017"/>
  <c r="F3021"/>
  <c r="E3021"/>
  <c r="D3021"/>
  <c r="C3021"/>
  <c r="B3021"/>
  <c r="F3015"/>
  <c r="E3015"/>
  <c r="D3015"/>
  <c r="C3015"/>
  <c r="B3015"/>
  <c r="F3016"/>
  <c r="E3016"/>
  <c r="D3016"/>
  <c r="C3016"/>
  <c r="B3016"/>
  <c r="F3013"/>
  <c r="E3013"/>
  <c r="D3013"/>
  <c r="C3013"/>
  <c r="B3013"/>
  <c r="J3012"/>
  <c r="F3012"/>
  <c r="E3012"/>
  <c r="D3012"/>
  <c r="C3012"/>
  <c r="B3012"/>
  <c r="J3011"/>
  <c r="F3011"/>
  <c r="E3011"/>
  <c r="D3011"/>
  <c r="C3011"/>
  <c r="B3011"/>
  <c r="F3010"/>
  <c r="E3010"/>
  <c r="D3010"/>
  <c r="C3010"/>
  <c r="B3010"/>
  <c r="F3009"/>
  <c r="E3009"/>
  <c r="D3009"/>
  <c r="C3009"/>
  <c r="B3009"/>
  <c r="J3008"/>
  <c r="F3008"/>
  <c r="E3008"/>
  <c r="D3008"/>
  <c r="C3008"/>
  <c r="B3008"/>
  <c r="F3007"/>
  <c r="E3007"/>
  <c r="D3007"/>
  <c r="C3007"/>
  <c r="B3007"/>
  <c r="F3006"/>
  <c r="E3006"/>
  <c r="D3006"/>
  <c r="C3006"/>
  <c r="B3006"/>
  <c r="F3005"/>
  <c r="E3005"/>
  <c r="D3005"/>
  <c r="C3005"/>
  <c r="B3005"/>
  <c r="F3004"/>
  <c r="E3004"/>
  <c r="D3004"/>
  <c r="C3004"/>
  <c r="B3004"/>
  <c r="F3003"/>
  <c r="E3003"/>
  <c r="D3003"/>
  <c r="C3003"/>
  <c r="B3003"/>
  <c r="F3002"/>
  <c r="E3002"/>
  <c r="D3002"/>
  <c r="C3002"/>
  <c r="B3002"/>
  <c r="F3001"/>
  <c r="E3001"/>
  <c r="D3001"/>
  <c r="C3001"/>
  <c r="B3001"/>
  <c r="F3000"/>
  <c r="E3000"/>
  <c r="D3000"/>
  <c r="C3000"/>
  <c r="B3000"/>
  <c r="F2999"/>
  <c r="E2999"/>
  <c r="D2999"/>
  <c r="C2999"/>
  <c r="B2999"/>
  <c r="F2998"/>
  <c r="E2998"/>
  <c r="D2998"/>
  <c r="C2998"/>
  <c r="B2998"/>
  <c r="F2997"/>
  <c r="E2997"/>
  <c r="D2997"/>
  <c r="C2997"/>
  <c r="B2997"/>
  <c r="J2996"/>
  <c r="F2996"/>
  <c r="E2996"/>
  <c r="D2996"/>
  <c r="C2996"/>
  <c r="B2996"/>
  <c r="J2995"/>
  <c r="F2995"/>
  <c r="E2995"/>
  <c r="D2995"/>
  <c r="C2995"/>
  <c r="B2995"/>
  <c r="F2994"/>
  <c r="E2994"/>
  <c r="D2994"/>
  <c r="C2994"/>
  <c r="B2994"/>
  <c r="F2993"/>
  <c r="E2993"/>
  <c r="D2993"/>
  <c r="C2993"/>
  <c r="B2993"/>
  <c r="J2992"/>
  <c r="F2992"/>
  <c r="E2992"/>
  <c r="D2992"/>
  <c r="C2992"/>
  <c r="B2992"/>
  <c r="F2991"/>
  <c r="E2991"/>
  <c r="D2991"/>
  <c r="C2991"/>
  <c r="B2991"/>
  <c r="F2990"/>
  <c r="E2990"/>
  <c r="D2990"/>
  <c r="C2990"/>
  <c r="B2990"/>
  <c r="F2989"/>
  <c r="E2989"/>
  <c r="D2989"/>
  <c r="C2989"/>
  <c r="B2989"/>
  <c r="J2988"/>
  <c r="F2988"/>
  <c r="E2988"/>
  <c r="D2988"/>
  <c r="C2988"/>
  <c r="B2988"/>
  <c r="F2987"/>
  <c r="E2987"/>
  <c r="D2987"/>
  <c r="C2987"/>
  <c r="B2987"/>
  <c r="F2986"/>
  <c r="E2986"/>
  <c r="D2986"/>
  <c r="C2986"/>
  <c r="B2986"/>
  <c r="F2985"/>
  <c r="E2985"/>
  <c r="D2985"/>
  <c r="C2985"/>
  <c r="B2985"/>
  <c r="F2984"/>
  <c r="E2984"/>
  <c r="D2984"/>
  <c r="C2984"/>
  <c r="B2984"/>
  <c r="F2983"/>
  <c r="E2983"/>
  <c r="D2983"/>
  <c r="C2983"/>
  <c r="B2983"/>
  <c r="F2980"/>
  <c r="E2980"/>
  <c r="D2980"/>
  <c r="C2980"/>
  <c r="B2980"/>
  <c r="F2981"/>
  <c r="E2981"/>
  <c r="D2981"/>
  <c r="C2981"/>
  <c r="B2981"/>
  <c r="F2966"/>
  <c r="E2966"/>
  <c r="D2966"/>
  <c r="C2966"/>
  <c r="B2966"/>
  <c r="F2979"/>
  <c r="E2979"/>
  <c r="D2979"/>
  <c r="C2979"/>
  <c r="B2979"/>
  <c r="F2978"/>
  <c r="E2978"/>
  <c r="D2978"/>
  <c r="C2978"/>
  <c r="B2978"/>
  <c r="F2977"/>
  <c r="E2977"/>
  <c r="D2977"/>
  <c r="C2977"/>
  <c r="B2977"/>
  <c r="F2976"/>
  <c r="E2976"/>
  <c r="D2976"/>
  <c r="C2976"/>
  <c r="B2976"/>
  <c r="F2975"/>
  <c r="E2975"/>
  <c r="D2975"/>
  <c r="C2975"/>
  <c r="B2975"/>
  <c r="F2974"/>
  <c r="E2974"/>
  <c r="D2974"/>
  <c r="C2974"/>
  <c r="B2974"/>
  <c r="F2973"/>
  <c r="E2973"/>
  <c r="D2973"/>
  <c r="C2973"/>
  <c r="B2973"/>
  <c r="F2972"/>
  <c r="E2972"/>
  <c r="D2972"/>
  <c r="C2972"/>
  <c r="B2972"/>
  <c r="F2971"/>
  <c r="E2971"/>
  <c r="D2971"/>
  <c r="C2971"/>
  <c r="B2971"/>
  <c r="F2970"/>
  <c r="E2970"/>
  <c r="D2970"/>
  <c r="C2970"/>
  <c r="B2970"/>
  <c r="F2969"/>
  <c r="E2969"/>
  <c r="D2969"/>
  <c r="C2969"/>
  <c r="B2969"/>
  <c r="J2968"/>
  <c r="F2968"/>
  <c r="E2968"/>
  <c r="D2968"/>
  <c r="C2968"/>
  <c r="B2968"/>
  <c r="F2967"/>
  <c r="E2967"/>
  <c r="D2967"/>
  <c r="C2967"/>
  <c r="B2967"/>
  <c r="F2982"/>
  <c r="E2982"/>
  <c r="D2982"/>
  <c r="C2982"/>
  <c r="B2982"/>
  <c r="F2965"/>
  <c r="E2965"/>
  <c r="D2965"/>
  <c r="C2965"/>
  <c r="B2965"/>
  <c r="F2964"/>
  <c r="E2964"/>
  <c r="D2964"/>
  <c r="C2964"/>
  <c r="B2964"/>
  <c r="F2963"/>
  <c r="E2963"/>
  <c r="D2963"/>
  <c r="C2963"/>
  <c r="B2963"/>
  <c r="F2962"/>
  <c r="E2962"/>
  <c r="D2962"/>
  <c r="C2962"/>
  <c r="B2962"/>
  <c r="F2961"/>
  <c r="E2961"/>
  <c r="D2961"/>
  <c r="C2961"/>
  <c r="B2961"/>
  <c r="J2960"/>
  <c r="F2960"/>
  <c r="E2960"/>
  <c r="D2960"/>
  <c r="C2960"/>
  <c r="B2960"/>
  <c r="F2959"/>
  <c r="E2959"/>
  <c r="D2959"/>
  <c r="C2959"/>
  <c r="B2959"/>
  <c r="F2958"/>
  <c r="E2958"/>
  <c r="D2958"/>
  <c r="C2958"/>
  <c r="B2958"/>
  <c r="F2957"/>
  <c r="E2957"/>
  <c r="D2957"/>
  <c r="C2957"/>
  <c r="B2957"/>
  <c r="F2956"/>
  <c r="E2956"/>
  <c r="D2956"/>
  <c r="C2956"/>
  <c r="B2956"/>
  <c r="F2955"/>
  <c r="E2955"/>
  <c r="D2955"/>
  <c r="C2955"/>
  <c r="B2955"/>
  <c r="F2954"/>
  <c r="E2954"/>
  <c r="D2954"/>
  <c r="C2954"/>
  <c r="B2954"/>
  <c r="F2953"/>
  <c r="E2953"/>
  <c r="D2953"/>
  <c r="C2953"/>
  <c r="B2953"/>
  <c r="F2952"/>
  <c r="E2952"/>
  <c r="D2952"/>
  <c r="C2952"/>
  <c r="B2952"/>
  <c r="F2951"/>
  <c r="E2951"/>
  <c r="D2951"/>
  <c r="C2951"/>
  <c r="B2951"/>
  <c r="F2950"/>
  <c r="E2950"/>
  <c r="D2950"/>
  <c r="C2950"/>
  <c r="B2950"/>
  <c r="F2949"/>
  <c r="E2949"/>
  <c r="D2949"/>
  <c r="C2949"/>
  <c r="B2949"/>
  <c r="J2948"/>
  <c r="F2948"/>
  <c r="E2948"/>
  <c r="D2948"/>
  <c r="C2948"/>
  <c r="B2948"/>
  <c r="J2947"/>
  <c r="F2947"/>
  <c r="E2947"/>
  <c r="D2947"/>
  <c r="C2947"/>
  <c r="B2947"/>
  <c r="F2946"/>
  <c r="E2946"/>
  <c r="D2946"/>
  <c r="C2946"/>
  <c r="B2946"/>
  <c r="F2945"/>
  <c r="E2945"/>
  <c r="D2945"/>
  <c r="C2945"/>
  <c r="B2945"/>
  <c r="J2944"/>
  <c r="F2944"/>
  <c r="E2944"/>
  <c r="D2944"/>
  <c r="C2944"/>
  <c r="B2944"/>
  <c r="F2943"/>
  <c r="E2943"/>
  <c r="D2943"/>
  <c r="C2943"/>
  <c r="B2943"/>
  <c r="F2942"/>
  <c r="E2942"/>
  <c r="D2942"/>
  <c r="C2942"/>
  <c r="B2942"/>
  <c r="F2941"/>
  <c r="E2941"/>
  <c r="D2941"/>
  <c r="C2941"/>
  <c r="B2941"/>
  <c r="F2940"/>
  <c r="E2940"/>
  <c r="D2940"/>
  <c r="C2940"/>
  <c r="B2940"/>
  <c r="F2939"/>
  <c r="E2939"/>
  <c r="D2939"/>
  <c r="C2939"/>
  <c r="B2939"/>
  <c r="F2938"/>
  <c r="E2938"/>
  <c r="D2938"/>
  <c r="C2938"/>
  <c r="B2938"/>
  <c r="F2937"/>
  <c r="E2937"/>
  <c r="D2937"/>
  <c r="C2937"/>
  <c r="B2937"/>
  <c r="F2936"/>
  <c r="E2936"/>
  <c r="D2936"/>
  <c r="C2936"/>
  <c r="B2936"/>
  <c r="F2935"/>
  <c r="E2935"/>
  <c r="D2935"/>
  <c r="C2935"/>
  <c r="B2935"/>
  <c r="F2924"/>
  <c r="E2924"/>
  <c r="D2924"/>
  <c r="C2924"/>
  <c r="B2924"/>
  <c r="F2933"/>
  <c r="E2933"/>
  <c r="D2933"/>
  <c r="C2933"/>
  <c r="B2933"/>
  <c r="J2932"/>
  <c r="F2932"/>
  <c r="E2932"/>
  <c r="D2932"/>
  <c r="C2932"/>
  <c r="B2932"/>
  <c r="F2931"/>
  <c r="E2931"/>
  <c r="D2931"/>
  <c r="C2931"/>
  <c r="B2931"/>
  <c r="F2930"/>
  <c r="E2930"/>
  <c r="D2930"/>
  <c r="C2930"/>
  <c r="B2930"/>
  <c r="F2929"/>
  <c r="E2929"/>
  <c r="D2929"/>
  <c r="C2929"/>
  <c r="B2929"/>
  <c r="F2928"/>
  <c r="E2928"/>
  <c r="D2928"/>
  <c r="C2928"/>
  <c r="B2928"/>
  <c r="F2927"/>
  <c r="E2927"/>
  <c r="D2927"/>
  <c r="C2927"/>
  <c r="B2927"/>
  <c r="F2926"/>
  <c r="E2926"/>
  <c r="D2926"/>
  <c r="C2926"/>
  <c r="B2926"/>
  <c r="F2925"/>
  <c r="E2925"/>
  <c r="D2925"/>
  <c r="C2925"/>
  <c r="B2925"/>
  <c r="F2914"/>
  <c r="E2914"/>
  <c r="D2914"/>
  <c r="C2914"/>
  <c r="B2914"/>
  <c r="F2923"/>
  <c r="E2923"/>
  <c r="D2923"/>
  <c r="C2923"/>
  <c r="B2923"/>
  <c r="F2922"/>
  <c r="E2922"/>
  <c r="D2922"/>
  <c r="C2922"/>
  <c r="B2922"/>
  <c r="F2921"/>
  <c r="E2921"/>
  <c r="D2921"/>
  <c r="C2921"/>
  <c r="B2921"/>
  <c r="F2920"/>
  <c r="E2920"/>
  <c r="D2920"/>
  <c r="C2920"/>
  <c r="B2920"/>
  <c r="F2919"/>
  <c r="E2919"/>
  <c r="D2919"/>
  <c r="C2919"/>
  <c r="B2919"/>
  <c r="F2918"/>
  <c r="E2918"/>
  <c r="D2918"/>
  <c r="C2918"/>
  <c r="B2918"/>
  <c r="F2917"/>
  <c r="E2917"/>
  <c r="D2917"/>
  <c r="C2917"/>
  <c r="B2917"/>
  <c r="F2934"/>
  <c r="E2934"/>
  <c r="D2934"/>
  <c r="C2934"/>
  <c r="B2934"/>
  <c r="F2915"/>
  <c r="E2915"/>
  <c r="D2915"/>
  <c r="C2915"/>
  <c r="B2915"/>
  <c r="F2916"/>
  <c r="E2916"/>
  <c r="D2916"/>
  <c r="C2916"/>
  <c r="B2916"/>
  <c r="F2913"/>
  <c r="E2913"/>
  <c r="D2913"/>
  <c r="C2913"/>
  <c r="B2913"/>
  <c r="F2912"/>
  <c r="E2912"/>
  <c r="D2912"/>
  <c r="C2912"/>
  <c r="B2912"/>
  <c r="F2911"/>
  <c r="E2911"/>
  <c r="D2911"/>
  <c r="C2911"/>
  <c r="B2911"/>
  <c r="F2910"/>
  <c r="E2910"/>
  <c r="D2910"/>
  <c r="C2910"/>
  <c r="B2910"/>
  <c r="F2909"/>
  <c r="E2909"/>
  <c r="D2909"/>
  <c r="C2909"/>
  <c r="B2909"/>
  <c r="F2908"/>
  <c r="E2908"/>
  <c r="D2908"/>
  <c r="C2908"/>
  <c r="B2908"/>
  <c r="F2907"/>
  <c r="E2907"/>
  <c r="D2907"/>
  <c r="C2907"/>
  <c r="B2907"/>
  <c r="F2906"/>
  <c r="E2906"/>
  <c r="D2906"/>
  <c r="C2906"/>
  <c r="B2906"/>
  <c r="F2905"/>
  <c r="E2905"/>
  <c r="D2905"/>
  <c r="C2905"/>
  <c r="B2905"/>
  <c r="F2904"/>
  <c r="E2904"/>
  <c r="D2904"/>
  <c r="C2904"/>
  <c r="B2904"/>
  <c r="F2903"/>
  <c r="E2903"/>
  <c r="D2903"/>
  <c r="C2903"/>
  <c r="B2903"/>
  <c r="F2902"/>
  <c r="E2902"/>
  <c r="D2902"/>
  <c r="C2902"/>
  <c r="B2902"/>
  <c r="F2901"/>
  <c r="E2901"/>
  <c r="D2901"/>
  <c r="C2901"/>
  <c r="B2901"/>
  <c r="F2900"/>
  <c r="E2900"/>
  <c r="D2900"/>
  <c r="C2900"/>
  <c r="B2900"/>
  <c r="F2899"/>
  <c r="E2899"/>
  <c r="D2899"/>
  <c r="C2899"/>
  <c r="B2899"/>
  <c r="F2898"/>
  <c r="E2898"/>
  <c r="D2898"/>
  <c r="C2898"/>
  <c r="B2898"/>
  <c r="F2897"/>
  <c r="E2897"/>
  <c r="D2897"/>
  <c r="C2897"/>
  <c r="B2897"/>
  <c r="F2896"/>
  <c r="E2896"/>
  <c r="D2896"/>
  <c r="C2896"/>
  <c r="B2896"/>
  <c r="F2895"/>
  <c r="E2895"/>
  <c r="D2895"/>
  <c r="C2895"/>
  <c r="B2895"/>
  <c r="F2894"/>
  <c r="E2894"/>
  <c r="D2894"/>
  <c r="C2894"/>
  <c r="B2894"/>
  <c r="F2893"/>
  <c r="E2893"/>
  <c r="D2893"/>
  <c r="C2893"/>
  <c r="B2893"/>
  <c r="F2892"/>
  <c r="E2892"/>
  <c r="D2892"/>
  <c r="C2892"/>
  <c r="B2892"/>
  <c r="F2891"/>
  <c r="E2891"/>
  <c r="D2891"/>
  <c r="C2891"/>
  <c r="B2891"/>
  <c r="F2890"/>
  <c r="E2890"/>
  <c r="D2890"/>
  <c r="C2890"/>
  <c r="B2890"/>
  <c r="F2889"/>
  <c r="E2889"/>
  <c r="D2889"/>
  <c r="C2889"/>
  <c r="B2889"/>
  <c r="J2888"/>
  <c r="F2888"/>
  <c r="E2888"/>
  <c r="D2888"/>
  <c r="C2888"/>
  <c r="B2888"/>
  <c r="F2887"/>
  <c r="E2887"/>
  <c r="D2887"/>
  <c r="C2887"/>
  <c r="B2887"/>
  <c r="F2886"/>
  <c r="E2886"/>
  <c r="D2886"/>
  <c r="C2886"/>
  <c r="B2886"/>
  <c r="F2885"/>
  <c r="E2885"/>
  <c r="D2885"/>
  <c r="C2885"/>
  <c r="B2885"/>
  <c r="J2884"/>
  <c r="F2884"/>
  <c r="E2884"/>
  <c r="D2884"/>
  <c r="C2884"/>
  <c r="B2884"/>
  <c r="F2883"/>
  <c r="E2883"/>
  <c r="D2883"/>
  <c r="C2883"/>
  <c r="B2883"/>
  <c r="F2882"/>
  <c r="E2882"/>
  <c r="D2882"/>
  <c r="C2882"/>
  <c r="B2882"/>
  <c r="F2881"/>
  <c r="E2881"/>
  <c r="D2881"/>
  <c r="C2881"/>
  <c r="B2881"/>
  <c r="F2874"/>
  <c r="E2874"/>
  <c r="D2874"/>
  <c r="C2874"/>
  <c r="B2874"/>
  <c r="F2879"/>
  <c r="E2879"/>
  <c r="D2879"/>
  <c r="C2879"/>
  <c r="B2879"/>
  <c r="F2878"/>
  <c r="E2878"/>
  <c r="D2878"/>
  <c r="C2878"/>
  <c r="B2878"/>
  <c r="F2877"/>
  <c r="E2877"/>
  <c r="D2877"/>
  <c r="C2877"/>
  <c r="B2877"/>
  <c r="F2876"/>
  <c r="E2876"/>
  <c r="D2876"/>
  <c r="C2876"/>
  <c r="B2876"/>
  <c r="F2875"/>
  <c r="E2875"/>
  <c r="D2875"/>
  <c r="C2875"/>
  <c r="B2875"/>
  <c r="F2864"/>
  <c r="E2864"/>
  <c r="D2864"/>
  <c r="C2864"/>
  <c r="B2864"/>
  <c r="F2873"/>
  <c r="E2873"/>
  <c r="D2873"/>
  <c r="C2873"/>
  <c r="B2873"/>
  <c r="F2872"/>
  <c r="E2872"/>
  <c r="D2872"/>
  <c r="C2872"/>
  <c r="B2872"/>
  <c r="F2871"/>
  <c r="E2871"/>
  <c r="D2871"/>
  <c r="C2871"/>
  <c r="B2871"/>
  <c r="F2870"/>
  <c r="E2870"/>
  <c r="D2870"/>
  <c r="C2870"/>
  <c r="B2870"/>
  <c r="F2869"/>
  <c r="E2869"/>
  <c r="D2869"/>
  <c r="C2869"/>
  <c r="B2869"/>
  <c r="J2868"/>
  <c r="F2868"/>
  <c r="E2868"/>
  <c r="D2868"/>
  <c r="C2868"/>
  <c r="B2868"/>
  <c r="F2867"/>
  <c r="E2867"/>
  <c r="D2867"/>
  <c r="C2867"/>
  <c r="B2867"/>
  <c r="F2880"/>
  <c r="E2880"/>
  <c r="D2880"/>
  <c r="C2880"/>
  <c r="B2880"/>
  <c r="F2865"/>
  <c r="E2865"/>
  <c r="D2865"/>
  <c r="C2865"/>
  <c r="B2865"/>
  <c r="F2858"/>
  <c r="E2858"/>
  <c r="D2858"/>
  <c r="C2858"/>
  <c r="B2858"/>
  <c r="F2863"/>
  <c r="E2863"/>
  <c r="D2863"/>
  <c r="C2863"/>
  <c r="B2863"/>
  <c r="F2862"/>
  <c r="E2862"/>
  <c r="D2862"/>
  <c r="C2862"/>
  <c r="B2862"/>
  <c r="F2861"/>
  <c r="E2861"/>
  <c r="D2861"/>
  <c r="C2861"/>
  <c r="B2861"/>
  <c r="F2860"/>
  <c r="E2860"/>
  <c r="D2860"/>
  <c r="C2860"/>
  <c r="B2860"/>
  <c r="F2859"/>
  <c r="E2859"/>
  <c r="D2859"/>
  <c r="C2859"/>
  <c r="B2859"/>
  <c r="F2866"/>
  <c r="E2866"/>
  <c r="D2866"/>
  <c r="C2866"/>
  <c r="B2866"/>
  <c r="F2857"/>
  <c r="E2857"/>
  <c r="D2857"/>
  <c r="C2857"/>
  <c r="B2857"/>
  <c r="F2856"/>
  <c r="E2856"/>
  <c r="D2856"/>
  <c r="C2856"/>
  <c r="B2856"/>
  <c r="F2855"/>
  <c r="E2855"/>
  <c r="D2855"/>
  <c r="C2855"/>
  <c r="B2855"/>
  <c r="F2854"/>
  <c r="E2854"/>
  <c r="D2854"/>
  <c r="C2854"/>
  <c r="B2854"/>
  <c r="F2853"/>
  <c r="E2853"/>
  <c r="D2853"/>
  <c r="C2853"/>
  <c r="B2853"/>
  <c r="F2852"/>
  <c r="E2852"/>
  <c r="D2852"/>
  <c r="C2852"/>
  <c r="B2852"/>
  <c r="F2851"/>
  <c r="E2851"/>
  <c r="D2851"/>
  <c r="C2851"/>
  <c r="B2851"/>
  <c r="F2850"/>
  <c r="E2850"/>
  <c r="D2850"/>
  <c r="C2850"/>
  <c r="B2850"/>
  <c r="F2849"/>
  <c r="E2849"/>
  <c r="D2849"/>
  <c r="C2849"/>
  <c r="B2849"/>
  <c r="F2848"/>
  <c r="E2848"/>
  <c r="D2848"/>
  <c r="C2848"/>
  <c r="B2848"/>
  <c r="F2847"/>
  <c r="E2847"/>
  <c r="D2847"/>
  <c r="C2847"/>
  <c r="B2847"/>
  <c r="F2846"/>
  <c r="E2846"/>
  <c r="D2846"/>
  <c r="C2846"/>
  <c r="B2846"/>
  <c r="F2845"/>
  <c r="E2845"/>
  <c r="D2845"/>
  <c r="C2845"/>
  <c r="B2845"/>
  <c r="F2844"/>
  <c r="E2844"/>
  <c r="D2844"/>
  <c r="C2844"/>
  <c r="B2844"/>
  <c r="F2843"/>
  <c r="E2843"/>
  <c r="D2843"/>
  <c r="C2843"/>
  <c r="B2843"/>
  <c r="F2842"/>
  <c r="E2842"/>
  <c r="D2842"/>
  <c r="C2842"/>
  <c r="B2842"/>
  <c r="F2841"/>
  <c r="E2841"/>
  <c r="D2841"/>
  <c r="C2841"/>
  <c r="B2841"/>
  <c r="F2840"/>
  <c r="E2840"/>
  <c r="D2840"/>
  <c r="C2840"/>
  <c r="B2840"/>
  <c r="F2839"/>
  <c r="E2839"/>
  <c r="D2839"/>
  <c r="C2839"/>
  <c r="B2839"/>
  <c r="F2838"/>
  <c r="E2838"/>
  <c r="D2838"/>
  <c r="C2838"/>
  <c r="B2838"/>
  <c r="F2837"/>
  <c r="E2837"/>
  <c r="D2837"/>
  <c r="C2837"/>
  <c r="B2837"/>
  <c r="F2836"/>
  <c r="E2836"/>
  <c r="D2836"/>
  <c r="C2836"/>
  <c r="B2836"/>
  <c r="F2835"/>
  <c r="E2835"/>
  <c r="D2835"/>
  <c r="C2835"/>
  <c r="B2835"/>
  <c r="F2834"/>
  <c r="E2834"/>
  <c r="D2834"/>
  <c r="C2834"/>
  <c r="B2834"/>
  <c r="F2833"/>
  <c r="E2833"/>
  <c r="D2833"/>
  <c r="C2833"/>
  <c r="B2833"/>
  <c r="F2819"/>
  <c r="E2819"/>
  <c r="D2819"/>
  <c r="C2819"/>
  <c r="B2819"/>
  <c r="F2831"/>
  <c r="E2831"/>
  <c r="D2831"/>
  <c r="C2831"/>
  <c r="B2831"/>
  <c r="F2830"/>
  <c r="E2830"/>
  <c r="D2830"/>
  <c r="C2830"/>
  <c r="B2830"/>
  <c r="F2808"/>
  <c r="E2808"/>
  <c r="D2808"/>
  <c r="C2808"/>
  <c r="B2808"/>
  <c r="F2828"/>
  <c r="E2828"/>
  <c r="D2828"/>
  <c r="C2828"/>
  <c r="B2828"/>
  <c r="F2827"/>
  <c r="E2827"/>
  <c r="D2827"/>
  <c r="C2827"/>
  <c r="B2827"/>
  <c r="F2826"/>
  <c r="E2826"/>
  <c r="D2826"/>
  <c r="C2826"/>
  <c r="B2826"/>
  <c r="F2825"/>
  <c r="E2825"/>
  <c r="D2825"/>
  <c r="C2825"/>
  <c r="B2825"/>
  <c r="F2824"/>
  <c r="E2824"/>
  <c r="D2824"/>
  <c r="C2824"/>
  <c r="B2824"/>
  <c r="F2823"/>
  <c r="E2823"/>
  <c r="D2823"/>
  <c r="C2823"/>
  <c r="B2823"/>
  <c r="F2822"/>
  <c r="E2822"/>
  <c r="D2822"/>
  <c r="C2822"/>
  <c r="B2822"/>
  <c r="F2821"/>
  <c r="E2821"/>
  <c r="D2821"/>
  <c r="C2821"/>
  <c r="B2821"/>
  <c r="F2820"/>
  <c r="E2820"/>
  <c r="D2820"/>
  <c r="C2820"/>
  <c r="B2820"/>
  <c r="F2829"/>
  <c r="E2829"/>
  <c r="D2829"/>
  <c r="C2829"/>
  <c r="B2829"/>
  <c r="F2818"/>
  <c r="E2818"/>
  <c r="D2818"/>
  <c r="C2818"/>
  <c r="B2818"/>
  <c r="F2817"/>
  <c r="E2817"/>
  <c r="D2817"/>
  <c r="C2817"/>
  <c r="B2817"/>
  <c r="F2832"/>
  <c r="E2832"/>
  <c r="D2832"/>
  <c r="C2832"/>
  <c r="B2832"/>
  <c r="F2815"/>
  <c r="E2815"/>
  <c r="D2815"/>
  <c r="C2815"/>
  <c r="B2815"/>
  <c r="F2816"/>
  <c r="E2816"/>
  <c r="D2816"/>
  <c r="C2816"/>
  <c r="B2816"/>
  <c r="F2813"/>
  <c r="E2813"/>
  <c r="D2813"/>
  <c r="C2813"/>
  <c r="B2813"/>
  <c r="F2812"/>
  <c r="E2812"/>
  <c r="D2812"/>
  <c r="C2812"/>
  <c r="B2812"/>
  <c r="F2811"/>
  <c r="E2811"/>
  <c r="D2811"/>
  <c r="C2811"/>
  <c r="B2811"/>
  <c r="F2810"/>
  <c r="E2810"/>
  <c r="D2810"/>
  <c r="C2810"/>
  <c r="B2810"/>
  <c r="F2809"/>
  <c r="E2809"/>
  <c r="D2809"/>
  <c r="C2809"/>
  <c r="B2809"/>
  <c r="F2814"/>
  <c r="E2814"/>
  <c r="D2814"/>
  <c r="C2814"/>
  <c r="B2814"/>
  <c r="F2807"/>
  <c r="E2807"/>
  <c r="D2807"/>
  <c r="C2807"/>
  <c r="B2807"/>
  <c r="F2806"/>
  <c r="E2806"/>
  <c r="D2806"/>
  <c r="C2806"/>
  <c r="B2806"/>
  <c r="F2805"/>
  <c r="E2805"/>
  <c r="D2805"/>
  <c r="C2805"/>
  <c r="B2805"/>
  <c r="F2804"/>
  <c r="E2804"/>
  <c r="D2804"/>
  <c r="C2804"/>
  <c r="B2804"/>
  <c r="F2803"/>
  <c r="E2803"/>
  <c r="D2803"/>
  <c r="C2803"/>
  <c r="B2803"/>
  <c r="F2802"/>
  <c r="E2802"/>
  <c r="D2802"/>
  <c r="C2802"/>
  <c r="B2802"/>
  <c r="F2801"/>
  <c r="E2801"/>
  <c r="D2801"/>
  <c r="C2801"/>
  <c r="B2801"/>
  <c r="F2800"/>
  <c r="E2800"/>
  <c r="D2800"/>
  <c r="C2800"/>
  <c r="B2800"/>
  <c r="F2799"/>
  <c r="E2799"/>
  <c r="D2799"/>
  <c r="C2799"/>
  <c r="B2799"/>
  <c r="F2798"/>
  <c r="E2798"/>
  <c r="D2798"/>
  <c r="C2798"/>
  <c r="B2798"/>
  <c r="F2797"/>
  <c r="E2797"/>
  <c r="D2797"/>
  <c r="C2797"/>
  <c r="B2797"/>
  <c r="F2796"/>
  <c r="E2796"/>
  <c r="D2796"/>
  <c r="C2796"/>
  <c r="B2796"/>
  <c r="F2795"/>
  <c r="E2795"/>
  <c r="D2795"/>
  <c r="C2795"/>
  <c r="B2795"/>
  <c r="F2794"/>
  <c r="E2794"/>
  <c r="D2794"/>
  <c r="C2794"/>
  <c r="B2794"/>
  <c r="F2793"/>
  <c r="E2793"/>
  <c r="D2793"/>
  <c r="C2793"/>
  <c r="B2793"/>
  <c r="F2792"/>
  <c r="E2792"/>
  <c r="D2792"/>
  <c r="C2792"/>
  <c r="B2792"/>
  <c r="F2791"/>
  <c r="E2791"/>
  <c r="D2791"/>
  <c r="C2791"/>
  <c r="B2791"/>
  <c r="F2790"/>
  <c r="E2790"/>
  <c r="D2790"/>
  <c r="C2790"/>
  <c r="B2790"/>
  <c r="F2789"/>
  <c r="E2789"/>
  <c r="D2789"/>
  <c r="C2789"/>
  <c r="B2789"/>
  <c r="F2788"/>
  <c r="E2788"/>
  <c r="D2788"/>
  <c r="C2788"/>
  <c r="B2788"/>
  <c r="F2787"/>
  <c r="E2787"/>
  <c r="D2787"/>
  <c r="C2787"/>
  <c r="B2787"/>
  <c r="F2786"/>
  <c r="E2786"/>
  <c r="D2786"/>
  <c r="C2786"/>
  <c r="B2786"/>
  <c r="F2785"/>
  <c r="E2785"/>
  <c r="D2785"/>
  <c r="C2785"/>
  <c r="B2785"/>
  <c r="F2784"/>
  <c r="E2784"/>
  <c r="D2784"/>
  <c r="C2784"/>
  <c r="B2784"/>
  <c r="F2783"/>
  <c r="E2783"/>
  <c r="D2783"/>
  <c r="C2783"/>
  <c r="B2783"/>
  <c r="F2782"/>
  <c r="E2782"/>
  <c r="D2782"/>
  <c r="C2782"/>
  <c r="B2782"/>
  <c r="F2781"/>
  <c r="E2781"/>
  <c r="D2781"/>
  <c r="C2781"/>
  <c r="B2781"/>
  <c r="F2780"/>
  <c r="E2780"/>
  <c r="D2780"/>
  <c r="C2780"/>
  <c r="B2780"/>
  <c r="F2779"/>
  <c r="E2779"/>
  <c r="D2779"/>
  <c r="C2779"/>
  <c r="B2779"/>
  <c r="F2778"/>
  <c r="E2778"/>
  <c r="D2778"/>
  <c r="C2778"/>
  <c r="B2778"/>
  <c r="F2777"/>
  <c r="E2777"/>
  <c r="D2777"/>
  <c r="C2777"/>
  <c r="B2777"/>
  <c r="F2776"/>
  <c r="E2776"/>
  <c r="D2776"/>
  <c r="C2776"/>
  <c r="B2776"/>
  <c r="F2775"/>
  <c r="E2775"/>
  <c r="D2775"/>
  <c r="C2775"/>
  <c r="B2775"/>
  <c r="F2774"/>
  <c r="E2774"/>
  <c r="D2774"/>
  <c r="C2774"/>
  <c r="B2774"/>
  <c r="F2773"/>
  <c r="E2773"/>
  <c r="D2773"/>
  <c r="C2773"/>
  <c r="B2773"/>
  <c r="F2772"/>
  <c r="E2772"/>
  <c r="D2772"/>
  <c r="C2772"/>
  <c r="B2772"/>
  <c r="F2771"/>
  <c r="E2771"/>
  <c r="D2771"/>
  <c r="C2771"/>
  <c r="B2771"/>
  <c r="F2764"/>
  <c r="E2764"/>
  <c r="D2764"/>
  <c r="C2764"/>
  <c r="B2764"/>
  <c r="F2766"/>
  <c r="E2766"/>
  <c r="D2766"/>
  <c r="C2766"/>
  <c r="B2766"/>
  <c r="F2768"/>
  <c r="E2768"/>
  <c r="D2768"/>
  <c r="C2768"/>
  <c r="B2768"/>
  <c r="F2767"/>
  <c r="E2767"/>
  <c r="D2767"/>
  <c r="C2767"/>
  <c r="B2767"/>
  <c r="F2770"/>
  <c r="E2770"/>
  <c r="D2770"/>
  <c r="C2770"/>
  <c r="B2770"/>
  <c r="F2765"/>
  <c r="E2765"/>
  <c r="D2765"/>
  <c r="C2765"/>
  <c r="B2765"/>
  <c r="F2769"/>
  <c r="E2769"/>
  <c r="D2769"/>
  <c r="C2769"/>
  <c r="B2769"/>
  <c r="F2763"/>
  <c r="E2763"/>
  <c r="D2763"/>
  <c r="C2763"/>
  <c r="B2763"/>
  <c r="F2762"/>
  <c r="E2762"/>
  <c r="D2762"/>
  <c r="C2762"/>
  <c r="B2762"/>
  <c r="F2761"/>
  <c r="E2761"/>
  <c r="D2761"/>
  <c r="C2761"/>
  <c r="B2761"/>
  <c r="F2760"/>
  <c r="E2760"/>
  <c r="D2760"/>
  <c r="C2760"/>
  <c r="B2760"/>
  <c r="F2759"/>
  <c r="E2759"/>
  <c r="D2759"/>
  <c r="C2759"/>
  <c r="B2759"/>
  <c r="F2758"/>
  <c r="E2758"/>
  <c r="D2758"/>
  <c r="C2758"/>
  <c r="B2758"/>
  <c r="F2757"/>
  <c r="E2757"/>
  <c r="D2757"/>
  <c r="C2757"/>
  <c r="B2757"/>
  <c r="F2756"/>
  <c r="E2756"/>
  <c r="D2756"/>
  <c r="C2756"/>
  <c r="B2756"/>
  <c r="F2755"/>
  <c r="E2755"/>
  <c r="D2755"/>
  <c r="C2755"/>
  <c r="B2755"/>
  <c r="F2754"/>
  <c r="E2754"/>
  <c r="D2754"/>
  <c r="C2754"/>
  <c r="B2754"/>
  <c r="F2753"/>
  <c r="E2753"/>
  <c r="D2753"/>
  <c r="C2753"/>
  <c r="B2753"/>
  <c r="F2752"/>
  <c r="E2752"/>
  <c r="D2752"/>
  <c r="C2752"/>
  <c r="B2752"/>
  <c r="F2751"/>
  <c r="E2751"/>
  <c r="D2751"/>
  <c r="C2751"/>
  <c r="B2751"/>
  <c r="F2750"/>
  <c r="E2750"/>
  <c r="D2750"/>
  <c r="C2750"/>
  <c r="B2750"/>
  <c r="F2749"/>
  <c r="E2749"/>
  <c r="D2749"/>
  <c r="C2749"/>
  <c r="B2749"/>
  <c r="F2748"/>
  <c r="E2748"/>
  <c r="D2748"/>
  <c r="C2748"/>
  <c r="B2748"/>
  <c r="F2747"/>
  <c r="E2747"/>
  <c r="D2747"/>
  <c r="C2747"/>
  <c r="B2747"/>
  <c r="F2746"/>
  <c r="E2746"/>
  <c r="D2746"/>
  <c r="C2746"/>
  <c r="B2746"/>
  <c r="F2745"/>
  <c r="E2745"/>
  <c r="D2745"/>
  <c r="C2745"/>
  <c r="B2745"/>
  <c r="F2744"/>
  <c r="E2744"/>
  <c r="D2744"/>
  <c r="C2744"/>
  <c r="B2744"/>
  <c r="F2743"/>
  <c r="E2743"/>
  <c r="D2743"/>
  <c r="C2743"/>
  <c r="B2743"/>
  <c r="F2742"/>
  <c r="E2742"/>
  <c r="D2742"/>
  <c r="C2742"/>
  <c r="B2742"/>
  <c r="F2741"/>
  <c r="E2741"/>
  <c r="D2741"/>
  <c r="C2741"/>
  <c r="B2741"/>
  <c r="F2740"/>
  <c r="E2740"/>
  <c r="D2740"/>
  <c r="C2740"/>
  <c r="B2740"/>
  <c r="F2739"/>
  <c r="E2739"/>
  <c r="D2739"/>
  <c r="C2739"/>
  <c r="B2739"/>
  <c r="F2738"/>
  <c r="E2738"/>
  <c r="D2738"/>
  <c r="C2738"/>
  <c r="B2738"/>
  <c r="F2737"/>
  <c r="E2737"/>
  <c r="D2737"/>
  <c r="C2737"/>
  <c r="B2737"/>
  <c r="F2736"/>
  <c r="E2736"/>
  <c r="D2736"/>
  <c r="C2736"/>
  <c r="B2736"/>
  <c r="F2735"/>
  <c r="E2735"/>
  <c r="D2735"/>
  <c r="C2735"/>
  <c r="B2735"/>
  <c r="F2708"/>
  <c r="E2708"/>
  <c r="D2708"/>
  <c r="C2708"/>
  <c r="B2708"/>
  <c r="F2733"/>
  <c r="E2733"/>
  <c r="D2733"/>
  <c r="C2733"/>
  <c r="B2733"/>
  <c r="F2732"/>
  <c r="E2732"/>
  <c r="D2732"/>
  <c r="C2732"/>
  <c r="B2732"/>
  <c r="F2731"/>
  <c r="E2731"/>
  <c r="D2731"/>
  <c r="C2731"/>
  <c r="B2731"/>
  <c r="F2730"/>
  <c r="E2730"/>
  <c r="D2730"/>
  <c r="C2730"/>
  <c r="B2730"/>
  <c r="F2729"/>
  <c r="E2729"/>
  <c r="D2729"/>
  <c r="C2729"/>
  <c r="B2729"/>
  <c r="F2728"/>
  <c r="E2728"/>
  <c r="D2728"/>
  <c r="C2728"/>
  <c r="B2728"/>
  <c r="F2727"/>
  <c r="E2727"/>
  <c r="D2727"/>
  <c r="C2727"/>
  <c r="B2727"/>
  <c r="F2726"/>
  <c r="E2726"/>
  <c r="D2726"/>
  <c r="C2726"/>
  <c r="B2726"/>
  <c r="F2725"/>
  <c r="E2725"/>
  <c r="D2725"/>
  <c r="C2725"/>
  <c r="B2725"/>
  <c r="F2724"/>
  <c r="E2724"/>
  <c r="D2724"/>
  <c r="C2724"/>
  <c r="B2724"/>
  <c r="F2723"/>
  <c r="E2723"/>
  <c r="D2723"/>
  <c r="C2723"/>
  <c r="B2723"/>
  <c r="F2722"/>
  <c r="E2722"/>
  <c r="D2722"/>
  <c r="C2722"/>
  <c r="B2722"/>
  <c r="F2721"/>
  <c r="E2721"/>
  <c r="D2721"/>
  <c r="C2721"/>
  <c r="B2721"/>
  <c r="F2719"/>
  <c r="E2719"/>
  <c r="D2719"/>
  <c r="C2719"/>
  <c r="B2719"/>
  <c r="F2714"/>
  <c r="E2714"/>
  <c r="D2714"/>
  <c r="C2714"/>
  <c r="B2714"/>
  <c r="F2718"/>
  <c r="E2718"/>
  <c r="D2718"/>
  <c r="C2718"/>
  <c r="B2718"/>
  <c r="F2717"/>
  <c r="E2717"/>
  <c r="D2717"/>
  <c r="C2717"/>
  <c r="B2717"/>
  <c r="F2734"/>
  <c r="E2734"/>
  <c r="D2734"/>
  <c r="C2734"/>
  <c r="B2734"/>
  <c r="F2715"/>
  <c r="E2715"/>
  <c r="D2715"/>
  <c r="C2715"/>
  <c r="B2715"/>
  <c r="F2720"/>
  <c r="E2720"/>
  <c r="D2720"/>
  <c r="C2720"/>
  <c r="B2720"/>
  <c r="F2713"/>
  <c r="E2713"/>
  <c r="D2713"/>
  <c r="C2713"/>
  <c r="B2713"/>
  <c r="F2712"/>
  <c r="E2712"/>
  <c r="D2712"/>
  <c r="C2712"/>
  <c r="B2712"/>
  <c r="F2711"/>
  <c r="E2711"/>
  <c r="D2711"/>
  <c r="C2711"/>
  <c r="B2711"/>
  <c r="F2710"/>
  <c r="E2710"/>
  <c r="D2710"/>
  <c r="C2710"/>
  <c r="B2710"/>
  <c r="F2709"/>
  <c r="E2709"/>
  <c r="D2709"/>
  <c r="C2709"/>
  <c r="B2709"/>
  <c r="F2716"/>
  <c r="E2716"/>
  <c r="D2716"/>
  <c r="C2716"/>
  <c r="B2716"/>
  <c r="F2707"/>
  <c r="E2707"/>
  <c r="D2707"/>
  <c r="C2707"/>
  <c r="B2707"/>
  <c r="F2706"/>
  <c r="E2706"/>
  <c r="D2706"/>
  <c r="C2706"/>
  <c r="B2706"/>
  <c r="F2705"/>
  <c r="E2705"/>
  <c r="D2705"/>
  <c r="C2705"/>
  <c r="B2705"/>
  <c r="F2704"/>
  <c r="E2704"/>
  <c r="D2704"/>
  <c r="C2704"/>
  <c r="B2704"/>
  <c r="F2703"/>
  <c r="E2703"/>
  <c r="D2703"/>
  <c r="C2703"/>
  <c r="B2703"/>
  <c r="F2702"/>
  <c r="E2702"/>
  <c r="D2702"/>
  <c r="C2702"/>
  <c r="B2702"/>
  <c r="F2701"/>
  <c r="E2701"/>
  <c r="D2701"/>
  <c r="C2701"/>
  <c r="B2701"/>
  <c r="F2700"/>
  <c r="E2700"/>
  <c r="D2700"/>
  <c r="C2700"/>
  <c r="B2700"/>
  <c r="F2699"/>
  <c r="E2699"/>
  <c r="D2699"/>
  <c r="C2699"/>
  <c r="B2699"/>
  <c r="F2698"/>
  <c r="E2698"/>
  <c r="D2698"/>
  <c r="C2698"/>
  <c r="B2698"/>
  <c r="F2697"/>
  <c r="E2697"/>
  <c r="D2697"/>
  <c r="C2697"/>
  <c r="B2697"/>
  <c r="F2696"/>
  <c r="E2696"/>
  <c r="D2696"/>
  <c r="C2696"/>
  <c r="B2696"/>
  <c r="F2695"/>
  <c r="E2695"/>
  <c r="D2695"/>
  <c r="C2695"/>
  <c r="B2695"/>
  <c r="F2694"/>
  <c r="E2694"/>
  <c r="D2694"/>
  <c r="C2694"/>
  <c r="B2694"/>
  <c r="F2693"/>
  <c r="E2693"/>
  <c r="D2693"/>
  <c r="C2693"/>
  <c r="B2693"/>
  <c r="F2692"/>
  <c r="E2692"/>
  <c r="D2692"/>
  <c r="C2692"/>
  <c r="B2692"/>
  <c r="F2691"/>
  <c r="E2691"/>
  <c r="D2691"/>
  <c r="C2691"/>
  <c r="B2691"/>
  <c r="F2690"/>
  <c r="E2690"/>
  <c r="D2690"/>
  <c r="C2690"/>
  <c r="B2690"/>
  <c r="F2689"/>
  <c r="E2689"/>
  <c r="D2689"/>
  <c r="C2689"/>
  <c r="B2689"/>
  <c r="F2688"/>
  <c r="E2688"/>
  <c r="D2688"/>
  <c r="C2688"/>
  <c r="B2688"/>
  <c r="F2687"/>
  <c r="E2687"/>
  <c r="D2687"/>
  <c r="C2687"/>
  <c r="B2687"/>
  <c r="F2686"/>
  <c r="E2686"/>
  <c r="D2686"/>
  <c r="C2686"/>
  <c r="B2686"/>
  <c r="F2685"/>
  <c r="E2685"/>
  <c r="D2685"/>
  <c r="C2685"/>
  <c r="B2685"/>
  <c r="F2684"/>
  <c r="E2684"/>
  <c r="D2684"/>
  <c r="C2684"/>
  <c r="B2684"/>
  <c r="F2683"/>
  <c r="E2683"/>
  <c r="D2683"/>
  <c r="C2683"/>
  <c r="B2683"/>
  <c r="F2682"/>
  <c r="E2682"/>
  <c r="D2682"/>
  <c r="C2682"/>
  <c r="B2682"/>
  <c r="F2681"/>
  <c r="E2681"/>
  <c r="D2681"/>
  <c r="C2681"/>
  <c r="B2681"/>
  <c r="F2680"/>
  <c r="E2680"/>
  <c r="D2680"/>
  <c r="C2680"/>
  <c r="B2680"/>
  <c r="F2679"/>
  <c r="E2679"/>
  <c r="D2679"/>
  <c r="C2679"/>
  <c r="B2679"/>
  <c r="F2678"/>
  <c r="E2678"/>
  <c r="D2678"/>
  <c r="C2678"/>
  <c r="B2678"/>
  <c r="F2654"/>
  <c r="E2654"/>
  <c r="D2654"/>
  <c r="C2654"/>
  <c r="B2654"/>
  <c r="F2676"/>
  <c r="E2676"/>
  <c r="D2676"/>
  <c r="C2676"/>
  <c r="B2676"/>
  <c r="F2669"/>
  <c r="E2669"/>
  <c r="D2669"/>
  <c r="C2669"/>
  <c r="B2669"/>
  <c r="F2674"/>
  <c r="E2674"/>
  <c r="D2674"/>
  <c r="C2674"/>
  <c r="B2674"/>
  <c r="F2673"/>
  <c r="E2673"/>
  <c r="D2673"/>
  <c r="C2673"/>
  <c r="B2673"/>
  <c r="F2672"/>
  <c r="E2672"/>
  <c r="D2672"/>
  <c r="C2672"/>
  <c r="B2672"/>
  <c r="F2671"/>
  <c r="E2671"/>
  <c r="D2671"/>
  <c r="C2671"/>
  <c r="B2671"/>
  <c r="F2670"/>
  <c r="E2670"/>
  <c r="D2670"/>
  <c r="C2670"/>
  <c r="B2670"/>
  <c r="F2664"/>
  <c r="E2664"/>
  <c r="D2664"/>
  <c r="C2664"/>
  <c r="B2664"/>
  <c r="F2668"/>
  <c r="E2668"/>
  <c r="D2668"/>
  <c r="C2668"/>
  <c r="B2668"/>
  <c r="F2667"/>
  <c r="E2667"/>
  <c r="D2667"/>
  <c r="C2667"/>
  <c r="B2667"/>
  <c r="F2675"/>
  <c r="E2675"/>
  <c r="D2675"/>
  <c r="C2675"/>
  <c r="B2675"/>
  <c r="F2665"/>
  <c r="E2665"/>
  <c r="D2665"/>
  <c r="C2665"/>
  <c r="B2665"/>
  <c r="F2658"/>
  <c r="E2658"/>
  <c r="D2658"/>
  <c r="C2658"/>
  <c r="B2658"/>
  <c r="F2663"/>
  <c r="E2663"/>
  <c r="D2663"/>
  <c r="C2663"/>
  <c r="B2663"/>
  <c r="F2662"/>
  <c r="E2662"/>
  <c r="D2662"/>
  <c r="C2662"/>
  <c r="B2662"/>
  <c r="F2661"/>
  <c r="E2661"/>
  <c r="D2661"/>
  <c r="C2661"/>
  <c r="B2661"/>
  <c r="F2660"/>
  <c r="E2660"/>
  <c r="D2660"/>
  <c r="C2660"/>
  <c r="B2660"/>
  <c r="F2659"/>
  <c r="E2659"/>
  <c r="D2659"/>
  <c r="C2659"/>
  <c r="B2659"/>
  <c r="F2666"/>
  <c r="E2666"/>
  <c r="D2666"/>
  <c r="C2666"/>
  <c r="B2666"/>
  <c r="F2657"/>
  <c r="E2657"/>
  <c r="D2657"/>
  <c r="C2657"/>
  <c r="B2657"/>
  <c r="F2656"/>
  <c r="E2656"/>
  <c r="D2656"/>
  <c r="C2656"/>
  <c r="B2656"/>
  <c r="F2655"/>
  <c r="E2655"/>
  <c r="D2655"/>
  <c r="C2655"/>
  <c r="B2655"/>
  <c r="F2677"/>
  <c r="E2677"/>
  <c r="D2677"/>
  <c r="C2677"/>
  <c r="B2677"/>
  <c r="F2653"/>
  <c r="E2653"/>
  <c r="D2653"/>
  <c r="C2653"/>
  <c r="B2653"/>
  <c r="F2652"/>
  <c r="E2652"/>
  <c r="D2652"/>
  <c r="C2652"/>
  <c r="B2652"/>
  <c r="F2651"/>
  <c r="E2651"/>
  <c r="D2651"/>
  <c r="C2651"/>
  <c r="B2651"/>
  <c r="F2650"/>
  <c r="E2650"/>
  <c r="D2650"/>
  <c r="C2650"/>
  <c r="B2650"/>
  <c r="F2649"/>
  <c r="E2649"/>
  <c r="D2649"/>
  <c r="C2649"/>
  <c r="B2649"/>
  <c r="F2648"/>
  <c r="E2648"/>
  <c r="D2648"/>
  <c r="C2648"/>
  <c r="B2648"/>
  <c r="F2647"/>
  <c r="E2647"/>
  <c r="D2647"/>
  <c r="C2647"/>
  <c r="B2647"/>
  <c r="F2646"/>
  <c r="E2646"/>
  <c r="D2646"/>
  <c r="C2646"/>
  <c r="B2646"/>
  <c r="F2645"/>
  <c r="E2645"/>
  <c r="D2645"/>
  <c r="C2645"/>
  <c r="B2645"/>
  <c r="F2644"/>
  <c r="E2644"/>
  <c r="D2644"/>
  <c r="C2644"/>
  <c r="B2644"/>
  <c r="F2643"/>
  <c r="E2643"/>
  <c r="D2643"/>
  <c r="C2643"/>
  <c r="B2643"/>
  <c r="F2642"/>
  <c r="E2642"/>
  <c r="D2642"/>
  <c r="C2642"/>
  <c r="B2642"/>
  <c r="F2641"/>
  <c r="E2641"/>
  <c r="D2641"/>
  <c r="C2641"/>
  <c r="B2641"/>
  <c r="F2640"/>
  <c r="E2640"/>
  <c r="D2640"/>
  <c r="C2640"/>
  <c r="B2640"/>
  <c r="F2639"/>
  <c r="E2639"/>
  <c r="D2639"/>
  <c r="C2639"/>
  <c r="B2639"/>
  <c r="F2638"/>
  <c r="E2638"/>
  <c r="D2638"/>
  <c r="C2638"/>
  <c r="B2638"/>
  <c r="F2637"/>
  <c r="E2637"/>
  <c r="D2637"/>
  <c r="C2637"/>
  <c r="B2637"/>
  <c r="F2636"/>
  <c r="E2636"/>
  <c r="D2636"/>
  <c r="C2636"/>
  <c r="B2636"/>
  <c r="F2635"/>
  <c r="E2635"/>
  <c r="D2635"/>
  <c r="C2635"/>
  <c r="B2635"/>
  <c r="F2634"/>
  <c r="E2634"/>
  <c r="D2634"/>
  <c r="C2634"/>
  <c r="B2634"/>
  <c r="F2633"/>
  <c r="E2633"/>
  <c r="D2633"/>
  <c r="C2633"/>
  <c r="B2633"/>
  <c r="F2620"/>
  <c r="E2620"/>
  <c r="D2620"/>
  <c r="C2620"/>
  <c r="B2620"/>
  <c r="F2631"/>
  <c r="E2631"/>
  <c r="D2631"/>
  <c r="C2631"/>
  <c r="B2631"/>
  <c r="F2630"/>
  <c r="E2630"/>
  <c r="D2630"/>
  <c r="C2630"/>
  <c r="B2630"/>
  <c r="F2629"/>
  <c r="E2629"/>
  <c r="D2629"/>
  <c r="C2629"/>
  <c r="B2629"/>
  <c r="F2628"/>
  <c r="E2628"/>
  <c r="D2628"/>
  <c r="C2628"/>
  <c r="B2628"/>
  <c r="F2627"/>
  <c r="E2627"/>
  <c r="D2627"/>
  <c r="C2627"/>
  <c r="B2627"/>
  <c r="F2626"/>
  <c r="E2626"/>
  <c r="D2626"/>
  <c r="C2626"/>
  <c r="B2626"/>
  <c r="F2625"/>
  <c r="E2625"/>
  <c r="D2625"/>
  <c r="C2625"/>
  <c r="B2625"/>
  <c r="F2624"/>
  <c r="E2624"/>
  <c r="D2624"/>
  <c r="C2624"/>
  <c r="B2624"/>
  <c r="F2623"/>
  <c r="E2623"/>
  <c r="D2623"/>
  <c r="C2623"/>
  <c r="B2623"/>
  <c r="F2622"/>
  <c r="E2622"/>
  <c r="D2622"/>
  <c r="C2622"/>
  <c r="B2622"/>
  <c r="F2621"/>
  <c r="E2621"/>
  <c r="D2621"/>
  <c r="C2621"/>
  <c r="B2621"/>
  <c r="F2614"/>
  <c r="E2614"/>
  <c r="D2614"/>
  <c r="C2614"/>
  <c r="B2614"/>
  <c r="F2616"/>
  <c r="E2616"/>
  <c r="D2616"/>
  <c r="C2616"/>
  <c r="B2616"/>
  <c r="F2618"/>
  <c r="E2618"/>
  <c r="D2618"/>
  <c r="C2618"/>
  <c r="B2618"/>
  <c r="F2617"/>
  <c r="E2617"/>
  <c r="D2617"/>
  <c r="C2617"/>
  <c r="B2617"/>
  <c r="F2632"/>
  <c r="E2632"/>
  <c r="D2632"/>
  <c r="C2632"/>
  <c r="B2632"/>
  <c r="F2615"/>
  <c r="E2615"/>
  <c r="D2615"/>
  <c r="C2615"/>
  <c r="B2615"/>
  <c r="F2608"/>
  <c r="E2608"/>
  <c r="D2608"/>
  <c r="C2608"/>
  <c r="B2608"/>
  <c r="F2613"/>
  <c r="E2613"/>
  <c r="D2613"/>
  <c r="C2613"/>
  <c r="B2613"/>
  <c r="F2612"/>
  <c r="E2612"/>
  <c r="D2612"/>
  <c r="C2612"/>
  <c r="B2612"/>
  <c r="F2611"/>
  <c r="E2611"/>
  <c r="D2611"/>
  <c r="C2611"/>
  <c r="B2611"/>
  <c r="F2610"/>
  <c r="E2610"/>
  <c r="D2610"/>
  <c r="C2610"/>
  <c r="B2610"/>
  <c r="F2609"/>
  <c r="E2609"/>
  <c r="D2609"/>
  <c r="C2609"/>
  <c r="B2609"/>
  <c r="F2619"/>
  <c r="E2619"/>
  <c r="D2619"/>
  <c r="C2619"/>
  <c r="B2619"/>
  <c r="F2607"/>
  <c r="E2607"/>
  <c r="D2607"/>
  <c r="C2607"/>
  <c r="B2607"/>
  <c r="F2606"/>
  <c r="E2606"/>
  <c r="D2606"/>
  <c r="C2606"/>
  <c r="B2606"/>
  <c r="F2605"/>
  <c r="E2605"/>
  <c r="D2605"/>
  <c r="C2605"/>
  <c r="B2605"/>
  <c r="F2604"/>
  <c r="E2604"/>
  <c r="D2604"/>
  <c r="C2604"/>
  <c r="B2604"/>
  <c r="F2603"/>
  <c r="E2603"/>
  <c r="D2603"/>
  <c r="C2603"/>
  <c r="B2603"/>
  <c r="F2602"/>
  <c r="E2602"/>
  <c r="D2602"/>
  <c r="C2602"/>
  <c r="B2602"/>
  <c r="F2601"/>
  <c r="E2601"/>
  <c r="D2601"/>
  <c r="C2601"/>
  <c r="B2601"/>
  <c r="F2600"/>
  <c r="E2600"/>
  <c r="D2600"/>
  <c r="C2600"/>
  <c r="B2600"/>
  <c r="F2599"/>
  <c r="E2599"/>
  <c r="D2599"/>
  <c r="C2599"/>
  <c r="B2599"/>
  <c r="F2598"/>
  <c r="E2598"/>
  <c r="D2598"/>
  <c r="C2598"/>
  <c r="B2598"/>
  <c r="F2597"/>
  <c r="E2597"/>
  <c r="D2597"/>
  <c r="C2597"/>
  <c r="B2597"/>
  <c r="F2596"/>
  <c r="E2596"/>
  <c r="D2596"/>
  <c r="C2596"/>
  <c r="B2596"/>
  <c r="F2595"/>
  <c r="E2595"/>
  <c r="D2595"/>
  <c r="C2595"/>
  <c r="B2595"/>
  <c r="F2594"/>
  <c r="E2594"/>
  <c r="D2594"/>
  <c r="C2594"/>
  <c r="B2594"/>
  <c r="F2593"/>
  <c r="E2593"/>
  <c r="D2593"/>
  <c r="C2593"/>
  <c r="B2593"/>
  <c r="F2592"/>
  <c r="E2592"/>
  <c r="D2592"/>
  <c r="C2592"/>
  <c r="B2592"/>
  <c r="F2591"/>
  <c r="E2591"/>
  <c r="D2591"/>
  <c r="C2591"/>
  <c r="B2591"/>
  <c r="F2590"/>
  <c r="E2590"/>
  <c r="D2590"/>
  <c r="C2590"/>
  <c r="B2590"/>
  <c r="F2589"/>
  <c r="E2589"/>
  <c r="D2589"/>
  <c r="C2589"/>
  <c r="B2589"/>
  <c r="F2588"/>
  <c r="E2588"/>
  <c r="D2588"/>
  <c r="C2588"/>
  <c r="B2588"/>
  <c r="F2587"/>
  <c r="E2587"/>
  <c r="D2587"/>
  <c r="C2587"/>
  <c r="B2587"/>
  <c r="F2586"/>
  <c r="E2586"/>
  <c r="D2586"/>
  <c r="C2586"/>
  <c r="B2586"/>
  <c r="F2585"/>
  <c r="E2585"/>
  <c r="D2585"/>
  <c r="C2585"/>
  <c r="B2585"/>
  <c r="F2584"/>
  <c r="E2584"/>
  <c r="D2584"/>
  <c r="C2584"/>
  <c r="B2584"/>
  <c r="F2583"/>
  <c r="E2583"/>
  <c r="D2583"/>
  <c r="C2583"/>
  <c r="B2583"/>
  <c r="F2582"/>
  <c r="E2582"/>
  <c r="D2582"/>
  <c r="C2582"/>
  <c r="B2582"/>
  <c r="F2581"/>
  <c r="E2581"/>
  <c r="D2581"/>
  <c r="C2581"/>
  <c r="B2581"/>
  <c r="F2580"/>
  <c r="E2580"/>
  <c r="D2580"/>
  <c r="C2580"/>
  <c r="B2580"/>
  <c r="F2577"/>
  <c r="E2577"/>
  <c r="D2577"/>
  <c r="C2577"/>
  <c r="B2577"/>
  <c r="F2578"/>
  <c r="E2578"/>
  <c r="D2578"/>
  <c r="C2578"/>
  <c r="B2578"/>
  <c r="F2569"/>
  <c r="E2569"/>
  <c r="D2569"/>
  <c r="C2569"/>
  <c r="B2569"/>
  <c r="F2576"/>
  <c r="E2576"/>
  <c r="D2576"/>
  <c r="C2576"/>
  <c r="B2576"/>
  <c r="F2575"/>
  <c r="E2575"/>
  <c r="D2575"/>
  <c r="C2575"/>
  <c r="B2575"/>
  <c r="F2574"/>
  <c r="E2574"/>
  <c r="D2574"/>
  <c r="C2574"/>
  <c r="B2574"/>
  <c r="F2573"/>
  <c r="E2573"/>
  <c r="D2573"/>
  <c r="C2573"/>
  <c r="B2573"/>
  <c r="F2572"/>
  <c r="E2572"/>
  <c r="D2572"/>
  <c r="C2572"/>
  <c r="B2572"/>
  <c r="F2571"/>
  <c r="E2571"/>
  <c r="D2571"/>
  <c r="C2571"/>
  <c r="B2571"/>
  <c r="F2579"/>
  <c r="E2579"/>
  <c r="D2579"/>
  <c r="C2579"/>
  <c r="B2579"/>
  <c r="F2570"/>
  <c r="E2570"/>
  <c r="D2570"/>
  <c r="C2570"/>
  <c r="B2570"/>
  <c r="F2568"/>
  <c r="E2568"/>
  <c r="D2568"/>
  <c r="C2568"/>
  <c r="B2568"/>
  <c r="F2567"/>
  <c r="E2567"/>
  <c r="D2567"/>
  <c r="C2567"/>
  <c r="B2567"/>
  <c r="F2564"/>
  <c r="E2564"/>
  <c r="D2564"/>
  <c r="C2564"/>
  <c r="B2564"/>
  <c r="F2565"/>
  <c r="E2565"/>
  <c r="D2565"/>
  <c r="C2565"/>
  <c r="B2565"/>
  <c r="F2566"/>
  <c r="E2566"/>
  <c r="D2566"/>
  <c r="C2566"/>
  <c r="B2566"/>
  <c r="F2563"/>
  <c r="E2563"/>
  <c r="D2563"/>
  <c r="C2563"/>
  <c r="B2563"/>
  <c r="F2562"/>
  <c r="E2562"/>
  <c r="D2562"/>
  <c r="C2562"/>
  <c r="B2562"/>
  <c r="F2561"/>
  <c r="E2561"/>
  <c r="D2561"/>
  <c r="C2561"/>
  <c r="B2561"/>
  <c r="F2560"/>
  <c r="E2560"/>
  <c r="D2560"/>
  <c r="C2560"/>
  <c r="B2560"/>
  <c r="F2559"/>
  <c r="E2559"/>
  <c r="D2559"/>
  <c r="C2559"/>
  <c r="B2559"/>
  <c r="F2558"/>
  <c r="E2558"/>
  <c r="D2558"/>
  <c r="C2558"/>
  <c r="B2558"/>
  <c r="F2557"/>
  <c r="E2557"/>
  <c r="D2557"/>
  <c r="C2557"/>
  <c r="B2557"/>
  <c r="F2556"/>
  <c r="E2556"/>
  <c r="D2556"/>
  <c r="C2556"/>
  <c r="B2556"/>
  <c r="F2555"/>
  <c r="E2555"/>
  <c r="D2555"/>
  <c r="C2555"/>
  <c r="B2555"/>
  <c r="F2554"/>
  <c r="E2554"/>
  <c r="D2554"/>
  <c r="C2554"/>
  <c r="B2554"/>
  <c r="F2553"/>
  <c r="E2553"/>
  <c r="D2553"/>
  <c r="C2553"/>
  <c r="B2553"/>
  <c r="F2552"/>
  <c r="E2552"/>
  <c r="D2552"/>
  <c r="C2552"/>
  <c r="B2552"/>
  <c r="F2551"/>
  <c r="E2551"/>
  <c r="D2551"/>
  <c r="C2551"/>
  <c r="B2551"/>
  <c r="F2550"/>
  <c r="E2550"/>
  <c r="D2550"/>
  <c r="C2550"/>
  <c r="B2550"/>
  <c r="F2549"/>
  <c r="E2549"/>
  <c r="D2549"/>
  <c r="C2549"/>
  <c r="B2549"/>
  <c r="F2548"/>
  <c r="E2548"/>
  <c r="D2548"/>
  <c r="C2548"/>
  <c r="B2548"/>
  <c r="F2547"/>
  <c r="E2547"/>
  <c r="D2547"/>
  <c r="C2547"/>
  <c r="B2547"/>
  <c r="F2546"/>
  <c r="E2546"/>
  <c r="D2546"/>
  <c r="C2546"/>
  <c r="B2546"/>
  <c r="F2545"/>
  <c r="E2545"/>
  <c r="D2545"/>
  <c r="C2545"/>
  <c r="B2545"/>
  <c r="F2544"/>
  <c r="E2544"/>
  <c r="D2544"/>
  <c r="C2544"/>
  <c r="B2544"/>
  <c r="F2543"/>
  <c r="E2543"/>
  <c r="D2543"/>
  <c r="C2543"/>
  <c r="B2543"/>
  <c r="F2542"/>
  <c r="E2542"/>
  <c r="D2542"/>
  <c r="C2542"/>
  <c r="B2542"/>
  <c r="F2541"/>
  <c r="E2541"/>
  <c r="D2541"/>
  <c r="C2541"/>
  <c r="B2541"/>
  <c r="F2540"/>
  <c r="E2540"/>
  <c r="D2540"/>
  <c r="C2540"/>
  <c r="B2540"/>
  <c r="F2539"/>
  <c r="E2539"/>
  <c r="D2539"/>
  <c r="C2539"/>
  <c r="B2539"/>
  <c r="F2538"/>
  <c r="E2538"/>
  <c r="D2538"/>
  <c r="C2538"/>
  <c r="B2538"/>
  <c r="F2537"/>
  <c r="E2537"/>
  <c r="D2537"/>
  <c r="C2537"/>
  <c r="B2537"/>
  <c r="F2536"/>
  <c r="E2536"/>
  <c r="D2536"/>
  <c r="C2536"/>
  <c r="B2536"/>
  <c r="F2516"/>
  <c r="E2516"/>
  <c r="D2516"/>
  <c r="C2516"/>
  <c r="B2516"/>
  <c r="F2534"/>
  <c r="E2534"/>
  <c r="D2534"/>
  <c r="C2534"/>
  <c r="B2534"/>
  <c r="F2533"/>
  <c r="E2533"/>
  <c r="D2533"/>
  <c r="C2533"/>
  <c r="B2533"/>
  <c r="F2532"/>
  <c r="E2532"/>
  <c r="D2532"/>
  <c r="C2532"/>
  <c r="B2532"/>
  <c r="F2531"/>
  <c r="E2531"/>
  <c r="D2531"/>
  <c r="C2531"/>
  <c r="B2531"/>
  <c r="F2530"/>
  <c r="E2530"/>
  <c r="D2530"/>
  <c r="C2530"/>
  <c r="B2530"/>
  <c r="F2512"/>
  <c r="E2512"/>
  <c r="D2512"/>
  <c r="C2512"/>
  <c r="B2512"/>
  <c r="F2528"/>
  <c r="E2528"/>
  <c r="D2528"/>
  <c r="C2528"/>
  <c r="B2528"/>
  <c r="F2527"/>
  <c r="E2527"/>
  <c r="D2527"/>
  <c r="C2527"/>
  <c r="B2527"/>
  <c r="F2526"/>
  <c r="E2526"/>
  <c r="D2526"/>
  <c r="C2526"/>
  <c r="B2526"/>
  <c r="F2525"/>
  <c r="E2525"/>
  <c r="D2525"/>
  <c r="C2525"/>
  <c r="B2525"/>
  <c r="F2524"/>
  <c r="E2524"/>
  <c r="D2524"/>
  <c r="C2524"/>
  <c r="B2524"/>
  <c r="F2523"/>
  <c r="E2523"/>
  <c r="D2523"/>
  <c r="C2523"/>
  <c r="B2523"/>
  <c r="F2522"/>
  <c r="E2522"/>
  <c r="D2522"/>
  <c r="C2522"/>
  <c r="B2522"/>
  <c r="F2521"/>
  <c r="E2521"/>
  <c r="D2521"/>
  <c r="C2521"/>
  <c r="B2521"/>
  <c r="F2520"/>
  <c r="E2520"/>
  <c r="D2520"/>
  <c r="C2520"/>
  <c r="B2520"/>
  <c r="F2519"/>
  <c r="E2519"/>
  <c r="D2519"/>
  <c r="C2519"/>
  <c r="B2519"/>
  <c r="F2518"/>
  <c r="E2518"/>
  <c r="D2518"/>
  <c r="C2518"/>
  <c r="B2518"/>
  <c r="F2517"/>
  <c r="E2517"/>
  <c r="D2517"/>
  <c r="C2517"/>
  <c r="B2517"/>
  <c r="F2535"/>
  <c r="E2535"/>
  <c r="D2535"/>
  <c r="C2535"/>
  <c r="B2535"/>
  <c r="F2515"/>
  <c r="E2515"/>
  <c r="D2515"/>
  <c r="C2515"/>
  <c r="B2515"/>
  <c r="F2529"/>
  <c r="E2529"/>
  <c r="D2529"/>
  <c r="C2529"/>
  <c r="B2529"/>
  <c r="F2513"/>
  <c r="E2513"/>
  <c r="D2513"/>
  <c r="C2513"/>
  <c r="B2513"/>
  <c r="F2514"/>
  <c r="E2514"/>
  <c r="D2514"/>
  <c r="C2514"/>
  <c r="B2514"/>
  <c r="F2511"/>
  <c r="E2511"/>
  <c r="D2511"/>
  <c r="C2511"/>
  <c r="B2511"/>
  <c r="F2510"/>
  <c r="E2510"/>
  <c r="D2510"/>
  <c r="C2510"/>
  <c r="B2510"/>
  <c r="F2509"/>
  <c r="E2509"/>
  <c r="D2509"/>
  <c r="C2509"/>
  <c r="B2509"/>
  <c r="F2508"/>
  <c r="E2508"/>
  <c r="D2508"/>
  <c r="C2508"/>
  <c r="B2508"/>
  <c r="F2507"/>
  <c r="E2507"/>
  <c r="D2507"/>
  <c r="C2507"/>
  <c r="B2507"/>
  <c r="F2506"/>
  <c r="E2506"/>
  <c r="D2506"/>
  <c r="C2506"/>
  <c r="B2506"/>
  <c r="F2505"/>
  <c r="E2505"/>
  <c r="D2505"/>
  <c r="C2505"/>
  <c r="B2505"/>
  <c r="F2504"/>
  <c r="E2504"/>
  <c r="D2504"/>
  <c r="C2504"/>
  <c r="B2504"/>
  <c r="F2503"/>
  <c r="E2503"/>
  <c r="D2503"/>
  <c r="C2503"/>
  <c r="B2503"/>
  <c r="F2502"/>
  <c r="E2502"/>
  <c r="D2502"/>
  <c r="C2502"/>
  <c r="B2502"/>
  <c r="F2501"/>
  <c r="E2501"/>
  <c r="D2501"/>
  <c r="C2501"/>
  <c r="B2501"/>
  <c r="F2500"/>
  <c r="E2500"/>
  <c r="D2500"/>
  <c r="C2500"/>
  <c r="B2500"/>
  <c r="F2499"/>
  <c r="E2499"/>
  <c r="D2499"/>
  <c r="C2499"/>
  <c r="B2499"/>
  <c r="F2498"/>
  <c r="E2498"/>
  <c r="D2498"/>
  <c r="C2498"/>
  <c r="B2498"/>
  <c r="F2497"/>
  <c r="E2497"/>
  <c r="D2497"/>
  <c r="C2497"/>
  <c r="B2497"/>
  <c r="F2496"/>
  <c r="E2496"/>
  <c r="D2496"/>
  <c r="C2496"/>
  <c r="B2496"/>
  <c r="F2495"/>
  <c r="E2495"/>
  <c r="D2495"/>
  <c r="C2495"/>
  <c r="B2495"/>
  <c r="F2494"/>
  <c r="E2494"/>
  <c r="D2494"/>
  <c r="C2494"/>
  <c r="B2494"/>
  <c r="F2493"/>
  <c r="E2493"/>
  <c r="D2493"/>
  <c r="C2493"/>
  <c r="B2493"/>
  <c r="F2492"/>
  <c r="E2492"/>
  <c r="D2492"/>
  <c r="C2492"/>
  <c r="B2492"/>
  <c r="F2491"/>
  <c r="E2491"/>
  <c r="D2491"/>
  <c r="C2491"/>
  <c r="B2491"/>
  <c r="F2490"/>
  <c r="E2490"/>
  <c r="D2490"/>
  <c r="C2490"/>
  <c r="B2490"/>
  <c r="F2489"/>
  <c r="E2489"/>
  <c r="D2489"/>
  <c r="C2489"/>
  <c r="B2489"/>
  <c r="F2488"/>
  <c r="E2488"/>
  <c r="D2488"/>
  <c r="C2488"/>
  <c r="B2488"/>
  <c r="F2478"/>
  <c r="E2478"/>
  <c r="D2478"/>
  <c r="C2478"/>
  <c r="B2478"/>
  <c r="F2486"/>
  <c r="E2486"/>
  <c r="D2486"/>
  <c r="C2486"/>
  <c r="B2486"/>
  <c r="F2485"/>
  <c r="E2485"/>
  <c r="D2485"/>
  <c r="C2485"/>
  <c r="B2485"/>
  <c r="F2484"/>
  <c r="E2484"/>
  <c r="D2484"/>
  <c r="C2484"/>
  <c r="B2484"/>
  <c r="F2483"/>
  <c r="E2483"/>
  <c r="D2483"/>
  <c r="C2483"/>
  <c r="B2483"/>
  <c r="F2482"/>
  <c r="E2482"/>
  <c r="D2482"/>
  <c r="C2482"/>
  <c r="B2482"/>
  <c r="F2481"/>
  <c r="E2481"/>
  <c r="D2481"/>
  <c r="C2481"/>
  <c r="B2481"/>
  <c r="F2480"/>
  <c r="E2480"/>
  <c r="D2480"/>
  <c r="C2480"/>
  <c r="B2480"/>
  <c r="F2479"/>
  <c r="E2479"/>
  <c r="D2479"/>
  <c r="C2479"/>
  <c r="B2479"/>
  <c r="F2487"/>
  <c r="E2487"/>
  <c r="D2487"/>
  <c r="C2487"/>
  <c r="B2487"/>
  <c r="F2477"/>
  <c r="E2477"/>
  <c r="D2477"/>
  <c r="C2477"/>
  <c r="B2477"/>
  <c r="F2476"/>
  <c r="E2476"/>
  <c r="D2476"/>
  <c r="C2476"/>
  <c r="B2476"/>
  <c r="F2475"/>
  <c r="E2475"/>
  <c r="D2475"/>
  <c r="C2475"/>
  <c r="B2475"/>
  <c r="F2474"/>
  <c r="E2474"/>
  <c r="D2474"/>
  <c r="C2474"/>
  <c r="B2474"/>
  <c r="F2473"/>
  <c r="E2473"/>
  <c r="D2473"/>
  <c r="C2473"/>
  <c r="B2473"/>
  <c r="F2472"/>
  <c r="E2472"/>
  <c r="D2472"/>
  <c r="C2472"/>
  <c r="B2472"/>
  <c r="F2471"/>
  <c r="E2471"/>
  <c r="D2471"/>
  <c r="C2471"/>
  <c r="B2471"/>
  <c r="F2470"/>
  <c r="E2470"/>
  <c r="D2470"/>
  <c r="C2470"/>
  <c r="B2470"/>
  <c r="F2469"/>
  <c r="E2469"/>
  <c r="D2469"/>
  <c r="C2469"/>
  <c r="B2469"/>
  <c r="F2468"/>
  <c r="E2468"/>
  <c r="D2468"/>
  <c r="C2468"/>
  <c r="B2468"/>
  <c r="F2467"/>
  <c r="E2467"/>
  <c r="D2467"/>
  <c r="C2467"/>
  <c r="B2467"/>
  <c r="F2466"/>
  <c r="E2466"/>
  <c r="D2466"/>
  <c r="C2466"/>
  <c r="B2466"/>
  <c r="F2465"/>
  <c r="E2465"/>
  <c r="D2465"/>
  <c r="C2465"/>
  <c r="B2465"/>
  <c r="F2464"/>
  <c r="E2464"/>
  <c r="D2464"/>
  <c r="C2464"/>
  <c r="B2464"/>
  <c r="F2463"/>
  <c r="E2463"/>
  <c r="D2463"/>
  <c r="C2463"/>
  <c r="B2463"/>
  <c r="F2462"/>
  <c r="E2462"/>
  <c r="D2462"/>
  <c r="C2462"/>
  <c r="B2462"/>
  <c r="F2461"/>
  <c r="E2461"/>
  <c r="D2461"/>
  <c r="C2461"/>
  <c r="B2461"/>
  <c r="F2460"/>
  <c r="E2460"/>
  <c r="D2460"/>
  <c r="C2460"/>
  <c r="B2460"/>
  <c r="F2459"/>
  <c r="E2459"/>
  <c r="D2459"/>
  <c r="C2459"/>
  <c r="B2459"/>
  <c r="F2458"/>
  <c r="E2458"/>
  <c r="D2458"/>
  <c r="C2458"/>
  <c r="B2458"/>
  <c r="F2457"/>
  <c r="E2457"/>
  <c r="D2457"/>
  <c r="C2457"/>
  <c r="B2457"/>
  <c r="F2456"/>
  <c r="E2456"/>
  <c r="D2456"/>
  <c r="C2456"/>
  <c r="B2456"/>
  <c r="F2455"/>
  <c r="E2455"/>
  <c r="D2455"/>
  <c r="C2455"/>
  <c r="B2455"/>
  <c r="F2454"/>
  <c r="E2454"/>
  <c r="D2454"/>
  <c r="C2454"/>
  <c r="B2454"/>
  <c r="F2453"/>
  <c r="E2453"/>
  <c r="D2453"/>
  <c r="C2453"/>
  <c r="B2453"/>
  <c r="F2452"/>
  <c r="E2452"/>
  <c r="D2452"/>
  <c r="C2452"/>
  <c r="B2452"/>
  <c r="F2451"/>
  <c r="E2451"/>
  <c r="D2451"/>
  <c r="C2451"/>
  <c r="B2451"/>
  <c r="F2450"/>
  <c r="E2450"/>
  <c r="D2450"/>
  <c r="C2450"/>
  <c r="B2450"/>
  <c r="F2449"/>
  <c r="E2449"/>
  <c r="D2449"/>
  <c r="C2449"/>
  <c r="B2449"/>
  <c r="F2448"/>
  <c r="E2448"/>
  <c r="D2448"/>
  <c r="C2448"/>
  <c r="B2448"/>
  <c r="F2447"/>
  <c r="E2447"/>
  <c r="D2447"/>
  <c r="C2447"/>
  <c r="B2447"/>
  <c r="F2446"/>
  <c r="E2446"/>
  <c r="D2446"/>
  <c r="C2446"/>
  <c r="B2446"/>
  <c r="F2445"/>
  <c r="E2445"/>
  <c r="D2445"/>
  <c r="C2445"/>
  <c r="B2445"/>
  <c r="F2444"/>
  <c r="E2444"/>
  <c r="D2444"/>
  <c r="C2444"/>
  <c r="B2444"/>
  <c r="F2443"/>
  <c r="E2443"/>
  <c r="D2443"/>
  <c r="C2443"/>
  <c r="B2443"/>
  <c r="F2442"/>
  <c r="E2442"/>
  <c r="D2442"/>
  <c r="C2442"/>
  <c r="B2442"/>
  <c r="F2441"/>
  <c r="E2441"/>
  <c r="D2441"/>
  <c r="C2441"/>
  <c r="B2441"/>
  <c r="F2440"/>
  <c r="E2440"/>
  <c r="D2440"/>
  <c r="C2440"/>
  <c r="B2440"/>
  <c r="F2439"/>
  <c r="E2439"/>
  <c r="D2439"/>
  <c r="C2439"/>
  <c r="B2439"/>
  <c r="F2438"/>
  <c r="E2438"/>
  <c r="D2438"/>
  <c r="C2438"/>
  <c r="B2438"/>
  <c r="F2416"/>
  <c r="E2416"/>
  <c r="D2416"/>
  <c r="C2416"/>
  <c r="B2416"/>
  <c r="F2436"/>
  <c r="E2436"/>
  <c r="D2436"/>
  <c r="C2436"/>
  <c r="B2436"/>
  <c r="F2435"/>
  <c r="E2435"/>
  <c r="D2435"/>
  <c r="C2435"/>
  <c r="B2435"/>
  <c r="F2434"/>
  <c r="E2434"/>
  <c r="D2434"/>
  <c r="C2434"/>
  <c r="B2434"/>
  <c r="F2433"/>
  <c r="E2433"/>
  <c r="D2433"/>
  <c r="C2433"/>
  <c r="B2433"/>
  <c r="F2432"/>
  <c r="E2432"/>
  <c r="D2432"/>
  <c r="C2432"/>
  <c r="B2432"/>
  <c r="F2431"/>
  <c r="E2431"/>
  <c r="D2431"/>
  <c r="C2431"/>
  <c r="B2431"/>
  <c r="F2430"/>
  <c r="E2430"/>
  <c r="D2430"/>
  <c r="C2430"/>
  <c r="B2430"/>
  <c r="F2429"/>
  <c r="E2429"/>
  <c r="D2429"/>
  <c r="C2429"/>
  <c r="B2429"/>
  <c r="F2428"/>
  <c r="E2428"/>
  <c r="D2428"/>
  <c r="C2428"/>
  <c r="B2428"/>
  <c r="F2427"/>
  <c r="E2427"/>
  <c r="D2427"/>
  <c r="C2427"/>
  <c r="B2427"/>
  <c r="F2426"/>
  <c r="E2426"/>
  <c r="D2426"/>
  <c r="C2426"/>
  <c r="B2426"/>
  <c r="F2425"/>
  <c r="E2425"/>
  <c r="D2425"/>
  <c r="C2425"/>
  <c r="B2425"/>
  <c r="F2424"/>
  <c r="E2424"/>
  <c r="D2424"/>
  <c r="C2424"/>
  <c r="B2424"/>
  <c r="F2423"/>
  <c r="E2423"/>
  <c r="D2423"/>
  <c r="C2423"/>
  <c r="B2423"/>
  <c r="F2422"/>
  <c r="E2422"/>
  <c r="D2422"/>
  <c r="C2422"/>
  <c r="B2422"/>
  <c r="F2421"/>
  <c r="E2421"/>
  <c r="D2421"/>
  <c r="C2421"/>
  <c r="B2421"/>
  <c r="F2420"/>
  <c r="E2420"/>
  <c r="D2420"/>
  <c r="C2420"/>
  <c r="B2420"/>
  <c r="F2419"/>
  <c r="E2419"/>
  <c r="D2419"/>
  <c r="C2419"/>
  <c r="B2419"/>
  <c r="F2418"/>
  <c r="E2418"/>
  <c r="D2418"/>
  <c r="C2418"/>
  <c r="B2418"/>
  <c r="F2417"/>
  <c r="E2417"/>
  <c r="D2417"/>
  <c r="C2417"/>
  <c r="B2417"/>
  <c r="F2437"/>
  <c r="E2437"/>
  <c r="D2437"/>
  <c r="C2437"/>
  <c r="B2437"/>
  <c r="F2415"/>
  <c r="E2415"/>
  <c r="D2415"/>
  <c r="C2415"/>
  <c r="B2415"/>
  <c r="F2414"/>
  <c r="E2414"/>
  <c r="D2414"/>
  <c r="C2414"/>
  <c r="B2414"/>
  <c r="F2413"/>
  <c r="E2413"/>
  <c r="D2413"/>
  <c r="C2413"/>
  <c r="B2413"/>
  <c r="F2412"/>
  <c r="E2412"/>
  <c r="D2412"/>
  <c r="C2412"/>
  <c r="B2412"/>
  <c r="F2411"/>
  <c r="E2411"/>
  <c r="D2411"/>
  <c r="C2411"/>
  <c r="B2411"/>
  <c r="F2410"/>
  <c r="E2410"/>
  <c r="D2410"/>
  <c r="C2410"/>
  <c r="B2410"/>
  <c r="F2409"/>
  <c r="E2409"/>
  <c r="D2409"/>
  <c r="C2409"/>
  <c r="B2409"/>
  <c r="F2408"/>
  <c r="E2408"/>
  <c r="D2408"/>
  <c r="C2408"/>
  <c r="B2408"/>
  <c r="F2407"/>
  <c r="E2407"/>
  <c r="D2407"/>
  <c r="C2407"/>
  <c r="B2407"/>
  <c r="F2406"/>
  <c r="E2406"/>
  <c r="D2406"/>
  <c r="C2406"/>
  <c r="B2406"/>
  <c r="F2405"/>
  <c r="E2405"/>
  <c r="D2405"/>
  <c r="C2405"/>
  <c r="B2405"/>
  <c r="F2404"/>
  <c r="E2404"/>
  <c r="D2404"/>
  <c r="C2404"/>
  <c r="B2404"/>
  <c r="F2403"/>
  <c r="E2403"/>
  <c r="D2403"/>
  <c r="C2403"/>
  <c r="B2403"/>
  <c r="F2402"/>
  <c r="E2402"/>
  <c r="D2402"/>
  <c r="C2402"/>
  <c r="B2402"/>
  <c r="F2401"/>
  <c r="E2401"/>
  <c r="D2401"/>
  <c r="C2401"/>
  <c r="B2401"/>
  <c r="F2400"/>
  <c r="E2400"/>
  <c r="D2400"/>
  <c r="C2400"/>
  <c r="B2400"/>
  <c r="F2399"/>
  <c r="E2399"/>
  <c r="D2399"/>
  <c r="C2399"/>
  <c r="B2399"/>
  <c r="F2398"/>
  <c r="E2398"/>
  <c r="D2398"/>
  <c r="C2398"/>
  <c r="B2398"/>
  <c r="F2397"/>
  <c r="E2397"/>
  <c r="D2397"/>
  <c r="C2397"/>
  <c r="B2397"/>
  <c r="F2396"/>
  <c r="E2396"/>
  <c r="D2396"/>
  <c r="C2396"/>
  <c r="B2396"/>
  <c r="F2395"/>
  <c r="E2395"/>
  <c r="D2395"/>
  <c r="C2395"/>
  <c r="B2395"/>
  <c r="F2394"/>
  <c r="E2394"/>
  <c r="D2394"/>
  <c r="C2394"/>
  <c r="B2394"/>
  <c r="F2393"/>
  <c r="E2393"/>
  <c r="D2393"/>
  <c r="C2393"/>
  <c r="B2393"/>
  <c r="F2392"/>
  <c r="E2392"/>
  <c r="D2392"/>
  <c r="C2392"/>
  <c r="B2392"/>
  <c r="F2391"/>
  <c r="E2391"/>
  <c r="D2391"/>
  <c r="C2391"/>
  <c r="B2391"/>
  <c r="F2390"/>
  <c r="E2390"/>
  <c r="D2390"/>
  <c r="C2390"/>
  <c r="B2390"/>
  <c r="F2389"/>
  <c r="E2389"/>
  <c r="D2389"/>
  <c r="C2389"/>
  <c r="B2389"/>
  <c r="F2388"/>
  <c r="E2388"/>
  <c r="D2388"/>
  <c r="C2388"/>
  <c r="B2388"/>
  <c r="F2387"/>
  <c r="E2387"/>
  <c r="D2387"/>
  <c r="C2387"/>
  <c r="B2387"/>
  <c r="F2386"/>
  <c r="E2386"/>
  <c r="D2386"/>
  <c r="C2386"/>
  <c r="B2386"/>
  <c r="F2385"/>
  <c r="E2385"/>
  <c r="D2385"/>
  <c r="C2385"/>
  <c r="B2385"/>
  <c r="F2384"/>
  <c r="E2384"/>
  <c r="D2384"/>
  <c r="C2384"/>
  <c r="B2384"/>
  <c r="F2383"/>
  <c r="E2383"/>
  <c r="D2383"/>
  <c r="C2383"/>
  <c r="B2383"/>
  <c r="F2382"/>
  <c r="E2382"/>
  <c r="D2382"/>
  <c r="C2382"/>
  <c r="B2382"/>
  <c r="F2381"/>
  <c r="E2381"/>
  <c r="D2381"/>
  <c r="C2381"/>
  <c r="B2381"/>
  <c r="F2380"/>
  <c r="E2380"/>
  <c r="D2380"/>
  <c r="C2380"/>
  <c r="B2380"/>
  <c r="F2379"/>
  <c r="E2379"/>
  <c r="D2379"/>
  <c r="C2379"/>
  <c r="B2379"/>
  <c r="F2378"/>
  <c r="E2378"/>
  <c r="D2378"/>
  <c r="C2378"/>
  <c r="B2378"/>
  <c r="F2377"/>
  <c r="E2377"/>
  <c r="D2377"/>
  <c r="C2377"/>
  <c r="B2377"/>
  <c r="F2376"/>
  <c r="E2376"/>
  <c r="D2376"/>
  <c r="C2376"/>
  <c r="B2376"/>
  <c r="F2375"/>
  <c r="E2375"/>
  <c r="D2375"/>
  <c r="C2375"/>
  <c r="B2375"/>
  <c r="F2374"/>
  <c r="E2374"/>
  <c r="D2374"/>
  <c r="C2374"/>
  <c r="B2374"/>
  <c r="F2373"/>
  <c r="E2373"/>
  <c r="D2373"/>
  <c r="C2373"/>
  <c r="B2373"/>
  <c r="F2372"/>
  <c r="E2372"/>
  <c r="D2372"/>
  <c r="C2372"/>
  <c r="B2372"/>
  <c r="F2371"/>
  <c r="E2371"/>
  <c r="D2371"/>
  <c r="C2371"/>
  <c r="B2371"/>
  <c r="F2366"/>
  <c r="E2366"/>
  <c r="D2366"/>
  <c r="C2366"/>
  <c r="B2366"/>
  <c r="F2369"/>
  <c r="E2369"/>
  <c r="D2369"/>
  <c r="C2369"/>
  <c r="B2369"/>
  <c r="F2368"/>
  <c r="E2368"/>
  <c r="D2368"/>
  <c r="C2368"/>
  <c r="B2368"/>
  <c r="F2367"/>
  <c r="E2367"/>
  <c r="D2367"/>
  <c r="C2367"/>
  <c r="B2367"/>
  <c r="F2370"/>
  <c r="E2370"/>
  <c r="D2370"/>
  <c r="C2370"/>
  <c r="B2370"/>
  <c r="F2365"/>
  <c r="E2365"/>
  <c r="D2365"/>
  <c r="C2365"/>
  <c r="B2365"/>
  <c r="F2364"/>
  <c r="E2364"/>
  <c r="D2364"/>
  <c r="C2364"/>
  <c r="B2364"/>
  <c r="F2363"/>
  <c r="E2363"/>
  <c r="D2363"/>
  <c r="C2363"/>
  <c r="B2363"/>
  <c r="F2362"/>
  <c r="E2362"/>
  <c r="D2362"/>
  <c r="C2362"/>
  <c r="B2362"/>
  <c r="F2361"/>
  <c r="E2361"/>
  <c r="D2361"/>
  <c r="C2361"/>
  <c r="B2361"/>
  <c r="F2360"/>
  <c r="E2360"/>
  <c r="D2360"/>
  <c r="C2360"/>
  <c r="B2360"/>
  <c r="F2359"/>
  <c r="E2359"/>
  <c r="D2359"/>
  <c r="C2359"/>
  <c r="B2359"/>
  <c r="F2358"/>
  <c r="E2358"/>
  <c r="D2358"/>
  <c r="C2358"/>
  <c r="B2358"/>
  <c r="F2357"/>
  <c r="E2357"/>
  <c r="D2357"/>
  <c r="C2357"/>
  <c r="B2357"/>
  <c r="F2356"/>
  <c r="E2356"/>
  <c r="D2356"/>
  <c r="C2356"/>
  <c r="B2356"/>
  <c r="F2355"/>
  <c r="E2355"/>
  <c r="D2355"/>
  <c r="C2355"/>
  <c r="B2355"/>
  <c r="F2354"/>
  <c r="E2354"/>
  <c r="D2354"/>
  <c r="C2354"/>
  <c r="B2354"/>
  <c r="F2353"/>
  <c r="E2353"/>
  <c r="D2353"/>
  <c r="C2353"/>
  <c r="B2353"/>
  <c r="F2352"/>
  <c r="E2352"/>
  <c r="D2352"/>
  <c r="C2352"/>
  <c r="B2352"/>
  <c r="F2351"/>
  <c r="E2351"/>
  <c r="D2351"/>
  <c r="C2351"/>
  <c r="B2351"/>
  <c r="F2350"/>
  <c r="E2350"/>
  <c r="D2350"/>
  <c r="C2350"/>
  <c r="B2350"/>
  <c r="F2349"/>
  <c r="E2349"/>
  <c r="D2349"/>
  <c r="C2349"/>
  <c r="B2349"/>
  <c r="F2348"/>
  <c r="E2348"/>
  <c r="D2348"/>
  <c r="C2348"/>
  <c r="B2348"/>
  <c r="F2347"/>
  <c r="E2347"/>
  <c r="D2347"/>
  <c r="C2347"/>
  <c r="B2347"/>
  <c r="F2346"/>
  <c r="E2346"/>
  <c r="D2346"/>
  <c r="C2346"/>
  <c r="B2346"/>
  <c r="F2345"/>
  <c r="E2345"/>
  <c r="D2345"/>
  <c r="C2345"/>
  <c r="B2345"/>
  <c r="F2344"/>
  <c r="E2344"/>
  <c r="D2344"/>
  <c r="C2344"/>
  <c r="B2344"/>
  <c r="F2343"/>
  <c r="E2343"/>
  <c r="D2343"/>
  <c r="C2343"/>
  <c r="B2343"/>
  <c r="F2342"/>
  <c r="E2342"/>
  <c r="D2342"/>
  <c r="C2342"/>
  <c r="B2342"/>
  <c r="F2341"/>
  <c r="E2341"/>
  <c r="D2341"/>
  <c r="C2341"/>
  <c r="B2341"/>
  <c r="F2340"/>
  <c r="E2340"/>
  <c r="D2340"/>
  <c r="C2340"/>
  <c r="B2340"/>
  <c r="F2339"/>
  <c r="E2339"/>
  <c r="D2339"/>
  <c r="C2339"/>
  <c r="B2339"/>
  <c r="F2338"/>
  <c r="E2338"/>
  <c r="D2338"/>
  <c r="C2338"/>
  <c r="B2338"/>
  <c r="F2337"/>
  <c r="E2337"/>
  <c r="D2337"/>
  <c r="C2337"/>
  <c r="B2337"/>
  <c r="F2336"/>
  <c r="E2336"/>
  <c r="D2336"/>
  <c r="C2336"/>
  <c r="B2336"/>
  <c r="F2335"/>
  <c r="E2335"/>
  <c r="D2335"/>
  <c r="C2335"/>
  <c r="B2335"/>
  <c r="F2334"/>
  <c r="E2334"/>
  <c r="D2334"/>
  <c r="C2334"/>
  <c r="B2334"/>
  <c r="F2333"/>
  <c r="E2333"/>
  <c r="D2333"/>
  <c r="C2333"/>
  <c r="B2333"/>
  <c r="F2332"/>
  <c r="E2332"/>
  <c r="D2332"/>
  <c r="C2332"/>
  <c r="B2332"/>
  <c r="F2331"/>
  <c r="E2331"/>
  <c r="D2331"/>
  <c r="C2331"/>
  <c r="B2331"/>
  <c r="F2330"/>
  <c r="E2330"/>
  <c r="D2330"/>
  <c r="C2330"/>
  <c r="B2330"/>
  <c r="F2329"/>
  <c r="E2329"/>
  <c r="D2329"/>
  <c r="C2329"/>
  <c r="B2329"/>
  <c r="F2328"/>
  <c r="E2328"/>
  <c r="D2328"/>
  <c r="C2328"/>
  <c r="B2328"/>
  <c r="F2327"/>
  <c r="E2327"/>
  <c r="D2327"/>
  <c r="C2327"/>
  <c r="B2327"/>
  <c r="F2326"/>
  <c r="E2326"/>
  <c r="D2326"/>
  <c r="C2326"/>
  <c r="B2326"/>
  <c r="F2325"/>
  <c r="E2325"/>
  <c r="D2325"/>
  <c r="C2325"/>
  <c r="B2325"/>
  <c r="F2324"/>
  <c r="E2324"/>
  <c r="D2324"/>
  <c r="C2324"/>
  <c r="B2324"/>
  <c r="F2323"/>
  <c r="E2323"/>
  <c r="D2323"/>
  <c r="C2323"/>
  <c r="B2323"/>
  <c r="F2322"/>
  <c r="E2322"/>
  <c r="D2322"/>
  <c r="C2322"/>
  <c r="B2322"/>
  <c r="F2321"/>
  <c r="E2321"/>
  <c r="D2321"/>
  <c r="C2321"/>
  <c r="B2321"/>
  <c r="F2316"/>
  <c r="E2316"/>
  <c r="D2316"/>
  <c r="C2316"/>
  <c r="B2316"/>
  <c r="F2319"/>
  <c r="E2319"/>
  <c r="D2319"/>
  <c r="C2319"/>
  <c r="B2319"/>
  <c r="F2318"/>
  <c r="E2318"/>
  <c r="D2318"/>
  <c r="C2318"/>
  <c r="B2318"/>
  <c r="F2317"/>
  <c r="E2317"/>
  <c r="D2317"/>
  <c r="C2317"/>
  <c r="B2317"/>
  <c r="F2320"/>
  <c r="E2320"/>
  <c r="D2320"/>
  <c r="C2320"/>
  <c r="B2320"/>
  <c r="F2315"/>
  <c r="E2315"/>
  <c r="D2315"/>
  <c r="C2315"/>
  <c r="B2315"/>
  <c r="F2314"/>
  <c r="E2314"/>
  <c r="D2314"/>
  <c r="C2314"/>
  <c r="B2314"/>
  <c r="F2313"/>
  <c r="E2313"/>
  <c r="D2313"/>
  <c r="C2313"/>
  <c r="B2313"/>
  <c r="F2312"/>
  <c r="E2312"/>
  <c r="D2312"/>
  <c r="C2312"/>
  <c r="B2312"/>
  <c r="F2311"/>
  <c r="E2311"/>
  <c r="D2311"/>
  <c r="C2311"/>
  <c r="B2311"/>
  <c r="F2310"/>
  <c r="E2310"/>
  <c r="D2310"/>
  <c r="C2310"/>
  <c r="B2310"/>
  <c r="F2309"/>
  <c r="E2309"/>
  <c r="D2309"/>
  <c r="C2309"/>
  <c r="B2309"/>
  <c r="F2308"/>
  <c r="E2308"/>
  <c r="D2308"/>
  <c r="C2308"/>
  <c r="B2308"/>
  <c r="F2307"/>
  <c r="E2307"/>
  <c r="D2307"/>
  <c r="C2307"/>
  <c r="B2307"/>
  <c r="F2306"/>
  <c r="E2306"/>
  <c r="D2306"/>
  <c r="C2306"/>
  <c r="B2306"/>
  <c r="F2305"/>
  <c r="E2305"/>
  <c r="D2305"/>
  <c r="C2305"/>
  <c r="B2305"/>
  <c r="F2304"/>
  <c r="E2304"/>
  <c r="D2304"/>
  <c r="C2304"/>
  <c r="B2304"/>
  <c r="F2303"/>
  <c r="E2303"/>
  <c r="D2303"/>
  <c r="C2303"/>
  <c r="B2303"/>
  <c r="F2302"/>
  <c r="E2302"/>
  <c r="D2302"/>
  <c r="C2302"/>
  <c r="B2302"/>
  <c r="F2301"/>
  <c r="E2301"/>
  <c r="D2301"/>
  <c r="C2301"/>
  <c r="B2301"/>
  <c r="F2300"/>
  <c r="E2300"/>
  <c r="D2300"/>
  <c r="C2300"/>
  <c r="B2300"/>
  <c r="F2299"/>
  <c r="E2299"/>
  <c r="D2299"/>
  <c r="C2299"/>
  <c r="B2299"/>
  <c r="F2298"/>
  <c r="E2298"/>
  <c r="D2298"/>
  <c r="C2298"/>
  <c r="B2298"/>
  <c r="F2297"/>
  <c r="E2297"/>
  <c r="D2297"/>
  <c r="C2297"/>
  <c r="B2297"/>
  <c r="F2296"/>
  <c r="E2296"/>
  <c r="D2296"/>
  <c r="C2296"/>
  <c r="B2296"/>
  <c r="F2295"/>
  <c r="E2295"/>
  <c r="D2295"/>
  <c r="C2295"/>
  <c r="B2295"/>
  <c r="F2294"/>
  <c r="E2294"/>
  <c r="D2294"/>
  <c r="C2294"/>
  <c r="B2294"/>
  <c r="F2293"/>
  <c r="E2293"/>
  <c r="D2293"/>
  <c r="C2293"/>
  <c r="B2293"/>
  <c r="F2292"/>
  <c r="E2292"/>
  <c r="D2292"/>
  <c r="C2292"/>
  <c r="B2292"/>
  <c r="F2291"/>
  <c r="E2291"/>
  <c r="D2291"/>
  <c r="C2291"/>
  <c r="B2291"/>
  <c r="F2290"/>
  <c r="E2290"/>
  <c r="D2290"/>
  <c r="C2290"/>
  <c r="B2290"/>
  <c r="F2289"/>
  <c r="E2289"/>
  <c r="D2289"/>
  <c r="C2289"/>
  <c r="B2289"/>
  <c r="F2288"/>
  <c r="E2288"/>
  <c r="D2288"/>
  <c r="C2288"/>
  <c r="B2288"/>
  <c r="F2287"/>
  <c r="E2287"/>
  <c r="D2287"/>
  <c r="C2287"/>
  <c r="B2287"/>
  <c r="F2286"/>
  <c r="E2286"/>
  <c r="D2286"/>
  <c r="C2286"/>
  <c r="B2286"/>
  <c r="F2285"/>
  <c r="E2285"/>
  <c r="D2285"/>
  <c r="C2285"/>
  <c r="B2285"/>
  <c r="F2284"/>
  <c r="E2284"/>
  <c r="D2284"/>
  <c r="C2284"/>
  <c r="B2284"/>
  <c r="F2283"/>
  <c r="E2283"/>
  <c r="D2283"/>
  <c r="C2283"/>
  <c r="B2283"/>
  <c r="F2282"/>
  <c r="E2282"/>
  <c r="D2282"/>
  <c r="C2282"/>
  <c r="B2282"/>
  <c r="F2281"/>
  <c r="E2281"/>
  <c r="D2281"/>
  <c r="C2281"/>
  <c r="B2281"/>
  <c r="F2266"/>
  <c r="E2266"/>
  <c r="D2266"/>
  <c r="C2266"/>
  <c r="B2266"/>
  <c r="F2279"/>
  <c r="E2279"/>
  <c r="D2279"/>
  <c r="C2279"/>
  <c r="B2279"/>
  <c r="F2278"/>
  <c r="E2278"/>
  <c r="D2278"/>
  <c r="C2278"/>
  <c r="B2278"/>
  <c r="F2270"/>
  <c r="E2270"/>
  <c r="D2270"/>
  <c r="C2270"/>
  <c r="B2270"/>
  <c r="F2276"/>
  <c r="E2276"/>
  <c r="D2276"/>
  <c r="C2276"/>
  <c r="B2276"/>
  <c r="F2275"/>
  <c r="E2275"/>
  <c r="D2275"/>
  <c r="C2275"/>
  <c r="B2275"/>
  <c r="F2274"/>
  <c r="E2274"/>
  <c r="D2274"/>
  <c r="C2274"/>
  <c r="B2274"/>
  <c r="F2273"/>
  <c r="E2273"/>
  <c r="D2273"/>
  <c r="C2273"/>
  <c r="B2273"/>
  <c r="F2272"/>
  <c r="E2272"/>
  <c r="D2272"/>
  <c r="C2272"/>
  <c r="B2272"/>
  <c r="F2271"/>
  <c r="E2271"/>
  <c r="D2271"/>
  <c r="C2271"/>
  <c r="B2271"/>
  <c r="F2280"/>
  <c r="E2280"/>
  <c r="D2280"/>
  <c r="C2280"/>
  <c r="B2280"/>
  <c r="F2269"/>
  <c r="E2269"/>
  <c r="D2269"/>
  <c r="C2269"/>
  <c r="B2269"/>
  <c r="F2268"/>
  <c r="E2268"/>
  <c r="D2268"/>
  <c r="C2268"/>
  <c r="B2268"/>
  <c r="F2267"/>
  <c r="E2267"/>
  <c r="D2267"/>
  <c r="C2267"/>
  <c r="B2267"/>
  <c r="F2277"/>
  <c r="E2277"/>
  <c r="D2277"/>
  <c r="C2277"/>
  <c r="B2277"/>
  <c r="F2265"/>
  <c r="E2265"/>
  <c r="D2265"/>
  <c r="C2265"/>
  <c r="B2265"/>
  <c r="F2264"/>
  <c r="E2264"/>
  <c r="D2264"/>
  <c r="C2264"/>
  <c r="B2264"/>
  <c r="F2263"/>
  <c r="E2263"/>
  <c r="D2263"/>
  <c r="C2263"/>
  <c r="B2263"/>
  <c r="F2262"/>
  <c r="E2262"/>
  <c r="D2262"/>
  <c r="C2262"/>
  <c r="B2262"/>
  <c r="F2261"/>
  <c r="E2261"/>
  <c r="D2261"/>
  <c r="C2261"/>
  <c r="B2261"/>
  <c r="F2260"/>
  <c r="E2260"/>
  <c r="D2260"/>
  <c r="C2260"/>
  <c r="B2260"/>
  <c r="F2259"/>
  <c r="E2259"/>
  <c r="D2259"/>
  <c r="C2259"/>
  <c r="B2259"/>
  <c r="F2258"/>
  <c r="E2258"/>
  <c r="D2258"/>
  <c r="C2258"/>
  <c r="B2258"/>
  <c r="F2257"/>
  <c r="E2257"/>
  <c r="D2257"/>
  <c r="C2257"/>
  <c r="B2257"/>
  <c r="F2256"/>
  <c r="E2256"/>
  <c r="D2256"/>
  <c r="C2256"/>
  <c r="B2256"/>
  <c r="F2255"/>
  <c r="E2255"/>
  <c r="D2255"/>
  <c r="C2255"/>
  <c r="B2255"/>
  <c r="F2254"/>
  <c r="E2254"/>
  <c r="D2254"/>
  <c r="C2254"/>
  <c r="B2254"/>
  <c r="F2253"/>
  <c r="E2253"/>
  <c r="D2253"/>
  <c r="C2253"/>
  <c r="B2253"/>
  <c r="F2252"/>
  <c r="E2252"/>
  <c r="D2252"/>
  <c r="C2252"/>
  <c r="B2252"/>
  <c r="F2251"/>
  <c r="E2251"/>
  <c r="D2251"/>
  <c r="C2251"/>
  <c r="B2251"/>
  <c r="F2250"/>
  <c r="E2250"/>
  <c r="D2250"/>
  <c r="C2250"/>
  <c r="B2250"/>
  <c r="F2249"/>
  <c r="E2249"/>
  <c r="D2249"/>
  <c r="C2249"/>
  <c r="B2249"/>
  <c r="F2248"/>
  <c r="E2248"/>
  <c r="D2248"/>
  <c r="C2248"/>
  <c r="B2248"/>
  <c r="F2247"/>
  <c r="E2247"/>
  <c r="D2247"/>
  <c r="C2247"/>
  <c r="B2247"/>
  <c r="F2246"/>
  <c r="E2246"/>
  <c r="D2246"/>
  <c r="C2246"/>
  <c r="B2246"/>
  <c r="F2245"/>
  <c r="E2245"/>
  <c r="D2245"/>
  <c r="C2245"/>
  <c r="B2245"/>
  <c r="F2244"/>
  <c r="E2244"/>
  <c r="D2244"/>
  <c r="C2244"/>
  <c r="B2244"/>
  <c r="F2243"/>
  <c r="E2243"/>
  <c r="D2243"/>
  <c r="C2243"/>
  <c r="B2243"/>
  <c r="F2242"/>
  <c r="E2242"/>
  <c r="D2242"/>
  <c r="C2242"/>
  <c r="B2242"/>
  <c r="F2241"/>
  <c r="E2241"/>
  <c r="D2241"/>
  <c r="C2241"/>
  <c r="B2241"/>
  <c r="F2240"/>
  <c r="E2240"/>
  <c r="D2240"/>
  <c r="C2240"/>
  <c r="B2240"/>
  <c r="F2239"/>
  <c r="E2239"/>
  <c r="D2239"/>
  <c r="C2239"/>
  <c r="B2239"/>
  <c r="F2238"/>
  <c r="E2238"/>
  <c r="D2238"/>
  <c r="C2238"/>
  <c r="B2238"/>
  <c r="F2237"/>
  <c r="E2237"/>
  <c r="D2237"/>
  <c r="C2237"/>
  <c r="B2237"/>
  <c r="F2236"/>
  <c r="E2236"/>
  <c r="D2236"/>
  <c r="C2236"/>
  <c r="B2236"/>
  <c r="F2235"/>
  <c r="E2235"/>
  <c r="D2235"/>
  <c r="C2235"/>
  <c r="B2235"/>
  <c r="F2234"/>
  <c r="E2234"/>
  <c r="D2234"/>
  <c r="C2234"/>
  <c r="B2234"/>
  <c r="F2233"/>
  <c r="E2233"/>
  <c r="D2233"/>
  <c r="C2233"/>
  <c r="B2233"/>
  <c r="F2232"/>
  <c r="E2232"/>
  <c r="D2232"/>
  <c r="C2232"/>
  <c r="B2232"/>
  <c r="F2231"/>
  <c r="E2231"/>
  <c r="D2231"/>
  <c r="C2231"/>
  <c r="B2231"/>
  <c r="F2216"/>
  <c r="E2216"/>
  <c r="D2216"/>
  <c r="C2216"/>
  <c r="B2216"/>
  <c r="F2229"/>
  <c r="E2229"/>
  <c r="D2229"/>
  <c r="C2229"/>
  <c r="B2229"/>
  <c r="F2228"/>
  <c r="E2228"/>
  <c r="D2228"/>
  <c r="C2228"/>
  <c r="B2228"/>
  <c r="F2227"/>
  <c r="E2227"/>
  <c r="D2227"/>
  <c r="C2227"/>
  <c r="B2227"/>
  <c r="F2226"/>
  <c r="E2226"/>
  <c r="D2226"/>
  <c r="C2226"/>
  <c r="B2226"/>
  <c r="F2225"/>
  <c r="E2225"/>
  <c r="D2225"/>
  <c r="C2225"/>
  <c r="B2225"/>
  <c r="F2224"/>
  <c r="E2224"/>
  <c r="D2224"/>
  <c r="C2224"/>
  <c r="B2224"/>
  <c r="F2223"/>
  <c r="E2223"/>
  <c r="D2223"/>
  <c r="C2223"/>
  <c r="B2223"/>
  <c r="F2222"/>
  <c r="E2222"/>
  <c r="D2222"/>
  <c r="C2222"/>
  <c r="B2222"/>
  <c r="F2221"/>
  <c r="E2221"/>
  <c r="D2221"/>
  <c r="C2221"/>
  <c r="B2221"/>
  <c r="F2220"/>
  <c r="E2220"/>
  <c r="D2220"/>
  <c r="C2220"/>
  <c r="B2220"/>
  <c r="F2219"/>
  <c r="E2219"/>
  <c r="D2219"/>
  <c r="C2219"/>
  <c r="B2219"/>
  <c r="F2218"/>
  <c r="E2218"/>
  <c r="D2218"/>
  <c r="C2218"/>
  <c r="B2218"/>
  <c r="F2217"/>
  <c r="E2217"/>
  <c r="D2217"/>
  <c r="C2217"/>
  <c r="B2217"/>
  <c r="F2230"/>
  <c r="E2230"/>
  <c r="D2230"/>
  <c r="C2230"/>
  <c r="B2230"/>
  <c r="F2215"/>
  <c r="E2215"/>
  <c r="D2215"/>
  <c r="C2215"/>
  <c r="B2215"/>
  <c r="F2214"/>
  <c r="E2214"/>
  <c r="D2214"/>
  <c r="C2214"/>
  <c r="B2214"/>
  <c r="F2213"/>
  <c r="E2213"/>
  <c r="D2213"/>
  <c r="C2213"/>
  <c r="B2213"/>
  <c r="F2212"/>
  <c r="E2212"/>
  <c r="D2212"/>
  <c r="C2212"/>
  <c r="B2212"/>
  <c r="F2211"/>
  <c r="E2211"/>
  <c r="D2211"/>
  <c r="C2211"/>
  <c r="B2211"/>
  <c r="F2210"/>
  <c r="E2210"/>
  <c r="D2210"/>
  <c r="C2210"/>
  <c r="B2210"/>
  <c r="F2209"/>
  <c r="E2209"/>
  <c r="D2209"/>
  <c r="C2209"/>
  <c r="B2209"/>
  <c r="F2208"/>
  <c r="E2208"/>
  <c r="D2208"/>
  <c r="C2208"/>
  <c r="B2208"/>
  <c r="F2207"/>
  <c r="E2207"/>
  <c r="D2207"/>
  <c r="C2207"/>
  <c r="B2207"/>
  <c r="F2206"/>
  <c r="E2206"/>
  <c r="D2206"/>
  <c r="C2206"/>
  <c r="B2206"/>
  <c r="F2205"/>
  <c r="E2205"/>
  <c r="D2205"/>
  <c r="C2205"/>
  <c r="B2205"/>
  <c r="F2204"/>
  <c r="E2204"/>
  <c r="D2204"/>
  <c r="C2204"/>
  <c r="B2204"/>
  <c r="F2203"/>
  <c r="E2203"/>
  <c r="D2203"/>
  <c r="C2203"/>
  <c r="B2203"/>
  <c r="F2202"/>
  <c r="E2202"/>
  <c r="D2202"/>
  <c r="C2202"/>
  <c r="B2202"/>
  <c r="F2201"/>
  <c r="E2201"/>
  <c r="D2201"/>
  <c r="C2201"/>
  <c r="B2201"/>
  <c r="F2200"/>
  <c r="E2200"/>
  <c r="D2200"/>
  <c r="C2200"/>
  <c r="B2200"/>
  <c r="F2199"/>
  <c r="E2199"/>
  <c r="D2199"/>
  <c r="C2199"/>
  <c r="B2199"/>
  <c r="F2198"/>
  <c r="E2198"/>
  <c r="D2198"/>
  <c r="C2198"/>
  <c r="B2198"/>
  <c r="F2197"/>
  <c r="E2197"/>
  <c r="D2197"/>
  <c r="C2197"/>
  <c r="B2197"/>
  <c r="F2196"/>
  <c r="E2196"/>
  <c r="D2196"/>
  <c r="C2196"/>
  <c r="B2196"/>
  <c r="F2195"/>
  <c r="E2195"/>
  <c r="D2195"/>
  <c r="C2195"/>
  <c r="B2195"/>
  <c r="F2194"/>
  <c r="E2194"/>
  <c r="D2194"/>
  <c r="C2194"/>
  <c r="B2194"/>
  <c r="F2193"/>
  <c r="E2193"/>
  <c r="D2193"/>
  <c r="C2193"/>
  <c r="B2193"/>
  <c r="F2192"/>
  <c r="E2192"/>
  <c r="D2192"/>
  <c r="C2192"/>
  <c r="B2192"/>
  <c r="F2191"/>
  <c r="E2191"/>
  <c r="D2191"/>
  <c r="C2191"/>
  <c r="B2191"/>
  <c r="F2190"/>
  <c r="E2190"/>
  <c r="D2190"/>
  <c r="C2190"/>
  <c r="B2190"/>
  <c r="F2189"/>
  <c r="E2189"/>
  <c r="D2189"/>
  <c r="C2189"/>
  <c r="B2189"/>
  <c r="F2188"/>
  <c r="E2188"/>
  <c r="D2188"/>
  <c r="C2188"/>
  <c r="B2188"/>
  <c r="F2187"/>
  <c r="E2187"/>
  <c r="D2187"/>
  <c r="C2187"/>
  <c r="B2187"/>
  <c r="F2186"/>
  <c r="E2186"/>
  <c r="D2186"/>
  <c r="C2186"/>
  <c r="B2186"/>
  <c r="F2185"/>
  <c r="E2185"/>
  <c r="D2185"/>
  <c r="C2185"/>
  <c r="B2185"/>
  <c r="F2184"/>
  <c r="E2184"/>
  <c r="D2184"/>
  <c r="C2184"/>
  <c r="B2184"/>
  <c r="F2183"/>
  <c r="E2183"/>
  <c r="D2183"/>
  <c r="C2183"/>
  <c r="B2183"/>
  <c r="F2182"/>
  <c r="E2182"/>
  <c r="D2182"/>
  <c r="C2182"/>
  <c r="B2182"/>
  <c r="F2181"/>
  <c r="E2181"/>
  <c r="D2181"/>
  <c r="C2181"/>
  <c r="B2181"/>
  <c r="F2170"/>
  <c r="E2170"/>
  <c r="D2170"/>
  <c r="C2170"/>
  <c r="B2170"/>
  <c r="F2179"/>
  <c r="E2179"/>
  <c r="D2179"/>
  <c r="C2179"/>
  <c r="B2179"/>
  <c r="F2178"/>
  <c r="E2178"/>
  <c r="D2178"/>
  <c r="C2178"/>
  <c r="B2178"/>
  <c r="F2180"/>
  <c r="E2180"/>
  <c r="D2180"/>
  <c r="C2180"/>
  <c r="B2180"/>
  <c r="F2176"/>
  <c r="E2176"/>
  <c r="D2176"/>
  <c r="C2176"/>
  <c r="B2176"/>
  <c r="F2175"/>
  <c r="E2175"/>
  <c r="D2175"/>
  <c r="C2175"/>
  <c r="B2175"/>
  <c r="F2174"/>
  <c r="E2174"/>
  <c r="D2174"/>
  <c r="C2174"/>
  <c r="B2174"/>
  <c r="F2173"/>
  <c r="E2173"/>
  <c r="D2173"/>
  <c r="C2173"/>
  <c r="B2173"/>
  <c r="F2172"/>
  <c r="E2172"/>
  <c r="D2172"/>
  <c r="C2172"/>
  <c r="B2172"/>
  <c r="F2171"/>
  <c r="E2171"/>
  <c r="D2171"/>
  <c r="C2171"/>
  <c r="B2171"/>
  <c r="F2177"/>
  <c r="E2177"/>
  <c r="D2177"/>
  <c r="C2177"/>
  <c r="B2177"/>
  <c r="F2169"/>
  <c r="E2169"/>
  <c r="D2169"/>
  <c r="C2169"/>
  <c r="B2169"/>
  <c r="F2168"/>
  <c r="E2168"/>
  <c r="D2168"/>
  <c r="C2168"/>
  <c r="B2168"/>
  <c r="F2167"/>
  <c r="E2167"/>
  <c r="D2167"/>
  <c r="C2167"/>
  <c r="B2167"/>
  <c r="F2166"/>
  <c r="E2166"/>
  <c r="D2166"/>
  <c r="C2166"/>
  <c r="B2166"/>
  <c r="F2165"/>
  <c r="E2165"/>
  <c r="D2165"/>
  <c r="C2165"/>
  <c r="B2165"/>
  <c r="F2164"/>
  <c r="E2164"/>
  <c r="D2164"/>
  <c r="C2164"/>
  <c r="B2164"/>
  <c r="F2163"/>
  <c r="E2163"/>
  <c r="D2163"/>
  <c r="C2163"/>
  <c r="B2163"/>
  <c r="F2162"/>
  <c r="E2162"/>
  <c r="D2162"/>
  <c r="C2162"/>
  <c r="B2162"/>
  <c r="F2161"/>
  <c r="E2161"/>
  <c r="D2161"/>
  <c r="C2161"/>
  <c r="B2161"/>
  <c r="F2160"/>
  <c r="E2160"/>
  <c r="D2160"/>
  <c r="C2160"/>
  <c r="B2160"/>
  <c r="F2159"/>
  <c r="E2159"/>
  <c r="D2159"/>
  <c r="C2159"/>
  <c r="B2159"/>
  <c r="F2158"/>
  <c r="E2158"/>
  <c r="D2158"/>
  <c r="C2158"/>
  <c r="B2158"/>
  <c r="F2157"/>
  <c r="E2157"/>
  <c r="D2157"/>
  <c r="C2157"/>
  <c r="B2157"/>
  <c r="F2156"/>
  <c r="E2156"/>
  <c r="D2156"/>
  <c r="C2156"/>
  <c r="B2156"/>
  <c r="F2155"/>
  <c r="E2155"/>
  <c r="D2155"/>
  <c r="C2155"/>
  <c r="B2155"/>
  <c r="F2154"/>
  <c r="E2154"/>
  <c r="D2154"/>
  <c r="C2154"/>
  <c r="B2154"/>
  <c r="F2153"/>
  <c r="E2153"/>
  <c r="D2153"/>
  <c r="C2153"/>
  <c r="B2153"/>
  <c r="F2152"/>
  <c r="E2152"/>
  <c r="D2152"/>
  <c r="C2152"/>
  <c r="B2152"/>
  <c r="F2151"/>
  <c r="E2151"/>
  <c r="D2151"/>
  <c r="C2151"/>
  <c r="B2151"/>
  <c r="F2150"/>
  <c r="E2150"/>
  <c r="D2150"/>
  <c r="C2150"/>
  <c r="B2150"/>
  <c r="F2149"/>
  <c r="E2149"/>
  <c r="D2149"/>
  <c r="C2149"/>
  <c r="B2149"/>
  <c r="F2148"/>
  <c r="E2148"/>
  <c r="D2148"/>
  <c r="C2148"/>
  <c r="B2148"/>
  <c r="F2147"/>
  <c r="E2147"/>
  <c r="D2147"/>
  <c r="C2147"/>
  <c r="B2147"/>
  <c r="F2146"/>
  <c r="E2146"/>
  <c r="D2146"/>
  <c r="C2146"/>
  <c r="B2146"/>
  <c r="F2145"/>
  <c r="E2145"/>
  <c r="D2145"/>
  <c r="C2145"/>
  <c r="B2145"/>
  <c r="F2144"/>
  <c r="E2144"/>
  <c r="D2144"/>
  <c r="C2144"/>
  <c r="B2144"/>
  <c r="F2143"/>
  <c r="E2143"/>
  <c r="D2143"/>
  <c r="C2143"/>
  <c r="B2143"/>
  <c r="F2142"/>
  <c r="E2142"/>
  <c r="D2142"/>
  <c r="C2142"/>
  <c r="B2142"/>
  <c r="F2141"/>
  <c r="E2141"/>
  <c r="D2141"/>
  <c r="C2141"/>
  <c r="B2141"/>
  <c r="F2140"/>
  <c r="E2140"/>
  <c r="D2140"/>
  <c r="C2140"/>
  <c r="B2140"/>
  <c r="F2139"/>
  <c r="E2139"/>
  <c r="D2139"/>
  <c r="C2139"/>
  <c r="B2139"/>
  <c r="F2138"/>
  <c r="E2138"/>
  <c r="D2138"/>
  <c r="C2138"/>
  <c r="B2138"/>
  <c r="F2137"/>
  <c r="E2137"/>
  <c r="D2137"/>
  <c r="C2137"/>
  <c r="B2137"/>
  <c r="F2136"/>
  <c r="E2136"/>
  <c r="D2136"/>
  <c r="C2136"/>
  <c r="B2136"/>
  <c r="F2135"/>
  <c r="E2135"/>
  <c r="D2135"/>
  <c r="C2135"/>
  <c r="B2135"/>
  <c r="F2134"/>
  <c r="E2134"/>
  <c r="D2134"/>
  <c r="C2134"/>
  <c r="B2134"/>
  <c r="F2133"/>
  <c r="E2133"/>
  <c r="D2133"/>
  <c r="C2133"/>
  <c r="B2133"/>
  <c r="F2132"/>
  <c r="E2132"/>
  <c r="D2132"/>
  <c r="C2132"/>
  <c r="B2132"/>
  <c r="F2131"/>
  <c r="E2131"/>
  <c r="D2131"/>
  <c r="C2131"/>
  <c r="B2131"/>
  <c r="F2130"/>
  <c r="E2130"/>
  <c r="D2130"/>
  <c r="C2130"/>
  <c r="B2130"/>
  <c r="F2129"/>
  <c r="E2129"/>
  <c r="D2129"/>
  <c r="C2129"/>
  <c r="B2129"/>
  <c r="F2128"/>
  <c r="E2128"/>
  <c r="D2128"/>
  <c r="C2128"/>
  <c r="B2128"/>
  <c r="F2127"/>
  <c r="E2127"/>
  <c r="D2127"/>
  <c r="C2127"/>
  <c r="B2127"/>
  <c r="F2126"/>
  <c r="E2126"/>
  <c r="D2126"/>
  <c r="C2126"/>
  <c r="B2126"/>
  <c r="F2125"/>
  <c r="E2125"/>
  <c r="D2125"/>
  <c r="C2125"/>
  <c r="B2125"/>
  <c r="F2124"/>
  <c r="E2124"/>
  <c r="D2124"/>
  <c r="C2124"/>
  <c r="B2124"/>
  <c r="F2123"/>
  <c r="E2123"/>
  <c r="D2123"/>
  <c r="C2123"/>
  <c r="B2123"/>
  <c r="F2122"/>
  <c r="E2122"/>
  <c r="D2122"/>
  <c r="C2122"/>
  <c r="B2122"/>
  <c r="F2121"/>
  <c r="E2121"/>
  <c r="D2121"/>
  <c r="C2121"/>
  <c r="B2121"/>
  <c r="F2116"/>
  <c r="E2116"/>
  <c r="D2116"/>
  <c r="C2116"/>
  <c r="B2116"/>
  <c r="F2119"/>
  <c r="E2119"/>
  <c r="D2119"/>
  <c r="C2119"/>
  <c r="B2119"/>
  <c r="F2118"/>
  <c r="E2118"/>
  <c r="D2118"/>
  <c r="C2118"/>
  <c r="B2118"/>
  <c r="F2117"/>
  <c r="E2117"/>
  <c r="D2117"/>
  <c r="C2117"/>
  <c r="B2117"/>
  <c r="F2120"/>
  <c r="E2120"/>
  <c r="D2120"/>
  <c r="C2120"/>
  <c r="B2120"/>
  <c r="F2115"/>
  <c r="E2115"/>
  <c r="D2115"/>
  <c r="C2115"/>
  <c r="B2115"/>
  <c r="F2114"/>
  <c r="E2114"/>
  <c r="D2114"/>
  <c r="C2114"/>
  <c r="B2114"/>
  <c r="F2113"/>
  <c r="E2113"/>
  <c r="D2113"/>
  <c r="C2113"/>
  <c r="B2113"/>
  <c r="F2112"/>
  <c r="E2112"/>
  <c r="D2112"/>
  <c r="C2112"/>
  <c r="B2112"/>
  <c r="F2111"/>
  <c r="E2111"/>
  <c r="D2111"/>
  <c r="C2111"/>
  <c r="B2111"/>
  <c r="F2110"/>
  <c r="E2110"/>
  <c r="D2110"/>
  <c r="C2110"/>
  <c r="B2110"/>
  <c r="F2109"/>
  <c r="E2109"/>
  <c r="D2109"/>
  <c r="C2109"/>
  <c r="B2109"/>
  <c r="F2108"/>
  <c r="E2108"/>
  <c r="D2108"/>
  <c r="C2108"/>
  <c r="B2108"/>
  <c r="F2107"/>
  <c r="E2107"/>
  <c r="D2107"/>
  <c r="C2107"/>
  <c r="B2107"/>
  <c r="F2106"/>
  <c r="E2106"/>
  <c r="D2106"/>
  <c r="C2106"/>
  <c r="B2106"/>
  <c r="F2105"/>
  <c r="E2105"/>
  <c r="D2105"/>
  <c r="C2105"/>
  <c r="B2105"/>
  <c r="F2104"/>
  <c r="E2104"/>
  <c r="D2104"/>
  <c r="C2104"/>
  <c r="B2104"/>
  <c r="F2103"/>
  <c r="E2103"/>
  <c r="D2103"/>
  <c r="C2103"/>
  <c r="B2103"/>
  <c r="F2102"/>
  <c r="E2102"/>
  <c r="D2102"/>
  <c r="C2102"/>
  <c r="B2102"/>
  <c r="F2101"/>
  <c r="E2101"/>
  <c r="D2101"/>
  <c r="C2101"/>
  <c r="B2101"/>
  <c r="F2100"/>
  <c r="E2100"/>
  <c r="D2100"/>
  <c r="C2100"/>
  <c r="B2100"/>
  <c r="F2099"/>
  <c r="E2099"/>
  <c r="D2099"/>
  <c r="C2099"/>
  <c r="B2099"/>
  <c r="F2098"/>
  <c r="E2098"/>
  <c r="D2098"/>
  <c r="C2098"/>
  <c r="B2098"/>
  <c r="F2097"/>
  <c r="E2097"/>
  <c r="D2097"/>
  <c r="C2097"/>
  <c r="B2097"/>
  <c r="F2096"/>
  <c r="E2096"/>
  <c r="D2096"/>
  <c r="C2096"/>
  <c r="B2096"/>
  <c r="F2095"/>
  <c r="E2095"/>
  <c r="D2095"/>
  <c r="C2095"/>
  <c r="B2095"/>
  <c r="F2094"/>
  <c r="E2094"/>
  <c r="D2094"/>
  <c r="C2094"/>
  <c r="B2094"/>
  <c r="F2093"/>
  <c r="E2093"/>
  <c r="D2093"/>
  <c r="C2093"/>
  <c r="B2093"/>
  <c r="F2092"/>
  <c r="E2092"/>
  <c r="D2092"/>
  <c r="C2092"/>
  <c r="B2092"/>
  <c r="F2091"/>
  <c r="E2091"/>
  <c r="D2091"/>
  <c r="C2091"/>
  <c r="B2091"/>
  <c r="F2090"/>
  <c r="E2090"/>
  <c r="D2090"/>
  <c r="C2090"/>
  <c r="B2090"/>
  <c r="F2089"/>
  <c r="E2089"/>
  <c r="D2089"/>
  <c r="C2089"/>
  <c r="B2089"/>
  <c r="F2088"/>
  <c r="E2088"/>
  <c r="D2088"/>
  <c r="C2088"/>
  <c r="B2088"/>
  <c r="F2087"/>
  <c r="E2087"/>
  <c r="D2087"/>
  <c r="C2087"/>
  <c r="B2087"/>
  <c r="F2086"/>
  <c r="E2086"/>
  <c r="D2086"/>
  <c r="C2086"/>
  <c r="B2086"/>
  <c r="F2085"/>
  <c r="E2085"/>
  <c r="D2085"/>
  <c r="C2085"/>
  <c r="B2085"/>
  <c r="F2084"/>
  <c r="E2084"/>
  <c r="D2084"/>
  <c r="C2084"/>
  <c r="B2084"/>
  <c r="F2083"/>
  <c r="E2083"/>
  <c r="D2083"/>
  <c r="C2083"/>
  <c r="B2083"/>
  <c r="F2082"/>
  <c r="E2082"/>
  <c r="D2082"/>
  <c r="C2082"/>
  <c r="B2082"/>
  <c r="F2081"/>
  <c r="E2081"/>
  <c r="D2081"/>
  <c r="C2081"/>
  <c r="B2081"/>
  <c r="F2080"/>
  <c r="E2080"/>
  <c r="D2080"/>
  <c r="C2080"/>
  <c r="B2080"/>
  <c r="F2079"/>
  <c r="E2079"/>
  <c r="D2079"/>
  <c r="C2079"/>
  <c r="B2079"/>
  <c r="F2078"/>
  <c r="E2078"/>
  <c r="D2078"/>
  <c r="C2078"/>
  <c r="B2078"/>
  <c r="F2058"/>
  <c r="E2058"/>
  <c r="D2058"/>
  <c r="C2058"/>
  <c r="B2058"/>
  <c r="F2076"/>
  <c r="E2076"/>
  <c r="D2076"/>
  <c r="C2076"/>
  <c r="B2076"/>
  <c r="F2075"/>
  <c r="E2075"/>
  <c r="D2075"/>
  <c r="C2075"/>
  <c r="B2075"/>
  <c r="F2074"/>
  <c r="E2074"/>
  <c r="D2074"/>
  <c r="C2074"/>
  <c r="B2074"/>
  <c r="F2073"/>
  <c r="E2073"/>
  <c r="D2073"/>
  <c r="C2073"/>
  <c r="B2073"/>
  <c r="F2072"/>
  <c r="E2072"/>
  <c r="D2072"/>
  <c r="C2072"/>
  <c r="B2072"/>
  <c r="F2071"/>
  <c r="E2071"/>
  <c r="D2071"/>
  <c r="C2071"/>
  <c r="B2071"/>
  <c r="F2077"/>
  <c r="E2077"/>
  <c r="D2077"/>
  <c r="C2077"/>
  <c r="B2077"/>
  <c r="F2066"/>
  <c r="E2066"/>
  <c r="D2066"/>
  <c r="C2066"/>
  <c r="B2066"/>
  <c r="F2068"/>
  <c r="E2068"/>
  <c r="D2068"/>
  <c r="C2068"/>
  <c r="B2068"/>
  <c r="F2067"/>
  <c r="E2067"/>
  <c r="D2067"/>
  <c r="C2067"/>
  <c r="B2067"/>
  <c r="F2070"/>
  <c r="E2070"/>
  <c r="D2070"/>
  <c r="C2070"/>
  <c r="B2070"/>
  <c r="F2065"/>
  <c r="E2065"/>
  <c r="D2065"/>
  <c r="C2065"/>
  <c r="B2065"/>
  <c r="F2064"/>
  <c r="E2064"/>
  <c r="D2064"/>
  <c r="C2064"/>
  <c r="B2064"/>
  <c r="F2063"/>
  <c r="E2063"/>
  <c r="D2063"/>
  <c r="C2063"/>
  <c r="B2063"/>
  <c r="F2062"/>
  <c r="E2062"/>
  <c r="D2062"/>
  <c r="C2062"/>
  <c r="B2062"/>
  <c r="F2061"/>
  <c r="E2061"/>
  <c r="D2061"/>
  <c r="C2061"/>
  <c r="B2061"/>
  <c r="F2060"/>
  <c r="E2060"/>
  <c r="D2060"/>
  <c r="C2060"/>
  <c r="B2060"/>
  <c r="F2059"/>
  <c r="E2059"/>
  <c r="D2059"/>
  <c r="C2059"/>
  <c r="B2059"/>
  <c r="F2069"/>
  <c r="E2069"/>
  <c r="D2069"/>
  <c r="C2069"/>
  <c r="B2069"/>
  <c r="F2057"/>
  <c r="E2057"/>
  <c r="D2057"/>
  <c r="C2057"/>
  <c r="B2057"/>
  <c r="F2056"/>
  <c r="E2056"/>
  <c r="D2056"/>
  <c r="C2056"/>
  <c r="B2056"/>
  <c r="F2055"/>
  <c r="E2055"/>
  <c r="D2055"/>
  <c r="C2055"/>
  <c r="B2055"/>
  <c r="F2054"/>
  <c r="E2054"/>
  <c r="D2054"/>
  <c r="C2054"/>
  <c r="B2054"/>
  <c r="F2053"/>
  <c r="E2053"/>
  <c r="D2053"/>
  <c r="C2053"/>
  <c r="B2053"/>
  <c r="F2052"/>
  <c r="E2052"/>
  <c r="D2052"/>
  <c r="C2052"/>
  <c r="B2052"/>
  <c r="F2051"/>
  <c r="E2051"/>
  <c r="D2051"/>
  <c r="C2051"/>
  <c r="B2051"/>
  <c r="F2050"/>
  <c r="E2050"/>
  <c r="D2050"/>
  <c r="C2050"/>
  <c r="B2050"/>
  <c r="F2049"/>
  <c r="E2049"/>
  <c r="D2049"/>
  <c r="C2049"/>
  <c r="B2049"/>
  <c r="F2048"/>
  <c r="E2048"/>
  <c r="D2048"/>
  <c r="C2048"/>
  <c r="B2048"/>
  <c r="F2047"/>
  <c r="E2047"/>
  <c r="D2047"/>
  <c r="C2047"/>
  <c r="B2047"/>
  <c r="F2046"/>
  <c r="E2046"/>
  <c r="D2046"/>
  <c r="C2046"/>
  <c r="B2046"/>
  <c r="F2045"/>
  <c r="E2045"/>
  <c r="D2045"/>
  <c r="C2045"/>
  <c r="B2045"/>
  <c r="F2044"/>
  <c r="E2044"/>
  <c r="D2044"/>
  <c r="C2044"/>
  <c r="B2044"/>
  <c r="F2043"/>
  <c r="E2043"/>
  <c r="D2043"/>
  <c r="C2043"/>
  <c r="B2043"/>
  <c r="F2042"/>
  <c r="E2042"/>
  <c r="D2042"/>
  <c r="C2042"/>
  <c r="B2042"/>
  <c r="F2041"/>
  <c r="E2041"/>
  <c r="D2041"/>
  <c r="C2041"/>
  <c r="B2041"/>
  <c r="F2040"/>
  <c r="E2040"/>
  <c r="D2040"/>
  <c r="C2040"/>
  <c r="B2040"/>
  <c r="F2039"/>
  <c r="E2039"/>
  <c r="D2039"/>
  <c r="C2039"/>
  <c r="B2039"/>
  <c r="F2038"/>
  <c r="E2038"/>
  <c r="D2038"/>
  <c r="C2038"/>
  <c r="B2038"/>
  <c r="F2037"/>
  <c r="E2037"/>
  <c r="D2037"/>
  <c r="C2037"/>
  <c r="B2037"/>
  <c r="F2036"/>
  <c r="E2036"/>
  <c r="D2036"/>
  <c r="C2036"/>
  <c r="B2036"/>
  <c r="F2035"/>
  <c r="E2035"/>
  <c r="D2035"/>
  <c r="C2035"/>
  <c r="B2035"/>
  <c r="F2034"/>
  <c r="E2034"/>
  <c r="D2034"/>
  <c r="C2034"/>
  <c r="B2034"/>
  <c r="F2033"/>
  <c r="E2033"/>
  <c r="D2033"/>
  <c r="C2033"/>
  <c r="B2033"/>
  <c r="F2032"/>
  <c r="E2032"/>
  <c r="D2032"/>
  <c r="C2032"/>
  <c r="B2032"/>
  <c r="F2031"/>
  <c r="E2031"/>
  <c r="D2031"/>
  <c r="C2031"/>
  <c r="B2031"/>
  <c r="F2030"/>
  <c r="E2030"/>
  <c r="D2030"/>
  <c r="C2030"/>
  <c r="B2030"/>
  <c r="F2029"/>
  <c r="E2029"/>
  <c r="D2029"/>
  <c r="C2029"/>
  <c r="B2029"/>
  <c r="F2028"/>
  <c r="E2028"/>
  <c r="D2028"/>
  <c r="C2028"/>
  <c r="B2028"/>
  <c r="F2008"/>
  <c r="E2008"/>
  <c r="D2008"/>
  <c r="C2008"/>
  <c r="B2008"/>
  <c r="F2026"/>
  <c r="E2026"/>
  <c r="D2026"/>
  <c r="C2026"/>
  <c r="B2026"/>
  <c r="F2025"/>
  <c r="E2025"/>
  <c r="D2025"/>
  <c r="C2025"/>
  <c r="B2025"/>
  <c r="F2024"/>
  <c r="E2024"/>
  <c r="D2024"/>
  <c r="C2024"/>
  <c r="B2024"/>
  <c r="F2023"/>
  <c r="E2023"/>
  <c r="D2023"/>
  <c r="C2023"/>
  <c r="B2023"/>
  <c r="F2022"/>
  <c r="E2022"/>
  <c r="D2022"/>
  <c r="C2022"/>
  <c r="B2022"/>
  <c r="F2021"/>
  <c r="E2021"/>
  <c r="D2021"/>
  <c r="C2021"/>
  <c r="B2021"/>
  <c r="F2027"/>
  <c r="E2027"/>
  <c r="D2027"/>
  <c r="C2027"/>
  <c r="B2027"/>
  <c r="F2016"/>
  <c r="E2016"/>
  <c r="D2016"/>
  <c r="C2016"/>
  <c r="B2016"/>
  <c r="F2018"/>
  <c r="E2018"/>
  <c r="D2018"/>
  <c r="C2018"/>
  <c r="B2018"/>
  <c r="F2017"/>
  <c r="E2017"/>
  <c r="D2017"/>
  <c r="C2017"/>
  <c r="B2017"/>
  <c r="F2020"/>
  <c r="E2020"/>
  <c r="D2020"/>
  <c r="C2020"/>
  <c r="B2020"/>
  <c r="F2015"/>
  <c r="E2015"/>
  <c r="D2015"/>
  <c r="C2015"/>
  <c r="B2015"/>
  <c r="F2014"/>
  <c r="E2014"/>
  <c r="D2014"/>
  <c r="C2014"/>
  <c r="B2014"/>
  <c r="F2013"/>
  <c r="E2013"/>
  <c r="D2013"/>
  <c r="C2013"/>
  <c r="B2013"/>
  <c r="F2012"/>
  <c r="E2012"/>
  <c r="D2012"/>
  <c r="C2012"/>
  <c r="B2012"/>
  <c r="F2011"/>
  <c r="E2011"/>
  <c r="D2011"/>
  <c r="C2011"/>
  <c r="B2011"/>
  <c r="F2010"/>
  <c r="E2010"/>
  <c r="D2010"/>
  <c r="C2010"/>
  <c r="B2010"/>
  <c r="F2009"/>
  <c r="E2009"/>
  <c r="D2009"/>
  <c r="C2009"/>
  <c r="B2009"/>
  <c r="F2019"/>
  <c r="E2019"/>
  <c r="D2019"/>
  <c r="C2019"/>
  <c r="B2019"/>
  <c r="F2007"/>
  <c r="E2007"/>
  <c r="D2007"/>
  <c r="C2007"/>
  <c r="B2007"/>
  <c r="F2006"/>
  <c r="E2006"/>
  <c r="D2006"/>
  <c r="C2006"/>
  <c r="B2006"/>
  <c r="F2005"/>
  <c r="E2005"/>
  <c r="D2005"/>
  <c r="C2005"/>
  <c r="B2005"/>
  <c r="F2004"/>
  <c r="E2004"/>
  <c r="D2004"/>
  <c r="C2004"/>
  <c r="B2004"/>
  <c r="F2003"/>
  <c r="E2003"/>
  <c r="D2003"/>
  <c r="C2003"/>
  <c r="B2003"/>
  <c r="F2002"/>
  <c r="E2002"/>
  <c r="D2002"/>
  <c r="C2002"/>
  <c r="B2002"/>
  <c r="F2001"/>
  <c r="E2001"/>
  <c r="D2001"/>
  <c r="C2001"/>
  <c r="B2001"/>
  <c r="F2000"/>
  <c r="E2000"/>
  <c r="D2000"/>
  <c r="C2000"/>
  <c r="B2000"/>
  <c r="F1999"/>
  <c r="E1999"/>
  <c r="D1999"/>
  <c r="C1999"/>
  <c r="B1999"/>
  <c r="F1998"/>
  <c r="E1998"/>
  <c r="D1998"/>
  <c r="C1998"/>
  <c r="B1998"/>
  <c r="F1997"/>
  <c r="E1997"/>
  <c r="D1997"/>
  <c r="C1997"/>
  <c r="B1997"/>
  <c r="F1996"/>
  <c r="E1996"/>
  <c r="D1996"/>
  <c r="C1996"/>
  <c r="B1996"/>
  <c r="F1995"/>
  <c r="E1995"/>
  <c r="D1995"/>
  <c r="C1995"/>
  <c r="B1995"/>
  <c r="F1994"/>
  <c r="E1994"/>
  <c r="D1994"/>
  <c r="C1994"/>
  <c r="B1994"/>
  <c r="F1993"/>
  <c r="E1993"/>
  <c r="D1993"/>
  <c r="C1993"/>
  <c r="B1993"/>
  <c r="F1992"/>
  <c r="E1992"/>
  <c r="D1992"/>
  <c r="C1992"/>
  <c r="B1992"/>
  <c r="F1991"/>
  <c r="E1991"/>
  <c r="D1991"/>
  <c r="C1991"/>
  <c r="B1991"/>
  <c r="F1990"/>
  <c r="E1990"/>
  <c r="D1990"/>
  <c r="C1990"/>
  <c r="B1990"/>
  <c r="F1989"/>
  <c r="E1989"/>
  <c r="D1989"/>
  <c r="C1989"/>
  <c r="B1989"/>
  <c r="F1988"/>
  <c r="E1988"/>
  <c r="D1988"/>
  <c r="C1988"/>
  <c r="B1988"/>
  <c r="F1987"/>
  <c r="E1987"/>
  <c r="D1987"/>
  <c r="C1987"/>
  <c r="B1987"/>
  <c r="F1986"/>
  <c r="E1986"/>
  <c r="D1986"/>
  <c r="C1986"/>
  <c r="B1986"/>
  <c r="F1985"/>
  <c r="E1985"/>
  <c r="D1985"/>
  <c r="C1985"/>
  <c r="B1985"/>
  <c r="F1984"/>
  <c r="E1984"/>
  <c r="D1984"/>
  <c r="C1984"/>
  <c r="B1984"/>
  <c r="F1983"/>
  <c r="E1983"/>
  <c r="D1983"/>
  <c r="C1983"/>
  <c r="B1983"/>
  <c r="F1982"/>
  <c r="E1982"/>
  <c r="D1982"/>
  <c r="C1982"/>
  <c r="B1982"/>
  <c r="F1981"/>
  <c r="E1981"/>
  <c r="D1981"/>
  <c r="C1981"/>
  <c r="B1981"/>
  <c r="F1980"/>
  <c r="E1980"/>
  <c r="D1980"/>
  <c r="C1980"/>
  <c r="B1980"/>
  <c r="F1979"/>
  <c r="E1979"/>
  <c r="D1979"/>
  <c r="C1979"/>
  <c r="B1979"/>
  <c r="F1978"/>
  <c r="E1978"/>
  <c r="D1978"/>
  <c r="C1978"/>
  <c r="B1978"/>
  <c r="F1977"/>
  <c r="E1977"/>
  <c r="D1977"/>
  <c r="C1977"/>
  <c r="B1977"/>
  <c r="F1976"/>
  <c r="E1976"/>
  <c r="D1976"/>
  <c r="C1976"/>
  <c r="B1976"/>
  <c r="F1975"/>
  <c r="E1975"/>
  <c r="D1975"/>
  <c r="C1975"/>
  <c r="B1975"/>
  <c r="F1974"/>
  <c r="E1974"/>
  <c r="D1974"/>
  <c r="C1974"/>
  <c r="B1974"/>
  <c r="F1973"/>
  <c r="E1973"/>
  <c r="D1973"/>
  <c r="C1973"/>
  <c r="B1973"/>
  <c r="F1972"/>
  <c r="E1972"/>
  <c r="D1972"/>
  <c r="C1972"/>
  <c r="B1972"/>
  <c r="F1971"/>
  <c r="E1971"/>
  <c r="D1971"/>
  <c r="C1971"/>
  <c r="B1971"/>
  <c r="F1958"/>
  <c r="E1958"/>
  <c r="D1958"/>
  <c r="C1958"/>
  <c r="B1958"/>
  <c r="F1966"/>
  <c r="E1966"/>
  <c r="D1966"/>
  <c r="C1966"/>
  <c r="B1966"/>
  <c r="F1968"/>
  <c r="E1968"/>
  <c r="D1968"/>
  <c r="C1968"/>
  <c r="B1968"/>
  <c r="F1967"/>
  <c r="E1967"/>
  <c r="D1967"/>
  <c r="C1967"/>
  <c r="B1967"/>
  <c r="F1970"/>
  <c r="E1970"/>
  <c r="D1970"/>
  <c r="C1970"/>
  <c r="B1970"/>
  <c r="F1965"/>
  <c r="E1965"/>
  <c r="D1965"/>
  <c r="C1965"/>
  <c r="B1965"/>
  <c r="F1964"/>
  <c r="E1964"/>
  <c r="D1964"/>
  <c r="C1964"/>
  <c r="B1964"/>
  <c r="F1963"/>
  <c r="E1963"/>
  <c r="D1963"/>
  <c r="C1963"/>
  <c r="B1963"/>
  <c r="F1962"/>
  <c r="E1962"/>
  <c r="D1962"/>
  <c r="C1962"/>
  <c r="B1962"/>
  <c r="F1961"/>
  <c r="E1961"/>
  <c r="D1961"/>
  <c r="C1961"/>
  <c r="B1961"/>
  <c r="F1960"/>
  <c r="E1960"/>
  <c r="D1960"/>
  <c r="C1960"/>
  <c r="B1960"/>
  <c r="F1959"/>
  <c r="E1959"/>
  <c r="D1959"/>
  <c r="C1959"/>
  <c r="B1959"/>
  <c r="F1969"/>
  <c r="E1969"/>
  <c r="D1969"/>
  <c r="C1969"/>
  <c r="B1969"/>
  <c r="F1957"/>
  <c r="E1957"/>
  <c r="D1957"/>
  <c r="C1957"/>
  <c r="B1957"/>
  <c r="F1956"/>
  <c r="E1956"/>
  <c r="D1956"/>
  <c r="C1956"/>
  <c r="B1956"/>
  <c r="F1955"/>
  <c r="E1955"/>
  <c r="D1955"/>
  <c r="C1955"/>
  <c r="B1955"/>
  <c r="F1954"/>
  <c r="E1954"/>
  <c r="D1954"/>
  <c r="C1954"/>
  <c r="B1954"/>
  <c r="F1953"/>
  <c r="E1953"/>
  <c r="D1953"/>
  <c r="C1953"/>
  <c r="B1953"/>
  <c r="F1952"/>
  <c r="E1952"/>
  <c r="D1952"/>
  <c r="C1952"/>
  <c r="B1952"/>
  <c r="F1951"/>
  <c r="E1951"/>
  <c r="D1951"/>
  <c r="C1951"/>
  <c r="B1951"/>
  <c r="F1950"/>
  <c r="E1950"/>
  <c r="D1950"/>
  <c r="C1950"/>
  <c r="B1950"/>
  <c r="F1949"/>
  <c r="E1949"/>
  <c r="D1949"/>
  <c r="C1949"/>
  <c r="B1949"/>
  <c r="F1948"/>
  <c r="E1948"/>
  <c r="D1948"/>
  <c r="C1948"/>
  <c r="B1948"/>
  <c r="F1947"/>
  <c r="E1947"/>
  <c r="D1947"/>
  <c r="C1947"/>
  <c r="B1947"/>
  <c r="F1946"/>
  <c r="E1946"/>
  <c r="D1946"/>
  <c r="C1946"/>
  <c r="B1946"/>
  <c r="F1945"/>
  <c r="E1945"/>
  <c r="D1945"/>
  <c r="C1945"/>
  <c r="B1945"/>
  <c r="F1944"/>
  <c r="E1944"/>
  <c r="D1944"/>
  <c r="C1944"/>
  <c r="B1944"/>
  <c r="F1943"/>
  <c r="E1943"/>
  <c r="D1943"/>
  <c r="C1943"/>
  <c r="B1943"/>
  <c r="F1942"/>
  <c r="E1942"/>
  <c r="D1942"/>
  <c r="C1942"/>
  <c r="B1942"/>
  <c r="F1941"/>
  <c r="E1941"/>
  <c r="D1941"/>
  <c r="C1941"/>
  <c r="B1941"/>
  <c r="F1940"/>
  <c r="E1940"/>
  <c r="D1940"/>
  <c r="C1940"/>
  <c r="B1940"/>
  <c r="F1939"/>
  <c r="E1939"/>
  <c r="D1939"/>
  <c r="C1939"/>
  <c r="B1939"/>
  <c r="F1938"/>
  <c r="E1938"/>
  <c r="D1938"/>
  <c r="C1938"/>
  <c r="B1938"/>
  <c r="F1937"/>
  <c r="E1937"/>
  <c r="D1937"/>
  <c r="C1937"/>
  <c r="B1937"/>
  <c r="F1936"/>
  <c r="E1936"/>
  <c r="D1936"/>
  <c r="C1936"/>
  <c r="B1936"/>
  <c r="F1935"/>
  <c r="E1935"/>
  <c r="D1935"/>
  <c r="C1935"/>
  <c r="B1935"/>
  <c r="F1934"/>
  <c r="E1934"/>
  <c r="D1934"/>
  <c r="C1934"/>
  <c r="B1934"/>
  <c r="F1919"/>
  <c r="E1919"/>
  <c r="D1919"/>
  <c r="C1919"/>
  <c r="B1919"/>
  <c r="F1932"/>
  <c r="E1932"/>
  <c r="D1932"/>
  <c r="C1932"/>
  <c r="B1932"/>
  <c r="F1931"/>
  <c r="E1931"/>
  <c r="D1931"/>
  <c r="C1931"/>
  <c r="B1931"/>
  <c r="F1920"/>
  <c r="E1920"/>
  <c r="D1920"/>
  <c r="C1920"/>
  <c r="B1920"/>
  <c r="F1927"/>
  <c r="E1927"/>
  <c r="D1927"/>
  <c r="C1927"/>
  <c r="B1927"/>
  <c r="F1928"/>
  <c r="E1928"/>
  <c r="D1928"/>
  <c r="C1928"/>
  <c r="B1928"/>
  <c r="F1933"/>
  <c r="E1933"/>
  <c r="D1933"/>
  <c r="C1933"/>
  <c r="B1933"/>
  <c r="F1926"/>
  <c r="E1926"/>
  <c r="D1926"/>
  <c r="C1926"/>
  <c r="B1926"/>
  <c r="F1925"/>
  <c r="E1925"/>
  <c r="D1925"/>
  <c r="C1925"/>
  <c r="B1925"/>
  <c r="F1924"/>
  <c r="E1924"/>
  <c r="D1924"/>
  <c r="C1924"/>
  <c r="B1924"/>
  <c r="F1923"/>
  <c r="E1923"/>
  <c r="D1923"/>
  <c r="C1923"/>
  <c r="B1923"/>
  <c r="F1922"/>
  <c r="E1922"/>
  <c r="D1922"/>
  <c r="C1922"/>
  <c r="B1922"/>
  <c r="F1921"/>
  <c r="E1921"/>
  <c r="D1921"/>
  <c r="C1921"/>
  <c r="B1921"/>
  <c r="F1930"/>
  <c r="E1930"/>
  <c r="D1930"/>
  <c r="C1930"/>
  <c r="B1930"/>
  <c r="F1929"/>
  <c r="E1929"/>
  <c r="D1929"/>
  <c r="C1929"/>
  <c r="B1929"/>
  <c r="F1918"/>
  <c r="E1918"/>
  <c r="D1918"/>
  <c r="C1918"/>
  <c r="B1918"/>
  <c r="F1917"/>
  <c r="E1917"/>
  <c r="D1917"/>
  <c r="C1917"/>
  <c r="B1917"/>
  <c r="F1908"/>
  <c r="E1908"/>
  <c r="D1908"/>
  <c r="C1908"/>
  <c r="B1908"/>
  <c r="F1915"/>
  <c r="E1915"/>
  <c r="D1915"/>
  <c r="C1915"/>
  <c r="B1915"/>
  <c r="F1914"/>
  <c r="E1914"/>
  <c r="D1914"/>
  <c r="C1914"/>
  <c r="B1914"/>
  <c r="F1913"/>
  <c r="E1913"/>
  <c r="D1913"/>
  <c r="C1913"/>
  <c r="B1913"/>
  <c r="F1912"/>
  <c r="E1912"/>
  <c r="D1912"/>
  <c r="C1912"/>
  <c r="B1912"/>
  <c r="F1911"/>
  <c r="E1911"/>
  <c r="D1911"/>
  <c r="C1911"/>
  <c r="B1911"/>
  <c r="F1910"/>
  <c r="E1910"/>
  <c r="D1910"/>
  <c r="C1910"/>
  <c r="B1910"/>
  <c r="F1909"/>
  <c r="E1909"/>
  <c r="D1909"/>
  <c r="C1909"/>
  <c r="B1909"/>
  <c r="F1916"/>
  <c r="E1916"/>
  <c r="D1916"/>
  <c r="C1916"/>
  <c r="B1916"/>
  <c r="F1907"/>
  <c r="E1907"/>
  <c r="D1907"/>
  <c r="C1907"/>
  <c r="B1907"/>
  <c r="F1906"/>
  <c r="E1906"/>
  <c r="D1906"/>
  <c r="C1906"/>
  <c r="B1906"/>
  <c r="F1905"/>
  <c r="E1905"/>
  <c r="D1905"/>
  <c r="C1905"/>
  <c r="B1905"/>
  <c r="F1904"/>
  <c r="E1904"/>
  <c r="D1904"/>
  <c r="C1904"/>
  <c r="B1904"/>
  <c r="F1903"/>
  <c r="E1903"/>
  <c r="D1903"/>
  <c r="C1903"/>
  <c r="B1903"/>
  <c r="F1902"/>
  <c r="E1902"/>
  <c r="D1902"/>
  <c r="C1902"/>
  <c r="B1902"/>
  <c r="F1901"/>
  <c r="E1901"/>
  <c r="D1901"/>
  <c r="C1901"/>
  <c r="B1901"/>
  <c r="F1900"/>
  <c r="E1900"/>
  <c r="D1900"/>
  <c r="C1900"/>
  <c r="B1900"/>
  <c r="F1899"/>
  <c r="E1899"/>
  <c r="D1899"/>
  <c r="C1899"/>
  <c r="B1899"/>
  <c r="F1898"/>
  <c r="E1898"/>
  <c r="D1898"/>
  <c r="C1898"/>
  <c r="B1898"/>
  <c r="F1897"/>
  <c r="E1897"/>
  <c r="D1897"/>
  <c r="C1897"/>
  <c r="B1897"/>
  <c r="F1896"/>
  <c r="E1896"/>
  <c r="D1896"/>
  <c r="C1896"/>
  <c r="B1896"/>
  <c r="F1895"/>
  <c r="E1895"/>
  <c r="D1895"/>
  <c r="C1895"/>
  <c r="B1895"/>
  <c r="F1894"/>
  <c r="E1894"/>
  <c r="D1894"/>
  <c r="C1894"/>
  <c r="B1894"/>
  <c r="F1893"/>
  <c r="E1893"/>
  <c r="D1893"/>
  <c r="C1893"/>
  <c r="B1893"/>
  <c r="F1892"/>
  <c r="E1892"/>
  <c r="D1892"/>
  <c r="C1892"/>
  <c r="B1892"/>
  <c r="F1891"/>
  <c r="E1891"/>
  <c r="D1891"/>
  <c r="C1891"/>
  <c r="B1891"/>
  <c r="F1890"/>
  <c r="E1890"/>
  <c r="D1890"/>
  <c r="C1890"/>
  <c r="B1890"/>
  <c r="F1889"/>
  <c r="E1889"/>
  <c r="D1889"/>
  <c r="C1889"/>
  <c r="B1889"/>
  <c r="F1869"/>
  <c r="E1869"/>
  <c r="D1869"/>
  <c r="C1869"/>
  <c r="B1869"/>
  <c r="F1887"/>
  <c r="E1887"/>
  <c r="D1887"/>
  <c r="C1887"/>
  <c r="B1887"/>
  <c r="F1886"/>
  <c r="E1886"/>
  <c r="D1886"/>
  <c r="C1886"/>
  <c r="B1886"/>
  <c r="F1885"/>
  <c r="E1885"/>
  <c r="D1885"/>
  <c r="C1885"/>
  <c r="B1885"/>
  <c r="F1884"/>
  <c r="E1884"/>
  <c r="D1884"/>
  <c r="C1884"/>
  <c r="B1884"/>
  <c r="F1883"/>
  <c r="E1883"/>
  <c r="D1883"/>
  <c r="C1883"/>
  <c r="B1883"/>
  <c r="F1882"/>
  <c r="E1882"/>
  <c r="D1882"/>
  <c r="C1882"/>
  <c r="B1882"/>
  <c r="F1881"/>
  <c r="E1881"/>
  <c r="D1881"/>
  <c r="C1881"/>
  <c r="B1881"/>
  <c r="F1864"/>
  <c r="E1864"/>
  <c r="D1864"/>
  <c r="C1864"/>
  <c r="B1864"/>
  <c r="F1879"/>
  <c r="E1879"/>
  <c r="D1879"/>
  <c r="C1879"/>
  <c r="B1879"/>
  <c r="F1878"/>
  <c r="E1878"/>
  <c r="D1878"/>
  <c r="C1878"/>
  <c r="B1878"/>
  <c r="F1877"/>
  <c r="E1877"/>
  <c r="D1877"/>
  <c r="C1877"/>
  <c r="B1877"/>
  <c r="F1876"/>
  <c r="E1876"/>
  <c r="D1876"/>
  <c r="C1876"/>
  <c r="B1876"/>
  <c r="F1875"/>
  <c r="E1875"/>
  <c r="D1875"/>
  <c r="C1875"/>
  <c r="B1875"/>
  <c r="F1874"/>
  <c r="E1874"/>
  <c r="D1874"/>
  <c r="C1874"/>
  <c r="B1874"/>
  <c r="F1873"/>
  <c r="E1873"/>
  <c r="D1873"/>
  <c r="C1873"/>
  <c r="B1873"/>
  <c r="F1872"/>
  <c r="E1872"/>
  <c r="D1872"/>
  <c r="C1872"/>
  <c r="B1872"/>
  <c r="F1871"/>
  <c r="E1871"/>
  <c r="D1871"/>
  <c r="C1871"/>
  <c r="B1871"/>
  <c r="F1870"/>
  <c r="E1870"/>
  <c r="D1870"/>
  <c r="C1870"/>
  <c r="B1870"/>
  <c r="F1880"/>
  <c r="E1880"/>
  <c r="D1880"/>
  <c r="C1880"/>
  <c r="B1880"/>
  <c r="F1868"/>
  <c r="E1868"/>
  <c r="D1868"/>
  <c r="C1868"/>
  <c r="B1868"/>
  <c r="F1867"/>
  <c r="E1867"/>
  <c r="D1867"/>
  <c r="C1867"/>
  <c r="B1867"/>
  <c r="F1866"/>
  <c r="E1866"/>
  <c r="D1866"/>
  <c r="C1866"/>
  <c r="B1866"/>
  <c r="F1865"/>
  <c r="E1865"/>
  <c r="D1865"/>
  <c r="C1865"/>
  <c r="B1865"/>
  <c r="F1888"/>
  <c r="E1888"/>
  <c r="D1888"/>
  <c r="C1888"/>
  <c r="B1888"/>
  <c r="F1863"/>
  <c r="E1863"/>
  <c r="D1863"/>
  <c r="C1863"/>
  <c r="B1863"/>
  <c r="F1862"/>
  <c r="E1862"/>
  <c r="D1862"/>
  <c r="C1862"/>
  <c r="B1862"/>
  <c r="F1861"/>
  <c r="E1861"/>
  <c r="D1861"/>
  <c r="C1861"/>
  <c r="B1861"/>
  <c r="F1860"/>
  <c r="E1860"/>
  <c r="D1860"/>
  <c r="C1860"/>
  <c r="B1860"/>
  <c r="F1859"/>
  <c r="E1859"/>
  <c r="D1859"/>
  <c r="C1859"/>
  <c r="B1859"/>
  <c r="F1858"/>
  <c r="E1858"/>
  <c r="D1858"/>
  <c r="C1858"/>
  <c r="B1858"/>
  <c r="F1857"/>
  <c r="E1857"/>
  <c r="D1857"/>
  <c r="C1857"/>
  <c r="B1857"/>
  <c r="F1856"/>
  <c r="E1856"/>
  <c r="D1856"/>
  <c r="C1856"/>
  <c r="B1856"/>
  <c r="F1855"/>
  <c r="E1855"/>
  <c r="D1855"/>
  <c r="C1855"/>
  <c r="B1855"/>
  <c r="F1854"/>
  <c r="E1854"/>
  <c r="D1854"/>
  <c r="C1854"/>
  <c r="B1854"/>
  <c r="F1853"/>
  <c r="E1853"/>
  <c r="D1853"/>
  <c r="C1853"/>
  <c r="B1853"/>
  <c r="F1852"/>
  <c r="E1852"/>
  <c r="D1852"/>
  <c r="C1852"/>
  <c r="B1852"/>
  <c r="F1851"/>
  <c r="E1851"/>
  <c r="D1851"/>
  <c r="C1851"/>
  <c r="B1851"/>
  <c r="F1850"/>
  <c r="E1850"/>
  <c r="D1850"/>
  <c r="C1850"/>
  <c r="B1850"/>
  <c r="F1849"/>
  <c r="E1849"/>
  <c r="D1849"/>
  <c r="C1849"/>
  <c r="B1849"/>
  <c r="F1848"/>
  <c r="E1848"/>
  <c r="D1848"/>
  <c r="C1848"/>
  <c r="B1848"/>
  <c r="F1847"/>
  <c r="E1847"/>
  <c r="D1847"/>
  <c r="C1847"/>
  <c r="B1847"/>
  <c r="F1846"/>
  <c r="E1846"/>
  <c r="D1846"/>
  <c r="C1846"/>
  <c r="B1846"/>
  <c r="F1845"/>
  <c r="E1845"/>
  <c r="D1845"/>
  <c r="C1845"/>
  <c r="B1845"/>
  <c r="F1844"/>
  <c r="E1844"/>
  <c r="D1844"/>
  <c r="C1844"/>
  <c r="B1844"/>
  <c r="F1843"/>
  <c r="E1843"/>
  <c r="D1843"/>
  <c r="C1843"/>
  <c r="B1843"/>
  <c r="F1842"/>
  <c r="E1842"/>
  <c r="D1842"/>
  <c r="C1842"/>
  <c r="B1842"/>
  <c r="F1841"/>
  <c r="E1841"/>
  <c r="D1841"/>
  <c r="C1841"/>
  <c r="B1841"/>
  <c r="F1840"/>
  <c r="E1840"/>
  <c r="D1840"/>
  <c r="C1840"/>
  <c r="B1840"/>
  <c r="F1839"/>
  <c r="E1839"/>
  <c r="D1839"/>
  <c r="C1839"/>
  <c r="B1839"/>
  <c r="F1835"/>
  <c r="E1835"/>
  <c r="D1835"/>
  <c r="C1835"/>
  <c r="B1835"/>
  <c r="F1837"/>
  <c r="E1837"/>
  <c r="D1837"/>
  <c r="C1837"/>
  <c r="B1837"/>
  <c r="F1836"/>
  <c r="E1836"/>
  <c r="D1836"/>
  <c r="C1836"/>
  <c r="B1836"/>
  <c r="F1838"/>
  <c r="E1838"/>
  <c r="D1838"/>
  <c r="C1838"/>
  <c r="B1838"/>
  <c r="F1834"/>
  <c r="E1834"/>
  <c r="D1834"/>
  <c r="C1834"/>
  <c r="B1834"/>
  <c r="F1833"/>
  <c r="E1833"/>
  <c r="D1833"/>
  <c r="C1833"/>
  <c r="B1833"/>
  <c r="F1832"/>
  <c r="E1832"/>
  <c r="D1832"/>
  <c r="C1832"/>
  <c r="B1832"/>
  <c r="F1831"/>
  <c r="E1831"/>
  <c r="D1831"/>
  <c r="C1831"/>
  <c r="B1831"/>
  <c r="F1814"/>
  <c r="E1814"/>
  <c r="D1814"/>
  <c r="C1814"/>
  <c r="B1814"/>
  <c r="F1816"/>
  <c r="E1816"/>
  <c r="D1816"/>
  <c r="C1816"/>
  <c r="B1816"/>
  <c r="F1828"/>
  <c r="E1828"/>
  <c r="D1828"/>
  <c r="C1828"/>
  <c r="B1828"/>
  <c r="F1827"/>
  <c r="E1827"/>
  <c r="D1827"/>
  <c r="C1827"/>
  <c r="B1827"/>
  <c r="F1826"/>
  <c r="E1826"/>
  <c r="D1826"/>
  <c r="C1826"/>
  <c r="B1826"/>
  <c r="F1825"/>
  <c r="E1825"/>
  <c r="D1825"/>
  <c r="C1825"/>
  <c r="B1825"/>
  <c r="F1824"/>
  <c r="E1824"/>
  <c r="D1824"/>
  <c r="C1824"/>
  <c r="B1824"/>
  <c r="F1823"/>
  <c r="E1823"/>
  <c r="D1823"/>
  <c r="C1823"/>
  <c r="B1823"/>
  <c r="F1822"/>
  <c r="E1822"/>
  <c r="D1822"/>
  <c r="C1822"/>
  <c r="B1822"/>
  <c r="F1821"/>
  <c r="E1821"/>
  <c r="D1821"/>
  <c r="C1821"/>
  <c r="B1821"/>
  <c r="F1820"/>
  <c r="E1820"/>
  <c r="D1820"/>
  <c r="C1820"/>
  <c r="B1820"/>
  <c r="F1819"/>
  <c r="E1819"/>
  <c r="D1819"/>
  <c r="C1819"/>
  <c r="B1819"/>
  <c r="F1818"/>
  <c r="E1818"/>
  <c r="D1818"/>
  <c r="C1818"/>
  <c r="B1818"/>
  <c r="F1817"/>
  <c r="E1817"/>
  <c r="D1817"/>
  <c r="C1817"/>
  <c r="B1817"/>
  <c r="F1808"/>
  <c r="E1808"/>
  <c r="D1808"/>
  <c r="C1808"/>
  <c r="B1808"/>
  <c r="F1815"/>
  <c r="E1815"/>
  <c r="D1815"/>
  <c r="C1815"/>
  <c r="B1815"/>
  <c r="F1830"/>
  <c r="E1830"/>
  <c r="D1830"/>
  <c r="C1830"/>
  <c r="B1830"/>
  <c r="F1813"/>
  <c r="E1813"/>
  <c r="D1813"/>
  <c r="C1813"/>
  <c r="B1813"/>
  <c r="F1812"/>
  <c r="E1812"/>
  <c r="D1812"/>
  <c r="C1812"/>
  <c r="B1812"/>
  <c r="F1811"/>
  <c r="E1811"/>
  <c r="D1811"/>
  <c r="C1811"/>
  <c r="B1811"/>
  <c r="F1810"/>
  <c r="E1810"/>
  <c r="D1810"/>
  <c r="C1810"/>
  <c r="B1810"/>
  <c r="F1809"/>
  <c r="E1809"/>
  <c r="D1809"/>
  <c r="C1809"/>
  <c r="B1809"/>
  <c r="F1829"/>
  <c r="E1829"/>
  <c r="D1829"/>
  <c r="C1829"/>
  <c r="B1829"/>
  <c r="F1807"/>
  <c r="E1807"/>
  <c r="D1807"/>
  <c r="C1807"/>
  <c r="B1807"/>
  <c r="F1806"/>
  <c r="E1806"/>
  <c r="D1806"/>
  <c r="C1806"/>
  <c r="B1806"/>
  <c r="F1805"/>
  <c r="E1805"/>
  <c r="D1805"/>
  <c r="C1805"/>
  <c r="B1805"/>
  <c r="F1804"/>
  <c r="E1804"/>
  <c r="D1804"/>
  <c r="C1804"/>
  <c r="B1804"/>
  <c r="F1803"/>
  <c r="E1803"/>
  <c r="D1803"/>
  <c r="C1803"/>
  <c r="B1803"/>
  <c r="Q123" i="4"/>
  <c r="Q95"/>
  <c r="J1874" i="6" l="1"/>
  <c r="J2091"/>
  <c r="J2121"/>
  <c r="J2163"/>
  <c r="J1858"/>
  <c r="J1985"/>
  <c r="J2067"/>
  <c r="J2105"/>
  <c r="J2295"/>
  <c r="J3135"/>
  <c r="J1834"/>
  <c r="J1966"/>
  <c r="J2051"/>
  <c r="J2195"/>
  <c r="J1890"/>
  <c r="J2137"/>
  <c r="J2179"/>
  <c r="J3023"/>
  <c r="J3091"/>
  <c r="J1822"/>
  <c r="J1836"/>
  <c r="J1840"/>
  <c r="J1862"/>
  <c r="J1866"/>
  <c r="J1876"/>
  <c r="J1864"/>
  <c r="J1894"/>
  <c r="J1898"/>
  <c r="J1951"/>
  <c r="J1955"/>
  <c r="J1959"/>
  <c r="J1963"/>
  <c r="J1973"/>
  <c r="J1977"/>
  <c r="J1981"/>
  <c r="J1987"/>
  <c r="J2053"/>
  <c r="J2057"/>
  <c r="J2071"/>
  <c r="J2075"/>
  <c r="J2093"/>
  <c r="J2165"/>
  <c r="J2183"/>
  <c r="J2197"/>
  <c r="J2368"/>
  <c r="J2372"/>
  <c r="J2378"/>
  <c r="J2384"/>
  <c r="J2388"/>
  <c r="J2392"/>
  <c r="J2396"/>
  <c r="J2400"/>
  <c r="J2404"/>
  <c r="J2410"/>
  <c r="J2437"/>
  <c r="J2420"/>
  <c r="J2424"/>
  <c r="J2428"/>
  <c r="J2432"/>
  <c r="J2436"/>
  <c r="J2442"/>
  <c r="J2448"/>
  <c r="J2452"/>
  <c r="J2456"/>
  <c r="J2460"/>
  <c r="J2464"/>
  <c r="J2468"/>
  <c r="J2474"/>
  <c r="J2480"/>
  <c r="J2484"/>
  <c r="J2488"/>
  <c r="J2492"/>
  <c r="J2496"/>
  <c r="J2500"/>
  <c r="J2506"/>
  <c r="J2514"/>
  <c r="J2535"/>
  <c r="J2522"/>
  <c r="J2528"/>
  <c r="J2532"/>
  <c r="J2536"/>
  <c r="J2540"/>
  <c r="J2544"/>
  <c r="J2548"/>
  <c r="J2554"/>
  <c r="J2558"/>
  <c r="J2562"/>
  <c r="J2564"/>
  <c r="J2579"/>
  <c r="J2592"/>
  <c r="J2596"/>
  <c r="J2602"/>
  <c r="J2606"/>
  <c r="J2620"/>
  <c r="J2642"/>
  <c r="J2646"/>
  <c r="J2650"/>
  <c r="J2677"/>
  <c r="J2660"/>
  <c r="J2675"/>
  <c r="J2670"/>
  <c r="J2674"/>
  <c r="J2678"/>
  <c r="J2686"/>
  <c r="J2690"/>
  <c r="J2694"/>
  <c r="J2698"/>
  <c r="J2704"/>
  <c r="J2716"/>
  <c r="J2720"/>
  <c r="J2719"/>
  <c r="J2740"/>
  <c r="J2748"/>
  <c r="J2752"/>
  <c r="J2756"/>
  <c r="J2762"/>
  <c r="J2768"/>
  <c r="J2772"/>
  <c r="J2782"/>
  <c r="J2786"/>
  <c r="J2790"/>
  <c r="J2798"/>
  <c r="J2802"/>
  <c r="J2806"/>
  <c r="J2810"/>
  <c r="J2816"/>
  <c r="J2818"/>
  <c r="J2822"/>
  <c r="J2826"/>
  <c r="J2819"/>
  <c r="J2836"/>
  <c r="J2840"/>
  <c r="J2846"/>
  <c r="J2850"/>
  <c r="J2854"/>
  <c r="J2866"/>
  <c r="J2862"/>
  <c r="J2880"/>
  <c r="J2894"/>
  <c r="J2898"/>
  <c r="J2902"/>
  <c r="J2920"/>
  <c r="J2930"/>
  <c r="J2940"/>
  <c r="J2950"/>
  <c r="J2954"/>
  <c r="J2982"/>
  <c r="J2984"/>
  <c r="J2998"/>
  <c r="J3002"/>
  <c r="J3021"/>
  <c r="J3022"/>
  <c r="J3014"/>
  <c r="J3040"/>
  <c r="J3044"/>
  <c r="J3080"/>
  <c r="J3072"/>
  <c r="J3076"/>
  <c r="J3086"/>
  <c r="J3094"/>
  <c r="J3098"/>
  <c r="J3102"/>
  <c r="J3108"/>
  <c r="J3112"/>
  <c r="J3122"/>
  <c r="J3111"/>
  <c r="J3136"/>
  <c r="J3152"/>
  <c r="J3868"/>
  <c r="J1810"/>
  <c r="J1826"/>
  <c r="J1806"/>
  <c r="J1808"/>
  <c r="J1820"/>
  <c r="J1824"/>
  <c r="J1828"/>
  <c r="J1832"/>
  <c r="J1842"/>
  <c r="J1846"/>
  <c r="J1850"/>
  <c r="J1854"/>
  <c r="J1868"/>
  <c r="J1872"/>
  <c r="J1886"/>
  <c r="J1900"/>
  <c r="J1983"/>
  <c r="J1993"/>
  <c r="J1997"/>
  <c r="J2001"/>
  <c r="J2049"/>
  <c r="J2063"/>
  <c r="J2081"/>
  <c r="J2085"/>
  <c r="J2089"/>
  <c r="J2095"/>
  <c r="J2099"/>
  <c r="J2109"/>
  <c r="J2113"/>
  <c r="J2117"/>
  <c r="J2123"/>
  <c r="J2127"/>
  <c r="J2131"/>
  <c r="J2135"/>
  <c r="J2141"/>
  <c r="J2145"/>
  <c r="J2149"/>
  <c r="J2153"/>
  <c r="J2157"/>
  <c r="J2161"/>
  <c r="J2171"/>
  <c r="J2175"/>
  <c r="J2185"/>
  <c r="J2189"/>
  <c r="J2193"/>
  <c r="J2287"/>
  <c r="J2291"/>
  <c r="J2297"/>
  <c r="J2301"/>
  <c r="J2361"/>
  <c r="J2380"/>
  <c r="J2412"/>
  <c r="J2444"/>
  <c r="J2476"/>
  <c r="J2508"/>
  <c r="J2524"/>
  <c r="J2576"/>
  <c r="J2580"/>
  <c r="J2584"/>
  <c r="J2588"/>
  <c r="J2612"/>
  <c r="J2632"/>
  <c r="J2614"/>
  <c r="J2624"/>
  <c r="J2628"/>
  <c r="J2634"/>
  <c r="J2638"/>
  <c r="J2656"/>
  <c r="J2680"/>
  <c r="J2700"/>
  <c r="J2734"/>
  <c r="J2722"/>
  <c r="J2726"/>
  <c r="J2736"/>
  <c r="J2769"/>
  <c r="J2792"/>
  <c r="J2828"/>
  <c r="J2872"/>
  <c r="J2876"/>
  <c r="J2874"/>
  <c r="J2890"/>
  <c r="J2908"/>
  <c r="J2912"/>
  <c r="J2922"/>
  <c r="J2926"/>
  <c r="J2936"/>
  <c r="J2942"/>
  <c r="J2956"/>
  <c r="J2962"/>
  <c r="J2972"/>
  <c r="J2976"/>
  <c r="J2966"/>
  <c r="J2990"/>
  <c r="J3010"/>
  <c r="J3026"/>
  <c r="J3032"/>
  <c r="J3036"/>
  <c r="J3050"/>
  <c r="J3054"/>
  <c r="J3058"/>
  <c r="J3062"/>
  <c r="J3082"/>
  <c r="J3121"/>
  <c r="J3124"/>
  <c r="J3128"/>
  <c r="J3138"/>
  <c r="J3148"/>
  <c r="J1818"/>
  <c r="J1812"/>
  <c r="J1829"/>
  <c r="J1835"/>
  <c r="J1860"/>
  <c r="J1888"/>
  <c r="J1878"/>
  <c r="J1882"/>
  <c r="J1892"/>
  <c r="J1896"/>
  <c r="J1953"/>
  <c r="J1957"/>
  <c r="J1961"/>
  <c r="J1965"/>
  <c r="J1971"/>
  <c r="J1975"/>
  <c r="J1979"/>
  <c r="J1989"/>
  <c r="J2055"/>
  <c r="J2059"/>
  <c r="J2066"/>
  <c r="J2073"/>
  <c r="J2058"/>
  <c r="J2167"/>
  <c r="J2181"/>
  <c r="J2199"/>
  <c r="J2370"/>
  <c r="J2366"/>
  <c r="J2374"/>
  <c r="J2382"/>
  <c r="J2386"/>
  <c r="J2390"/>
  <c r="J2394"/>
  <c r="J2398"/>
  <c r="J2402"/>
  <c r="J2406"/>
  <c r="J2414"/>
  <c r="J2418"/>
  <c r="J2422"/>
  <c r="J2426"/>
  <c r="J2430"/>
  <c r="J2434"/>
  <c r="J2438"/>
  <c r="J2446"/>
  <c r="J2450"/>
  <c r="J2454"/>
  <c r="J2458"/>
  <c r="J2462"/>
  <c r="J2466"/>
  <c r="J2470"/>
  <c r="J2487"/>
  <c r="J2482"/>
  <c r="J2486"/>
  <c r="J2490"/>
  <c r="J2494"/>
  <c r="J2498"/>
  <c r="J2502"/>
  <c r="J2510"/>
  <c r="J2529"/>
  <c r="J2518"/>
  <c r="J2526"/>
  <c r="J2530"/>
  <c r="J2534"/>
  <c r="J2538"/>
  <c r="J2542"/>
  <c r="J2546"/>
  <c r="J2550"/>
  <c r="J2556"/>
  <c r="J2560"/>
  <c r="J2566"/>
  <c r="J2568"/>
  <c r="J2572"/>
  <c r="J2590"/>
  <c r="J2594"/>
  <c r="J2598"/>
  <c r="J2604"/>
  <c r="J2619"/>
  <c r="J2644"/>
  <c r="J2652"/>
  <c r="J2666"/>
  <c r="J2662"/>
  <c r="J2672"/>
  <c r="J2676"/>
  <c r="J2682"/>
  <c r="J2692"/>
  <c r="J2696"/>
  <c r="J2702"/>
  <c r="J2706"/>
  <c r="J2710"/>
  <c r="J2718"/>
  <c r="J2728"/>
  <c r="J2738"/>
  <c r="J2742"/>
  <c r="J2746"/>
  <c r="J2750"/>
  <c r="J2754"/>
  <c r="J2758"/>
  <c r="J2770"/>
  <c r="J2764"/>
  <c r="J2774"/>
  <c r="J2778"/>
  <c r="J2784"/>
  <c r="J2788"/>
  <c r="J2794"/>
  <c r="J2800"/>
  <c r="J2804"/>
  <c r="J2814"/>
  <c r="J2832"/>
  <c r="J2820"/>
  <c r="J2824"/>
  <c r="J2830"/>
  <c r="J2834"/>
  <c r="J2838"/>
  <c r="J2842"/>
  <c r="J2848"/>
  <c r="J2852"/>
  <c r="J2856"/>
  <c r="J2860"/>
  <c r="J2858"/>
  <c r="J2886"/>
  <c r="J2896"/>
  <c r="J2904"/>
  <c r="J2916"/>
  <c r="J2918"/>
  <c r="J2938"/>
  <c r="J2952"/>
  <c r="J2986"/>
  <c r="J3000"/>
  <c r="J3004"/>
  <c r="J3016"/>
  <c r="J3018"/>
  <c r="J3038"/>
  <c r="J3042"/>
  <c r="J3046"/>
  <c r="J3066"/>
  <c r="J3074"/>
  <c r="J3078"/>
  <c r="J3090"/>
  <c r="J3096"/>
  <c r="J3100"/>
  <c r="J3110"/>
  <c r="J3130"/>
  <c r="J3144"/>
  <c r="J1830"/>
  <c r="J1814"/>
  <c r="J1844"/>
  <c r="J1848"/>
  <c r="J1852"/>
  <c r="J1856"/>
  <c r="J1870"/>
  <c r="J1884"/>
  <c r="J1869"/>
  <c r="J1902"/>
  <c r="J1967"/>
  <c r="J1991"/>
  <c r="J1995"/>
  <c r="J1999"/>
  <c r="J2047"/>
  <c r="J2061"/>
  <c r="J2065"/>
  <c r="J2079"/>
  <c r="J2083"/>
  <c r="J2087"/>
  <c r="J2097"/>
  <c r="J2101"/>
  <c r="J2107"/>
  <c r="J2111"/>
  <c r="J2115"/>
  <c r="J2119"/>
  <c r="J2125"/>
  <c r="J2129"/>
  <c r="J2133"/>
  <c r="J2139"/>
  <c r="J2143"/>
  <c r="J2147"/>
  <c r="J2151"/>
  <c r="J2155"/>
  <c r="J2159"/>
  <c r="J2169"/>
  <c r="J2173"/>
  <c r="J2180"/>
  <c r="J2187"/>
  <c r="J2191"/>
  <c r="J2201"/>
  <c r="J2285"/>
  <c r="J2289"/>
  <c r="J2293"/>
  <c r="J2299"/>
  <c r="J2359"/>
  <c r="J2363"/>
  <c r="J2376"/>
  <c r="J2408"/>
  <c r="J2440"/>
  <c r="J2472"/>
  <c r="J2504"/>
  <c r="J2520"/>
  <c r="J2552"/>
  <c r="J2574"/>
  <c r="J2578"/>
  <c r="J2582"/>
  <c r="J2586"/>
  <c r="J2600"/>
  <c r="J2610"/>
  <c r="J2608"/>
  <c r="J2618"/>
  <c r="J2622"/>
  <c r="J2626"/>
  <c r="J2630"/>
  <c r="J2640"/>
  <c r="J2658"/>
  <c r="J2684"/>
  <c r="J2712"/>
  <c r="J2724"/>
  <c r="J2730"/>
  <c r="J2708"/>
  <c r="J2760"/>
  <c r="J2780"/>
  <c r="J2796"/>
  <c r="J2844"/>
  <c r="J2870"/>
  <c r="J2864"/>
  <c r="J2878"/>
  <c r="J2882"/>
  <c r="J2892"/>
  <c r="J2906"/>
  <c r="J2910"/>
  <c r="J2914"/>
  <c r="J2928"/>
  <c r="J2924"/>
  <c r="J2946"/>
  <c r="J2958"/>
  <c r="J2964"/>
  <c r="J2970"/>
  <c r="J2974"/>
  <c r="J2978"/>
  <c r="J2980"/>
  <c r="J2994"/>
  <c r="J3006"/>
  <c r="J3034"/>
  <c r="J3048"/>
  <c r="J3052"/>
  <c r="J3056"/>
  <c r="J3060"/>
  <c r="J3070"/>
  <c r="J3061"/>
  <c r="J3106"/>
  <c r="J3118"/>
  <c r="J3126"/>
  <c r="J3140"/>
  <c r="J3855"/>
  <c r="J4159"/>
  <c r="J3220"/>
  <c r="J3224"/>
  <c r="J3264"/>
  <c r="J3268"/>
  <c r="J3282"/>
  <c r="J3296"/>
  <c r="J3300"/>
  <c r="J3321"/>
  <c r="J3328"/>
  <c r="J3332"/>
  <c r="J3346"/>
  <c r="J3356"/>
  <c r="J3368"/>
  <c r="J3372"/>
  <c r="J3376"/>
  <c r="J3380"/>
  <c r="J3384"/>
  <c r="J3388"/>
  <c r="J3392"/>
  <c r="J3396"/>
  <c r="J3522"/>
  <c r="J3552"/>
  <c r="J3556"/>
  <c r="J3560"/>
  <c r="J3564"/>
  <c r="J3568"/>
  <c r="J3553"/>
  <c r="J3630"/>
  <c r="J3620"/>
  <c r="J3624"/>
  <c r="J3642"/>
  <c r="J3646"/>
  <c r="J3877"/>
  <c r="J3893"/>
  <c r="J4163"/>
  <c r="J4167"/>
  <c r="J4171"/>
  <c r="J4204"/>
  <c r="J4208"/>
  <c r="J4214"/>
  <c r="J4218"/>
  <c r="J4222"/>
  <c r="J4226"/>
  <c r="J4230"/>
  <c r="J4234"/>
  <c r="J4238"/>
  <c r="J4242"/>
  <c r="J4248"/>
  <c r="J4252"/>
  <c r="J4256"/>
  <c r="J4260"/>
  <c r="J4264"/>
  <c r="J4268"/>
  <c r="J4272"/>
  <c r="J4324"/>
  <c r="J4358"/>
  <c r="J4385"/>
  <c r="J4382"/>
  <c r="J4416"/>
  <c r="J4420"/>
  <c r="J4486"/>
  <c r="J4490"/>
  <c r="J4494"/>
  <c r="J4498"/>
  <c r="J4502"/>
  <c r="J4535"/>
  <c r="J4520"/>
  <c r="J4530"/>
  <c r="J4534"/>
  <c r="J4544"/>
  <c r="J4548"/>
  <c r="J4552"/>
  <c r="J3212"/>
  <c r="J3234"/>
  <c r="J3244"/>
  <c r="J3248"/>
  <c r="J3252"/>
  <c r="J3256"/>
  <c r="J3260"/>
  <c r="J3274"/>
  <c r="J3288"/>
  <c r="J3292"/>
  <c r="J3306"/>
  <c r="J3320"/>
  <c r="J3316"/>
  <c r="J3338"/>
  <c r="J3352"/>
  <c r="J3366"/>
  <c r="J3360"/>
  <c r="J3408"/>
  <c r="J3466"/>
  <c r="J3462"/>
  <c r="J3474"/>
  <c r="J3540"/>
  <c r="J3544"/>
  <c r="J3548"/>
  <c r="J3604"/>
  <c r="J3614"/>
  <c r="J3612"/>
  <c r="J3626"/>
  <c r="J3608"/>
  <c r="J3634"/>
  <c r="J3638"/>
  <c r="J3880"/>
  <c r="J3869"/>
  <c r="J3874"/>
  <c r="J4177"/>
  <c r="J4181"/>
  <c r="J4178"/>
  <c r="J4189"/>
  <c r="J4193"/>
  <c r="J4197"/>
  <c r="J4244"/>
  <c r="J4285"/>
  <c r="J4282"/>
  <c r="J4286"/>
  <c r="J4290"/>
  <c r="J4294"/>
  <c r="J4298"/>
  <c r="J4302"/>
  <c r="J4308"/>
  <c r="J4312"/>
  <c r="J4316"/>
  <c r="J4320"/>
  <c r="J4326"/>
  <c r="J4330"/>
  <c r="J4334"/>
  <c r="J4338"/>
  <c r="J4342"/>
  <c r="J4346"/>
  <c r="J4350"/>
  <c r="J4388"/>
  <c r="J4400"/>
  <c r="J4404"/>
  <c r="J4454"/>
  <c r="J4458"/>
  <c r="J4462"/>
  <c r="J4466"/>
  <c r="J4469"/>
  <c r="J4474"/>
  <c r="J4478"/>
  <c r="J4540"/>
  <c r="J3156"/>
  <c r="J3160"/>
  <c r="J3161"/>
  <c r="J3168"/>
  <c r="J3172"/>
  <c r="J3176"/>
  <c r="J3180"/>
  <c r="J3164"/>
  <c r="J3188"/>
  <c r="J3192"/>
  <c r="J3196"/>
  <c r="J3200"/>
  <c r="J3204"/>
  <c r="J3208"/>
  <c r="J3236"/>
  <c r="J3240"/>
  <c r="J3280"/>
  <c r="J3266"/>
  <c r="J3284"/>
  <c r="J3298"/>
  <c r="J3312"/>
  <c r="J3330"/>
  <c r="J3314"/>
  <c r="J3344"/>
  <c r="J3348"/>
  <c r="J3492"/>
  <c r="J3496"/>
  <c r="J3500"/>
  <c r="J3504"/>
  <c r="J3508"/>
  <c r="J3512"/>
  <c r="J3532"/>
  <c r="J3520"/>
  <c r="J3524"/>
  <c r="J3528"/>
  <c r="J3529"/>
  <c r="J3536"/>
  <c r="J3554"/>
  <c r="J3566"/>
  <c r="J3570"/>
  <c r="J3588"/>
  <c r="J3592"/>
  <c r="J3596"/>
  <c r="J3600"/>
  <c r="J3618"/>
  <c r="J3622"/>
  <c r="J3916"/>
  <c r="J3912"/>
  <c r="J3914"/>
  <c r="J4161"/>
  <c r="J4165"/>
  <c r="J4166"/>
  <c r="J4173"/>
  <c r="J4190"/>
  <c r="J4194"/>
  <c r="J4198"/>
  <c r="J4202"/>
  <c r="J4206"/>
  <c r="J4210"/>
  <c r="J4216"/>
  <c r="J4220"/>
  <c r="J4224"/>
  <c r="J4235"/>
  <c r="J4232"/>
  <c r="J4236"/>
  <c r="J4240"/>
  <c r="J4246"/>
  <c r="J4250"/>
  <c r="J4254"/>
  <c r="J4258"/>
  <c r="J4262"/>
  <c r="J4266"/>
  <c r="J4270"/>
  <c r="J4274"/>
  <c r="J4304"/>
  <c r="J4380"/>
  <c r="J4414"/>
  <c r="J4418"/>
  <c r="J4422"/>
  <c r="J4430"/>
  <c r="J4434"/>
  <c r="J4438"/>
  <c r="J4442"/>
  <c r="J4446"/>
  <c r="J4488"/>
  <c r="J4500"/>
  <c r="J4510"/>
  <c r="J4527"/>
  <c r="J4518"/>
  <c r="J4528"/>
  <c r="J4532"/>
  <c r="J4536"/>
  <c r="J4546"/>
  <c r="J4550"/>
  <c r="J3228"/>
  <c r="J3232"/>
  <c r="J3254"/>
  <c r="J3272"/>
  <c r="J3276"/>
  <c r="J3290"/>
  <c r="J3304"/>
  <c r="J3308"/>
  <c r="J3322"/>
  <c r="J3336"/>
  <c r="J3340"/>
  <c r="J3400"/>
  <c r="J3404"/>
  <c r="J3420"/>
  <c r="J3412"/>
  <c r="J3416"/>
  <c r="J3414"/>
  <c r="J3424"/>
  <c r="J3428"/>
  <c r="J3432"/>
  <c r="J3436"/>
  <c r="J3440"/>
  <c r="J3444"/>
  <c r="J3448"/>
  <c r="J3452"/>
  <c r="J3456"/>
  <c r="J3460"/>
  <c r="J3480"/>
  <c r="J3468"/>
  <c r="J3472"/>
  <c r="J3476"/>
  <c r="J3470"/>
  <c r="J3484"/>
  <c r="J3488"/>
  <c r="J3542"/>
  <c r="J3576"/>
  <c r="J3572"/>
  <c r="J3584"/>
  <c r="J3629"/>
  <c r="J3628"/>
  <c r="J3632"/>
  <c r="J3650"/>
  <c r="J3654"/>
  <c r="J3662"/>
  <c r="J3672"/>
  <c r="J3670"/>
  <c r="J3885"/>
  <c r="J3896"/>
  <c r="J3901"/>
  <c r="J3905"/>
  <c r="J4175"/>
  <c r="J4179"/>
  <c r="J4183"/>
  <c r="J4187"/>
  <c r="J4191"/>
  <c r="J4195"/>
  <c r="J4199"/>
  <c r="J4212"/>
  <c r="J4276"/>
  <c r="J4280"/>
  <c r="J4284"/>
  <c r="J4288"/>
  <c r="J4292"/>
  <c r="J4296"/>
  <c r="J4300"/>
  <c r="J4306"/>
  <c r="J4310"/>
  <c r="J4314"/>
  <c r="J4318"/>
  <c r="J4322"/>
  <c r="J4335"/>
  <c r="J4332"/>
  <c r="J4336"/>
  <c r="J4340"/>
  <c r="J4344"/>
  <c r="J4357"/>
  <c r="J4381"/>
  <c r="J4386"/>
  <c r="J4390"/>
  <c r="J4398"/>
  <c r="J4402"/>
  <c r="J4406"/>
  <c r="J4456"/>
  <c r="J4468"/>
  <c r="J4524"/>
  <c r="J2927"/>
  <c r="J2943"/>
  <c r="J3059"/>
  <c r="J3115"/>
  <c r="J3149"/>
  <c r="J3409"/>
  <c r="J3473"/>
  <c r="J3585"/>
  <c r="J4387"/>
  <c r="J4399"/>
  <c r="J4403"/>
  <c r="J4525"/>
  <c r="J2648"/>
  <c r="J2668"/>
  <c r="J2688"/>
  <c r="J2744"/>
  <c r="J2776"/>
  <c r="J2812"/>
  <c r="J3043"/>
  <c r="J3075"/>
  <c r="J3116"/>
  <c r="J3131"/>
  <c r="J3145"/>
  <c r="J3265"/>
  <c r="J3297"/>
  <c r="J3329"/>
  <c r="J3558"/>
  <c r="J3569"/>
  <c r="J3617"/>
  <c r="J4379"/>
  <c r="J4517"/>
  <c r="J4545"/>
  <c r="J4549"/>
  <c r="J2636"/>
  <c r="J2732"/>
  <c r="J2979"/>
  <c r="J3007"/>
  <c r="J3127"/>
  <c r="J3884"/>
  <c r="J4541"/>
  <c r="J2931"/>
  <c r="J2967"/>
  <c r="J3281"/>
  <c r="J3313"/>
  <c r="J3345"/>
  <c r="J3890"/>
  <c r="J4419"/>
  <c r="J4516"/>
  <c r="J4533"/>
  <c r="J2900"/>
  <c r="J2934"/>
  <c r="J3027"/>
  <c r="J3028"/>
  <c r="J3071"/>
  <c r="J3107"/>
  <c r="J3123"/>
  <c r="J3137"/>
  <c r="J3269"/>
  <c r="J3270"/>
  <c r="J3285"/>
  <c r="J3286"/>
  <c r="J3301"/>
  <c r="J3302"/>
  <c r="J3317"/>
  <c r="J3318"/>
  <c r="J3333"/>
  <c r="J3334"/>
  <c r="J3349"/>
  <c r="J3350"/>
  <c r="J3510"/>
  <c r="J3537"/>
  <c r="J3538"/>
  <c r="J3590"/>
  <c r="J3601"/>
  <c r="J3602"/>
  <c r="J3658"/>
  <c r="J3900"/>
  <c r="J4394"/>
  <c r="J4426"/>
  <c r="J4436"/>
  <c r="J4450"/>
  <c r="J4472"/>
  <c r="J4482"/>
  <c r="J4504"/>
  <c r="J4521"/>
  <c r="J4522"/>
  <c r="J4537"/>
  <c r="J4538"/>
  <c r="J4512"/>
  <c r="J4460"/>
  <c r="J4476"/>
  <c r="J4492"/>
  <c r="J4464"/>
  <c r="J4480"/>
  <c r="J4496"/>
  <c r="J4435"/>
  <c r="J4411"/>
  <c r="J4415"/>
  <c r="J4440"/>
  <c r="J4412"/>
  <c r="J4428"/>
  <c r="J4444"/>
  <c r="J4407"/>
  <c r="J4408"/>
  <c r="J4423"/>
  <c r="J4424"/>
  <c r="J4432"/>
  <c r="J4448"/>
  <c r="J4395"/>
  <c r="J4396"/>
  <c r="J4391"/>
  <c r="J4392"/>
  <c r="J4192"/>
  <c r="J4200"/>
  <c r="J4196"/>
  <c r="J3904"/>
  <c r="J3888"/>
  <c r="J3872"/>
  <c r="J3898"/>
  <c r="J3864"/>
  <c r="J3882"/>
  <c r="J3861"/>
  <c r="J3862"/>
  <c r="J3876"/>
  <c r="J3892"/>
  <c r="J3609"/>
  <c r="J3605"/>
  <c r="J3610"/>
  <c r="J3613"/>
  <c r="J3603"/>
  <c r="J3561"/>
  <c r="J3573"/>
  <c r="J3577"/>
  <c r="J3589"/>
  <c r="J3557"/>
  <c r="J3593"/>
  <c r="J3562"/>
  <c r="J3578"/>
  <c r="J3594"/>
  <c r="J3565"/>
  <c r="J3580"/>
  <c r="J3581"/>
  <c r="J3582"/>
  <c r="J3597"/>
  <c r="J3598"/>
  <c r="J3541"/>
  <c r="J3545"/>
  <c r="J3546"/>
  <c r="J3526"/>
  <c r="J3549"/>
  <c r="J3550"/>
  <c r="J3446"/>
  <c r="J3394"/>
  <c r="J3382"/>
  <c r="J3457"/>
  <c r="J3505"/>
  <c r="J3393"/>
  <c r="J3441"/>
  <c r="J3521"/>
  <c r="J3377"/>
  <c r="J3364"/>
  <c r="J3378"/>
  <c r="J3430"/>
  <c r="J3442"/>
  <c r="J3494"/>
  <c r="J3516"/>
  <c r="J3354"/>
  <c r="J3361"/>
  <c r="J3362"/>
  <c r="J3410"/>
  <c r="J3425"/>
  <c r="J3426"/>
  <c r="J3478"/>
  <c r="J3489"/>
  <c r="J3490"/>
  <c r="J3385"/>
  <c r="J3397"/>
  <c r="J3449"/>
  <c r="J3461"/>
  <c r="J3513"/>
  <c r="J3525"/>
  <c r="J3369"/>
  <c r="J3381"/>
  <c r="J3433"/>
  <c r="J3445"/>
  <c r="J3497"/>
  <c r="J3509"/>
  <c r="J3365"/>
  <c r="J3417"/>
  <c r="J3429"/>
  <c r="J3481"/>
  <c r="J3493"/>
  <c r="J3401"/>
  <c r="J3413"/>
  <c r="J3465"/>
  <c r="J3477"/>
  <c r="J3506"/>
  <c r="J3370"/>
  <c r="J3386"/>
  <c r="J3402"/>
  <c r="J3418"/>
  <c r="J3434"/>
  <c r="J3450"/>
  <c r="J3482"/>
  <c r="J3458"/>
  <c r="J3498"/>
  <c r="J3503"/>
  <c r="J3514"/>
  <c r="J3357"/>
  <c r="J3358"/>
  <c r="J3373"/>
  <c r="J3374"/>
  <c r="J3389"/>
  <c r="J3390"/>
  <c r="J3405"/>
  <c r="J3406"/>
  <c r="J3421"/>
  <c r="J3422"/>
  <c r="J3437"/>
  <c r="J3438"/>
  <c r="J3453"/>
  <c r="J3454"/>
  <c r="J3469"/>
  <c r="J3464"/>
  <c r="J3485"/>
  <c r="J3486"/>
  <c r="J3501"/>
  <c r="J3502"/>
  <c r="J3517"/>
  <c r="J3518"/>
  <c r="J3533"/>
  <c r="J3534"/>
  <c r="J3353"/>
  <c r="J3305"/>
  <c r="J3324"/>
  <c r="J3337"/>
  <c r="J3309"/>
  <c r="J3310"/>
  <c r="J3325"/>
  <c r="J3326"/>
  <c r="J3341"/>
  <c r="J3342"/>
  <c r="J3273"/>
  <c r="J3289"/>
  <c r="J3257"/>
  <c r="J3258"/>
  <c r="J3261"/>
  <c r="J3262"/>
  <c r="J3277"/>
  <c r="J3278"/>
  <c r="J3293"/>
  <c r="J3294"/>
  <c r="J3253"/>
  <c r="J3237"/>
  <c r="J3241"/>
  <c r="J3245"/>
  <c r="J3249"/>
  <c r="J3250"/>
  <c r="J3205"/>
  <c r="J3206"/>
  <c r="J3209"/>
  <c r="J3210"/>
  <c r="J3213"/>
  <c r="J3211"/>
  <c r="J3217"/>
  <c r="J3218"/>
  <c r="J3221"/>
  <c r="J3222"/>
  <c r="J3225"/>
  <c r="J3226"/>
  <c r="J3229"/>
  <c r="J3216"/>
  <c r="J3233"/>
  <c r="J3230"/>
  <c r="J3238"/>
  <c r="J3246"/>
  <c r="J3157"/>
  <c r="J3171"/>
  <c r="J3165"/>
  <c r="J3169"/>
  <c r="J3173"/>
  <c r="J3177"/>
  <c r="J3181"/>
  <c r="J3185"/>
  <c r="J3189"/>
  <c r="J3193"/>
  <c r="J3197"/>
  <c r="J3201"/>
  <c r="J3154"/>
  <c r="J3158"/>
  <c r="J3162"/>
  <c r="J3184"/>
  <c r="J3170"/>
  <c r="J3174"/>
  <c r="J3178"/>
  <c r="J3182"/>
  <c r="J3186"/>
  <c r="J3190"/>
  <c r="J3194"/>
  <c r="J3198"/>
  <c r="J3202"/>
  <c r="J3153"/>
  <c r="J3103"/>
  <c r="J3087"/>
  <c r="J3099"/>
  <c r="J3083"/>
  <c r="J3092"/>
  <c r="J3079"/>
  <c r="J3095"/>
  <c r="J3067"/>
  <c r="J3055"/>
  <c r="J3063"/>
  <c r="J3039"/>
  <c r="J3051"/>
  <c r="J3035"/>
  <c r="J3031"/>
  <c r="J3047"/>
  <c r="J3019"/>
  <c r="J3015"/>
  <c r="J3003"/>
  <c r="J2987"/>
  <c r="J2991"/>
  <c r="J2983"/>
  <c r="J2999"/>
  <c r="J2963"/>
  <c r="J2975"/>
  <c r="J2959"/>
  <c r="J2955"/>
  <c r="J2971"/>
  <c r="J2939"/>
  <c r="J2951"/>
  <c r="J2935"/>
  <c r="J2357"/>
  <c r="J2355"/>
  <c r="J2353"/>
  <c r="J2351"/>
  <c r="J2349"/>
  <c r="J2306"/>
  <c r="J2310"/>
  <c r="J2314"/>
  <c r="J2318"/>
  <c r="J2322"/>
  <c r="J2326"/>
  <c r="J2330"/>
  <c r="J2334"/>
  <c r="J2338"/>
  <c r="J2342"/>
  <c r="J2346"/>
  <c r="J2362"/>
  <c r="J2867"/>
  <c r="J2883"/>
  <c r="J2899"/>
  <c r="J2915"/>
  <c r="J2303"/>
  <c r="J2307"/>
  <c r="J2311"/>
  <c r="J2315"/>
  <c r="J2319"/>
  <c r="J2323"/>
  <c r="J2327"/>
  <c r="J2331"/>
  <c r="J2335"/>
  <c r="J2339"/>
  <c r="J2343"/>
  <c r="J2347"/>
  <c r="J2364"/>
  <c r="J2871"/>
  <c r="J2887"/>
  <c r="J2903"/>
  <c r="J2919"/>
  <c r="J2304"/>
  <c r="J2308"/>
  <c r="J2312"/>
  <c r="J2320"/>
  <c r="J2316"/>
  <c r="J2324"/>
  <c r="J2328"/>
  <c r="J2332"/>
  <c r="J2336"/>
  <c r="J2340"/>
  <c r="J2344"/>
  <c r="J2348"/>
  <c r="J2350"/>
  <c r="J2352"/>
  <c r="J2354"/>
  <c r="J2356"/>
  <c r="J2358"/>
  <c r="J2875"/>
  <c r="J2891"/>
  <c r="J2907"/>
  <c r="J2923"/>
  <c r="J2305"/>
  <c r="J2309"/>
  <c r="J2313"/>
  <c r="J2317"/>
  <c r="J2321"/>
  <c r="J2325"/>
  <c r="J2329"/>
  <c r="J2333"/>
  <c r="J2337"/>
  <c r="J2341"/>
  <c r="J2345"/>
  <c r="J2360"/>
  <c r="J2879"/>
  <c r="J2895"/>
  <c r="J2911"/>
  <c r="J3247"/>
  <c r="J3263"/>
  <c r="J3279"/>
  <c r="J3295"/>
  <c r="J3311"/>
  <c r="J3327"/>
  <c r="J3343"/>
  <c r="J3359"/>
  <c r="J3375"/>
  <c r="J3391"/>
  <c r="J3407"/>
  <c r="J3423"/>
  <c r="J3439"/>
  <c r="J3455"/>
  <c r="J3471"/>
  <c r="J3487"/>
  <c r="J3530"/>
  <c r="J3519"/>
  <c r="J3535"/>
  <c r="J3551"/>
  <c r="J3567"/>
  <c r="J3583"/>
  <c r="J3599"/>
  <c r="J3615"/>
  <c r="J3623"/>
  <c r="J3251"/>
  <c r="J3267"/>
  <c r="J3283"/>
  <c r="J3299"/>
  <c r="J3315"/>
  <c r="J3331"/>
  <c r="J3347"/>
  <c r="J3363"/>
  <c r="J3379"/>
  <c r="J3395"/>
  <c r="J3411"/>
  <c r="J3427"/>
  <c r="J3443"/>
  <c r="J3459"/>
  <c r="J3475"/>
  <c r="J3491"/>
  <c r="J3507"/>
  <c r="J3523"/>
  <c r="J3539"/>
  <c r="J3555"/>
  <c r="J3571"/>
  <c r="J3587"/>
  <c r="J3606"/>
  <c r="J3619"/>
  <c r="J3635"/>
  <c r="J2367"/>
  <c r="J2371"/>
  <c r="J2375"/>
  <c r="J2379"/>
  <c r="J2383"/>
  <c r="J2387"/>
  <c r="J2391"/>
  <c r="J2395"/>
  <c r="J2399"/>
  <c r="J2403"/>
  <c r="J2407"/>
  <c r="J2411"/>
  <c r="J2415"/>
  <c r="J2419"/>
  <c r="J2423"/>
  <c r="J2427"/>
  <c r="J2431"/>
  <c r="J2435"/>
  <c r="J2439"/>
  <c r="J2443"/>
  <c r="J2447"/>
  <c r="J2451"/>
  <c r="J2455"/>
  <c r="J2459"/>
  <c r="J2463"/>
  <c r="J2467"/>
  <c r="J2471"/>
  <c r="J2475"/>
  <c r="J2479"/>
  <c r="J2483"/>
  <c r="J2478"/>
  <c r="J2491"/>
  <c r="J2495"/>
  <c r="J2499"/>
  <c r="J2503"/>
  <c r="J2507"/>
  <c r="J2511"/>
  <c r="J2515"/>
  <c r="J2519"/>
  <c r="J2523"/>
  <c r="J2527"/>
  <c r="J2531"/>
  <c r="J2516"/>
  <c r="J2539"/>
  <c r="J2543"/>
  <c r="J2547"/>
  <c r="J2551"/>
  <c r="J2555"/>
  <c r="J2559"/>
  <c r="J2563"/>
  <c r="J2567"/>
  <c r="J2571"/>
  <c r="J2575"/>
  <c r="J2577"/>
  <c r="J2583"/>
  <c r="J2587"/>
  <c r="J2591"/>
  <c r="J2595"/>
  <c r="J2599"/>
  <c r="J2603"/>
  <c r="J2607"/>
  <c r="J2611"/>
  <c r="J2615"/>
  <c r="J2616"/>
  <c r="J2623"/>
  <c r="J2627"/>
  <c r="J2631"/>
  <c r="J2635"/>
  <c r="J2639"/>
  <c r="J2643"/>
  <c r="J2647"/>
  <c r="J2651"/>
  <c r="J2655"/>
  <c r="J2659"/>
  <c r="J2663"/>
  <c r="J2667"/>
  <c r="J2671"/>
  <c r="J2669"/>
  <c r="J2679"/>
  <c r="J2683"/>
  <c r="J2687"/>
  <c r="J2691"/>
  <c r="J2695"/>
  <c r="J2699"/>
  <c r="J2703"/>
  <c r="J2707"/>
  <c r="J2711"/>
  <c r="J2715"/>
  <c r="J2714"/>
  <c r="J2723"/>
  <c r="J2727"/>
  <c r="J2731"/>
  <c r="J2735"/>
  <c r="J2739"/>
  <c r="J2743"/>
  <c r="J2747"/>
  <c r="J2751"/>
  <c r="J2755"/>
  <c r="J2759"/>
  <c r="J2763"/>
  <c r="J2767"/>
  <c r="J2771"/>
  <c r="J2775"/>
  <c r="J2779"/>
  <c r="J2783"/>
  <c r="J2787"/>
  <c r="J2791"/>
  <c r="J2795"/>
  <c r="J2799"/>
  <c r="J2803"/>
  <c r="J2807"/>
  <c r="J2811"/>
  <c r="J2815"/>
  <c r="J2829"/>
  <c r="J2823"/>
  <c r="J2827"/>
  <c r="J2831"/>
  <c r="J2835"/>
  <c r="J2839"/>
  <c r="J2843"/>
  <c r="J2847"/>
  <c r="J2851"/>
  <c r="J2855"/>
  <c r="J2859"/>
  <c r="J2863"/>
  <c r="J3255"/>
  <c r="J3271"/>
  <c r="J3287"/>
  <c r="J3303"/>
  <c r="J3319"/>
  <c r="J3335"/>
  <c r="J3351"/>
  <c r="J3367"/>
  <c r="J3383"/>
  <c r="J3399"/>
  <c r="J3415"/>
  <c r="J3431"/>
  <c r="J3447"/>
  <c r="J3463"/>
  <c r="J3479"/>
  <c r="J3495"/>
  <c r="J3511"/>
  <c r="J3527"/>
  <c r="J3543"/>
  <c r="J3559"/>
  <c r="J3575"/>
  <c r="J3591"/>
  <c r="J3607"/>
  <c r="J3631"/>
  <c r="J3141"/>
  <c r="J3142"/>
  <c r="J3143"/>
  <c r="J3147"/>
  <c r="J3151"/>
  <c r="J3155"/>
  <c r="J3159"/>
  <c r="J3163"/>
  <c r="J3167"/>
  <c r="J3166"/>
  <c r="J3175"/>
  <c r="J3179"/>
  <c r="J3183"/>
  <c r="J3187"/>
  <c r="J3191"/>
  <c r="J3195"/>
  <c r="J3199"/>
  <c r="J3203"/>
  <c r="J3207"/>
  <c r="J3214"/>
  <c r="J3215"/>
  <c r="J3219"/>
  <c r="J3223"/>
  <c r="J3227"/>
  <c r="J3231"/>
  <c r="J3235"/>
  <c r="J3239"/>
  <c r="J3243"/>
  <c r="J3259"/>
  <c r="J3275"/>
  <c r="J3291"/>
  <c r="J3307"/>
  <c r="J3323"/>
  <c r="J3339"/>
  <c r="J3355"/>
  <c r="J3371"/>
  <c r="J3387"/>
  <c r="J3403"/>
  <c r="J3419"/>
  <c r="J3435"/>
  <c r="J3451"/>
  <c r="J3467"/>
  <c r="J3483"/>
  <c r="J3499"/>
  <c r="J3515"/>
  <c r="J3531"/>
  <c r="J3547"/>
  <c r="J3563"/>
  <c r="J3579"/>
  <c r="J3595"/>
  <c r="J3611"/>
  <c r="J3627"/>
  <c r="J2365"/>
  <c r="J2369"/>
  <c r="J2373"/>
  <c r="J2377"/>
  <c r="J2381"/>
  <c r="J2385"/>
  <c r="J2389"/>
  <c r="J2393"/>
  <c r="J2397"/>
  <c r="J2401"/>
  <c r="J2405"/>
  <c r="J2409"/>
  <c r="J2413"/>
  <c r="J2417"/>
  <c r="J2421"/>
  <c r="J2425"/>
  <c r="J2429"/>
  <c r="J2433"/>
  <c r="J2416"/>
  <c r="J2441"/>
  <c r="J2445"/>
  <c r="J2449"/>
  <c r="J2453"/>
  <c r="J2457"/>
  <c r="J2461"/>
  <c r="J2465"/>
  <c r="J2469"/>
  <c r="J2473"/>
  <c r="J2477"/>
  <c r="J2481"/>
  <c r="J2485"/>
  <c r="J2489"/>
  <c r="J2493"/>
  <c r="J2497"/>
  <c r="J2501"/>
  <c r="J2505"/>
  <c r="J2509"/>
  <c r="J2513"/>
  <c r="J2517"/>
  <c r="J2521"/>
  <c r="J2525"/>
  <c r="J2512"/>
  <c r="J2533"/>
  <c r="J2537"/>
  <c r="J2541"/>
  <c r="J2545"/>
  <c r="J2549"/>
  <c r="J2553"/>
  <c r="J2557"/>
  <c r="J2561"/>
  <c r="J2565"/>
  <c r="J2570"/>
  <c r="J2573"/>
  <c r="J2569"/>
  <c r="J2581"/>
  <c r="J2585"/>
  <c r="J2589"/>
  <c r="J2593"/>
  <c r="J2597"/>
  <c r="J2601"/>
  <c r="J2605"/>
  <c r="J2609"/>
  <c r="J2613"/>
  <c r="J2617"/>
  <c r="J2621"/>
  <c r="J2625"/>
  <c r="J2629"/>
  <c r="J2633"/>
  <c r="J2637"/>
  <c r="J2641"/>
  <c r="J2645"/>
  <c r="J2649"/>
  <c r="J2653"/>
  <c r="J2657"/>
  <c r="J2661"/>
  <c r="J2665"/>
  <c r="J2664"/>
  <c r="J2673"/>
  <c r="J2654"/>
  <c r="J2681"/>
  <c r="J2685"/>
  <c r="J2689"/>
  <c r="J2693"/>
  <c r="J2697"/>
  <c r="J2701"/>
  <c r="J2705"/>
  <c r="J2709"/>
  <c r="J2713"/>
  <c r="J2717"/>
  <c r="J2721"/>
  <c r="J2725"/>
  <c r="J2729"/>
  <c r="J2733"/>
  <c r="J2737"/>
  <c r="J2741"/>
  <c r="J2745"/>
  <c r="J2749"/>
  <c r="J2753"/>
  <c r="J2757"/>
  <c r="J2761"/>
  <c r="J2765"/>
  <c r="J2766"/>
  <c r="J2773"/>
  <c r="J2777"/>
  <c r="J2781"/>
  <c r="J2785"/>
  <c r="J2789"/>
  <c r="J2793"/>
  <c r="J2797"/>
  <c r="J2801"/>
  <c r="J2805"/>
  <c r="J2809"/>
  <c r="J2813"/>
  <c r="J2817"/>
  <c r="J2821"/>
  <c r="J2825"/>
  <c r="J2808"/>
  <c r="J2833"/>
  <c r="J2837"/>
  <c r="J2841"/>
  <c r="J2845"/>
  <c r="J2849"/>
  <c r="J2853"/>
  <c r="J2857"/>
  <c r="J2861"/>
  <c r="J2865"/>
  <c r="J2869"/>
  <c r="J2873"/>
  <c r="J2877"/>
  <c r="J2881"/>
  <c r="J2885"/>
  <c r="J2889"/>
  <c r="J2893"/>
  <c r="J2897"/>
  <c r="J2901"/>
  <c r="J2905"/>
  <c r="J2909"/>
  <c r="J2913"/>
  <c r="J2917"/>
  <c r="J2921"/>
  <c r="J2925"/>
  <c r="J2929"/>
  <c r="J2933"/>
  <c r="J2937"/>
  <c r="J2941"/>
  <c r="J2945"/>
  <c r="J2949"/>
  <c r="J2953"/>
  <c r="J2957"/>
  <c r="J2961"/>
  <c r="J2965"/>
  <c r="J2969"/>
  <c r="J2973"/>
  <c r="J2977"/>
  <c r="J2981"/>
  <c r="J2985"/>
  <c r="J2989"/>
  <c r="J2993"/>
  <c r="J2997"/>
  <c r="J3001"/>
  <c r="J3005"/>
  <c r="J3009"/>
  <c r="J3013"/>
  <c r="J3017"/>
  <c r="J3030"/>
  <c r="J3025"/>
  <c r="J3029"/>
  <c r="J3033"/>
  <c r="J3037"/>
  <c r="J3041"/>
  <c r="J3045"/>
  <c r="J3049"/>
  <c r="J3053"/>
  <c r="J3057"/>
  <c r="J3064"/>
  <c r="J3065"/>
  <c r="J3069"/>
  <c r="J3073"/>
  <c r="J3077"/>
  <c r="J3081"/>
  <c r="J3085"/>
  <c r="J3089"/>
  <c r="J3093"/>
  <c r="J3097"/>
  <c r="J3101"/>
  <c r="J3105"/>
  <c r="J3109"/>
  <c r="J3113"/>
  <c r="J3117"/>
  <c r="J3114"/>
  <c r="J3125"/>
  <c r="J3129"/>
  <c r="J3133"/>
  <c r="J3139"/>
  <c r="J3641"/>
  <c r="J3644"/>
  <c r="J3647"/>
  <c r="J3657"/>
  <c r="J3660"/>
  <c r="J3663"/>
  <c r="J3673"/>
  <c r="J3677"/>
  <c r="J3681"/>
  <c r="J3685"/>
  <c r="J3689"/>
  <c r="J3693"/>
  <c r="J3697"/>
  <c r="J3701"/>
  <c r="J3705"/>
  <c r="J3709"/>
  <c r="J3713"/>
  <c r="J3717"/>
  <c r="J3721"/>
  <c r="J3725"/>
  <c r="J3729"/>
  <c r="J3733"/>
  <c r="J3737"/>
  <c r="J3741"/>
  <c r="J3745"/>
  <c r="J3749"/>
  <c r="J3753"/>
  <c r="J3757"/>
  <c r="J3761"/>
  <c r="J3765"/>
  <c r="J3769"/>
  <c r="J3773"/>
  <c r="J3777"/>
  <c r="J3781"/>
  <c r="J3785"/>
  <c r="J3789"/>
  <c r="J3793"/>
  <c r="J3797"/>
  <c r="J3801"/>
  <c r="J3820"/>
  <c r="J3809"/>
  <c r="J3813"/>
  <c r="J3817"/>
  <c r="J3821"/>
  <c r="J3825"/>
  <c r="J3816"/>
  <c r="J3833"/>
  <c r="J3837"/>
  <c r="J3841"/>
  <c r="J3845"/>
  <c r="J3849"/>
  <c r="J3645"/>
  <c r="J3648"/>
  <c r="J3651"/>
  <c r="J3661"/>
  <c r="J3664"/>
  <c r="J3667"/>
  <c r="J3674"/>
  <c r="J3678"/>
  <c r="J3682"/>
  <c r="J3686"/>
  <c r="J3690"/>
  <c r="J3694"/>
  <c r="J3698"/>
  <c r="J3702"/>
  <c r="J3706"/>
  <c r="J3710"/>
  <c r="J3716"/>
  <c r="J3718"/>
  <c r="J3722"/>
  <c r="J3726"/>
  <c r="J3714"/>
  <c r="J3734"/>
  <c r="J3738"/>
  <c r="J3742"/>
  <c r="J3746"/>
  <c r="J3750"/>
  <c r="J3754"/>
  <c r="J3755"/>
  <c r="J3762"/>
  <c r="J3782"/>
  <c r="J3780"/>
  <c r="J3774"/>
  <c r="J3778"/>
  <c r="J3758"/>
  <c r="J3786"/>
  <c r="J3790"/>
  <c r="J3794"/>
  <c r="J3798"/>
  <c r="J3802"/>
  <c r="J3806"/>
  <c r="J3810"/>
  <c r="J3829"/>
  <c r="J3818"/>
  <c r="J3822"/>
  <c r="J3826"/>
  <c r="J3814"/>
  <c r="J3834"/>
  <c r="J3838"/>
  <c r="J3842"/>
  <c r="J3846"/>
  <c r="J3850"/>
  <c r="J3636"/>
  <c r="J3637"/>
  <c r="J3649"/>
  <c r="J3652"/>
  <c r="J3655"/>
  <c r="J3665"/>
  <c r="J3668"/>
  <c r="J3671"/>
  <c r="J3675"/>
  <c r="J3679"/>
  <c r="J3683"/>
  <c r="J3687"/>
  <c r="J3691"/>
  <c r="J3695"/>
  <c r="J3699"/>
  <c r="J3703"/>
  <c r="J3707"/>
  <c r="J3711"/>
  <c r="J3715"/>
  <c r="J3719"/>
  <c r="J3723"/>
  <c r="J3727"/>
  <c r="J3731"/>
  <c r="J3735"/>
  <c r="J3739"/>
  <c r="J3743"/>
  <c r="J3747"/>
  <c r="J3751"/>
  <c r="J3764"/>
  <c r="J3759"/>
  <c r="J3763"/>
  <c r="J3767"/>
  <c r="J3771"/>
  <c r="J3775"/>
  <c r="J3779"/>
  <c r="J3783"/>
  <c r="J3787"/>
  <c r="J3791"/>
  <c r="J3795"/>
  <c r="J3799"/>
  <c r="J3803"/>
  <c r="J3807"/>
  <c r="J3811"/>
  <c r="J3815"/>
  <c r="J3819"/>
  <c r="J3823"/>
  <c r="J3827"/>
  <c r="J3831"/>
  <c r="J3835"/>
  <c r="J3839"/>
  <c r="J3843"/>
  <c r="J3847"/>
  <c r="J3851"/>
  <c r="J3643"/>
  <c r="J3666"/>
  <c r="J3656"/>
  <c r="J3659"/>
  <c r="J3669"/>
  <c r="J3653"/>
  <c r="J3676"/>
  <c r="J3680"/>
  <c r="J3684"/>
  <c r="J3688"/>
  <c r="J3692"/>
  <c r="J3696"/>
  <c r="J3700"/>
  <c r="J3704"/>
  <c r="J3708"/>
  <c r="J3712"/>
  <c r="J3730"/>
  <c r="J3720"/>
  <c r="J3724"/>
  <c r="J3728"/>
  <c r="J3732"/>
  <c r="J3736"/>
  <c r="J3740"/>
  <c r="J3744"/>
  <c r="J3748"/>
  <c r="J3752"/>
  <c r="J3756"/>
  <c r="J3760"/>
  <c r="J3770"/>
  <c r="J3768"/>
  <c r="J3772"/>
  <c r="J3776"/>
  <c r="J3766"/>
  <c r="J3784"/>
  <c r="J3788"/>
  <c r="J3792"/>
  <c r="J3796"/>
  <c r="J3800"/>
  <c r="J3804"/>
  <c r="J3808"/>
  <c r="J3812"/>
  <c r="J3830"/>
  <c r="J3805"/>
  <c r="J3824"/>
  <c r="J3828"/>
  <c r="J3832"/>
  <c r="J3836"/>
  <c r="J3840"/>
  <c r="J3844"/>
  <c r="J3848"/>
  <c r="J3852"/>
  <c r="J3621"/>
  <c r="J3625"/>
  <c r="J3616"/>
  <c r="J3633"/>
  <c r="J3639"/>
  <c r="J3640"/>
  <c r="J3863"/>
  <c r="J3875"/>
  <c r="J3879"/>
  <c r="J3891"/>
  <c r="J3895"/>
  <c r="J3930"/>
  <c r="J3917"/>
  <c r="J3921"/>
  <c r="J3925"/>
  <c r="J3929"/>
  <c r="J3933"/>
  <c r="J3937"/>
  <c r="J3941"/>
  <c r="J3945"/>
  <c r="J3949"/>
  <c r="J3953"/>
  <c r="J3957"/>
  <c r="J3961"/>
  <c r="J3965"/>
  <c r="J3969"/>
  <c r="J3973"/>
  <c r="J3977"/>
  <c r="J3981"/>
  <c r="J3985"/>
  <c r="J3989"/>
  <c r="J3993"/>
  <c r="J3997"/>
  <c r="J4001"/>
  <c r="J4005"/>
  <c r="J4009"/>
  <c r="J4013"/>
  <c r="J4017"/>
  <c r="J4021"/>
  <c r="J4025"/>
  <c r="J4029"/>
  <c r="J4033"/>
  <c r="J4037"/>
  <c r="J4041"/>
  <c r="J4045"/>
  <c r="J4049"/>
  <c r="J4053"/>
  <c r="J4066"/>
  <c r="J4061"/>
  <c r="J4065"/>
  <c r="J4069"/>
  <c r="J4073"/>
  <c r="J4077"/>
  <c r="J4081"/>
  <c r="J4085"/>
  <c r="J4089"/>
  <c r="J4093"/>
  <c r="J4097"/>
  <c r="J4101"/>
  <c r="J4105"/>
  <c r="J4109"/>
  <c r="J4113"/>
  <c r="J4117"/>
  <c r="J4121"/>
  <c r="J4125"/>
  <c r="J4129"/>
  <c r="J4133"/>
  <c r="J3870"/>
  <c r="J3873"/>
  <c r="J3886"/>
  <c r="J3889"/>
  <c r="J3902"/>
  <c r="J3918"/>
  <c r="J3922"/>
  <c r="J3926"/>
  <c r="J3908"/>
  <c r="J3934"/>
  <c r="J3938"/>
  <c r="J3942"/>
  <c r="J3946"/>
  <c r="J3950"/>
  <c r="J3954"/>
  <c r="J3966"/>
  <c r="J3962"/>
  <c r="J3960"/>
  <c r="J3970"/>
  <c r="J3974"/>
  <c r="J3978"/>
  <c r="J3980"/>
  <c r="J3986"/>
  <c r="J3990"/>
  <c r="J3994"/>
  <c r="J3998"/>
  <c r="J4002"/>
  <c r="J4006"/>
  <c r="J4010"/>
  <c r="J4014"/>
  <c r="J4018"/>
  <c r="J4022"/>
  <c r="J4026"/>
  <c r="J4030"/>
  <c r="J4034"/>
  <c r="J4038"/>
  <c r="J4042"/>
  <c r="J4046"/>
  <c r="J4050"/>
  <c r="J4054"/>
  <c r="J4058"/>
  <c r="J4062"/>
  <c r="J4057"/>
  <c r="J4070"/>
  <c r="J4074"/>
  <c r="J4078"/>
  <c r="J4082"/>
  <c r="J4086"/>
  <c r="J4090"/>
  <c r="J4094"/>
  <c r="J4098"/>
  <c r="J4102"/>
  <c r="J4106"/>
  <c r="J4110"/>
  <c r="J4114"/>
  <c r="J4118"/>
  <c r="J4122"/>
  <c r="J4126"/>
  <c r="J4130"/>
  <c r="J4134"/>
  <c r="J3867"/>
  <c r="J3871"/>
  <c r="J3883"/>
  <c r="J3887"/>
  <c r="J3899"/>
  <c r="J3903"/>
  <c r="J3906"/>
  <c r="J3909"/>
  <c r="J3919"/>
  <c r="J3923"/>
  <c r="J3927"/>
  <c r="J3931"/>
  <c r="J3935"/>
  <c r="J3939"/>
  <c r="J3943"/>
  <c r="J3947"/>
  <c r="J3951"/>
  <c r="J3955"/>
  <c r="J3982"/>
  <c r="J3963"/>
  <c r="J3967"/>
  <c r="J3971"/>
  <c r="J3975"/>
  <c r="J3979"/>
  <c r="J3983"/>
  <c r="J3987"/>
  <c r="J3991"/>
  <c r="J3995"/>
  <c r="J3999"/>
  <c r="J4003"/>
  <c r="J4007"/>
  <c r="J4011"/>
  <c r="J4015"/>
  <c r="J4019"/>
  <c r="J4023"/>
  <c r="J4027"/>
  <c r="J4031"/>
  <c r="J4035"/>
  <c r="J4039"/>
  <c r="J4043"/>
  <c r="J4047"/>
  <c r="J4051"/>
  <c r="J4055"/>
  <c r="J4059"/>
  <c r="J4063"/>
  <c r="J4067"/>
  <c r="J4071"/>
  <c r="J4075"/>
  <c r="J4079"/>
  <c r="J4083"/>
  <c r="J4087"/>
  <c r="J4091"/>
  <c r="J4095"/>
  <c r="J4099"/>
  <c r="J4103"/>
  <c r="J4116"/>
  <c r="J4111"/>
  <c r="J4115"/>
  <c r="J4119"/>
  <c r="J4123"/>
  <c r="J4127"/>
  <c r="J4131"/>
  <c r="J4135"/>
  <c r="J3865"/>
  <c r="J3878"/>
  <c r="J3881"/>
  <c r="J3894"/>
  <c r="J3897"/>
  <c r="J3910"/>
  <c r="J3913"/>
  <c r="J3920"/>
  <c r="J3924"/>
  <c r="J3928"/>
  <c r="J3932"/>
  <c r="J3936"/>
  <c r="J3940"/>
  <c r="J3944"/>
  <c r="J3948"/>
  <c r="J3952"/>
  <c r="J3956"/>
  <c r="J3959"/>
  <c r="J3964"/>
  <c r="J3968"/>
  <c r="J3972"/>
  <c r="J3976"/>
  <c r="J3958"/>
  <c r="J3984"/>
  <c r="J3988"/>
  <c r="J3992"/>
  <c r="J3996"/>
  <c r="J4000"/>
  <c r="J4004"/>
  <c r="J4008"/>
  <c r="J4012"/>
  <c r="J4016"/>
  <c r="J4020"/>
  <c r="J4024"/>
  <c r="J4028"/>
  <c r="J4032"/>
  <c r="J4036"/>
  <c r="J4040"/>
  <c r="J4044"/>
  <c r="J4048"/>
  <c r="J4052"/>
  <c r="J4056"/>
  <c r="J4060"/>
  <c r="J4064"/>
  <c r="J4068"/>
  <c r="J4072"/>
  <c r="J4076"/>
  <c r="J4080"/>
  <c r="J4084"/>
  <c r="J4088"/>
  <c r="J4092"/>
  <c r="J4096"/>
  <c r="J4100"/>
  <c r="J4104"/>
  <c r="J4108"/>
  <c r="J4112"/>
  <c r="J4107"/>
  <c r="J4120"/>
  <c r="J4124"/>
  <c r="J4128"/>
  <c r="J4132"/>
  <c r="J4136"/>
  <c r="J3853"/>
  <c r="J3854"/>
  <c r="J3866"/>
  <c r="J3856"/>
  <c r="J3857"/>
  <c r="J3858"/>
  <c r="J3859"/>
  <c r="J3860"/>
  <c r="J4151"/>
  <c r="J4157"/>
  <c r="J4164"/>
  <c r="J4172"/>
  <c r="J4180"/>
  <c r="J4188"/>
  <c r="J4152"/>
  <c r="J4153"/>
  <c r="J4158"/>
  <c r="J4169"/>
  <c r="J4174"/>
  <c r="J4182"/>
  <c r="J4137"/>
  <c r="J4138"/>
  <c r="J4139"/>
  <c r="J4140"/>
  <c r="J4141"/>
  <c r="J4142"/>
  <c r="J4143"/>
  <c r="J4144"/>
  <c r="J4145"/>
  <c r="J4146"/>
  <c r="J4154"/>
  <c r="J4147"/>
  <c r="J4155"/>
  <c r="J4160"/>
  <c r="J4168"/>
  <c r="J4176"/>
  <c r="J4184"/>
  <c r="J4148"/>
  <c r="J4149"/>
  <c r="J4156"/>
  <c r="J4162"/>
  <c r="J4170"/>
  <c r="J4185"/>
  <c r="J4186"/>
  <c r="J3907"/>
  <c r="J3911"/>
  <c r="J3915"/>
  <c r="J4150"/>
  <c r="J4397"/>
  <c r="J4413"/>
  <c r="J4429"/>
  <c r="J4433"/>
  <c r="J4437"/>
  <c r="J4441"/>
  <c r="J4445"/>
  <c r="J4449"/>
  <c r="J4453"/>
  <c r="J4457"/>
  <c r="J4461"/>
  <c r="J4465"/>
  <c r="J4477"/>
  <c r="J4473"/>
  <c r="J4485"/>
  <c r="J4481"/>
  <c r="J4470"/>
  <c r="J4489"/>
  <c r="J4493"/>
  <c r="J4497"/>
  <c r="J4501"/>
  <c r="J4505"/>
  <c r="J4509"/>
  <c r="J4513"/>
  <c r="J4515"/>
  <c r="J4519"/>
  <c r="J4523"/>
  <c r="J4529"/>
  <c r="J4531"/>
  <c r="J4514"/>
  <c r="J4539"/>
  <c r="J4543"/>
  <c r="J4547"/>
  <c r="J4551"/>
  <c r="J4393"/>
  <c r="J4409"/>
  <c r="J4425"/>
  <c r="J4203"/>
  <c r="J4207"/>
  <c r="J4211"/>
  <c r="J4215"/>
  <c r="J4219"/>
  <c r="J4223"/>
  <c r="J4229"/>
  <c r="J4231"/>
  <c r="J4227"/>
  <c r="J4239"/>
  <c r="J4243"/>
  <c r="J4247"/>
  <c r="J4251"/>
  <c r="J4255"/>
  <c r="J4259"/>
  <c r="J4263"/>
  <c r="J4267"/>
  <c r="J4271"/>
  <c r="J4275"/>
  <c r="J4279"/>
  <c r="J4283"/>
  <c r="J4287"/>
  <c r="J4291"/>
  <c r="J4295"/>
  <c r="J4299"/>
  <c r="J4303"/>
  <c r="J4307"/>
  <c r="J4311"/>
  <c r="J4315"/>
  <c r="J4319"/>
  <c r="J4323"/>
  <c r="J4327"/>
  <c r="J4331"/>
  <c r="J4328"/>
  <c r="J4339"/>
  <c r="J4343"/>
  <c r="J4347"/>
  <c r="J4348"/>
  <c r="J4349"/>
  <c r="J4355"/>
  <c r="J4356"/>
  <c r="J4366"/>
  <c r="J4363"/>
  <c r="J4364"/>
  <c r="J4365"/>
  <c r="J4371"/>
  <c r="J4372"/>
  <c r="J4389"/>
  <c r="J4405"/>
  <c r="J4421"/>
  <c r="J4401"/>
  <c r="J4417"/>
  <c r="J4201"/>
  <c r="J4205"/>
  <c r="J4209"/>
  <c r="J4213"/>
  <c r="J4217"/>
  <c r="J4221"/>
  <c r="J4225"/>
  <c r="J4228"/>
  <c r="J4233"/>
  <c r="J4237"/>
  <c r="J4241"/>
  <c r="J4245"/>
  <c r="J4249"/>
  <c r="J4253"/>
  <c r="J4257"/>
  <c r="J4261"/>
  <c r="J4265"/>
  <c r="J4269"/>
  <c r="J4273"/>
  <c r="J4277"/>
  <c r="J4281"/>
  <c r="J4278"/>
  <c r="J4289"/>
  <c r="J4293"/>
  <c r="J4297"/>
  <c r="J4301"/>
  <c r="J4305"/>
  <c r="J4309"/>
  <c r="J4313"/>
  <c r="J4317"/>
  <c r="J4321"/>
  <c r="J4325"/>
  <c r="J4329"/>
  <c r="J4333"/>
  <c r="J4337"/>
  <c r="J4341"/>
  <c r="J4345"/>
  <c r="J4351"/>
  <c r="J4352"/>
  <c r="J4353"/>
  <c r="J4359"/>
  <c r="J4360"/>
  <c r="J4361"/>
  <c r="J4367"/>
  <c r="J4368"/>
  <c r="J4369"/>
  <c r="J4375"/>
  <c r="J4376"/>
  <c r="J4377"/>
  <c r="J4383"/>
  <c r="J4384"/>
  <c r="J4378"/>
  <c r="J4431"/>
  <c r="J4427"/>
  <c r="J4439"/>
  <c r="J4443"/>
  <c r="J4447"/>
  <c r="J4451"/>
  <c r="J4455"/>
  <c r="J4459"/>
  <c r="J4463"/>
  <c r="J4467"/>
  <c r="J4471"/>
  <c r="J4475"/>
  <c r="J4479"/>
  <c r="J4483"/>
  <c r="J4487"/>
  <c r="J4491"/>
  <c r="J4495"/>
  <c r="J4499"/>
  <c r="J4503"/>
  <c r="J4507"/>
  <c r="J4511"/>
  <c r="J2255"/>
  <c r="J2259"/>
  <c r="J2263"/>
  <c r="J2267"/>
  <c r="J2271"/>
  <c r="J2275"/>
  <c r="J2279"/>
  <c r="J2283"/>
  <c r="J2257"/>
  <c r="J2261"/>
  <c r="J2265"/>
  <c r="J2269"/>
  <c r="J2273"/>
  <c r="J2270"/>
  <c r="J2281"/>
  <c r="J2253"/>
  <c r="J2249"/>
  <c r="J2251"/>
  <c r="J2043"/>
  <c r="J2041"/>
  <c r="J2045"/>
  <c r="J2015"/>
  <c r="J2016"/>
  <c r="J2023"/>
  <c r="J2008"/>
  <c r="J2031"/>
  <c r="J2035"/>
  <c r="J2039"/>
  <c r="J2013"/>
  <c r="J2017"/>
  <c r="J2021"/>
  <c r="J2025"/>
  <c r="J2029"/>
  <c r="J2033"/>
  <c r="J2037"/>
  <c r="J2011"/>
  <c r="J2005"/>
  <c r="J2007"/>
  <c r="J2009"/>
  <c r="J2003"/>
  <c r="J1905"/>
  <c r="J1907"/>
  <c r="J1909"/>
  <c r="J1911"/>
  <c r="J1913"/>
  <c r="J1915"/>
  <c r="J1917"/>
  <c r="J1929"/>
  <c r="J1921"/>
  <c r="J1923"/>
  <c r="J1925"/>
  <c r="J1933"/>
  <c r="J1927"/>
  <c r="J1931"/>
  <c r="J1919"/>
  <c r="J1935"/>
  <c r="J1937"/>
  <c r="J1939"/>
  <c r="J1941"/>
  <c r="J1943"/>
  <c r="J1945"/>
  <c r="J1947"/>
  <c r="J1949"/>
  <c r="J2205"/>
  <c r="J2209"/>
  <c r="J2213"/>
  <c r="J2217"/>
  <c r="J2221"/>
  <c r="J2225"/>
  <c r="J2229"/>
  <c r="J2233"/>
  <c r="J2237"/>
  <c r="J2241"/>
  <c r="J2245"/>
  <c r="J2286"/>
  <c r="J2294"/>
  <c r="J2302"/>
  <c r="J2206"/>
  <c r="J2210"/>
  <c r="J2214"/>
  <c r="J2218"/>
  <c r="J2222"/>
  <c r="J2226"/>
  <c r="J2216"/>
  <c r="J2234"/>
  <c r="J2238"/>
  <c r="J2242"/>
  <c r="J2246"/>
  <c r="J2288"/>
  <c r="J2296"/>
  <c r="J2203"/>
  <c r="J2207"/>
  <c r="J2211"/>
  <c r="J2215"/>
  <c r="J2219"/>
  <c r="J2223"/>
  <c r="J2227"/>
  <c r="J2231"/>
  <c r="J2235"/>
  <c r="J2239"/>
  <c r="J2243"/>
  <c r="J2247"/>
  <c r="J2290"/>
  <c r="J2298"/>
  <c r="J2204"/>
  <c r="J2208"/>
  <c r="J2212"/>
  <c r="J2230"/>
  <c r="J2220"/>
  <c r="J2224"/>
  <c r="J2228"/>
  <c r="J2232"/>
  <c r="J2236"/>
  <c r="J2240"/>
  <c r="J2244"/>
  <c r="J2248"/>
  <c r="J2250"/>
  <c r="J2252"/>
  <c r="J2254"/>
  <c r="J2256"/>
  <c r="J2258"/>
  <c r="J2260"/>
  <c r="J2262"/>
  <c r="J2264"/>
  <c r="J2277"/>
  <c r="J2268"/>
  <c r="J2280"/>
  <c r="J2272"/>
  <c r="J2274"/>
  <c r="J2276"/>
  <c r="J2278"/>
  <c r="J2266"/>
  <c r="J2282"/>
  <c r="J2284"/>
  <c r="J2292"/>
  <c r="J2300"/>
  <c r="J2106"/>
  <c r="J2114"/>
  <c r="J2122"/>
  <c r="J2130"/>
  <c r="J2138"/>
  <c r="J2146"/>
  <c r="J2154"/>
  <c r="J2162"/>
  <c r="J2177"/>
  <c r="J2178"/>
  <c r="J2186"/>
  <c r="J2194"/>
  <c r="J2202"/>
  <c r="J2108"/>
  <c r="J2120"/>
  <c r="J2124"/>
  <c r="J2132"/>
  <c r="J2140"/>
  <c r="J2148"/>
  <c r="J2156"/>
  <c r="J2164"/>
  <c r="J2172"/>
  <c r="J2170"/>
  <c r="J2188"/>
  <c r="J2196"/>
  <c r="J2103"/>
  <c r="J2110"/>
  <c r="J2118"/>
  <c r="J2126"/>
  <c r="J2134"/>
  <c r="J2142"/>
  <c r="J2150"/>
  <c r="J2158"/>
  <c r="J2166"/>
  <c r="J2174"/>
  <c r="J2182"/>
  <c r="J2190"/>
  <c r="J2198"/>
  <c r="J2104"/>
  <c r="J2112"/>
  <c r="J2116"/>
  <c r="J2128"/>
  <c r="J2136"/>
  <c r="J2144"/>
  <c r="J2152"/>
  <c r="J2160"/>
  <c r="J2168"/>
  <c r="J2176"/>
  <c r="J2184"/>
  <c r="J2192"/>
  <c r="J2200"/>
  <c r="J2019"/>
  <c r="J2014"/>
  <c r="J2020"/>
  <c r="J2027"/>
  <c r="J2026"/>
  <c r="J2028"/>
  <c r="J2030"/>
  <c r="J2032"/>
  <c r="J2034"/>
  <c r="J2042"/>
  <c r="J2044"/>
  <c r="J2046"/>
  <c r="J2054"/>
  <c r="J2062"/>
  <c r="J2077"/>
  <c r="J2078"/>
  <c r="J2086"/>
  <c r="J2094"/>
  <c r="J2102"/>
  <c r="J2048"/>
  <c r="J2056"/>
  <c r="J2064"/>
  <c r="J2072"/>
  <c r="J2080"/>
  <c r="J2088"/>
  <c r="J2096"/>
  <c r="J2006"/>
  <c r="J2012"/>
  <c r="J2018"/>
  <c r="J2036"/>
  <c r="J2038"/>
  <c r="J2040"/>
  <c r="J2050"/>
  <c r="J2069"/>
  <c r="J2070"/>
  <c r="J2074"/>
  <c r="J2082"/>
  <c r="J2090"/>
  <c r="J2098"/>
  <c r="J2004"/>
  <c r="J2010"/>
  <c r="J2022"/>
  <c r="J2024"/>
  <c r="J2052"/>
  <c r="J2060"/>
  <c r="J2068"/>
  <c r="J2076"/>
  <c r="J2084"/>
  <c r="J2092"/>
  <c r="J2100"/>
  <c r="J1954"/>
  <c r="J1962"/>
  <c r="J1958"/>
  <c r="J1978"/>
  <c r="J1986"/>
  <c r="J1994"/>
  <c r="J2002"/>
  <c r="J1903"/>
  <c r="J1956"/>
  <c r="J1964"/>
  <c r="J1972"/>
  <c r="J1980"/>
  <c r="J1988"/>
  <c r="J1996"/>
  <c r="J1904"/>
  <c r="J1906"/>
  <c r="J1916"/>
  <c r="J1910"/>
  <c r="J1912"/>
  <c r="J1914"/>
  <c r="J1908"/>
  <c r="J1918"/>
  <c r="J1930"/>
  <c r="J1922"/>
  <c r="J1924"/>
  <c r="J1926"/>
  <c r="J1928"/>
  <c r="J1920"/>
  <c r="J1932"/>
  <c r="J1934"/>
  <c r="J1936"/>
  <c r="J1938"/>
  <c r="J1940"/>
  <c r="J1942"/>
  <c r="J1944"/>
  <c r="J1946"/>
  <c r="J1948"/>
  <c r="J1950"/>
  <c r="J1969"/>
  <c r="J1970"/>
  <c r="J1974"/>
  <c r="J1982"/>
  <c r="J1990"/>
  <c r="J1998"/>
  <c r="J1952"/>
  <c r="J1960"/>
  <c r="J1968"/>
  <c r="J1976"/>
  <c r="J1984"/>
  <c r="J1992"/>
  <c r="J2000"/>
  <c r="J1805"/>
  <c r="J1821"/>
  <c r="J1837"/>
  <c r="J1861"/>
  <c r="J1880"/>
  <c r="J1885"/>
  <c r="J1893"/>
  <c r="J1901"/>
  <c r="J1807"/>
  <c r="J1815"/>
  <c r="J1823"/>
  <c r="J1831"/>
  <c r="J1839"/>
  <c r="J1847"/>
  <c r="J1855"/>
  <c r="J1863"/>
  <c r="J1871"/>
  <c r="J1879"/>
  <c r="J1887"/>
  <c r="J1895"/>
  <c r="J1803"/>
  <c r="J1809"/>
  <c r="J1817"/>
  <c r="J1825"/>
  <c r="J1833"/>
  <c r="J1841"/>
  <c r="J1849"/>
  <c r="J1857"/>
  <c r="J1865"/>
  <c r="J1873"/>
  <c r="J1881"/>
  <c r="J1889"/>
  <c r="J1897"/>
  <c r="J1813"/>
  <c r="J1816"/>
  <c r="J1845"/>
  <c r="J1853"/>
  <c r="J1877"/>
  <c r="J1804"/>
  <c r="J1811"/>
  <c r="J1819"/>
  <c r="J1827"/>
  <c r="J1838"/>
  <c r="J1843"/>
  <c r="J1851"/>
  <c r="J1859"/>
  <c r="J1867"/>
  <c r="J1875"/>
  <c r="J1883"/>
  <c r="J1891"/>
  <c r="J1899"/>
  <c r="R123" i="4"/>
  <c r="I302" i="11" a="1"/>
  <c r="I302" s="1"/>
  <c r="H302"/>
  <c r="F302"/>
  <c r="E302"/>
  <c r="D302"/>
  <c r="C302"/>
  <c r="B302"/>
  <c r="I301" a="1"/>
  <c r="I301" s="1"/>
  <c r="H301"/>
  <c r="F301"/>
  <c r="E301"/>
  <c r="D301"/>
  <c r="C301"/>
  <c r="B301"/>
  <c r="I300" a="1"/>
  <c r="I300" s="1"/>
  <c r="H300"/>
  <c r="F300"/>
  <c r="E300"/>
  <c r="D300"/>
  <c r="C300"/>
  <c r="B300"/>
  <c r="I299" a="1"/>
  <c r="I299" s="1"/>
  <c r="H299"/>
  <c r="F299"/>
  <c r="E299"/>
  <c r="D299"/>
  <c r="C299"/>
  <c r="B299"/>
  <c r="I298" a="1"/>
  <c r="I298" s="1"/>
  <c r="H298"/>
  <c r="F298"/>
  <c r="E298"/>
  <c r="D298"/>
  <c r="C298"/>
  <c r="B298"/>
  <c r="I297" a="1"/>
  <c r="I297" s="1"/>
  <c r="H297"/>
  <c r="F297"/>
  <c r="E297"/>
  <c r="D297"/>
  <c r="C297"/>
  <c r="B297"/>
  <c r="I296" a="1"/>
  <c r="I296" s="1"/>
  <c r="H296"/>
  <c r="F296"/>
  <c r="E296"/>
  <c r="D296"/>
  <c r="C296"/>
  <c r="B296"/>
  <c r="I295" a="1"/>
  <c r="I295" s="1"/>
  <c r="H295"/>
  <c r="F295"/>
  <c r="E295"/>
  <c r="D295"/>
  <c r="C295"/>
  <c r="B295"/>
  <c r="I294" a="1"/>
  <c r="I294" s="1"/>
  <c r="H294"/>
  <c r="F294"/>
  <c r="E294"/>
  <c r="D294"/>
  <c r="C294"/>
  <c r="B294"/>
  <c r="I293" a="1"/>
  <c r="I293" s="1"/>
  <c r="H293"/>
  <c r="F293"/>
  <c r="E293"/>
  <c r="D293"/>
  <c r="C293"/>
  <c r="B293"/>
  <c r="I292" a="1"/>
  <c r="I292" s="1"/>
  <c r="H292"/>
  <c r="F292"/>
  <c r="E292"/>
  <c r="D292"/>
  <c r="C292"/>
  <c r="B292"/>
  <c r="I291" a="1"/>
  <c r="I291" s="1"/>
  <c r="H291"/>
  <c r="F291"/>
  <c r="E291"/>
  <c r="D291"/>
  <c r="C291"/>
  <c r="B291"/>
  <c r="I290" a="1"/>
  <c r="I290" s="1"/>
  <c r="H290"/>
  <c r="F290"/>
  <c r="E290"/>
  <c r="D290"/>
  <c r="C290"/>
  <c r="B290"/>
  <c r="I289" a="1"/>
  <c r="I289" s="1"/>
  <c r="H289"/>
  <c r="F289"/>
  <c r="E289"/>
  <c r="D289"/>
  <c r="C289"/>
  <c r="B289"/>
  <c r="I288" a="1"/>
  <c r="I288" s="1"/>
  <c r="H288"/>
  <c r="F288"/>
  <c r="E288"/>
  <c r="D288"/>
  <c r="C288"/>
  <c r="B288"/>
  <c r="I287" a="1"/>
  <c r="I287" s="1"/>
  <c r="H287"/>
  <c r="F287"/>
  <c r="E287"/>
  <c r="D287"/>
  <c r="C287"/>
  <c r="B287"/>
  <c r="I286" a="1"/>
  <c r="I286" s="1"/>
  <c r="H286"/>
  <c r="F286"/>
  <c r="E286"/>
  <c r="D286"/>
  <c r="C286"/>
  <c r="B286"/>
  <c r="I285" a="1"/>
  <c r="I285" s="1"/>
  <c r="H285"/>
  <c r="F285"/>
  <c r="E285"/>
  <c r="D285"/>
  <c r="C285"/>
  <c r="B285"/>
  <c r="I279" a="1"/>
  <c r="I279" s="1"/>
  <c r="H279"/>
  <c r="F279"/>
  <c r="E279"/>
  <c r="D279"/>
  <c r="C279"/>
  <c r="B279"/>
  <c r="I283" a="1"/>
  <c r="I283" s="1"/>
  <c r="H283"/>
  <c r="F283"/>
  <c r="E283"/>
  <c r="D283"/>
  <c r="C283"/>
  <c r="B283"/>
  <c r="I282" a="1"/>
  <c r="I282" s="1"/>
  <c r="H282"/>
  <c r="F282"/>
  <c r="E282"/>
  <c r="D282"/>
  <c r="C282"/>
  <c r="B282"/>
  <c r="I281" a="1"/>
  <c r="I281" s="1"/>
  <c r="H281"/>
  <c r="F281"/>
  <c r="E281"/>
  <c r="D281"/>
  <c r="C281"/>
  <c r="B281"/>
  <c r="I280" a="1"/>
  <c r="I280" s="1"/>
  <c r="H280"/>
  <c r="F280"/>
  <c r="E280"/>
  <c r="D280"/>
  <c r="C280"/>
  <c r="B280"/>
  <c r="I284" a="1"/>
  <c r="I284" s="1"/>
  <c r="H284"/>
  <c r="F284"/>
  <c r="E284"/>
  <c r="D284"/>
  <c r="C284"/>
  <c r="B284"/>
  <c r="I278" a="1"/>
  <c r="I278" s="1"/>
  <c r="H278"/>
  <c r="F278"/>
  <c r="E278"/>
  <c r="D278"/>
  <c r="C278"/>
  <c r="B278"/>
  <c r="I277" a="1"/>
  <c r="I277" s="1"/>
  <c r="H277"/>
  <c r="F277"/>
  <c r="E277"/>
  <c r="D277"/>
  <c r="C277"/>
  <c r="B277"/>
  <c r="I276" a="1"/>
  <c r="I276" s="1"/>
  <c r="H276"/>
  <c r="F276"/>
  <c r="E276"/>
  <c r="D276"/>
  <c r="C276"/>
  <c r="B276"/>
  <c r="I275" a="1"/>
  <c r="I275" s="1"/>
  <c r="H275"/>
  <c r="F275"/>
  <c r="E275"/>
  <c r="D275"/>
  <c r="C275"/>
  <c r="B275"/>
  <c r="I274" a="1"/>
  <c r="I274" s="1"/>
  <c r="H274"/>
  <c r="F274"/>
  <c r="E274"/>
  <c r="D274"/>
  <c r="C274"/>
  <c r="B274"/>
  <c r="I273" a="1"/>
  <c r="I273" s="1"/>
  <c r="H273"/>
  <c r="F273"/>
  <c r="E273"/>
  <c r="D273"/>
  <c r="C273"/>
  <c r="B273"/>
  <c r="I272" a="1"/>
  <c r="I272" s="1"/>
  <c r="H272"/>
  <c r="F272"/>
  <c r="E272"/>
  <c r="D272"/>
  <c r="C272"/>
  <c r="B272"/>
  <c r="I271" a="1"/>
  <c r="I271" s="1"/>
  <c r="H271"/>
  <c r="F271"/>
  <c r="E271"/>
  <c r="D271"/>
  <c r="C271"/>
  <c r="B271"/>
  <c r="I270" a="1"/>
  <c r="I270" s="1"/>
  <c r="H270"/>
  <c r="F270"/>
  <c r="E270"/>
  <c r="D270"/>
  <c r="C270"/>
  <c r="B270"/>
  <c r="I269" a="1"/>
  <c r="I269" s="1"/>
  <c r="H269"/>
  <c r="F269"/>
  <c r="E269"/>
  <c r="D269"/>
  <c r="C269"/>
  <c r="B269"/>
  <c r="I268" a="1"/>
  <c r="I268" s="1"/>
  <c r="H268"/>
  <c r="F268"/>
  <c r="E268"/>
  <c r="D268"/>
  <c r="C268"/>
  <c r="B268"/>
  <c r="I267" a="1"/>
  <c r="I267" s="1"/>
  <c r="H267"/>
  <c r="F267"/>
  <c r="E267"/>
  <c r="D267"/>
  <c r="C267"/>
  <c r="B267"/>
  <c r="I266" a="1"/>
  <c r="I266" s="1"/>
  <c r="H266"/>
  <c r="F266"/>
  <c r="E266"/>
  <c r="D266"/>
  <c r="C266"/>
  <c r="B266"/>
  <c r="I265" a="1"/>
  <c r="I265" s="1"/>
  <c r="H265"/>
  <c r="F265"/>
  <c r="E265"/>
  <c r="D265"/>
  <c r="C265"/>
  <c r="B265"/>
  <c r="I264" a="1"/>
  <c r="I264" s="1"/>
  <c r="H264"/>
  <c r="F264"/>
  <c r="E264"/>
  <c r="D264"/>
  <c r="C264"/>
  <c r="B264"/>
  <c r="I263" a="1"/>
  <c r="I263" s="1"/>
  <c r="H263"/>
  <c r="F263"/>
  <c r="E263"/>
  <c r="D263"/>
  <c r="C263"/>
  <c r="B263"/>
  <c r="I262" a="1"/>
  <c r="I262" s="1"/>
  <c r="H262"/>
  <c r="F262"/>
  <c r="E262"/>
  <c r="D262"/>
  <c r="C262"/>
  <c r="B262"/>
  <c r="I261" a="1"/>
  <c r="I261" s="1"/>
  <c r="H261"/>
  <c r="F261"/>
  <c r="E261"/>
  <c r="D261"/>
  <c r="C261"/>
  <c r="B261"/>
  <c r="I249" a="1"/>
  <c r="I249" s="1"/>
  <c r="H249"/>
  <c r="F249"/>
  <c r="E249"/>
  <c r="D249"/>
  <c r="C249"/>
  <c r="B249"/>
  <c r="I259" a="1"/>
  <c r="I259" s="1"/>
  <c r="H259"/>
  <c r="F259"/>
  <c r="E259"/>
  <c r="D259"/>
  <c r="C259"/>
  <c r="B259"/>
  <c r="I258" a="1"/>
  <c r="I258" s="1"/>
  <c r="H258"/>
  <c r="F258"/>
  <c r="E258"/>
  <c r="D258"/>
  <c r="C258"/>
  <c r="B258"/>
  <c r="I260" a="1"/>
  <c r="I260" s="1"/>
  <c r="H260"/>
  <c r="F260"/>
  <c r="E260"/>
  <c r="D260"/>
  <c r="C260"/>
  <c r="B260"/>
  <c r="I256" a="1"/>
  <c r="I256" s="1"/>
  <c r="H256"/>
  <c r="F256"/>
  <c r="E256"/>
  <c r="D256"/>
  <c r="C256"/>
  <c r="B256"/>
  <c r="I255" a="1"/>
  <c r="I255" s="1"/>
  <c r="H255"/>
  <c r="F255"/>
  <c r="E255"/>
  <c r="D255"/>
  <c r="C255"/>
  <c r="B255"/>
  <c r="I254" a="1"/>
  <c r="I254" s="1"/>
  <c r="H254"/>
  <c r="F254"/>
  <c r="E254"/>
  <c r="D254"/>
  <c r="C254"/>
  <c r="B254"/>
  <c r="I257" a="1"/>
  <c r="I257" s="1"/>
  <c r="H257"/>
  <c r="F257"/>
  <c r="E257"/>
  <c r="D257"/>
  <c r="C257"/>
  <c r="B257"/>
  <c r="I252" a="1"/>
  <c r="I252" s="1"/>
  <c r="H252"/>
  <c r="F252"/>
  <c r="E252"/>
  <c r="D252"/>
  <c r="C252"/>
  <c r="B252"/>
  <c r="I251" a="1"/>
  <c r="I251" s="1"/>
  <c r="H251"/>
  <c r="F251"/>
  <c r="E251"/>
  <c r="D251"/>
  <c r="C251"/>
  <c r="B251"/>
  <c r="I250" a="1"/>
  <c r="I250" s="1"/>
  <c r="H250"/>
  <c r="F250"/>
  <c r="E250"/>
  <c r="D250"/>
  <c r="C250"/>
  <c r="B250"/>
  <c r="I253" a="1"/>
  <c r="I253" s="1"/>
  <c r="H253"/>
  <c r="F253"/>
  <c r="E253"/>
  <c r="D253"/>
  <c r="C253"/>
  <c r="B253"/>
  <c r="I248" a="1"/>
  <c r="I248" s="1"/>
  <c r="H248"/>
  <c r="F248"/>
  <c r="E248"/>
  <c r="D248"/>
  <c r="C248"/>
  <c r="B248"/>
  <c r="I243" a="1"/>
  <c r="I243" s="1"/>
  <c r="H243"/>
  <c r="F243"/>
  <c r="E243"/>
  <c r="D243"/>
  <c r="C243"/>
  <c r="B243"/>
  <c r="I246" a="1"/>
  <c r="I246" s="1"/>
  <c r="H246"/>
  <c r="F246"/>
  <c r="E246"/>
  <c r="D246"/>
  <c r="C246"/>
  <c r="B246"/>
  <c r="I245" a="1"/>
  <c r="I245" s="1"/>
  <c r="H245"/>
  <c r="F245"/>
  <c r="E245"/>
  <c r="D245"/>
  <c r="C245"/>
  <c r="B245"/>
  <c r="I244" a="1"/>
  <c r="I244" s="1"/>
  <c r="H244"/>
  <c r="F244"/>
  <c r="E244"/>
  <c r="D244"/>
  <c r="C244"/>
  <c r="B244"/>
  <c r="I247" a="1"/>
  <c r="I247" s="1"/>
  <c r="H247"/>
  <c r="F247"/>
  <c r="E247"/>
  <c r="D247"/>
  <c r="C247"/>
  <c r="B247"/>
  <c r="I242" a="1"/>
  <c r="I242" s="1"/>
  <c r="H242"/>
  <c r="F242"/>
  <c r="E242"/>
  <c r="D242"/>
  <c r="C242"/>
  <c r="B242"/>
  <c r="I241" a="1"/>
  <c r="I241" s="1"/>
  <c r="H241"/>
  <c r="F241"/>
  <c r="E241"/>
  <c r="D241"/>
  <c r="C241"/>
  <c r="B241"/>
  <c r="I240" a="1"/>
  <c r="I240" s="1"/>
  <c r="H240"/>
  <c r="F240"/>
  <c r="E240"/>
  <c r="D240"/>
  <c r="C240"/>
  <c r="B240"/>
  <c r="I239" a="1"/>
  <c r="I239" s="1"/>
  <c r="H239"/>
  <c r="F239"/>
  <c r="E239"/>
  <c r="D239"/>
  <c r="C239"/>
  <c r="B239"/>
  <c r="I238" a="1"/>
  <c r="I238" s="1"/>
  <c r="H238"/>
  <c r="F238"/>
  <c r="E238"/>
  <c r="D238"/>
  <c r="C238"/>
  <c r="B238"/>
  <c r="I237" a="1"/>
  <c r="I237" s="1"/>
  <c r="H237"/>
  <c r="F237"/>
  <c r="E237"/>
  <c r="D237"/>
  <c r="C237"/>
  <c r="B237"/>
  <c r="I236" a="1"/>
  <c r="I236" s="1"/>
  <c r="H236"/>
  <c r="F236"/>
  <c r="E236"/>
  <c r="D236"/>
  <c r="C236"/>
  <c r="B236"/>
  <c r="I235" a="1"/>
  <c r="I235" s="1"/>
  <c r="H235"/>
  <c r="F235"/>
  <c r="E235"/>
  <c r="D235"/>
  <c r="C235"/>
  <c r="B235"/>
  <c r="I234" a="1"/>
  <c r="I234" s="1"/>
  <c r="H234"/>
  <c r="F234"/>
  <c r="E234"/>
  <c r="D234"/>
  <c r="C234"/>
  <c r="B234"/>
  <c r="I233" a="1"/>
  <c r="I233" s="1"/>
  <c r="H233"/>
  <c r="F233"/>
  <c r="E233"/>
  <c r="D233"/>
  <c r="C233"/>
  <c r="B233"/>
  <c r="I231" a="1"/>
  <c r="I231" s="1"/>
  <c r="H231"/>
  <c r="F231"/>
  <c r="E231"/>
  <c r="D231"/>
  <c r="C231"/>
  <c r="B231"/>
  <c r="I232" a="1"/>
  <c r="I232" s="1"/>
  <c r="H232"/>
  <c r="F232"/>
  <c r="E232"/>
  <c r="D232"/>
  <c r="C232"/>
  <c r="B232"/>
  <c r="I230" a="1"/>
  <c r="I230" s="1"/>
  <c r="H230"/>
  <c r="F230"/>
  <c r="E230"/>
  <c r="D230"/>
  <c r="C230"/>
  <c r="B230"/>
  <c r="I229" a="1"/>
  <c r="I229" s="1"/>
  <c r="H229"/>
  <c r="F229"/>
  <c r="E229"/>
  <c r="D229"/>
  <c r="C229"/>
  <c r="B229"/>
  <c r="I228" a="1"/>
  <c r="I228" s="1"/>
  <c r="H228"/>
  <c r="F228"/>
  <c r="E228"/>
  <c r="D228"/>
  <c r="C228"/>
  <c r="B228"/>
  <c r="I227" a="1"/>
  <c r="I227" s="1"/>
  <c r="H227"/>
  <c r="F227"/>
  <c r="E227"/>
  <c r="D227"/>
  <c r="C227"/>
  <c r="B227"/>
  <c r="I226" a="1"/>
  <c r="I226" s="1"/>
  <c r="H226"/>
  <c r="F226"/>
  <c r="E226"/>
  <c r="D226"/>
  <c r="C226"/>
  <c r="B226"/>
  <c r="I225" a="1"/>
  <c r="I225" s="1"/>
  <c r="H225"/>
  <c r="F225"/>
  <c r="E225"/>
  <c r="D225"/>
  <c r="C225"/>
  <c r="B225"/>
  <c r="I224" a="1"/>
  <c r="I224" s="1"/>
  <c r="H224"/>
  <c r="F224"/>
  <c r="E224"/>
  <c r="D224"/>
  <c r="C224"/>
  <c r="B224"/>
  <c r="I223" a="1"/>
  <c r="I223" s="1"/>
  <c r="H223"/>
  <c r="F223"/>
  <c r="E223"/>
  <c r="D223"/>
  <c r="C223"/>
  <c r="B223"/>
  <c r="I222" a="1"/>
  <c r="I222" s="1"/>
  <c r="H222"/>
  <c r="F222"/>
  <c r="E222"/>
  <c r="D222"/>
  <c r="C222"/>
  <c r="B222"/>
  <c r="I221" a="1"/>
  <c r="I221" s="1"/>
  <c r="H221"/>
  <c r="F221"/>
  <c r="E221"/>
  <c r="D221"/>
  <c r="C221"/>
  <c r="B221"/>
  <c r="I220" a="1"/>
  <c r="I220" s="1"/>
  <c r="H220"/>
  <c r="F220"/>
  <c r="E220"/>
  <c r="D220"/>
  <c r="C220"/>
  <c r="B220"/>
  <c r="I217" a="1"/>
  <c r="I217" s="1"/>
  <c r="H217"/>
  <c r="F217"/>
  <c r="E217"/>
  <c r="D217"/>
  <c r="C217"/>
  <c r="B217"/>
  <c r="I218" a="1"/>
  <c r="I218" s="1"/>
  <c r="H218"/>
  <c r="F218"/>
  <c r="E218"/>
  <c r="D218"/>
  <c r="C218"/>
  <c r="B218"/>
  <c r="I219" a="1"/>
  <c r="I219" s="1"/>
  <c r="H219"/>
  <c r="F219"/>
  <c r="E219"/>
  <c r="D219"/>
  <c r="C219"/>
  <c r="B219"/>
  <c r="I216" a="1"/>
  <c r="I216" s="1"/>
  <c r="H216"/>
  <c r="F216"/>
  <c r="E216"/>
  <c r="D216"/>
  <c r="C216"/>
  <c r="B216"/>
  <c r="I215" a="1"/>
  <c r="I215" s="1"/>
  <c r="H215"/>
  <c r="F215"/>
  <c r="E215"/>
  <c r="D215"/>
  <c r="C215"/>
  <c r="B215"/>
  <c r="I214" a="1"/>
  <c r="I214" s="1"/>
  <c r="H214"/>
  <c r="F214"/>
  <c r="E214"/>
  <c r="D214"/>
  <c r="C214"/>
  <c r="B214"/>
  <c r="I213" a="1"/>
  <c r="I213" s="1"/>
  <c r="H213"/>
  <c r="F213"/>
  <c r="E213"/>
  <c r="D213"/>
  <c r="C213"/>
  <c r="B213"/>
  <c r="I212" a="1"/>
  <c r="I212" s="1"/>
  <c r="H212"/>
  <c r="F212"/>
  <c r="D212"/>
  <c r="C212"/>
  <c r="B212"/>
  <c r="I211" a="1"/>
  <c r="I211" s="1"/>
  <c r="H211"/>
  <c r="F211"/>
  <c r="D211"/>
  <c r="C211"/>
  <c r="B211"/>
  <c r="I210" a="1"/>
  <c r="I210" s="1"/>
  <c r="H210"/>
  <c r="F210"/>
  <c r="D210"/>
  <c r="C210"/>
  <c r="B210"/>
  <c r="I209" a="1"/>
  <c r="I209" s="1"/>
  <c r="H209"/>
  <c r="F209"/>
  <c r="D209"/>
  <c r="C209"/>
  <c r="B209"/>
  <c r="I208" a="1"/>
  <c r="I208" s="1"/>
  <c r="H208"/>
  <c r="F208"/>
  <c r="D208"/>
  <c r="C208"/>
  <c r="B208"/>
  <c r="I207" a="1"/>
  <c r="I207" s="1"/>
  <c r="H207"/>
  <c r="F207"/>
  <c r="D207"/>
  <c r="C207"/>
  <c r="B207"/>
  <c r="I206" a="1"/>
  <c r="I206" s="1"/>
  <c r="H206"/>
  <c r="F206"/>
  <c r="D206"/>
  <c r="C206"/>
  <c r="B206"/>
  <c r="I205" a="1"/>
  <c r="I205" s="1"/>
  <c r="H205"/>
  <c r="F205"/>
  <c r="D205"/>
  <c r="C205"/>
  <c r="B205"/>
  <c r="I204" a="1"/>
  <c r="I204" s="1"/>
  <c r="H204"/>
  <c r="F204"/>
  <c r="D204"/>
  <c r="C204"/>
  <c r="B204"/>
  <c r="I203" a="1"/>
  <c r="I203" s="1"/>
  <c r="H203"/>
  <c r="F203"/>
  <c r="D203"/>
  <c r="C203"/>
  <c r="B203"/>
  <c r="I202" a="1"/>
  <c r="I202" s="1"/>
  <c r="H202"/>
  <c r="F202"/>
  <c r="D202"/>
  <c r="C202"/>
  <c r="B202"/>
  <c r="I201" a="1"/>
  <c r="I201" s="1"/>
  <c r="H201"/>
  <c r="F201"/>
  <c r="D201"/>
  <c r="C201"/>
  <c r="B201"/>
  <c r="I200" a="1"/>
  <c r="I200" s="1"/>
  <c r="H200"/>
  <c r="F200"/>
  <c r="D200"/>
  <c r="C200"/>
  <c r="B200"/>
  <c r="I196" a="1"/>
  <c r="I196" s="1"/>
  <c r="H196"/>
  <c r="F196"/>
  <c r="D196"/>
  <c r="C196"/>
  <c r="B196"/>
  <c r="I198" a="1"/>
  <c r="I198" s="1"/>
  <c r="H198"/>
  <c r="F198"/>
  <c r="D198"/>
  <c r="C198"/>
  <c r="B198"/>
  <c r="I197" a="1"/>
  <c r="I197" s="1"/>
  <c r="H197"/>
  <c r="F197"/>
  <c r="D197"/>
  <c r="C197"/>
  <c r="B197"/>
  <c r="I189" a="1"/>
  <c r="I189" s="1"/>
  <c r="H189"/>
  <c r="F189"/>
  <c r="D189"/>
  <c r="C189"/>
  <c r="B189"/>
  <c r="I195" a="1"/>
  <c r="I195" s="1"/>
  <c r="H195"/>
  <c r="F195"/>
  <c r="D195"/>
  <c r="C195"/>
  <c r="B195"/>
  <c r="I185" a="1"/>
  <c r="I185" s="1"/>
  <c r="H185"/>
  <c r="F185"/>
  <c r="D185"/>
  <c r="C185"/>
  <c r="B185"/>
  <c r="I193" a="1"/>
  <c r="I193" s="1"/>
  <c r="H193"/>
  <c r="F193"/>
  <c r="D193"/>
  <c r="C193"/>
  <c r="B193"/>
  <c r="I194" a="1"/>
  <c r="I194" s="1"/>
  <c r="H194"/>
  <c r="F194"/>
  <c r="D194"/>
  <c r="C194"/>
  <c r="B194"/>
  <c r="I191" a="1"/>
  <c r="I191" s="1"/>
  <c r="H191"/>
  <c r="F191"/>
  <c r="D191"/>
  <c r="C191"/>
  <c r="B191"/>
  <c r="I190" a="1"/>
  <c r="I190" s="1"/>
  <c r="H190"/>
  <c r="F190"/>
  <c r="D190"/>
  <c r="C190"/>
  <c r="B190"/>
  <c r="I183" a="1"/>
  <c r="I183" s="1"/>
  <c r="H183"/>
  <c r="F183"/>
  <c r="D183"/>
  <c r="C183"/>
  <c r="B183"/>
  <c r="I188" a="1"/>
  <c r="I188" s="1"/>
  <c r="H188"/>
  <c r="F188"/>
  <c r="D188"/>
  <c r="C188"/>
  <c r="B188"/>
  <c r="I192" a="1"/>
  <c r="I192" s="1"/>
  <c r="H192"/>
  <c r="F192"/>
  <c r="D192"/>
  <c r="C192"/>
  <c r="B192"/>
  <c r="I186" a="1"/>
  <c r="I186" s="1"/>
  <c r="H186"/>
  <c r="F186"/>
  <c r="D186"/>
  <c r="C186"/>
  <c r="B186"/>
  <c r="I199" a="1"/>
  <c r="I199" s="1"/>
  <c r="H199"/>
  <c r="F199"/>
  <c r="D199"/>
  <c r="C199"/>
  <c r="B199"/>
  <c r="I184" a="1"/>
  <c r="I184" s="1"/>
  <c r="H184"/>
  <c r="F184"/>
  <c r="D184"/>
  <c r="C184"/>
  <c r="B184"/>
  <c r="I187" a="1"/>
  <c r="I187" s="1"/>
  <c r="H187"/>
  <c r="F187"/>
  <c r="D187"/>
  <c r="C187"/>
  <c r="B187"/>
  <c r="E210"/>
  <c r="K3261" i="6" l="1"/>
  <c r="K3365"/>
  <c r="K3406"/>
  <c r="K3226"/>
  <c r="K2443"/>
  <c r="K2412"/>
  <c r="K2405"/>
  <c r="K2425"/>
  <c r="K2445"/>
  <c r="K2440"/>
  <c r="K2419"/>
  <c r="K2435"/>
  <c r="K2439"/>
  <c r="K2411"/>
  <c r="K2407"/>
  <c r="K2410"/>
  <c r="K2420"/>
  <c r="K2428"/>
  <c r="K2436"/>
  <c r="K2448"/>
  <c r="K2421"/>
  <c r="K2416"/>
  <c r="K2406"/>
  <c r="K2418"/>
  <c r="K2426"/>
  <c r="K2434"/>
  <c r="K2446"/>
  <c r="K2415"/>
  <c r="K2431"/>
  <c r="K2451"/>
  <c r="K2444"/>
  <c r="K2417"/>
  <c r="K2433"/>
  <c r="K2408"/>
  <c r="K2409"/>
  <c r="K2427"/>
  <c r="K2447"/>
  <c r="K2404"/>
  <c r="K2437"/>
  <c r="K2424"/>
  <c r="K2432"/>
  <c r="K2442"/>
  <c r="K2452"/>
  <c r="K2413"/>
  <c r="K2429"/>
  <c r="K2449"/>
  <c r="K2414"/>
  <c r="K2422"/>
  <c r="K2430"/>
  <c r="K2438"/>
  <c r="K2450"/>
  <c r="K2403"/>
  <c r="K2423"/>
  <c r="K2441"/>
  <c r="K3383"/>
  <c r="K3367"/>
  <c r="K3299"/>
  <c r="K3277"/>
  <c r="K3250"/>
  <c r="K3233"/>
  <c r="K3210"/>
  <c r="K3448"/>
  <c r="K3440"/>
  <c r="K3432"/>
  <c r="K3424"/>
  <c r="K3416"/>
  <c r="K3420"/>
  <c r="K3400"/>
  <c r="K3290"/>
  <c r="K3272"/>
  <c r="K3232"/>
  <c r="K3451"/>
  <c r="K3435"/>
  <c r="K3419"/>
  <c r="K3403"/>
  <c r="K3390"/>
  <c r="K3374"/>
  <c r="K3357"/>
  <c r="K3294"/>
  <c r="K3262"/>
  <c r="K3245"/>
  <c r="K3218"/>
  <c r="K3284"/>
  <c r="K3280"/>
  <c r="K3236"/>
  <c r="K3204"/>
  <c r="K3442"/>
  <c r="K3426"/>
  <c r="K3381"/>
  <c r="K3283"/>
  <c r="K2795"/>
  <c r="K2792"/>
  <c r="K2753"/>
  <c r="K2773"/>
  <c r="K2793"/>
  <c r="K2780"/>
  <c r="K2771"/>
  <c r="K2789"/>
  <c r="K2779"/>
  <c r="K2759"/>
  <c r="K2762"/>
  <c r="K2772"/>
  <c r="K2786"/>
  <c r="K2798"/>
  <c r="K2766"/>
  <c r="K2787"/>
  <c r="K2754"/>
  <c r="K2770"/>
  <c r="K2774"/>
  <c r="K2784"/>
  <c r="K2794"/>
  <c r="K2767"/>
  <c r="K2785"/>
  <c r="K2763"/>
  <c r="K2776"/>
  <c r="K2769"/>
  <c r="K2765"/>
  <c r="K2783"/>
  <c r="K2760"/>
  <c r="K2796"/>
  <c r="K2761"/>
  <c r="K2781"/>
  <c r="K2801"/>
  <c r="K2791"/>
  <c r="K2756"/>
  <c r="K2768"/>
  <c r="K2782"/>
  <c r="K2790"/>
  <c r="K2802"/>
  <c r="K2757"/>
  <c r="K2777"/>
  <c r="K2799"/>
  <c r="K2758"/>
  <c r="K2764"/>
  <c r="K2778"/>
  <c r="K2788"/>
  <c r="K2800"/>
  <c r="K2755"/>
  <c r="K2775"/>
  <c r="K2797"/>
  <c r="K3405"/>
  <c r="K3421"/>
  <c r="K3437"/>
  <c r="K3417"/>
  <c r="K3433"/>
  <c r="K3449"/>
  <c r="K3408"/>
  <c r="K3413"/>
  <c r="K3429"/>
  <c r="K3445"/>
  <c r="K3409"/>
  <c r="K3425"/>
  <c r="K3441"/>
  <c r="K3215"/>
  <c r="K3242"/>
  <c r="K3225"/>
  <c r="K3209"/>
  <c r="K3220"/>
  <c r="K3214"/>
  <c r="K3238"/>
  <c r="K3251"/>
  <c r="K3234"/>
  <c r="K3248"/>
  <c r="K3207"/>
  <c r="K3216"/>
  <c r="K3206"/>
  <c r="K3230"/>
  <c r="K3247"/>
  <c r="K3224"/>
  <c r="K3229"/>
  <c r="K3243"/>
  <c r="K3212"/>
  <c r="K3244"/>
  <c r="K3252"/>
  <c r="K3221"/>
  <c r="K3239"/>
  <c r="K3387"/>
  <c r="K3371"/>
  <c r="K3354"/>
  <c r="K3281"/>
  <c r="K3258"/>
  <c r="K3237"/>
  <c r="K3211"/>
  <c r="K3439"/>
  <c r="K3423"/>
  <c r="K3407"/>
  <c r="K3394"/>
  <c r="K3378"/>
  <c r="K3362"/>
  <c r="K3271"/>
  <c r="K3249"/>
  <c r="K3222"/>
  <c r="K3446"/>
  <c r="K3430"/>
  <c r="K3410"/>
  <c r="K3389"/>
  <c r="K3297"/>
  <c r="K3235"/>
  <c r="K2475"/>
  <c r="K2471"/>
  <c r="K2476"/>
  <c r="K2461"/>
  <c r="K2481"/>
  <c r="K2497"/>
  <c r="K2455"/>
  <c r="K2473"/>
  <c r="K2491"/>
  <c r="K2456"/>
  <c r="K2464"/>
  <c r="K2474"/>
  <c r="K2484"/>
  <c r="K2492"/>
  <c r="K2500"/>
  <c r="K2457"/>
  <c r="K2477"/>
  <c r="K2493"/>
  <c r="K2454"/>
  <c r="K2462"/>
  <c r="K2470"/>
  <c r="K2482"/>
  <c r="K2490"/>
  <c r="K2498"/>
  <c r="K2467"/>
  <c r="K2478"/>
  <c r="K2453"/>
  <c r="K2469"/>
  <c r="K2489"/>
  <c r="K2472"/>
  <c r="K2463"/>
  <c r="K2483"/>
  <c r="K2499"/>
  <c r="K2460"/>
  <c r="K2468"/>
  <c r="K2480"/>
  <c r="K2488"/>
  <c r="K2496"/>
  <c r="K2465"/>
  <c r="K2485"/>
  <c r="K2501"/>
  <c r="K2458"/>
  <c r="K2466"/>
  <c r="K2487"/>
  <c r="K2486"/>
  <c r="K2494"/>
  <c r="K2502"/>
  <c r="K2459"/>
  <c r="K2479"/>
  <c r="K2495"/>
  <c r="K3007"/>
  <c r="K3035"/>
  <c r="K3010"/>
  <c r="K3032"/>
  <c r="K3050"/>
  <c r="K3003"/>
  <c r="K3013"/>
  <c r="K3041"/>
  <c r="K3034"/>
  <c r="K3052"/>
  <c r="K3019"/>
  <c r="K3043"/>
  <c r="K3047"/>
  <c r="K3031"/>
  <c r="K3022"/>
  <c r="K3040"/>
  <c r="K3025"/>
  <c r="K3012"/>
  <c r="K3037"/>
  <c r="K3016"/>
  <c r="K3038"/>
  <c r="K3046"/>
  <c r="K3051"/>
  <c r="K3015"/>
  <c r="K3039"/>
  <c r="K3009"/>
  <c r="K3023"/>
  <c r="K3024"/>
  <c r="K3026"/>
  <c r="K3036"/>
  <c r="K3011"/>
  <c r="K3027"/>
  <c r="K3033"/>
  <c r="K3006"/>
  <c r="K3048"/>
  <c r="K3029"/>
  <c r="K3005"/>
  <c r="K3021"/>
  <c r="K3014"/>
  <c r="K3044"/>
  <c r="K3020"/>
  <c r="K3049"/>
  <c r="K3008"/>
  <c r="K3017"/>
  <c r="K3045"/>
  <c r="K3004"/>
  <c r="K3018"/>
  <c r="K3042"/>
  <c r="K3028"/>
  <c r="K3030"/>
  <c r="K3391"/>
  <c r="K3375"/>
  <c r="K3358"/>
  <c r="K3286"/>
  <c r="K3263"/>
  <c r="K3241"/>
  <c r="K3219"/>
  <c r="K3452"/>
  <c r="K3444"/>
  <c r="K3436"/>
  <c r="K3428"/>
  <c r="K3414"/>
  <c r="K3412"/>
  <c r="K3404"/>
  <c r="K3276"/>
  <c r="K3254"/>
  <c r="K3228"/>
  <c r="K3443"/>
  <c r="K3427"/>
  <c r="K3411"/>
  <c r="K3398"/>
  <c r="K3382"/>
  <c r="K3364"/>
  <c r="K3275"/>
  <c r="K3253"/>
  <c r="K3227"/>
  <c r="K3298"/>
  <c r="K3266"/>
  <c r="K3240"/>
  <c r="K3208"/>
  <c r="K3450"/>
  <c r="K3434"/>
  <c r="K3418"/>
  <c r="K3397"/>
  <c r="K3203"/>
  <c r="K2715"/>
  <c r="K2735"/>
  <c r="K2722"/>
  <c r="K2736"/>
  <c r="K2709"/>
  <c r="K2737"/>
  <c r="K2724"/>
  <c r="K2708"/>
  <c r="K2714"/>
  <c r="K2751"/>
  <c r="K2704"/>
  <c r="K2720"/>
  <c r="K2740"/>
  <c r="K2752"/>
  <c r="K2731"/>
  <c r="K2705"/>
  <c r="K2732"/>
  <c r="K2749"/>
  <c r="K2706"/>
  <c r="K2718"/>
  <c r="K2738"/>
  <c r="K2746"/>
  <c r="K2713"/>
  <c r="K2747"/>
  <c r="K2721"/>
  <c r="K2725"/>
  <c r="K2734"/>
  <c r="K2726"/>
  <c r="K2727"/>
  <c r="K2745"/>
  <c r="K2733"/>
  <c r="K2712"/>
  <c r="K2730"/>
  <c r="K2707"/>
  <c r="K2743"/>
  <c r="K2729"/>
  <c r="K2711"/>
  <c r="K2716"/>
  <c r="K2719"/>
  <c r="K2748"/>
  <c r="K2744"/>
  <c r="K2717"/>
  <c r="K2741"/>
  <c r="K2710"/>
  <c r="K2728"/>
  <c r="K2742"/>
  <c r="K2750"/>
  <c r="K2723"/>
  <c r="K2703"/>
  <c r="K2739"/>
  <c r="K3285"/>
  <c r="K3269"/>
  <c r="K3255"/>
  <c r="K3287"/>
  <c r="K3301"/>
  <c r="K3264"/>
  <c r="K3282"/>
  <c r="K3300"/>
  <c r="K3278"/>
  <c r="K3256"/>
  <c r="K3274"/>
  <c r="K3292"/>
  <c r="K3265"/>
  <c r="K3293"/>
  <c r="K3273"/>
  <c r="K3268"/>
  <c r="K3296"/>
  <c r="K3259"/>
  <c r="K3291"/>
  <c r="K3260"/>
  <c r="K3288"/>
  <c r="K3279"/>
  <c r="K3302"/>
  <c r="K3368"/>
  <c r="K3376"/>
  <c r="K3384"/>
  <c r="K3392"/>
  <c r="K3401"/>
  <c r="K3366"/>
  <c r="K3369"/>
  <c r="K3385"/>
  <c r="K3359"/>
  <c r="K3356"/>
  <c r="K3372"/>
  <c r="K3380"/>
  <c r="K3388"/>
  <c r="K3396"/>
  <c r="K3355"/>
  <c r="K3360"/>
  <c r="K3361"/>
  <c r="K3377"/>
  <c r="K3393"/>
  <c r="K3395"/>
  <c r="K3379"/>
  <c r="K3363"/>
  <c r="K3295"/>
  <c r="K3267"/>
  <c r="K3246"/>
  <c r="K3223"/>
  <c r="K3205"/>
  <c r="K3447"/>
  <c r="K3431"/>
  <c r="K3415"/>
  <c r="K3399"/>
  <c r="K3386"/>
  <c r="K3370"/>
  <c r="K3353"/>
  <c r="K3289"/>
  <c r="K3257"/>
  <c r="K3231"/>
  <c r="K3213"/>
  <c r="K3438"/>
  <c r="K3422"/>
  <c r="K3402"/>
  <c r="K3373"/>
  <c r="K3270"/>
  <c r="K3217"/>
  <c r="E187" i="11"/>
  <c r="E192"/>
  <c r="E203"/>
  <c r="E184"/>
  <c r="E188"/>
  <c r="E194"/>
  <c r="E189"/>
  <c r="E200"/>
  <c r="E204"/>
  <c r="E208"/>
  <c r="E212"/>
  <c r="E199"/>
  <c r="E183"/>
  <c r="E209"/>
  <c r="E191"/>
  <c r="E195"/>
  <c r="E196"/>
  <c r="E207"/>
  <c r="E211"/>
  <c r="E193"/>
  <c r="E197"/>
  <c r="E201"/>
  <c r="E205"/>
  <c r="E186"/>
  <c r="E190"/>
  <c r="E185"/>
  <c r="E198"/>
  <c r="E202"/>
  <c r="E206"/>
  <c r="J184"/>
  <c r="J188"/>
  <c r="J194"/>
  <c r="J189"/>
  <c r="J200"/>
  <c r="J204"/>
  <c r="J208"/>
  <c r="J212"/>
  <c r="J216"/>
  <c r="J220"/>
  <c r="J224"/>
  <c r="J228"/>
  <c r="J231"/>
  <c r="J236"/>
  <c r="J240"/>
  <c r="J244"/>
  <c r="J248"/>
  <c r="J252"/>
  <c r="J256"/>
  <c r="J249"/>
  <c r="J264"/>
  <c r="J268"/>
  <c r="J272"/>
  <c r="J276"/>
  <c r="J280"/>
  <c r="J279"/>
  <c r="J288"/>
  <c r="J292"/>
  <c r="J296"/>
  <c r="J300"/>
  <c r="J199"/>
  <c r="J183"/>
  <c r="J193"/>
  <c r="J197"/>
  <c r="J201"/>
  <c r="J205"/>
  <c r="J209"/>
  <c r="J213"/>
  <c r="J219"/>
  <c r="J221"/>
  <c r="J225"/>
  <c r="J229"/>
  <c r="J233"/>
  <c r="J237"/>
  <c r="J241"/>
  <c r="J245"/>
  <c r="J253"/>
  <c r="J257"/>
  <c r="J260"/>
  <c r="J261"/>
  <c r="J265"/>
  <c r="J269"/>
  <c r="J273"/>
  <c r="J277"/>
  <c r="J281"/>
  <c r="J285"/>
  <c r="J289"/>
  <c r="J293"/>
  <c r="J297"/>
  <c r="J301"/>
  <c r="J186"/>
  <c r="J190"/>
  <c r="J185"/>
  <c r="J198"/>
  <c r="J202"/>
  <c r="J206"/>
  <c r="J210"/>
  <c r="J214"/>
  <c r="J218"/>
  <c r="J222"/>
  <c r="J226"/>
  <c r="J230"/>
  <c r="J234"/>
  <c r="J238"/>
  <c r="J242"/>
  <c r="J246"/>
  <c r="J250"/>
  <c r="J254"/>
  <c r="J258"/>
  <c r="J262"/>
  <c r="J266"/>
  <c r="J270"/>
  <c r="J274"/>
  <c r="J278"/>
  <c r="J282"/>
  <c r="J286"/>
  <c r="J290"/>
  <c r="J294"/>
  <c r="J298"/>
  <c r="J302"/>
  <c r="J187"/>
  <c r="J192"/>
  <c r="J191"/>
  <c r="J195"/>
  <c r="J196"/>
  <c r="J203"/>
  <c r="J207"/>
  <c r="J211"/>
  <c r="J215"/>
  <c r="J217"/>
  <c r="J223"/>
  <c r="J227"/>
  <c r="J232"/>
  <c r="J235"/>
  <c r="J239"/>
  <c r="J247"/>
  <c r="J243"/>
  <c r="J251"/>
  <c r="J255"/>
  <c r="J259"/>
  <c r="J263"/>
  <c r="J267"/>
  <c r="J271"/>
  <c r="J275"/>
  <c r="J284"/>
  <c r="J283"/>
  <c r="J287"/>
  <c r="J291"/>
  <c r="J295"/>
  <c r="J299"/>
  <c r="I182" a="1"/>
  <c r="I182" s="1"/>
  <c r="H182"/>
  <c r="F182"/>
  <c r="E182"/>
  <c r="D182"/>
  <c r="C182"/>
  <c r="B182"/>
  <c r="I181" a="1"/>
  <c r="I181" s="1"/>
  <c r="H181"/>
  <c r="F181"/>
  <c r="E181"/>
  <c r="D181"/>
  <c r="C181"/>
  <c r="B181"/>
  <c r="I180" a="1"/>
  <c r="I180" s="1"/>
  <c r="H180"/>
  <c r="F180"/>
  <c r="E180"/>
  <c r="D180"/>
  <c r="C180"/>
  <c r="B180"/>
  <c r="I179" a="1"/>
  <c r="I179" s="1"/>
  <c r="H179"/>
  <c r="F179"/>
  <c r="E179"/>
  <c r="D179"/>
  <c r="C179"/>
  <c r="B179"/>
  <c r="I178" a="1"/>
  <c r="I178" s="1"/>
  <c r="H178"/>
  <c r="F178"/>
  <c r="E178"/>
  <c r="D178"/>
  <c r="C178"/>
  <c r="B178"/>
  <c r="I177" a="1"/>
  <c r="I177" s="1"/>
  <c r="H177"/>
  <c r="F177"/>
  <c r="E177"/>
  <c r="D177"/>
  <c r="C177"/>
  <c r="B177"/>
  <c r="I176" a="1"/>
  <c r="I176" s="1"/>
  <c r="H176"/>
  <c r="F176"/>
  <c r="E176"/>
  <c r="D176"/>
  <c r="C176"/>
  <c r="B176"/>
  <c r="I175" a="1"/>
  <c r="I175" s="1"/>
  <c r="H175"/>
  <c r="F175"/>
  <c r="E175"/>
  <c r="D175"/>
  <c r="C175"/>
  <c r="B175"/>
  <c r="I174" a="1"/>
  <c r="I174" s="1"/>
  <c r="H174"/>
  <c r="F174"/>
  <c r="E174"/>
  <c r="D174"/>
  <c r="C174"/>
  <c r="B174"/>
  <c r="I173" a="1"/>
  <c r="I173" s="1"/>
  <c r="H173"/>
  <c r="F173"/>
  <c r="E173"/>
  <c r="D173"/>
  <c r="C173"/>
  <c r="B173"/>
  <c r="I172" a="1"/>
  <c r="I172" s="1"/>
  <c r="H172"/>
  <c r="F172"/>
  <c r="E172"/>
  <c r="D172"/>
  <c r="C172"/>
  <c r="B172"/>
  <c r="I171" a="1"/>
  <c r="I171" s="1"/>
  <c r="H171"/>
  <c r="F171"/>
  <c r="E171"/>
  <c r="D171"/>
  <c r="C171"/>
  <c r="B171"/>
  <c r="I153" a="1"/>
  <c r="I153" s="1"/>
  <c r="H153"/>
  <c r="F153"/>
  <c r="E153"/>
  <c r="D153"/>
  <c r="C153"/>
  <c r="B153"/>
  <c r="I168" a="1"/>
  <c r="I168" s="1"/>
  <c r="H168"/>
  <c r="F168"/>
  <c r="E168"/>
  <c r="D168"/>
  <c r="C168"/>
  <c r="B168"/>
  <c r="I170" a="1"/>
  <c r="I170" s="1"/>
  <c r="H170"/>
  <c r="F170"/>
  <c r="E170"/>
  <c r="D170"/>
  <c r="C170"/>
  <c r="B170"/>
  <c r="I169" a="1"/>
  <c r="I169" s="1"/>
  <c r="H169"/>
  <c r="F169"/>
  <c r="E169"/>
  <c r="D169"/>
  <c r="C169"/>
  <c r="B169"/>
  <c r="I155" a="1"/>
  <c r="I155" s="1"/>
  <c r="H155"/>
  <c r="F155"/>
  <c r="E155"/>
  <c r="D155"/>
  <c r="C155"/>
  <c r="B155"/>
  <c r="I162" a="1"/>
  <c r="I162" s="1"/>
  <c r="H162"/>
  <c r="F162"/>
  <c r="E162"/>
  <c r="D162"/>
  <c r="C162"/>
  <c r="B162"/>
  <c r="I157" a="1"/>
  <c r="I157" s="1"/>
  <c r="H157"/>
  <c r="F157"/>
  <c r="E157"/>
  <c r="D157"/>
  <c r="C157"/>
  <c r="B157"/>
  <c r="I163" a="1"/>
  <c r="I163" s="1"/>
  <c r="H163"/>
  <c r="F163"/>
  <c r="E163"/>
  <c r="D163"/>
  <c r="C163"/>
  <c r="B163"/>
  <c r="I164" a="1"/>
  <c r="I164" s="1"/>
  <c r="H164"/>
  <c r="F164"/>
  <c r="E164"/>
  <c r="D164"/>
  <c r="C164"/>
  <c r="B164"/>
  <c r="I161" a="1"/>
  <c r="I161" s="1"/>
  <c r="H161"/>
  <c r="F161"/>
  <c r="E161"/>
  <c r="D161"/>
  <c r="C161"/>
  <c r="B161"/>
  <c r="I160" a="1"/>
  <c r="I160" s="1"/>
  <c r="H160"/>
  <c r="F160"/>
  <c r="E160"/>
  <c r="D160"/>
  <c r="C160"/>
  <c r="B160"/>
  <c r="I165" a="1"/>
  <c r="I165" s="1"/>
  <c r="H165"/>
  <c r="F165"/>
  <c r="E165"/>
  <c r="D165"/>
  <c r="C165"/>
  <c r="B165"/>
  <c r="I158" a="1"/>
  <c r="I158" s="1"/>
  <c r="H158"/>
  <c r="F158"/>
  <c r="E158"/>
  <c r="D158"/>
  <c r="C158"/>
  <c r="B158"/>
  <c r="I166" a="1"/>
  <c r="I166" s="1"/>
  <c r="H166"/>
  <c r="F166"/>
  <c r="E166"/>
  <c r="D166"/>
  <c r="C166"/>
  <c r="B166"/>
  <c r="I156" a="1"/>
  <c r="I156" s="1"/>
  <c r="H156"/>
  <c r="F156"/>
  <c r="E156"/>
  <c r="D156"/>
  <c r="C156"/>
  <c r="B156"/>
  <c r="I154" a="1"/>
  <c r="I154" s="1"/>
  <c r="H154"/>
  <c r="F154"/>
  <c r="E154"/>
  <c r="D154"/>
  <c r="C154"/>
  <c r="B154"/>
  <c r="I167" a="1"/>
  <c r="I167" s="1"/>
  <c r="H167"/>
  <c r="F167"/>
  <c r="E167"/>
  <c r="D167"/>
  <c r="C167"/>
  <c r="B167"/>
  <c r="I159" a="1"/>
  <c r="I159" s="1"/>
  <c r="H159"/>
  <c r="F159"/>
  <c r="E159"/>
  <c r="D159"/>
  <c r="C159"/>
  <c r="B159"/>
  <c r="I152" a="1"/>
  <c r="I152" s="1"/>
  <c r="H152"/>
  <c r="F152"/>
  <c r="E152"/>
  <c r="D152"/>
  <c r="C152"/>
  <c r="B152"/>
  <c r="I151" a="1"/>
  <c r="I151" s="1"/>
  <c r="H151"/>
  <c r="F151"/>
  <c r="E151"/>
  <c r="D151"/>
  <c r="C151"/>
  <c r="B151"/>
  <c r="I150" a="1"/>
  <c r="I150" s="1"/>
  <c r="H150"/>
  <c r="F150"/>
  <c r="E150"/>
  <c r="D150"/>
  <c r="C150"/>
  <c r="B150"/>
  <c r="I149" a="1"/>
  <c r="I149" s="1"/>
  <c r="H149"/>
  <c r="F149"/>
  <c r="E149"/>
  <c r="D149"/>
  <c r="C149"/>
  <c r="B149"/>
  <c r="I148" a="1"/>
  <c r="I148" s="1"/>
  <c r="H148"/>
  <c r="F148"/>
  <c r="E148"/>
  <c r="D148"/>
  <c r="C148"/>
  <c r="B148"/>
  <c r="I147" a="1"/>
  <c r="I147" s="1"/>
  <c r="H147"/>
  <c r="F147"/>
  <c r="E147"/>
  <c r="D147"/>
  <c r="C147"/>
  <c r="B147"/>
  <c r="I146" a="1"/>
  <c r="I146" s="1"/>
  <c r="H146"/>
  <c r="F146"/>
  <c r="E146"/>
  <c r="D146"/>
  <c r="C146"/>
  <c r="B146"/>
  <c r="I145" a="1"/>
  <c r="I145" s="1"/>
  <c r="H145"/>
  <c r="F145"/>
  <c r="E145"/>
  <c r="D145"/>
  <c r="C145"/>
  <c r="B145"/>
  <c r="I144" a="1"/>
  <c r="I144" s="1"/>
  <c r="H144"/>
  <c r="F144"/>
  <c r="E144"/>
  <c r="D144"/>
  <c r="C144"/>
  <c r="B144"/>
  <c r="I143" a="1"/>
  <c r="I143" s="1"/>
  <c r="H143"/>
  <c r="F143"/>
  <c r="E143"/>
  <c r="D143"/>
  <c r="C143"/>
  <c r="B143"/>
  <c r="I142" a="1"/>
  <c r="I142" s="1"/>
  <c r="H142"/>
  <c r="F142"/>
  <c r="E142"/>
  <c r="D142"/>
  <c r="C142"/>
  <c r="B142"/>
  <c r="I141" a="1"/>
  <c r="I141" s="1"/>
  <c r="H141"/>
  <c r="F141"/>
  <c r="E141"/>
  <c r="D141"/>
  <c r="C141"/>
  <c r="B141"/>
  <c r="I140" a="1"/>
  <c r="I140" s="1"/>
  <c r="H140"/>
  <c r="F140"/>
  <c r="E140"/>
  <c r="D140"/>
  <c r="C140"/>
  <c r="B140"/>
  <c r="I135" a="1"/>
  <c r="I135" s="1"/>
  <c r="H135"/>
  <c r="F135"/>
  <c r="E135"/>
  <c r="D135"/>
  <c r="C135"/>
  <c r="B135"/>
  <c r="I138" a="1"/>
  <c r="I138" s="1"/>
  <c r="H138"/>
  <c r="F138"/>
  <c r="E138"/>
  <c r="D138"/>
  <c r="C138"/>
  <c r="B138"/>
  <c r="I137" a="1"/>
  <c r="I137" s="1"/>
  <c r="H137"/>
  <c r="F137"/>
  <c r="E137"/>
  <c r="D137"/>
  <c r="C137"/>
  <c r="B137"/>
  <c r="I136" a="1"/>
  <c r="I136" s="1"/>
  <c r="H136"/>
  <c r="F136"/>
  <c r="E136"/>
  <c r="D136"/>
  <c r="C136"/>
  <c r="B136"/>
  <c r="I139" a="1"/>
  <c r="I139" s="1"/>
  <c r="H139"/>
  <c r="F139"/>
  <c r="E139"/>
  <c r="D139"/>
  <c r="C139"/>
  <c r="B139"/>
  <c r="I134" a="1"/>
  <c r="I134" s="1"/>
  <c r="H134"/>
  <c r="F134"/>
  <c r="E134"/>
  <c r="D134"/>
  <c r="C134"/>
  <c r="B134"/>
  <c r="I133" a="1"/>
  <c r="I133" s="1"/>
  <c r="H133"/>
  <c r="F133"/>
  <c r="E133"/>
  <c r="D133"/>
  <c r="C133"/>
  <c r="B133"/>
  <c r="I128" a="1"/>
  <c r="I128" s="1"/>
  <c r="H128"/>
  <c r="F128"/>
  <c r="E128"/>
  <c r="D128"/>
  <c r="C128"/>
  <c r="B128"/>
  <c r="I131" a="1"/>
  <c r="I131" s="1"/>
  <c r="H131"/>
  <c r="F131"/>
  <c r="E131"/>
  <c r="D131"/>
  <c r="C131"/>
  <c r="B131"/>
  <c r="I130" a="1"/>
  <c r="I130" s="1"/>
  <c r="H130"/>
  <c r="F130"/>
  <c r="E130"/>
  <c r="D130"/>
  <c r="C130"/>
  <c r="B130"/>
  <c r="I125" a="1"/>
  <c r="I125" s="1"/>
  <c r="H125"/>
  <c r="F125"/>
  <c r="E125"/>
  <c r="D125"/>
  <c r="C125"/>
  <c r="B125"/>
  <c r="I123" a="1"/>
  <c r="I123" s="1"/>
  <c r="H123"/>
  <c r="F123"/>
  <c r="E123"/>
  <c r="D123"/>
  <c r="C123"/>
  <c r="B123"/>
  <c r="I129" a="1"/>
  <c r="I129" s="1"/>
  <c r="H129"/>
  <c r="F129"/>
  <c r="E129"/>
  <c r="D129"/>
  <c r="C129"/>
  <c r="B129"/>
  <c r="I126" a="1"/>
  <c r="I126" s="1"/>
  <c r="H126"/>
  <c r="F126"/>
  <c r="E126"/>
  <c r="D126"/>
  <c r="C126"/>
  <c r="B126"/>
  <c r="I132" a="1"/>
  <c r="I132" s="1"/>
  <c r="H132"/>
  <c r="F132"/>
  <c r="E132"/>
  <c r="D132"/>
  <c r="C132"/>
  <c r="B132"/>
  <c r="I124" a="1"/>
  <c r="I124" s="1"/>
  <c r="H124"/>
  <c r="F124"/>
  <c r="E124"/>
  <c r="D124"/>
  <c r="C124"/>
  <c r="B124"/>
  <c r="I127" a="1"/>
  <c r="I127" s="1"/>
  <c r="H127"/>
  <c r="F127"/>
  <c r="E127"/>
  <c r="D127"/>
  <c r="C127"/>
  <c r="B127"/>
  <c r="I122" a="1"/>
  <c r="I122" s="1"/>
  <c r="I121" a="1"/>
  <c r="I121" s="1"/>
  <c r="I120" a="1"/>
  <c r="I120" s="1"/>
  <c r="I119" a="1"/>
  <c r="I119" s="1"/>
  <c r="I118" a="1"/>
  <c r="I118" s="1"/>
  <c r="I117" a="1"/>
  <c r="I117" s="1"/>
  <c r="I116" a="1"/>
  <c r="I116" s="1"/>
  <c r="I115" a="1"/>
  <c r="I115" s="1"/>
  <c r="I114" a="1"/>
  <c r="I114" s="1"/>
  <c r="I113" a="1"/>
  <c r="I113" s="1"/>
  <c r="I112" a="1"/>
  <c r="I112" s="1"/>
  <c r="I111" a="1"/>
  <c r="I111" s="1"/>
  <c r="I110" a="1"/>
  <c r="I110" s="1"/>
  <c r="I99" a="1"/>
  <c r="I99" s="1"/>
  <c r="I105" a="1"/>
  <c r="I105" s="1"/>
  <c r="I107" a="1"/>
  <c r="I107" s="1"/>
  <c r="I106" a="1"/>
  <c r="I106" s="1"/>
  <c r="I100" a="1"/>
  <c r="I100" s="1"/>
  <c r="I97" a="1"/>
  <c r="I97" s="1"/>
  <c r="I93" a="1"/>
  <c r="I93" s="1"/>
  <c r="I102" a="1"/>
  <c r="I102" s="1"/>
  <c r="I101" a="1"/>
  <c r="I101" s="1"/>
  <c r="I109" a="1"/>
  <c r="I109" s="1"/>
  <c r="I95" a="1"/>
  <c r="I95" s="1"/>
  <c r="I98" a="1"/>
  <c r="I98" s="1"/>
  <c r="I104" a="1"/>
  <c r="I104" s="1"/>
  <c r="I103" a="1"/>
  <c r="I103" s="1"/>
  <c r="I96" a="1"/>
  <c r="I96" s="1"/>
  <c r="I94" a="1"/>
  <c r="I94" s="1"/>
  <c r="I108" a="1"/>
  <c r="I108" s="1"/>
  <c r="I92" a="1"/>
  <c r="I92" s="1"/>
  <c r="I91" a="1"/>
  <c r="I91" s="1"/>
  <c r="I90" a="1"/>
  <c r="I90" s="1"/>
  <c r="I89" a="1"/>
  <c r="I89" s="1"/>
  <c r="I88" a="1"/>
  <c r="I88" s="1"/>
  <c r="I87" a="1"/>
  <c r="I87" s="1"/>
  <c r="I86" a="1"/>
  <c r="I86" s="1"/>
  <c r="I85" a="1"/>
  <c r="I85" s="1"/>
  <c r="I84" a="1"/>
  <c r="I84" s="1"/>
  <c r="I83" a="1"/>
  <c r="I83" s="1"/>
  <c r="I82" a="1"/>
  <c r="I82" s="1"/>
  <c r="I81" a="1"/>
  <c r="I81" s="1"/>
  <c r="I80" a="1"/>
  <c r="I80" s="1"/>
  <c r="I79" a="1"/>
  <c r="I79" s="1"/>
  <c r="I73" a="1"/>
  <c r="I73" s="1"/>
  <c r="I77" a="1"/>
  <c r="I77" s="1"/>
  <c r="I76" a="1"/>
  <c r="I76" s="1"/>
  <c r="I75" a="1"/>
  <c r="I75" s="1"/>
  <c r="I67" a="1"/>
  <c r="I67" s="1"/>
  <c r="I74" a="1"/>
  <c r="I74" s="1"/>
  <c r="I72" a="1"/>
  <c r="I72" s="1"/>
  <c r="I71" a="1"/>
  <c r="I71" s="1"/>
  <c r="I70" a="1"/>
  <c r="I70" s="1"/>
  <c r="I65" a="1"/>
  <c r="I65" s="1"/>
  <c r="I68" a="1"/>
  <c r="I68" s="1"/>
  <c r="I66" a="1"/>
  <c r="I66" s="1"/>
  <c r="I63" a="1"/>
  <c r="I63" s="1"/>
  <c r="I69" a="1"/>
  <c r="I69" s="1"/>
  <c r="I64" a="1"/>
  <c r="I64" s="1"/>
  <c r="I78" a="1"/>
  <c r="I78" s="1"/>
  <c r="I62" a="1"/>
  <c r="I62" s="1"/>
  <c r="I61" a="1"/>
  <c r="I61" s="1"/>
  <c r="I60" a="1"/>
  <c r="I60" s="1"/>
  <c r="I59" a="1"/>
  <c r="I59" s="1"/>
  <c r="I58" a="1"/>
  <c r="I58" s="1"/>
  <c r="I57" a="1"/>
  <c r="I57" s="1"/>
  <c r="I56" a="1"/>
  <c r="I56" s="1"/>
  <c r="I55" a="1"/>
  <c r="I55" s="1"/>
  <c r="I54" a="1"/>
  <c r="I54" s="1"/>
  <c r="I51" a="1"/>
  <c r="I51" s="1"/>
  <c r="I52" a="1"/>
  <c r="I52" s="1"/>
  <c r="I53" a="1"/>
  <c r="I53" s="1"/>
  <c r="I50" a="1"/>
  <c r="I50" s="1"/>
  <c r="I49" a="1"/>
  <c r="I49" s="1"/>
  <c r="I42" a="1"/>
  <c r="I42" s="1"/>
  <c r="I47" a="1"/>
  <c r="I47" s="1"/>
  <c r="I41" a="1"/>
  <c r="I41" s="1"/>
  <c r="I45" a="1"/>
  <c r="I45" s="1"/>
  <c r="I44" a="1"/>
  <c r="I44" s="1"/>
  <c r="I33" a="1"/>
  <c r="I33" s="1"/>
  <c r="I39" a="1"/>
  <c r="I39" s="1"/>
  <c r="I35" a="1"/>
  <c r="I35" s="1"/>
  <c r="I40" a="1"/>
  <c r="I40" s="1"/>
  <c r="I46" a="1"/>
  <c r="I46" s="1"/>
  <c r="I38" a="1"/>
  <c r="I38" s="1"/>
  <c r="I37" a="1"/>
  <c r="I37" s="1"/>
  <c r="I36" a="1"/>
  <c r="I36" s="1"/>
  <c r="I43" a="1"/>
  <c r="I43" s="1"/>
  <c r="I34" a="1"/>
  <c r="I34" s="1"/>
  <c r="I48" a="1"/>
  <c r="I48" s="1"/>
  <c r="I32" a="1"/>
  <c r="I32" s="1"/>
  <c r="I31" a="1"/>
  <c r="I31" s="1"/>
  <c r="I30" a="1"/>
  <c r="I30" s="1"/>
  <c r="I29" a="1"/>
  <c r="I29" s="1"/>
  <c r="I28" a="1"/>
  <c r="I28" s="1"/>
  <c r="I27" a="1"/>
  <c r="I27" s="1"/>
  <c r="I26" a="1"/>
  <c r="I26" s="1"/>
  <c r="I25" a="1"/>
  <c r="I25" s="1"/>
  <c r="I24" a="1"/>
  <c r="I24" s="1"/>
  <c r="I23" a="1"/>
  <c r="I23" s="1"/>
  <c r="I22" a="1"/>
  <c r="I22" s="1"/>
  <c r="I21" a="1"/>
  <c r="I21" s="1"/>
  <c r="I20" a="1"/>
  <c r="I20" s="1"/>
  <c r="I19" a="1"/>
  <c r="I19" s="1"/>
  <c r="I8" a="1"/>
  <c r="I8" s="1"/>
  <c r="I17" a="1"/>
  <c r="I17" s="1"/>
  <c r="I11" a="1"/>
  <c r="I11" s="1"/>
  <c r="I15" a="1"/>
  <c r="I15" s="1"/>
  <c r="I14" a="1"/>
  <c r="I14" s="1"/>
  <c r="I5" a="1"/>
  <c r="I5" s="1"/>
  <c r="I12" a="1"/>
  <c r="I12" s="1"/>
  <c r="I18" a="1"/>
  <c r="I18" s="1"/>
  <c r="I10" a="1"/>
  <c r="I10" s="1"/>
  <c r="I16" a="1"/>
  <c r="I16" s="1"/>
  <c r="I9" a="1"/>
  <c r="I9" s="1"/>
  <c r="I7" a="1"/>
  <c r="I7" s="1"/>
  <c r="I6" a="1"/>
  <c r="I6" s="1"/>
  <c r="I13" a="1"/>
  <c r="I13" s="1"/>
  <c r="I4" a="1"/>
  <c r="I4" s="1"/>
  <c r="I3" a="1"/>
  <c r="I3" s="1"/>
  <c r="H122"/>
  <c r="H121"/>
  <c r="H120"/>
  <c r="H119"/>
  <c r="H118"/>
  <c r="H117"/>
  <c r="H116"/>
  <c r="H115"/>
  <c r="H114"/>
  <c r="H113"/>
  <c r="H112"/>
  <c r="H111"/>
  <c r="H110"/>
  <c r="H99"/>
  <c r="H105"/>
  <c r="H107"/>
  <c r="H106"/>
  <c r="H100"/>
  <c r="H97"/>
  <c r="H93"/>
  <c r="H102"/>
  <c r="H101"/>
  <c r="H109"/>
  <c r="H95"/>
  <c r="H98"/>
  <c r="H104"/>
  <c r="H103"/>
  <c r="H96"/>
  <c r="H94"/>
  <c r="H108"/>
  <c r="H92"/>
  <c r="H91"/>
  <c r="H90"/>
  <c r="H89"/>
  <c r="H88"/>
  <c r="H87"/>
  <c r="H86"/>
  <c r="H85"/>
  <c r="H84"/>
  <c r="H83"/>
  <c r="H82"/>
  <c r="H81"/>
  <c r="H80"/>
  <c r="H79"/>
  <c r="H73"/>
  <c r="H77"/>
  <c r="H76"/>
  <c r="H75"/>
  <c r="H67"/>
  <c r="H74"/>
  <c r="H72"/>
  <c r="H71"/>
  <c r="H70"/>
  <c r="H65"/>
  <c r="H68"/>
  <c r="H66"/>
  <c r="H63"/>
  <c r="H69"/>
  <c r="H64"/>
  <c r="H78"/>
  <c r="H62"/>
  <c r="H61"/>
  <c r="H60"/>
  <c r="H59"/>
  <c r="H58"/>
  <c r="H57"/>
  <c r="H56"/>
  <c r="H55"/>
  <c r="H54"/>
  <c r="H51"/>
  <c r="H52"/>
  <c r="H53"/>
  <c r="H50"/>
  <c r="H49"/>
  <c r="H42"/>
  <c r="H47"/>
  <c r="H41"/>
  <c r="H45"/>
  <c r="H44"/>
  <c r="H33"/>
  <c r="H39"/>
  <c r="H35"/>
  <c r="H40"/>
  <c r="H46"/>
  <c r="H38"/>
  <c r="H37"/>
  <c r="H36"/>
  <c r="H43"/>
  <c r="H34"/>
  <c r="H48"/>
  <c r="H32"/>
  <c r="H31"/>
  <c r="H30"/>
  <c r="H29"/>
  <c r="H28"/>
  <c r="H27"/>
  <c r="H26"/>
  <c r="H25"/>
  <c r="H24"/>
  <c r="H23"/>
  <c r="H22"/>
  <c r="H21"/>
  <c r="H20"/>
  <c r="H19"/>
  <c r="H8"/>
  <c r="H17"/>
  <c r="H11"/>
  <c r="H15"/>
  <c r="H14"/>
  <c r="H5"/>
  <c r="H12"/>
  <c r="H18"/>
  <c r="H10"/>
  <c r="H16"/>
  <c r="H9"/>
  <c r="H7"/>
  <c r="H6"/>
  <c r="H13"/>
  <c r="H4"/>
  <c r="H3"/>
  <c r="I512" i="13" a="1"/>
  <c r="I512" s="1"/>
  <c r="H512"/>
  <c r="I511" a="1"/>
  <c r="I511" s="1"/>
  <c r="H511"/>
  <c r="I510" a="1"/>
  <c r="I510" s="1"/>
  <c r="H510"/>
  <c r="I509" a="1"/>
  <c r="I509" s="1"/>
  <c r="H509"/>
  <c r="I508" a="1"/>
  <c r="I508" s="1"/>
  <c r="H508"/>
  <c r="I507" a="1"/>
  <c r="I507" s="1"/>
  <c r="H507"/>
  <c r="I506" a="1"/>
  <c r="I506" s="1"/>
  <c r="H506"/>
  <c r="I505" a="1"/>
  <c r="I505" s="1"/>
  <c r="H505"/>
  <c r="I504" a="1"/>
  <c r="I504" s="1"/>
  <c r="H504"/>
  <c r="I503" a="1"/>
  <c r="I503" s="1"/>
  <c r="H503"/>
  <c r="I502" a="1"/>
  <c r="I502" s="1"/>
  <c r="H502"/>
  <c r="I501" a="1"/>
  <c r="I501" s="1"/>
  <c r="H501"/>
  <c r="I500" a="1"/>
  <c r="I500" s="1"/>
  <c r="H500"/>
  <c r="I499" a="1"/>
  <c r="I499" s="1"/>
  <c r="H499"/>
  <c r="I498" a="1"/>
  <c r="I498" s="1"/>
  <c r="H498"/>
  <c r="I497" a="1"/>
  <c r="I497" s="1"/>
  <c r="H497"/>
  <c r="I496" a="1"/>
  <c r="I496" s="1"/>
  <c r="H496"/>
  <c r="I495" a="1"/>
  <c r="I495" s="1"/>
  <c r="H495"/>
  <c r="I494" a="1"/>
  <c r="I494" s="1"/>
  <c r="H494"/>
  <c r="I493" a="1"/>
  <c r="I493" s="1"/>
  <c r="H493"/>
  <c r="I492" a="1"/>
  <c r="I492" s="1"/>
  <c r="H492"/>
  <c r="I491" a="1"/>
  <c r="I491" s="1"/>
  <c r="H491"/>
  <c r="I490" a="1"/>
  <c r="I490" s="1"/>
  <c r="H490"/>
  <c r="I489" a="1"/>
  <c r="I489" s="1"/>
  <c r="H489"/>
  <c r="I488" a="1"/>
  <c r="I488" s="1"/>
  <c r="H488"/>
  <c r="I487" a="1"/>
  <c r="I487" s="1"/>
  <c r="H487"/>
  <c r="I486" a="1"/>
  <c r="I486" s="1"/>
  <c r="H486"/>
  <c r="I485" a="1"/>
  <c r="I485" s="1"/>
  <c r="H485"/>
  <c r="I484" a="1"/>
  <c r="I484" s="1"/>
  <c r="H484"/>
  <c r="I483" a="1"/>
  <c r="I483" s="1"/>
  <c r="H483"/>
  <c r="I482" a="1"/>
  <c r="I482" s="1"/>
  <c r="H482"/>
  <c r="I481" a="1"/>
  <c r="I481" s="1"/>
  <c r="H481"/>
  <c r="I480" a="1"/>
  <c r="I480" s="1"/>
  <c r="H480"/>
  <c r="I479" a="1"/>
  <c r="I479" s="1"/>
  <c r="H479"/>
  <c r="I478" a="1"/>
  <c r="I478" s="1"/>
  <c r="H478"/>
  <c r="I477" a="1"/>
  <c r="I477" s="1"/>
  <c r="H477"/>
  <c r="I476" a="1"/>
  <c r="I476" s="1"/>
  <c r="H476"/>
  <c r="I475" a="1"/>
  <c r="I475" s="1"/>
  <c r="H475"/>
  <c r="I474" a="1"/>
  <c r="I474" s="1"/>
  <c r="H474"/>
  <c r="I473" a="1"/>
  <c r="I473" s="1"/>
  <c r="H473"/>
  <c r="I472" a="1"/>
  <c r="I472" s="1"/>
  <c r="H472"/>
  <c r="I471" a="1"/>
  <c r="I471" s="1"/>
  <c r="H471"/>
  <c r="I470" a="1"/>
  <c r="I470" s="1"/>
  <c r="H470"/>
  <c r="I469" a="1"/>
  <c r="I469" s="1"/>
  <c r="H469"/>
  <c r="I468" a="1"/>
  <c r="I468" s="1"/>
  <c r="H468"/>
  <c r="I467" a="1"/>
  <c r="I467" s="1"/>
  <c r="H467"/>
  <c r="I466" a="1"/>
  <c r="I466" s="1"/>
  <c r="H466"/>
  <c r="I465" a="1"/>
  <c r="I465" s="1"/>
  <c r="H465"/>
  <c r="I464" a="1"/>
  <c r="I464" s="1"/>
  <c r="H464"/>
  <c r="I463" a="1"/>
  <c r="I463" s="1"/>
  <c r="H463"/>
  <c r="I462" a="1"/>
  <c r="I462" s="1"/>
  <c r="H462"/>
  <c r="I461" a="1"/>
  <c r="I461" s="1"/>
  <c r="H461"/>
  <c r="I460" a="1"/>
  <c r="I460" s="1"/>
  <c r="H460"/>
  <c r="I459" a="1"/>
  <c r="I459" s="1"/>
  <c r="H459"/>
  <c r="I458" a="1"/>
  <c r="I458" s="1"/>
  <c r="H458"/>
  <c r="I457" a="1"/>
  <c r="I457" s="1"/>
  <c r="H457"/>
  <c r="I456" a="1"/>
  <c r="I456" s="1"/>
  <c r="H456"/>
  <c r="I455" a="1"/>
  <c r="I455" s="1"/>
  <c r="H455"/>
  <c r="I454" a="1"/>
  <c r="I454" s="1"/>
  <c r="H454"/>
  <c r="I453" a="1"/>
  <c r="I453" s="1"/>
  <c r="H453"/>
  <c r="I452" a="1"/>
  <c r="I452" s="1"/>
  <c r="H452"/>
  <c r="I451" a="1"/>
  <c r="I451" s="1"/>
  <c r="H451"/>
  <c r="I450" a="1"/>
  <c r="I450" s="1"/>
  <c r="H450"/>
  <c r="I449" a="1"/>
  <c r="I449" s="1"/>
  <c r="H449"/>
  <c r="I448" a="1"/>
  <c r="I448" s="1"/>
  <c r="H448"/>
  <c r="I447" a="1"/>
  <c r="I447" s="1"/>
  <c r="H447"/>
  <c r="I446" a="1"/>
  <c r="I446" s="1"/>
  <c r="H446"/>
  <c r="I445" a="1"/>
  <c r="I445" s="1"/>
  <c r="H445"/>
  <c r="I444" a="1"/>
  <c r="I444" s="1"/>
  <c r="H444"/>
  <c r="I443" a="1"/>
  <c r="I443" s="1"/>
  <c r="H443"/>
  <c r="I442" a="1"/>
  <c r="I442" s="1"/>
  <c r="H442"/>
  <c r="I441" a="1"/>
  <c r="I441" s="1"/>
  <c r="H441"/>
  <c r="I440" a="1"/>
  <c r="I440" s="1"/>
  <c r="H440"/>
  <c r="I439" a="1"/>
  <c r="I439" s="1"/>
  <c r="H439"/>
  <c r="I438" a="1"/>
  <c r="I438" s="1"/>
  <c r="H438"/>
  <c r="I437" a="1"/>
  <c r="I437" s="1"/>
  <c r="H437"/>
  <c r="I436" a="1"/>
  <c r="I436" s="1"/>
  <c r="H436"/>
  <c r="I435" a="1"/>
  <c r="I435" s="1"/>
  <c r="H435"/>
  <c r="I434" a="1"/>
  <c r="I434" s="1"/>
  <c r="H434"/>
  <c r="I433" a="1"/>
  <c r="I433" s="1"/>
  <c r="H433"/>
  <c r="I432" a="1"/>
  <c r="I432" s="1"/>
  <c r="H432"/>
  <c r="I431" a="1"/>
  <c r="I431" s="1"/>
  <c r="H431"/>
  <c r="I430" a="1"/>
  <c r="I430" s="1"/>
  <c r="H430"/>
  <c r="I429" a="1"/>
  <c r="I429" s="1"/>
  <c r="H429"/>
  <c r="I428" a="1"/>
  <c r="I428" s="1"/>
  <c r="H428"/>
  <c r="I427" a="1"/>
  <c r="I427" s="1"/>
  <c r="H427"/>
  <c r="I426" a="1"/>
  <c r="I426" s="1"/>
  <c r="H426"/>
  <c r="I425" a="1"/>
  <c r="I425" s="1"/>
  <c r="H425"/>
  <c r="I424" a="1"/>
  <c r="I424" s="1"/>
  <c r="H424"/>
  <c r="I423" a="1"/>
  <c r="I423" s="1"/>
  <c r="H423"/>
  <c r="I422" a="1"/>
  <c r="I422" s="1"/>
  <c r="H422"/>
  <c r="I421" a="1"/>
  <c r="I421" s="1"/>
  <c r="H421"/>
  <c r="I420" a="1"/>
  <c r="I420" s="1"/>
  <c r="H420"/>
  <c r="I419" a="1"/>
  <c r="I419" s="1"/>
  <c r="H419"/>
  <c r="I418" a="1"/>
  <c r="I418" s="1"/>
  <c r="H418"/>
  <c r="I417" a="1"/>
  <c r="I417" s="1"/>
  <c r="H417"/>
  <c r="I416" a="1"/>
  <c r="I416" s="1"/>
  <c r="H416"/>
  <c r="I415" a="1"/>
  <c r="I415" s="1"/>
  <c r="H415"/>
  <c r="I414" a="1"/>
  <c r="I414" s="1"/>
  <c r="H414"/>
  <c r="I413" a="1"/>
  <c r="I413" s="1"/>
  <c r="H413"/>
  <c r="I412" a="1"/>
  <c r="I412" s="1"/>
  <c r="H412"/>
  <c r="I411" a="1"/>
  <c r="I411" s="1"/>
  <c r="H411"/>
  <c r="I410" a="1"/>
  <c r="I410" s="1"/>
  <c r="H410"/>
  <c r="I409" a="1"/>
  <c r="I409" s="1"/>
  <c r="H409"/>
  <c r="I408" a="1"/>
  <c r="I408" s="1"/>
  <c r="H408"/>
  <c r="I407" a="1"/>
  <c r="I407" s="1"/>
  <c r="H407"/>
  <c r="I406" a="1"/>
  <c r="I406" s="1"/>
  <c r="H406"/>
  <c r="I405" a="1"/>
  <c r="I405" s="1"/>
  <c r="H405"/>
  <c r="I404" a="1"/>
  <c r="I404" s="1"/>
  <c r="H404"/>
  <c r="I403" a="1"/>
  <c r="I403" s="1"/>
  <c r="H403"/>
  <c r="I402" a="1"/>
  <c r="I402" s="1"/>
  <c r="H402"/>
  <c r="I401" a="1"/>
  <c r="I401" s="1"/>
  <c r="H401"/>
  <c r="I394" a="1"/>
  <c r="I394" s="1"/>
  <c r="H394"/>
  <c r="I400" a="1"/>
  <c r="I400" s="1"/>
  <c r="H400"/>
  <c r="I399" a="1"/>
  <c r="I399" s="1"/>
  <c r="H399"/>
  <c r="I398" a="1"/>
  <c r="I398" s="1"/>
  <c r="H398"/>
  <c r="I397" a="1"/>
  <c r="I397" s="1"/>
  <c r="H397"/>
  <c r="I393" a="1"/>
  <c r="I393" s="1"/>
  <c r="H393"/>
  <c r="I396" a="1"/>
  <c r="I396" s="1"/>
  <c r="H396"/>
  <c r="I395" a="1"/>
  <c r="I395" s="1"/>
  <c r="H395"/>
  <c r="I392" a="1"/>
  <c r="I392" s="1"/>
  <c r="H392"/>
  <c r="I391" a="1"/>
  <c r="I391" s="1"/>
  <c r="H391"/>
  <c r="I390" a="1"/>
  <c r="I390" s="1"/>
  <c r="H390"/>
  <c r="I389" a="1"/>
  <c r="I389" s="1"/>
  <c r="H389"/>
  <c r="I388" a="1"/>
  <c r="I388" s="1"/>
  <c r="H388"/>
  <c r="I387" a="1"/>
  <c r="I387" s="1"/>
  <c r="H387"/>
  <c r="I386" a="1"/>
  <c r="I386" s="1"/>
  <c r="H386"/>
  <c r="I385" a="1"/>
  <c r="I385" s="1"/>
  <c r="H385"/>
  <c r="I384" a="1"/>
  <c r="I384" s="1"/>
  <c r="H384"/>
  <c r="I383" a="1"/>
  <c r="I383" s="1"/>
  <c r="H383"/>
  <c r="I382" a="1"/>
  <c r="I382" s="1"/>
  <c r="H382"/>
  <c r="I381" a="1"/>
  <c r="I381" s="1"/>
  <c r="H381"/>
  <c r="I364" a="1"/>
  <c r="I364" s="1"/>
  <c r="H364"/>
  <c r="I380" a="1"/>
  <c r="I380" s="1"/>
  <c r="H380"/>
  <c r="I379" a="1"/>
  <c r="I379" s="1"/>
  <c r="H379"/>
  <c r="I378" a="1"/>
  <c r="I378" s="1"/>
  <c r="H378"/>
  <c r="I377" a="1"/>
  <c r="I377" s="1"/>
  <c r="H377"/>
  <c r="I376" a="1"/>
  <c r="I376" s="1"/>
  <c r="H376"/>
  <c r="I375" a="1"/>
  <c r="I375" s="1"/>
  <c r="H375"/>
  <c r="I374" a="1"/>
  <c r="I374" s="1"/>
  <c r="H374"/>
  <c r="I373" a="1"/>
  <c r="I373" s="1"/>
  <c r="H373"/>
  <c r="I372" a="1"/>
  <c r="I372" s="1"/>
  <c r="H372"/>
  <c r="I366" a="1"/>
  <c r="I366" s="1"/>
  <c r="H366"/>
  <c r="I371" a="1"/>
  <c r="I371" s="1"/>
  <c r="H371"/>
  <c r="I370" a="1"/>
  <c r="I370" s="1"/>
  <c r="H370"/>
  <c r="I369" a="1"/>
  <c r="I369" s="1"/>
  <c r="H369"/>
  <c r="I363" a="1"/>
  <c r="I363" s="1"/>
  <c r="H363"/>
  <c r="I365" a="1"/>
  <c r="I365" s="1"/>
  <c r="H365"/>
  <c r="I368" a="1"/>
  <c r="I368" s="1"/>
  <c r="H368"/>
  <c r="I367" a="1"/>
  <c r="I367" s="1"/>
  <c r="H367"/>
  <c r="I362" a="1"/>
  <c r="I362" s="1"/>
  <c r="H362"/>
  <c r="I361" a="1"/>
  <c r="I361" s="1"/>
  <c r="H361"/>
  <c r="I360" a="1"/>
  <c r="I360" s="1"/>
  <c r="H360"/>
  <c r="I359" a="1"/>
  <c r="I359" s="1"/>
  <c r="H359"/>
  <c r="I358" a="1"/>
  <c r="I358" s="1"/>
  <c r="H358"/>
  <c r="I357" a="1"/>
  <c r="I357" s="1"/>
  <c r="H357"/>
  <c r="I356" a="1"/>
  <c r="I356" s="1"/>
  <c r="H356"/>
  <c r="I337" a="1"/>
  <c r="I337" s="1"/>
  <c r="H337"/>
  <c r="I355" a="1"/>
  <c r="I355" s="1"/>
  <c r="H355"/>
  <c r="I333" a="1"/>
  <c r="I333" s="1"/>
  <c r="H333"/>
  <c r="I354" a="1"/>
  <c r="I354" s="1"/>
  <c r="H354"/>
  <c r="I353" a="1"/>
  <c r="I353" s="1"/>
  <c r="H353"/>
  <c r="I352" a="1"/>
  <c r="I352" s="1"/>
  <c r="H352"/>
  <c r="I351" a="1"/>
  <c r="I351" s="1"/>
  <c r="H351"/>
  <c r="I350" a="1"/>
  <c r="I350" s="1"/>
  <c r="H350"/>
  <c r="I349" a="1"/>
  <c r="I349" s="1"/>
  <c r="H349"/>
  <c r="I348" a="1"/>
  <c r="I348" s="1"/>
  <c r="H348"/>
  <c r="I334" a="1"/>
  <c r="I334" s="1"/>
  <c r="H334"/>
  <c r="I335" a="1"/>
  <c r="I335" s="1"/>
  <c r="H335"/>
  <c r="I347" a="1"/>
  <c r="I347" s="1"/>
  <c r="H347"/>
  <c r="I346" a="1"/>
  <c r="I346" s="1"/>
  <c r="H346"/>
  <c r="I345" a="1"/>
  <c r="I345" s="1"/>
  <c r="H345"/>
  <c r="I338" a="1"/>
  <c r="I338" s="1"/>
  <c r="H338"/>
  <c r="I344" a="1"/>
  <c r="I344" s="1"/>
  <c r="H344"/>
  <c r="I343" a="1"/>
  <c r="I343" s="1"/>
  <c r="H343"/>
  <c r="I342" a="1"/>
  <c r="I342" s="1"/>
  <c r="H342"/>
  <c r="I341" a="1"/>
  <c r="I341" s="1"/>
  <c r="H341"/>
  <c r="I339" a="1"/>
  <c r="I339" s="1"/>
  <c r="H339"/>
  <c r="I340" a="1"/>
  <c r="I340" s="1"/>
  <c r="H340"/>
  <c r="I336" a="1"/>
  <c r="I336" s="1"/>
  <c r="H336"/>
  <c r="I332" a="1"/>
  <c r="I332" s="1"/>
  <c r="H332"/>
  <c r="I331" a="1"/>
  <c r="I331" s="1"/>
  <c r="H331"/>
  <c r="I330" a="1"/>
  <c r="I330" s="1"/>
  <c r="H330"/>
  <c r="I329" a="1"/>
  <c r="I329" s="1"/>
  <c r="H329"/>
  <c r="I328" a="1"/>
  <c r="I328" s="1"/>
  <c r="H328"/>
  <c r="I327" a="1"/>
  <c r="I327" s="1"/>
  <c r="H327"/>
  <c r="I326" a="1"/>
  <c r="I326" s="1"/>
  <c r="H326"/>
  <c r="I306" a="1"/>
  <c r="I306" s="1"/>
  <c r="H306"/>
  <c r="I325" a="1"/>
  <c r="I325" s="1"/>
  <c r="H325"/>
  <c r="I324" a="1"/>
  <c r="I324" s="1"/>
  <c r="H324"/>
  <c r="I323" a="1"/>
  <c r="I323" s="1"/>
  <c r="H323"/>
  <c r="I322" a="1"/>
  <c r="I322" s="1"/>
  <c r="H322"/>
  <c r="I321" a="1"/>
  <c r="I321" s="1"/>
  <c r="H321"/>
  <c r="I320" a="1"/>
  <c r="I320" s="1"/>
  <c r="H320"/>
  <c r="I319" a="1"/>
  <c r="I319" s="1"/>
  <c r="H319"/>
  <c r="I318" a="1"/>
  <c r="I318" s="1"/>
  <c r="H318"/>
  <c r="I317" a="1"/>
  <c r="I317" s="1"/>
  <c r="H317"/>
  <c r="I303" a="1"/>
  <c r="I303" s="1"/>
  <c r="H303"/>
  <c r="I305" a="1"/>
  <c r="I305" s="1"/>
  <c r="H305"/>
  <c r="I316" a="1"/>
  <c r="I316" s="1"/>
  <c r="H316"/>
  <c r="I315" a="1"/>
  <c r="I315" s="1"/>
  <c r="H315"/>
  <c r="I314" a="1"/>
  <c r="I314" s="1"/>
  <c r="H314"/>
  <c r="I308" a="1"/>
  <c r="I308" s="1"/>
  <c r="H308"/>
  <c r="I304" a="1"/>
  <c r="I304" s="1"/>
  <c r="H304"/>
  <c r="I307" a="1"/>
  <c r="I307" s="1"/>
  <c r="H307"/>
  <c r="I313" a="1"/>
  <c r="I313" s="1"/>
  <c r="H313"/>
  <c r="I312" a="1"/>
  <c r="I312" s="1"/>
  <c r="H312"/>
  <c r="I309" a="1"/>
  <c r="I309" s="1"/>
  <c r="H309"/>
  <c r="I311" a="1"/>
  <c r="I311" s="1"/>
  <c r="H311"/>
  <c r="I310" a="1"/>
  <c r="I310" s="1"/>
  <c r="H310"/>
  <c r="I302" a="1"/>
  <c r="I302" s="1"/>
  <c r="H302"/>
  <c r="I301" a="1"/>
  <c r="I301" s="1"/>
  <c r="H301"/>
  <c r="I300" a="1"/>
  <c r="I300" s="1"/>
  <c r="H300"/>
  <c r="I299" a="1"/>
  <c r="I299" s="1"/>
  <c r="H299"/>
  <c r="I298" a="1"/>
  <c r="I298" s="1"/>
  <c r="H298"/>
  <c r="I297" a="1"/>
  <c r="I297" s="1"/>
  <c r="H297"/>
  <c r="I296" a="1"/>
  <c r="I296" s="1"/>
  <c r="H296"/>
  <c r="I295" a="1"/>
  <c r="I295" s="1"/>
  <c r="H295"/>
  <c r="I294" a="1"/>
  <c r="I294" s="1"/>
  <c r="H294"/>
  <c r="I293" a="1"/>
  <c r="I293" s="1"/>
  <c r="H293"/>
  <c r="I275" a="1"/>
  <c r="I275" s="1"/>
  <c r="H275"/>
  <c r="I292" a="1"/>
  <c r="I292" s="1"/>
  <c r="H292"/>
  <c r="I291" a="1"/>
  <c r="I291" s="1"/>
  <c r="H291"/>
  <c r="I290" a="1"/>
  <c r="I290" s="1"/>
  <c r="H290"/>
  <c r="I289" a="1"/>
  <c r="I289" s="1"/>
  <c r="H289"/>
  <c r="I288" a="1"/>
  <c r="I288" s="1"/>
  <c r="H288"/>
  <c r="I287" a="1"/>
  <c r="I287" s="1"/>
  <c r="H287"/>
  <c r="I286" a="1"/>
  <c r="I286" s="1"/>
  <c r="H286"/>
  <c r="I285" a="1"/>
  <c r="I285" s="1"/>
  <c r="H285"/>
  <c r="I284" a="1"/>
  <c r="I284" s="1"/>
  <c r="H284"/>
  <c r="I283" a="1"/>
  <c r="I283" s="1"/>
  <c r="H283"/>
  <c r="I282" a="1"/>
  <c r="I282" s="1"/>
  <c r="H282"/>
  <c r="I277" a="1"/>
  <c r="I277" s="1"/>
  <c r="H277"/>
  <c r="I281" a="1"/>
  <c r="I281" s="1"/>
  <c r="H281"/>
  <c r="I280" a="1"/>
  <c r="I280" s="1"/>
  <c r="H280"/>
  <c r="I273" a="1"/>
  <c r="I273" s="1"/>
  <c r="H273"/>
  <c r="I279" a="1"/>
  <c r="I279" s="1"/>
  <c r="H279"/>
  <c r="I276" a="1"/>
  <c r="I276" s="1"/>
  <c r="H276"/>
  <c r="I274" a="1"/>
  <c r="I274" s="1"/>
  <c r="H274"/>
  <c r="I278" a="1"/>
  <c r="I278" s="1"/>
  <c r="H278"/>
  <c r="I272" a="1"/>
  <c r="I272" s="1"/>
  <c r="H272"/>
  <c r="I271" a="1"/>
  <c r="I271" s="1"/>
  <c r="H271"/>
  <c r="I270" a="1"/>
  <c r="I270" s="1"/>
  <c r="H270"/>
  <c r="I269" a="1"/>
  <c r="I269" s="1"/>
  <c r="H269"/>
  <c r="I268" a="1"/>
  <c r="I268" s="1"/>
  <c r="H268"/>
  <c r="I267" a="1"/>
  <c r="I267" s="1"/>
  <c r="H267"/>
  <c r="I266" a="1"/>
  <c r="I266" s="1"/>
  <c r="H266"/>
  <c r="I265" a="1"/>
  <c r="I265" s="1"/>
  <c r="H265"/>
  <c r="I264" a="1"/>
  <c r="I264" s="1"/>
  <c r="H264"/>
  <c r="I263" a="1"/>
  <c r="I263" s="1"/>
  <c r="H263"/>
  <c r="I243" a="1"/>
  <c r="I243" s="1"/>
  <c r="H243"/>
  <c r="I262" a="1"/>
  <c r="I262" s="1"/>
  <c r="H262"/>
  <c r="I261" a="1"/>
  <c r="I261" s="1"/>
  <c r="H261"/>
  <c r="I260" a="1"/>
  <c r="I260" s="1"/>
  <c r="H260"/>
  <c r="I259" a="1"/>
  <c r="I259" s="1"/>
  <c r="H259"/>
  <c r="I258" a="1"/>
  <c r="I258" s="1"/>
  <c r="H258"/>
  <c r="I257" a="1"/>
  <c r="I257" s="1"/>
  <c r="H257"/>
  <c r="I256" a="1"/>
  <c r="I256" s="1"/>
  <c r="H256"/>
  <c r="I245" a="1"/>
  <c r="I245" s="1"/>
  <c r="H245"/>
  <c r="I255" a="1"/>
  <c r="I255" s="1"/>
  <c r="H255"/>
  <c r="I254" a="1"/>
  <c r="I254" s="1"/>
  <c r="H254"/>
  <c r="I253" a="1"/>
  <c r="I253" s="1"/>
  <c r="H253"/>
  <c r="I246" a="1"/>
  <c r="I246" s="1"/>
  <c r="H246"/>
  <c r="I252" a="1"/>
  <c r="I252" s="1"/>
  <c r="H252"/>
  <c r="I244" a="1"/>
  <c r="I244" s="1"/>
  <c r="H244"/>
  <c r="I251" a="1"/>
  <c r="I251" s="1"/>
  <c r="H251"/>
  <c r="I250" a="1"/>
  <c r="I250" s="1"/>
  <c r="H250"/>
  <c r="I247" a="1"/>
  <c r="I247" s="1"/>
  <c r="H247"/>
  <c r="I249" a="1"/>
  <c r="I249" s="1"/>
  <c r="H249"/>
  <c r="I248" a="1"/>
  <c r="I248" s="1"/>
  <c r="H248"/>
  <c r="I242" a="1"/>
  <c r="I242" s="1"/>
  <c r="H242"/>
  <c r="I241" a="1"/>
  <c r="I241" s="1"/>
  <c r="H241"/>
  <c r="I240" a="1"/>
  <c r="I240" s="1"/>
  <c r="H240"/>
  <c r="I239" a="1"/>
  <c r="I239" s="1"/>
  <c r="H239"/>
  <c r="I238" a="1"/>
  <c r="I238" s="1"/>
  <c r="H238"/>
  <c r="I237" a="1"/>
  <c r="I237" s="1"/>
  <c r="H237"/>
  <c r="I236" a="1"/>
  <c r="I236" s="1"/>
  <c r="H236"/>
  <c r="I235" a="1"/>
  <c r="I235" s="1"/>
  <c r="H235"/>
  <c r="I214" a="1"/>
  <c r="I214" s="1"/>
  <c r="H214"/>
  <c r="I234" a="1"/>
  <c r="I234" s="1"/>
  <c r="H234"/>
  <c r="I233" a="1"/>
  <c r="I233" s="1"/>
  <c r="H233"/>
  <c r="I232" a="1"/>
  <c r="I232" s="1"/>
  <c r="H232"/>
  <c r="I231" a="1"/>
  <c r="I231" s="1"/>
  <c r="H231"/>
  <c r="I230" a="1"/>
  <c r="I230" s="1"/>
  <c r="H230"/>
  <c r="I229" a="1"/>
  <c r="I229" s="1"/>
  <c r="H229"/>
  <c r="I228" a="1"/>
  <c r="I228" s="1"/>
  <c r="H228"/>
  <c r="I227" a="1"/>
  <c r="I227" s="1"/>
  <c r="H227"/>
  <c r="I226" a="1"/>
  <c r="I226" s="1"/>
  <c r="H226"/>
  <c r="I225" a="1"/>
  <c r="I225" s="1"/>
  <c r="H225"/>
  <c r="I224" a="1"/>
  <c r="I224" s="1"/>
  <c r="H224"/>
  <c r="I223" a="1"/>
  <c r="I223" s="1"/>
  <c r="H223"/>
  <c r="I222" a="1"/>
  <c r="I222" s="1"/>
  <c r="H222"/>
  <c r="I213" a="1"/>
  <c r="I213" s="1"/>
  <c r="H213"/>
  <c r="I221" a="1"/>
  <c r="I221" s="1"/>
  <c r="H221"/>
  <c r="I220" a="1"/>
  <c r="I220" s="1"/>
  <c r="H220"/>
  <c r="I219" a="1"/>
  <c r="I219" s="1"/>
  <c r="H219"/>
  <c r="I216" a="1"/>
  <c r="I216" s="1"/>
  <c r="H216"/>
  <c r="I215" a="1"/>
  <c r="I215" s="1"/>
  <c r="H215"/>
  <c r="I217" a="1"/>
  <c r="I217" s="1"/>
  <c r="H217"/>
  <c r="I218" a="1"/>
  <c r="I218" s="1"/>
  <c r="H218"/>
  <c r="I212" a="1"/>
  <c r="I212" s="1"/>
  <c r="H212"/>
  <c r="I211" a="1"/>
  <c r="I211" s="1"/>
  <c r="H211"/>
  <c r="I210" a="1"/>
  <c r="I210" s="1"/>
  <c r="H210"/>
  <c r="I209" a="1"/>
  <c r="I209" s="1"/>
  <c r="H209"/>
  <c r="I208" a="1"/>
  <c r="I208" s="1"/>
  <c r="H208"/>
  <c r="I207" a="1"/>
  <c r="I207" s="1"/>
  <c r="H207"/>
  <c r="I206" a="1"/>
  <c r="I206" s="1"/>
  <c r="H206"/>
  <c r="I205" a="1"/>
  <c r="I205" s="1"/>
  <c r="H205"/>
  <c r="I204" a="1"/>
  <c r="I204" s="1"/>
  <c r="H204"/>
  <c r="I203" a="1"/>
  <c r="I203" s="1"/>
  <c r="H203"/>
  <c r="I202" a="1"/>
  <c r="I202" s="1"/>
  <c r="H202"/>
  <c r="I201" a="1"/>
  <c r="I201" s="1"/>
  <c r="H201"/>
  <c r="I200" a="1"/>
  <c r="I200" s="1"/>
  <c r="H200"/>
  <c r="I199" a="1"/>
  <c r="I199" s="1"/>
  <c r="H199"/>
  <c r="I198" a="1"/>
  <c r="I198" s="1"/>
  <c r="H198"/>
  <c r="I197" a="1"/>
  <c r="I197" s="1"/>
  <c r="H197"/>
  <c r="I196" a="1"/>
  <c r="I196" s="1"/>
  <c r="H196"/>
  <c r="I195" a="1"/>
  <c r="I195" s="1"/>
  <c r="H195"/>
  <c r="I184" a="1"/>
  <c r="I184" s="1"/>
  <c r="H184"/>
  <c r="I194" a="1"/>
  <c r="I194" s="1"/>
  <c r="H194"/>
  <c r="I193" a="1"/>
  <c r="I193" s="1"/>
  <c r="H193"/>
  <c r="I192" a="1"/>
  <c r="I192" s="1"/>
  <c r="H192"/>
  <c r="I185" a="1"/>
  <c r="I185" s="1"/>
  <c r="H185"/>
  <c r="I191" a="1"/>
  <c r="I191" s="1"/>
  <c r="H191"/>
  <c r="I190" a="1"/>
  <c r="I190" s="1"/>
  <c r="H190"/>
  <c r="I189" a="1"/>
  <c r="I189" s="1"/>
  <c r="H189"/>
  <c r="I188" a="1"/>
  <c r="I188" s="1"/>
  <c r="H188"/>
  <c r="I183" a="1"/>
  <c r="I183" s="1"/>
  <c r="H183"/>
  <c r="I187" a="1"/>
  <c r="I187" s="1"/>
  <c r="H187"/>
  <c r="I186" a="1"/>
  <c r="I186" s="1"/>
  <c r="H186"/>
  <c r="I182" a="1"/>
  <c r="I182" s="1"/>
  <c r="H182"/>
  <c r="I181" a="1"/>
  <c r="I181" s="1"/>
  <c r="H181"/>
  <c r="I180" a="1"/>
  <c r="I180" s="1"/>
  <c r="H180"/>
  <c r="I179" a="1"/>
  <c r="I179" s="1"/>
  <c r="H179"/>
  <c r="I178" a="1"/>
  <c r="I178" s="1"/>
  <c r="H178"/>
  <c r="I177" a="1"/>
  <c r="I177" s="1"/>
  <c r="H177"/>
  <c r="I176" a="1"/>
  <c r="I176" s="1"/>
  <c r="H176"/>
  <c r="I175" a="1"/>
  <c r="I175" s="1"/>
  <c r="H175"/>
  <c r="I174" a="1"/>
  <c r="I174" s="1"/>
  <c r="H174"/>
  <c r="I173" a="1"/>
  <c r="I173" s="1"/>
  <c r="H173"/>
  <c r="I172" a="1"/>
  <c r="I172" s="1"/>
  <c r="H172"/>
  <c r="I158" a="1"/>
  <c r="I158" s="1"/>
  <c r="H158"/>
  <c r="I171" a="1"/>
  <c r="I171" s="1"/>
  <c r="H171"/>
  <c r="I170" a="1"/>
  <c r="I170" s="1"/>
  <c r="H170"/>
  <c r="I169" a="1"/>
  <c r="I169" s="1"/>
  <c r="H169"/>
  <c r="I168" a="1"/>
  <c r="I168" s="1"/>
  <c r="H168"/>
  <c r="I159" a="1"/>
  <c r="I159" s="1"/>
  <c r="H159"/>
  <c r="I167" a="1"/>
  <c r="I167" s="1"/>
  <c r="H167"/>
  <c r="I157" a="1"/>
  <c r="I157" s="1"/>
  <c r="H157"/>
  <c r="I166" a="1"/>
  <c r="I166" s="1"/>
  <c r="H166"/>
  <c r="I165" a="1"/>
  <c r="I165" s="1"/>
  <c r="H165"/>
  <c r="I153" a="1"/>
  <c r="I153" s="1"/>
  <c r="H153"/>
  <c r="I160" a="1"/>
  <c r="I160" s="1"/>
  <c r="H160"/>
  <c r="I164" a="1"/>
  <c r="I164" s="1"/>
  <c r="H164"/>
  <c r="I163" a="1"/>
  <c r="I163" s="1"/>
  <c r="H163"/>
  <c r="I162" a="1"/>
  <c r="I162" s="1"/>
  <c r="H162"/>
  <c r="I156" a="1"/>
  <c r="I156" s="1"/>
  <c r="H156"/>
  <c r="I161" a="1"/>
  <c r="I161" s="1"/>
  <c r="H161"/>
  <c r="I154" a="1"/>
  <c r="I154" s="1"/>
  <c r="H154"/>
  <c r="I155" a="1"/>
  <c r="I155" s="1"/>
  <c r="H155"/>
  <c r="I152" a="1"/>
  <c r="I152" s="1"/>
  <c r="H152"/>
  <c r="I151" a="1"/>
  <c r="I151" s="1"/>
  <c r="H151"/>
  <c r="I150" a="1"/>
  <c r="I150" s="1"/>
  <c r="H150"/>
  <c r="I149" a="1"/>
  <c r="I149" s="1"/>
  <c r="H149"/>
  <c r="I148" a="1"/>
  <c r="I148" s="1"/>
  <c r="H148"/>
  <c r="I147" a="1"/>
  <c r="I147" s="1"/>
  <c r="H147"/>
  <c r="I146" a="1"/>
  <c r="I146" s="1"/>
  <c r="H146"/>
  <c r="I145" a="1"/>
  <c r="I145" s="1"/>
  <c r="H145"/>
  <c r="I144" a="1"/>
  <c r="I144" s="1"/>
  <c r="H144"/>
  <c r="I143" a="1"/>
  <c r="I143" s="1"/>
  <c r="H143"/>
  <c r="I142" a="1"/>
  <c r="I142" s="1"/>
  <c r="H142"/>
  <c r="I129" a="1"/>
  <c r="I129" s="1"/>
  <c r="H129"/>
  <c r="I141" a="1"/>
  <c r="I141" s="1"/>
  <c r="H141"/>
  <c r="I140" a="1"/>
  <c r="I140" s="1"/>
  <c r="H140"/>
  <c r="I139" a="1"/>
  <c r="I139" s="1"/>
  <c r="H139"/>
  <c r="I138" a="1"/>
  <c r="I138" s="1"/>
  <c r="H138"/>
  <c r="I137" a="1"/>
  <c r="I137" s="1"/>
  <c r="H137"/>
  <c r="I136" a="1"/>
  <c r="I136" s="1"/>
  <c r="H136"/>
  <c r="I123" a="1"/>
  <c r="I123" s="1"/>
  <c r="H123"/>
  <c r="I135" a="1"/>
  <c r="I135" s="1"/>
  <c r="H135"/>
  <c r="I134" a="1"/>
  <c r="I134" s="1"/>
  <c r="H134"/>
  <c r="I133" a="1"/>
  <c r="I133" s="1"/>
  <c r="H133"/>
  <c r="I127" a="1"/>
  <c r="I127" s="1"/>
  <c r="H127"/>
  <c r="I132" a="1"/>
  <c r="I132" s="1"/>
  <c r="H132"/>
  <c r="I131" a="1"/>
  <c r="I131" s="1"/>
  <c r="H131"/>
  <c r="I125" a="1"/>
  <c r="I125" s="1"/>
  <c r="H125"/>
  <c r="I126" a="1"/>
  <c r="I126" s="1"/>
  <c r="H126"/>
  <c r="I124" a="1"/>
  <c r="I124" s="1"/>
  <c r="H124"/>
  <c r="I128" a="1"/>
  <c r="I128" s="1"/>
  <c r="H128"/>
  <c r="I130" a="1"/>
  <c r="I130" s="1"/>
  <c r="H130"/>
  <c r="I122" a="1"/>
  <c r="I122" s="1"/>
  <c r="H122"/>
  <c r="I121" a="1"/>
  <c r="I121" s="1"/>
  <c r="H121"/>
  <c r="I120" a="1"/>
  <c r="I120" s="1"/>
  <c r="H120"/>
  <c r="I119" a="1"/>
  <c r="I119" s="1"/>
  <c r="H119"/>
  <c r="I118" a="1"/>
  <c r="I118" s="1"/>
  <c r="H118"/>
  <c r="I117" a="1"/>
  <c r="I117" s="1"/>
  <c r="H117"/>
  <c r="I116" a="1"/>
  <c r="I116" s="1"/>
  <c r="H116"/>
  <c r="I115" a="1"/>
  <c r="I115" s="1"/>
  <c r="H115"/>
  <c r="I114" a="1"/>
  <c r="I114" s="1"/>
  <c r="H114"/>
  <c r="I113" a="1"/>
  <c r="I113" s="1"/>
  <c r="H113"/>
  <c r="I112" a="1"/>
  <c r="I112" s="1"/>
  <c r="H112"/>
  <c r="I93" a="1"/>
  <c r="I93" s="1"/>
  <c r="H93"/>
  <c r="I111" a="1"/>
  <c r="I111" s="1"/>
  <c r="H111"/>
  <c r="I110" a="1"/>
  <c r="I110" s="1"/>
  <c r="H110"/>
  <c r="I109" a="1"/>
  <c r="I109" s="1"/>
  <c r="H109"/>
  <c r="I108" a="1"/>
  <c r="I108" s="1"/>
  <c r="H108"/>
  <c r="I107" a="1"/>
  <c r="I107" s="1"/>
  <c r="H107"/>
  <c r="I106" a="1"/>
  <c r="I106" s="1"/>
  <c r="H106"/>
  <c r="I94" a="1"/>
  <c r="I94" s="1"/>
  <c r="H94"/>
  <c r="I105" a="1"/>
  <c r="I105" s="1"/>
  <c r="H105"/>
  <c r="I104" a="1"/>
  <c r="I104" s="1"/>
  <c r="H104"/>
  <c r="I103" a="1"/>
  <c r="I103" s="1"/>
  <c r="H103"/>
  <c r="I95" a="1"/>
  <c r="I95" s="1"/>
  <c r="H95"/>
  <c r="I102" a="1"/>
  <c r="I102" s="1"/>
  <c r="H102"/>
  <c r="I97" a="1"/>
  <c r="I97" s="1"/>
  <c r="H97"/>
  <c r="I96" a="1"/>
  <c r="I96" s="1"/>
  <c r="H96"/>
  <c r="I99" a="1"/>
  <c r="I99" s="1"/>
  <c r="H99"/>
  <c r="I101" a="1"/>
  <c r="I101" s="1"/>
  <c r="H101"/>
  <c r="I98" a="1"/>
  <c r="I98" s="1"/>
  <c r="H98"/>
  <c r="I100" a="1"/>
  <c r="I100" s="1"/>
  <c r="H100"/>
  <c r="I92" a="1"/>
  <c r="I92" s="1"/>
  <c r="H92"/>
  <c r="I91" a="1"/>
  <c r="I91" s="1"/>
  <c r="H91"/>
  <c r="I90" a="1"/>
  <c r="I90" s="1"/>
  <c r="H90"/>
  <c r="I89" a="1"/>
  <c r="I89" s="1"/>
  <c r="H89"/>
  <c r="I88" a="1"/>
  <c r="I88" s="1"/>
  <c r="H88"/>
  <c r="I87" a="1"/>
  <c r="I87" s="1"/>
  <c r="H87"/>
  <c r="I86" a="1"/>
  <c r="I86" s="1"/>
  <c r="H86"/>
  <c r="I65" a="1"/>
  <c r="I65" s="1"/>
  <c r="H65"/>
  <c r="I85" a="1"/>
  <c r="I85" s="1"/>
  <c r="H85"/>
  <c r="I84" a="1"/>
  <c r="I84" s="1"/>
  <c r="H84"/>
  <c r="I83" a="1"/>
  <c r="I83" s="1"/>
  <c r="H83"/>
  <c r="I67" a="1"/>
  <c r="I67" s="1"/>
  <c r="H67"/>
  <c r="I82" a="1"/>
  <c r="I82" s="1"/>
  <c r="H82"/>
  <c r="I81" a="1"/>
  <c r="I81" s="1"/>
  <c r="H81"/>
  <c r="I69" a="1"/>
  <c r="I69" s="1"/>
  <c r="H69"/>
  <c r="I64" a="1"/>
  <c r="I64" s="1"/>
  <c r="H64"/>
  <c r="I80" a="1"/>
  <c r="I80" s="1"/>
  <c r="H80"/>
  <c r="I79" a="1"/>
  <c r="I79" s="1"/>
  <c r="H79"/>
  <c r="I63" a="1"/>
  <c r="I63" s="1"/>
  <c r="H63"/>
  <c r="I66" a="1"/>
  <c r="I66" s="1"/>
  <c r="H66"/>
  <c r="I70" a="1"/>
  <c r="I70" s="1"/>
  <c r="H70"/>
  <c r="I78" a="1"/>
  <c r="I78" s="1"/>
  <c r="H78"/>
  <c r="I71" a="1"/>
  <c r="I71" s="1"/>
  <c r="H71"/>
  <c r="I77" a="1"/>
  <c r="I77" s="1"/>
  <c r="H77"/>
  <c r="I76" a="1"/>
  <c r="I76" s="1"/>
  <c r="H76"/>
  <c r="I75" a="1"/>
  <c r="I75" s="1"/>
  <c r="H75"/>
  <c r="I74" a="1"/>
  <c r="I74" s="1"/>
  <c r="H74"/>
  <c r="I68" a="1"/>
  <c r="I68" s="1"/>
  <c r="H68"/>
  <c r="I73" a="1"/>
  <c r="I73" s="1"/>
  <c r="H73"/>
  <c r="I72" a="1"/>
  <c r="I72" s="1"/>
  <c r="H72"/>
  <c r="I62" a="1"/>
  <c r="I62" s="1"/>
  <c r="H62"/>
  <c r="I61" a="1"/>
  <c r="I61" s="1"/>
  <c r="H61"/>
  <c r="I60" a="1"/>
  <c r="I60" s="1"/>
  <c r="H60"/>
  <c r="I59" a="1"/>
  <c r="I59" s="1"/>
  <c r="H59"/>
  <c r="I58" a="1"/>
  <c r="I58" s="1"/>
  <c r="H58"/>
  <c r="I57" a="1"/>
  <c r="I57" s="1"/>
  <c r="H57"/>
  <c r="I56" a="1"/>
  <c r="I56" s="1"/>
  <c r="H56"/>
  <c r="I43" a="1"/>
  <c r="I43" s="1"/>
  <c r="H43"/>
  <c r="I55" a="1"/>
  <c r="I55" s="1"/>
  <c r="H55"/>
  <c r="I54" a="1"/>
  <c r="I54" s="1"/>
  <c r="H54"/>
  <c r="I53" a="1"/>
  <c r="I53" s="1"/>
  <c r="H53"/>
  <c r="I52" a="1"/>
  <c r="I52" s="1"/>
  <c r="H52"/>
  <c r="I51" a="1"/>
  <c r="I51" s="1"/>
  <c r="H51"/>
  <c r="I50" a="1"/>
  <c r="I50" s="1"/>
  <c r="H50"/>
  <c r="I49" a="1"/>
  <c r="I49" s="1"/>
  <c r="H49"/>
  <c r="I48" a="1"/>
  <c r="I48" s="1"/>
  <c r="H48"/>
  <c r="I47" a="1"/>
  <c r="I47" s="1"/>
  <c r="H47"/>
  <c r="I46" a="1"/>
  <c r="I46" s="1"/>
  <c r="H46"/>
  <c r="I33" a="1"/>
  <c r="I33" s="1"/>
  <c r="H33"/>
  <c r="I34" a="1"/>
  <c r="I34" s="1"/>
  <c r="H34"/>
  <c r="I45" a="1"/>
  <c r="I45" s="1"/>
  <c r="H45"/>
  <c r="I44" a="1"/>
  <c r="I44" s="1"/>
  <c r="H44"/>
  <c r="I37" a="1"/>
  <c r="I37" s="1"/>
  <c r="H37"/>
  <c r="I36" a="1"/>
  <c r="I36" s="1"/>
  <c r="H36"/>
  <c r="I42" a="1"/>
  <c r="I42" s="1"/>
  <c r="H42"/>
  <c r="I41" a="1"/>
  <c r="I41" s="1"/>
  <c r="H41"/>
  <c r="I40" a="1"/>
  <c r="I40" s="1"/>
  <c r="H40"/>
  <c r="I35" a="1"/>
  <c r="I35" s="1"/>
  <c r="H35"/>
  <c r="I39" a="1"/>
  <c r="I39" s="1"/>
  <c r="H39"/>
  <c r="I38" a="1"/>
  <c r="I38" s="1"/>
  <c r="H38"/>
  <c r="I32" a="1"/>
  <c r="I32" s="1"/>
  <c r="H32"/>
  <c r="I31" a="1"/>
  <c r="I31" s="1"/>
  <c r="H31"/>
  <c r="I30" a="1"/>
  <c r="I30" s="1"/>
  <c r="H30"/>
  <c r="I29" a="1"/>
  <c r="I29" s="1"/>
  <c r="H29"/>
  <c r="I28" a="1"/>
  <c r="I28" s="1"/>
  <c r="H28"/>
  <c r="I27" a="1"/>
  <c r="I27" s="1"/>
  <c r="H27"/>
  <c r="I26" a="1"/>
  <c r="I26" s="1"/>
  <c r="H26"/>
  <c r="I25" a="1"/>
  <c r="I25" s="1"/>
  <c r="H25"/>
  <c r="I24" a="1"/>
  <c r="I24" s="1"/>
  <c r="H24"/>
  <c r="I23" a="1"/>
  <c r="I23" s="1"/>
  <c r="H23"/>
  <c r="I22" a="1"/>
  <c r="I22" s="1"/>
  <c r="H22"/>
  <c r="I21" a="1"/>
  <c r="I21" s="1"/>
  <c r="H21"/>
  <c r="I20" a="1"/>
  <c r="I20" s="1"/>
  <c r="H20"/>
  <c r="I4" a="1"/>
  <c r="I4" s="1"/>
  <c r="H4"/>
  <c r="I19" a="1"/>
  <c r="I19" s="1"/>
  <c r="H19"/>
  <c r="I18" a="1"/>
  <c r="I18" s="1"/>
  <c r="H18"/>
  <c r="I17" a="1"/>
  <c r="I17" s="1"/>
  <c r="H17"/>
  <c r="I5" a="1"/>
  <c r="I5" s="1"/>
  <c r="H5"/>
  <c r="I3" a="1"/>
  <c r="I3" s="1"/>
  <c r="H3"/>
  <c r="I16" a="1"/>
  <c r="I16" s="1"/>
  <c r="H16"/>
  <c r="I15" a="1"/>
  <c r="I15" s="1"/>
  <c r="H15"/>
  <c r="I14" a="1"/>
  <c r="I14" s="1"/>
  <c r="H14"/>
  <c r="I7" a="1"/>
  <c r="I7" s="1"/>
  <c r="H7"/>
  <c r="I13" a="1"/>
  <c r="I13" s="1"/>
  <c r="H13"/>
  <c r="I11" a="1"/>
  <c r="I11" s="1"/>
  <c r="H11"/>
  <c r="I6" a="1"/>
  <c r="I6" s="1"/>
  <c r="H6"/>
  <c r="I10" a="1"/>
  <c r="I10" s="1"/>
  <c r="H10"/>
  <c r="I12" a="1"/>
  <c r="I12" s="1"/>
  <c r="H12"/>
  <c r="I9" a="1"/>
  <c r="I9" s="1"/>
  <c r="H9"/>
  <c r="B108" i="11"/>
  <c r="C108"/>
  <c r="D108"/>
  <c r="E108"/>
  <c r="F108"/>
  <c r="B101"/>
  <c r="C101"/>
  <c r="D101"/>
  <c r="E101"/>
  <c r="F101"/>
  <c r="B95"/>
  <c r="C95"/>
  <c r="D95"/>
  <c r="E95"/>
  <c r="F95"/>
  <c r="B103"/>
  <c r="C103"/>
  <c r="D103"/>
  <c r="E103"/>
  <c r="F103"/>
  <c r="B96"/>
  <c r="C96"/>
  <c r="D96"/>
  <c r="E96"/>
  <c r="F96"/>
  <c r="B109"/>
  <c r="C109"/>
  <c r="D109"/>
  <c r="E109"/>
  <c r="F109"/>
  <c r="B104"/>
  <c r="C104"/>
  <c r="D104"/>
  <c r="E104"/>
  <c r="F104"/>
  <c r="B102"/>
  <c r="C102"/>
  <c r="D102"/>
  <c r="E102"/>
  <c r="F102"/>
  <c r="B98"/>
  <c r="C98"/>
  <c r="D98"/>
  <c r="E98"/>
  <c r="F98"/>
  <c r="B93"/>
  <c r="C93"/>
  <c r="D93"/>
  <c r="E93"/>
  <c r="F93"/>
  <c r="B97"/>
  <c r="C97"/>
  <c r="D97"/>
  <c r="E97"/>
  <c r="F97"/>
  <c r="B100"/>
  <c r="C100"/>
  <c r="D100"/>
  <c r="E100"/>
  <c r="F100"/>
  <c r="B106"/>
  <c r="C106"/>
  <c r="D106"/>
  <c r="E106"/>
  <c r="F106"/>
  <c r="B107"/>
  <c r="C107"/>
  <c r="D107"/>
  <c r="E107"/>
  <c r="F107"/>
  <c r="B105"/>
  <c r="C105"/>
  <c r="D105"/>
  <c r="E105"/>
  <c r="F105"/>
  <c r="B99"/>
  <c r="C99"/>
  <c r="D99"/>
  <c r="E99"/>
  <c r="F99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21"/>
  <c r="C121"/>
  <c r="D121"/>
  <c r="E121"/>
  <c r="F121"/>
  <c r="B122"/>
  <c r="C122"/>
  <c r="D122"/>
  <c r="E122"/>
  <c r="F122"/>
  <c r="B77"/>
  <c r="C77"/>
  <c r="D77"/>
  <c r="E77"/>
  <c r="F77"/>
  <c r="B73"/>
  <c r="C73"/>
  <c r="D73"/>
  <c r="E73"/>
  <c r="F73"/>
  <c r="B79"/>
  <c r="C79"/>
  <c r="D79"/>
  <c r="E79"/>
  <c r="F79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90"/>
  <c r="C90"/>
  <c r="D90"/>
  <c r="E90"/>
  <c r="F90"/>
  <c r="B91"/>
  <c r="C91"/>
  <c r="D91"/>
  <c r="E91"/>
  <c r="F91"/>
  <c r="B92"/>
  <c r="C92"/>
  <c r="D92"/>
  <c r="E92"/>
  <c r="F92"/>
  <c r="B47"/>
  <c r="C47"/>
  <c r="D47"/>
  <c r="E47"/>
  <c r="F47"/>
  <c r="B42"/>
  <c r="C42"/>
  <c r="D42"/>
  <c r="E42"/>
  <c r="F42"/>
  <c r="B49"/>
  <c r="C49"/>
  <c r="D49"/>
  <c r="E49"/>
  <c r="F49"/>
  <c r="B50"/>
  <c r="C50"/>
  <c r="D50"/>
  <c r="E50"/>
  <c r="F50"/>
  <c r="B53"/>
  <c r="C53"/>
  <c r="D53"/>
  <c r="E53"/>
  <c r="F53"/>
  <c r="B52"/>
  <c r="C52"/>
  <c r="D52"/>
  <c r="E52"/>
  <c r="F52"/>
  <c r="B51"/>
  <c r="C51"/>
  <c r="D51"/>
  <c r="E51"/>
  <c r="F51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8"/>
  <c r="C58"/>
  <c r="D58"/>
  <c r="E58"/>
  <c r="F58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17"/>
  <c r="C17"/>
  <c r="D17"/>
  <c r="E17"/>
  <c r="F17"/>
  <c r="B8"/>
  <c r="C8"/>
  <c r="D8"/>
  <c r="E8"/>
  <c r="F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X2" i="9"/>
  <c r="Y2"/>
  <c r="Z2"/>
  <c r="AA2"/>
  <c r="AB2"/>
  <c r="AC2"/>
  <c r="AD2"/>
  <c r="AE2"/>
  <c r="AF2"/>
  <c r="AG2"/>
  <c r="E2"/>
  <c r="F2"/>
  <c r="G2"/>
  <c r="H2"/>
  <c r="I2"/>
  <c r="J2"/>
  <c r="K2"/>
  <c r="L2"/>
  <c r="M2"/>
  <c r="N2"/>
  <c r="O2"/>
  <c r="P2"/>
  <c r="Q2"/>
  <c r="R2"/>
  <c r="S2"/>
  <c r="T2"/>
  <c r="U2"/>
  <c r="V2"/>
  <c r="W2"/>
  <c r="D2"/>
  <c r="C484" i="13"/>
  <c r="D484"/>
  <c r="E484"/>
  <c r="F484"/>
  <c r="C485"/>
  <c r="D485"/>
  <c r="E485"/>
  <c r="F485"/>
  <c r="C510"/>
  <c r="D510"/>
  <c r="E510"/>
  <c r="F510"/>
  <c r="C486"/>
  <c r="D486"/>
  <c r="E486"/>
  <c r="F486"/>
  <c r="C487"/>
  <c r="D487"/>
  <c r="E487"/>
  <c r="F487"/>
  <c r="C488"/>
  <c r="D488"/>
  <c r="E488"/>
  <c r="F488"/>
  <c r="C489"/>
  <c r="D489"/>
  <c r="E489"/>
  <c r="F489"/>
  <c r="C490"/>
  <c r="D490"/>
  <c r="E490"/>
  <c r="F490"/>
  <c r="C511"/>
  <c r="D511"/>
  <c r="E511"/>
  <c r="F511"/>
  <c r="C512"/>
  <c r="D512"/>
  <c r="E512"/>
  <c r="F512"/>
  <c r="C509"/>
  <c r="D509"/>
  <c r="E509"/>
  <c r="F509"/>
  <c r="C491"/>
  <c r="D491"/>
  <c r="E491"/>
  <c r="F491"/>
  <c r="C492"/>
  <c r="D492"/>
  <c r="E492"/>
  <c r="F492"/>
  <c r="C493"/>
  <c r="D493"/>
  <c r="E493"/>
  <c r="F493"/>
  <c r="C494"/>
  <c r="D494"/>
  <c r="E494"/>
  <c r="F494"/>
  <c r="C495"/>
  <c r="D495"/>
  <c r="E495"/>
  <c r="F495"/>
  <c r="C496"/>
  <c r="D496"/>
  <c r="E496"/>
  <c r="F496"/>
  <c r="C497"/>
  <c r="D497"/>
  <c r="E497"/>
  <c r="F497"/>
  <c r="C498"/>
  <c r="D498"/>
  <c r="E498"/>
  <c r="F498"/>
  <c r="C499"/>
  <c r="D499"/>
  <c r="E499"/>
  <c r="F499"/>
  <c r="C500"/>
  <c r="D500"/>
  <c r="E500"/>
  <c r="F500"/>
  <c r="C501"/>
  <c r="D501"/>
  <c r="E501"/>
  <c r="F501"/>
  <c r="C502"/>
  <c r="D502"/>
  <c r="E502"/>
  <c r="F502"/>
  <c r="C503"/>
  <c r="D503"/>
  <c r="E503"/>
  <c r="F503"/>
  <c r="C504"/>
  <c r="D504"/>
  <c r="E504"/>
  <c r="F504"/>
  <c r="C505"/>
  <c r="D505"/>
  <c r="E505"/>
  <c r="F505"/>
  <c r="C506"/>
  <c r="D506"/>
  <c r="E506"/>
  <c r="F506"/>
  <c r="C507"/>
  <c r="D507"/>
  <c r="E507"/>
  <c r="F507"/>
  <c r="C508"/>
  <c r="D508"/>
  <c r="E508"/>
  <c r="F508"/>
  <c r="C454"/>
  <c r="D454"/>
  <c r="E454"/>
  <c r="F454"/>
  <c r="C455"/>
  <c r="D455"/>
  <c r="E455"/>
  <c r="F455"/>
  <c r="C479"/>
  <c r="D479"/>
  <c r="E479"/>
  <c r="F479"/>
  <c r="C456"/>
  <c r="D456"/>
  <c r="E456"/>
  <c r="F456"/>
  <c r="C457"/>
  <c r="D457"/>
  <c r="E457"/>
  <c r="F457"/>
  <c r="C458"/>
  <c r="D458"/>
  <c r="E458"/>
  <c r="F458"/>
  <c r="C459"/>
  <c r="D459"/>
  <c r="E459"/>
  <c r="F459"/>
  <c r="C460"/>
  <c r="D460"/>
  <c r="E460"/>
  <c r="F460"/>
  <c r="C478"/>
  <c r="D478"/>
  <c r="E478"/>
  <c r="F478"/>
  <c r="C482"/>
  <c r="D482"/>
  <c r="E482"/>
  <c r="F482"/>
  <c r="C481"/>
  <c r="D481"/>
  <c r="E481"/>
  <c r="F481"/>
  <c r="C461"/>
  <c r="D461"/>
  <c r="E461"/>
  <c r="F461"/>
  <c r="C462"/>
  <c r="D462"/>
  <c r="E462"/>
  <c r="F462"/>
  <c r="C463"/>
  <c r="D463"/>
  <c r="E463"/>
  <c r="F463"/>
  <c r="C464"/>
  <c r="D464"/>
  <c r="E464"/>
  <c r="F464"/>
  <c r="C465"/>
  <c r="D465"/>
  <c r="E465"/>
  <c r="F465"/>
  <c r="C466"/>
  <c r="D466"/>
  <c r="E466"/>
  <c r="F466"/>
  <c r="C467"/>
  <c r="D467"/>
  <c r="E467"/>
  <c r="F467"/>
  <c r="C468"/>
  <c r="D468"/>
  <c r="E468"/>
  <c r="F468"/>
  <c r="C469"/>
  <c r="D469"/>
  <c r="E469"/>
  <c r="F469"/>
  <c r="C480"/>
  <c r="D480"/>
  <c r="E480"/>
  <c r="F480"/>
  <c r="C470"/>
  <c r="D470"/>
  <c r="E470"/>
  <c r="F470"/>
  <c r="C471"/>
  <c r="D471"/>
  <c r="E471"/>
  <c r="F471"/>
  <c r="C472"/>
  <c r="D472"/>
  <c r="E472"/>
  <c r="F472"/>
  <c r="C473"/>
  <c r="D473"/>
  <c r="E473"/>
  <c r="F473"/>
  <c r="C474"/>
  <c r="D474"/>
  <c r="E474"/>
  <c r="F474"/>
  <c r="C475"/>
  <c r="D475"/>
  <c r="E475"/>
  <c r="F475"/>
  <c r="C476"/>
  <c r="D476"/>
  <c r="E476"/>
  <c r="F476"/>
  <c r="C477"/>
  <c r="D477"/>
  <c r="E477"/>
  <c r="F477"/>
  <c r="C423"/>
  <c r="D423"/>
  <c r="E423"/>
  <c r="F423"/>
  <c r="C444"/>
  <c r="D444"/>
  <c r="E444"/>
  <c r="F444"/>
  <c r="C424"/>
  <c r="D424"/>
  <c r="E424"/>
  <c r="F424"/>
  <c r="C425"/>
  <c r="D425"/>
  <c r="E425"/>
  <c r="F425"/>
  <c r="C445"/>
  <c r="D445"/>
  <c r="E445"/>
  <c r="F445"/>
  <c r="C426"/>
  <c r="D426"/>
  <c r="E426"/>
  <c r="F426"/>
  <c r="C427"/>
  <c r="D427"/>
  <c r="E427"/>
  <c r="F427"/>
  <c r="C449"/>
  <c r="D449"/>
  <c r="E449"/>
  <c r="F449"/>
  <c r="C452"/>
  <c r="D452"/>
  <c r="E452"/>
  <c r="F452"/>
  <c r="C451"/>
  <c r="D451"/>
  <c r="E451"/>
  <c r="F451"/>
  <c r="C450"/>
  <c r="D450"/>
  <c r="E450"/>
  <c r="F450"/>
  <c r="C446"/>
  <c r="D446"/>
  <c r="E446"/>
  <c r="F446"/>
  <c r="C428"/>
  <c r="D428"/>
  <c r="E428"/>
  <c r="F428"/>
  <c r="C447"/>
  <c r="D447"/>
  <c r="E447"/>
  <c r="F447"/>
  <c r="C429"/>
  <c r="D429"/>
  <c r="E429"/>
  <c r="F429"/>
  <c r="C430"/>
  <c r="D430"/>
  <c r="E430"/>
  <c r="F430"/>
  <c r="C431"/>
  <c r="D431"/>
  <c r="E431"/>
  <c r="F431"/>
  <c r="C432"/>
  <c r="D432"/>
  <c r="E432"/>
  <c r="F432"/>
  <c r="C433"/>
  <c r="D433"/>
  <c r="E433"/>
  <c r="F433"/>
  <c r="C434"/>
  <c r="D434"/>
  <c r="E434"/>
  <c r="F434"/>
  <c r="C435"/>
  <c r="D435"/>
  <c r="E435"/>
  <c r="F435"/>
  <c r="C436"/>
  <c r="D436"/>
  <c r="E436"/>
  <c r="F436"/>
  <c r="C437"/>
  <c r="D437"/>
  <c r="E437"/>
  <c r="F437"/>
  <c r="C438"/>
  <c r="D438"/>
  <c r="E438"/>
  <c r="F438"/>
  <c r="C439"/>
  <c r="D439"/>
  <c r="E439"/>
  <c r="F439"/>
  <c r="C440"/>
  <c r="D440"/>
  <c r="E440"/>
  <c r="F440"/>
  <c r="C441"/>
  <c r="D441"/>
  <c r="E441"/>
  <c r="F441"/>
  <c r="C442"/>
  <c r="D442"/>
  <c r="E442"/>
  <c r="F442"/>
  <c r="C443"/>
  <c r="D443"/>
  <c r="E443"/>
  <c r="F443"/>
  <c r="C395"/>
  <c r="D395"/>
  <c r="E395"/>
  <c r="F395"/>
  <c r="C396"/>
  <c r="D396"/>
  <c r="E396"/>
  <c r="F396"/>
  <c r="C393"/>
  <c r="D393"/>
  <c r="E393"/>
  <c r="F393"/>
  <c r="C397"/>
  <c r="D397"/>
  <c r="E397"/>
  <c r="F397"/>
  <c r="C398"/>
  <c r="D398"/>
  <c r="E398"/>
  <c r="F398"/>
  <c r="C399"/>
  <c r="D399"/>
  <c r="E399"/>
  <c r="F399"/>
  <c r="C400"/>
  <c r="D400"/>
  <c r="E400"/>
  <c r="F400"/>
  <c r="C417"/>
  <c r="D417"/>
  <c r="E417"/>
  <c r="F417"/>
  <c r="C419"/>
  <c r="D419"/>
  <c r="E419"/>
  <c r="F419"/>
  <c r="C422"/>
  <c r="D422"/>
  <c r="E422"/>
  <c r="F422"/>
  <c r="C418"/>
  <c r="D418"/>
  <c r="E418"/>
  <c r="F418"/>
  <c r="C394"/>
  <c r="D394"/>
  <c r="E394"/>
  <c r="F394"/>
  <c r="C420"/>
  <c r="D420"/>
  <c r="E420"/>
  <c r="F420"/>
  <c r="C401"/>
  <c r="D401"/>
  <c r="E401"/>
  <c r="F401"/>
  <c r="C402"/>
  <c r="D402"/>
  <c r="E402"/>
  <c r="F402"/>
  <c r="C403"/>
  <c r="D403"/>
  <c r="E403"/>
  <c r="F403"/>
  <c r="C404"/>
  <c r="D404"/>
  <c r="E404"/>
  <c r="F404"/>
  <c r="C405"/>
  <c r="D405"/>
  <c r="E405"/>
  <c r="F405"/>
  <c r="C406"/>
  <c r="D406"/>
  <c r="E406"/>
  <c r="F406"/>
  <c r="C407"/>
  <c r="D407"/>
  <c r="E407"/>
  <c r="F407"/>
  <c r="C408"/>
  <c r="D408"/>
  <c r="E408"/>
  <c r="F408"/>
  <c r="C409"/>
  <c r="D409"/>
  <c r="E409"/>
  <c r="F409"/>
  <c r="C410"/>
  <c r="D410"/>
  <c r="E410"/>
  <c r="F410"/>
  <c r="C411"/>
  <c r="D411"/>
  <c r="E411"/>
  <c r="F411"/>
  <c r="C412"/>
  <c r="D412"/>
  <c r="E412"/>
  <c r="F412"/>
  <c r="C413"/>
  <c r="D413"/>
  <c r="E413"/>
  <c r="F413"/>
  <c r="C414"/>
  <c r="D414"/>
  <c r="E414"/>
  <c r="F414"/>
  <c r="C415"/>
  <c r="D415"/>
  <c r="E415"/>
  <c r="F415"/>
  <c r="C416"/>
  <c r="D416"/>
  <c r="E416"/>
  <c r="F416"/>
  <c r="C368"/>
  <c r="D368"/>
  <c r="E368"/>
  <c r="F368"/>
  <c r="C365"/>
  <c r="D365"/>
  <c r="E365"/>
  <c r="F365"/>
  <c r="C363"/>
  <c r="D363"/>
  <c r="E363"/>
  <c r="F363"/>
  <c r="C369"/>
  <c r="D369"/>
  <c r="E369"/>
  <c r="F369"/>
  <c r="C370"/>
  <c r="D370"/>
  <c r="E370"/>
  <c r="F370"/>
  <c r="C389"/>
  <c r="D389"/>
  <c r="E389"/>
  <c r="F389"/>
  <c r="C371"/>
  <c r="D371"/>
  <c r="E371"/>
  <c r="F371"/>
  <c r="C386"/>
  <c r="D386"/>
  <c r="E386"/>
  <c r="F386"/>
  <c r="C392"/>
  <c r="D392"/>
  <c r="E392"/>
  <c r="F392"/>
  <c r="C391"/>
  <c r="D391"/>
  <c r="E391"/>
  <c r="F391"/>
  <c r="C390"/>
  <c r="D390"/>
  <c r="E390"/>
  <c r="F390"/>
  <c r="C388"/>
  <c r="D388"/>
  <c r="E388"/>
  <c r="F388"/>
  <c r="C387"/>
  <c r="D387"/>
  <c r="E387"/>
  <c r="F387"/>
  <c r="C366"/>
  <c r="D366"/>
  <c r="E366"/>
  <c r="F366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64"/>
  <c r="D364"/>
  <c r="E364"/>
  <c r="F364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36"/>
  <c r="D336"/>
  <c r="E336"/>
  <c r="F336"/>
  <c r="C340"/>
  <c r="D340"/>
  <c r="E340"/>
  <c r="F340"/>
  <c r="C339"/>
  <c r="D339"/>
  <c r="E339"/>
  <c r="F339"/>
  <c r="C341"/>
  <c r="D341"/>
  <c r="E341"/>
  <c r="F341"/>
  <c r="C342"/>
  <c r="D342"/>
  <c r="E342"/>
  <c r="F342"/>
  <c r="C343"/>
  <c r="D343"/>
  <c r="E343"/>
  <c r="F343"/>
  <c r="C357"/>
  <c r="D357"/>
  <c r="E357"/>
  <c r="F357"/>
  <c r="C358"/>
  <c r="D358"/>
  <c r="E358"/>
  <c r="F358"/>
  <c r="C361"/>
  <c r="D361"/>
  <c r="E361"/>
  <c r="F361"/>
  <c r="C362"/>
  <c r="D362"/>
  <c r="E362"/>
  <c r="F362"/>
  <c r="C360"/>
  <c r="D360"/>
  <c r="E360"/>
  <c r="F360"/>
  <c r="C344"/>
  <c r="D344"/>
  <c r="E344"/>
  <c r="F344"/>
  <c r="C338"/>
  <c r="D338"/>
  <c r="E338"/>
  <c r="F338"/>
  <c r="C345"/>
  <c r="D345"/>
  <c r="E345"/>
  <c r="F345"/>
  <c r="C346"/>
  <c r="D346"/>
  <c r="E346"/>
  <c r="F346"/>
  <c r="C347"/>
  <c r="D347"/>
  <c r="E347"/>
  <c r="F347"/>
  <c r="C335"/>
  <c r="D335"/>
  <c r="E335"/>
  <c r="F335"/>
  <c r="C334"/>
  <c r="D334"/>
  <c r="E334"/>
  <c r="F334"/>
  <c r="C348"/>
  <c r="D348"/>
  <c r="E348"/>
  <c r="F348"/>
  <c r="C349"/>
  <c r="D349"/>
  <c r="E349"/>
  <c r="F349"/>
  <c r="C350"/>
  <c r="D350"/>
  <c r="E350"/>
  <c r="F350"/>
  <c r="C351"/>
  <c r="D351"/>
  <c r="E351"/>
  <c r="F351"/>
  <c r="C352"/>
  <c r="D352"/>
  <c r="E352"/>
  <c r="F352"/>
  <c r="C353"/>
  <c r="D353"/>
  <c r="E353"/>
  <c r="F353"/>
  <c r="C354"/>
  <c r="D354"/>
  <c r="E354"/>
  <c r="F354"/>
  <c r="C333"/>
  <c r="D333"/>
  <c r="E333"/>
  <c r="F333"/>
  <c r="C355"/>
  <c r="D355"/>
  <c r="E355"/>
  <c r="F355"/>
  <c r="C337"/>
  <c r="D337"/>
  <c r="E337"/>
  <c r="F337"/>
  <c r="C356"/>
  <c r="D356"/>
  <c r="E356"/>
  <c r="F356"/>
  <c r="C367"/>
  <c r="D367"/>
  <c r="E367"/>
  <c r="F367"/>
  <c r="C311"/>
  <c r="D311"/>
  <c r="E311"/>
  <c r="F311"/>
  <c r="C309"/>
  <c r="D309"/>
  <c r="E309"/>
  <c r="F309"/>
  <c r="C312"/>
  <c r="D312"/>
  <c r="E312"/>
  <c r="F312"/>
  <c r="C313"/>
  <c r="D313"/>
  <c r="E313"/>
  <c r="F313"/>
  <c r="C307"/>
  <c r="D307"/>
  <c r="E307"/>
  <c r="F307"/>
  <c r="C304"/>
  <c r="D304"/>
  <c r="E304"/>
  <c r="F304"/>
  <c r="C308"/>
  <c r="D308"/>
  <c r="E308"/>
  <c r="F308"/>
  <c r="C330"/>
  <c r="D330"/>
  <c r="E330"/>
  <c r="F330"/>
  <c r="C331"/>
  <c r="D331"/>
  <c r="E331"/>
  <c r="F331"/>
  <c r="C332"/>
  <c r="D332"/>
  <c r="E332"/>
  <c r="F332"/>
  <c r="C328"/>
  <c r="D328"/>
  <c r="E328"/>
  <c r="F328"/>
  <c r="C314"/>
  <c r="D314"/>
  <c r="E314"/>
  <c r="F314"/>
  <c r="C329"/>
  <c r="D329"/>
  <c r="E329"/>
  <c r="F329"/>
  <c r="C315"/>
  <c r="D315"/>
  <c r="E315"/>
  <c r="F315"/>
  <c r="C316"/>
  <c r="D316"/>
  <c r="E316"/>
  <c r="F316"/>
  <c r="C327"/>
  <c r="D327"/>
  <c r="E327"/>
  <c r="F327"/>
  <c r="C305"/>
  <c r="D305"/>
  <c r="E305"/>
  <c r="F305"/>
  <c r="C303"/>
  <c r="D303"/>
  <c r="E303"/>
  <c r="F303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06"/>
  <c r="D306"/>
  <c r="E306"/>
  <c r="F306"/>
  <c r="C326"/>
  <c r="D326"/>
  <c r="E326"/>
  <c r="F326"/>
  <c r="C278"/>
  <c r="D278"/>
  <c r="E278"/>
  <c r="F278"/>
  <c r="C274"/>
  <c r="D274"/>
  <c r="E274"/>
  <c r="F274"/>
  <c r="C276"/>
  <c r="D276"/>
  <c r="E276"/>
  <c r="F276"/>
  <c r="C279"/>
  <c r="D279"/>
  <c r="E279"/>
  <c r="F279"/>
  <c r="C273"/>
  <c r="D273"/>
  <c r="E273"/>
  <c r="F273"/>
  <c r="C280"/>
  <c r="D280"/>
  <c r="E280"/>
  <c r="F280"/>
  <c r="C281"/>
  <c r="D281"/>
  <c r="E281"/>
  <c r="F281"/>
  <c r="C277"/>
  <c r="D277"/>
  <c r="E277"/>
  <c r="F277"/>
  <c r="C301"/>
  <c r="D301"/>
  <c r="E301"/>
  <c r="F301"/>
  <c r="C302"/>
  <c r="D302"/>
  <c r="E302"/>
  <c r="F302"/>
  <c r="C300"/>
  <c r="D300"/>
  <c r="E300"/>
  <c r="F300"/>
  <c r="C297"/>
  <c r="D297"/>
  <c r="E297"/>
  <c r="F297"/>
  <c r="C299"/>
  <c r="D299"/>
  <c r="E299"/>
  <c r="F299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D286"/>
  <c r="E286"/>
  <c r="F286"/>
  <c r="C298"/>
  <c r="D298"/>
  <c r="E298"/>
  <c r="F298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75"/>
  <c r="D275"/>
  <c r="E275"/>
  <c r="F275"/>
  <c r="C293"/>
  <c r="D293"/>
  <c r="E293"/>
  <c r="F293"/>
  <c r="C294"/>
  <c r="D294"/>
  <c r="E294"/>
  <c r="F294"/>
  <c r="C295"/>
  <c r="D295"/>
  <c r="E295"/>
  <c r="F295"/>
  <c r="C249"/>
  <c r="D249"/>
  <c r="E249"/>
  <c r="F249"/>
  <c r="C247"/>
  <c r="D247"/>
  <c r="E247"/>
  <c r="F247"/>
  <c r="C250"/>
  <c r="D250"/>
  <c r="E250"/>
  <c r="F250"/>
  <c r="C251"/>
  <c r="D251"/>
  <c r="E251"/>
  <c r="F251"/>
  <c r="C244"/>
  <c r="D244"/>
  <c r="E244"/>
  <c r="F244"/>
  <c r="C269"/>
  <c r="D269"/>
  <c r="E269"/>
  <c r="F269"/>
  <c r="C252"/>
  <c r="D252"/>
  <c r="E252"/>
  <c r="F252"/>
  <c r="C246"/>
  <c r="D246"/>
  <c r="E246"/>
  <c r="F246"/>
  <c r="C272"/>
  <c r="D272"/>
  <c r="E272"/>
  <c r="F272"/>
  <c r="C271"/>
  <c r="D271"/>
  <c r="E271"/>
  <c r="F271"/>
  <c r="C268"/>
  <c r="D268"/>
  <c r="E268"/>
  <c r="F268"/>
  <c r="C253"/>
  <c r="D253"/>
  <c r="E253"/>
  <c r="F253"/>
  <c r="C270"/>
  <c r="D270"/>
  <c r="E270"/>
  <c r="F270"/>
  <c r="C254"/>
  <c r="D254"/>
  <c r="E254"/>
  <c r="F254"/>
  <c r="C255"/>
  <c r="D255"/>
  <c r="E255"/>
  <c r="F255"/>
  <c r="C245"/>
  <c r="D245"/>
  <c r="E245"/>
  <c r="F24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2"/>
  <c r="D262"/>
  <c r="E262"/>
  <c r="F262"/>
  <c r="C243"/>
  <c r="D243"/>
  <c r="E243"/>
  <c r="F243"/>
  <c r="C263"/>
  <c r="D263"/>
  <c r="E263"/>
  <c r="F263"/>
  <c r="C264"/>
  <c r="D264"/>
  <c r="E264"/>
  <c r="F264"/>
  <c r="C265"/>
  <c r="D265"/>
  <c r="E265"/>
  <c r="F265"/>
  <c r="C266"/>
  <c r="D266"/>
  <c r="E266"/>
  <c r="F266"/>
  <c r="C267"/>
  <c r="D267"/>
  <c r="E267"/>
  <c r="F267"/>
  <c r="C218"/>
  <c r="D218"/>
  <c r="E218"/>
  <c r="F218"/>
  <c r="C217"/>
  <c r="D217"/>
  <c r="E217"/>
  <c r="F217"/>
  <c r="C215"/>
  <c r="D215"/>
  <c r="E215"/>
  <c r="F215"/>
  <c r="C216"/>
  <c r="D216"/>
  <c r="E216"/>
  <c r="F216"/>
  <c r="C219"/>
  <c r="D219"/>
  <c r="E219"/>
  <c r="F219"/>
  <c r="C220"/>
  <c r="D220"/>
  <c r="E220"/>
  <c r="F220"/>
  <c r="C221"/>
  <c r="D221"/>
  <c r="E221"/>
  <c r="F221"/>
  <c r="C240"/>
  <c r="D240"/>
  <c r="E240"/>
  <c r="F240"/>
  <c r="C242"/>
  <c r="D242"/>
  <c r="E242"/>
  <c r="F242"/>
  <c r="C241"/>
  <c r="D241"/>
  <c r="E241"/>
  <c r="F241"/>
  <c r="C239"/>
  <c r="D239"/>
  <c r="E239"/>
  <c r="F239"/>
  <c r="C213"/>
  <c r="D213"/>
  <c r="E213"/>
  <c r="F213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14"/>
  <c r="D214"/>
  <c r="E214"/>
  <c r="F214"/>
  <c r="C235"/>
  <c r="D235"/>
  <c r="E235"/>
  <c r="F235"/>
  <c r="C236"/>
  <c r="D236"/>
  <c r="E236"/>
  <c r="F236"/>
  <c r="C237"/>
  <c r="D237"/>
  <c r="E237"/>
  <c r="F237"/>
  <c r="C187"/>
  <c r="D187"/>
  <c r="E187"/>
  <c r="F187"/>
  <c r="C183"/>
  <c r="D183"/>
  <c r="E183"/>
  <c r="F183"/>
  <c r="C188"/>
  <c r="D188"/>
  <c r="E188"/>
  <c r="F188"/>
  <c r="C189"/>
  <c r="D189"/>
  <c r="E189"/>
  <c r="F189"/>
  <c r="C190"/>
  <c r="D190"/>
  <c r="E190"/>
  <c r="F190"/>
  <c r="C191"/>
  <c r="D191"/>
  <c r="E191"/>
  <c r="F191"/>
  <c r="C185"/>
  <c r="D185"/>
  <c r="E185"/>
  <c r="F185"/>
  <c r="C192"/>
  <c r="D192"/>
  <c r="E192"/>
  <c r="F192"/>
  <c r="C212"/>
  <c r="D212"/>
  <c r="E212"/>
  <c r="F212"/>
  <c r="C211"/>
  <c r="D211"/>
  <c r="E211"/>
  <c r="F211"/>
  <c r="C210"/>
  <c r="D210"/>
  <c r="E210"/>
  <c r="F210"/>
  <c r="C209"/>
  <c r="D209"/>
  <c r="E209"/>
  <c r="F209"/>
  <c r="C193"/>
  <c r="D193"/>
  <c r="E193"/>
  <c r="F193"/>
  <c r="C194"/>
  <c r="D194"/>
  <c r="E194"/>
  <c r="F194"/>
  <c r="C184"/>
  <c r="D184"/>
  <c r="E184"/>
  <c r="F18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154"/>
  <c r="D154"/>
  <c r="E154"/>
  <c r="F154"/>
  <c r="C161"/>
  <c r="D161"/>
  <c r="E161"/>
  <c r="F161"/>
  <c r="C156"/>
  <c r="D156"/>
  <c r="E156"/>
  <c r="F156"/>
  <c r="C162"/>
  <c r="D162"/>
  <c r="E162"/>
  <c r="F162"/>
  <c r="C163"/>
  <c r="D163"/>
  <c r="E163"/>
  <c r="F163"/>
  <c r="C164"/>
  <c r="D164"/>
  <c r="E164"/>
  <c r="F164"/>
  <c r="C160"/>
  <c r="D160"/>
  <c r="E160"/>
  <c r="F160"/>
  <c r="C181"/>
  <c r="D181"/>
  <c r="E181"/>
  <c r="F181"/>
  <c r="C180"/>
  <c r="D180"/>
  <c r="E180"/>
  <c r="F180"/>
  <c r="C182"/>
  <c r="D182"/>
  <c r="E182"/>
  <c r="F182"/>
  <c r="C179"/>
  <c r="D179"/>
  <c r="E179"/>
  <c r="F179"/>
  <c r="C153"/>
  <c r="D153"/>
  <c r="E153"/>
  <c r="F153"/>
  <c r="C165"/>
  <c r="D165"/>
  <c r="E165"/>
  <c r="F165"/>
  <c r="C166"/>
  <c r="D166"/>
  <c r="E166"/>
  <c r="F166"/>
  <c r="C157"/>
  <c r="D157"/>
  <c r="E157"/>
  <c r="F157"/>
  <c r="C178"/>
  <c r="D178"/>
  <c r="E178"/>
  <c r="F178"/>
  <c r="C167"/>
  <c r="D167"/>
  <c r="E167"/>
  <c r="F167"/>
  <c r="C159"/>
  <c r="D159"/>
  <c r="E159"/>
  <c r="F159"/>
  <c r="C168"/>
  <c r="D168"/>
  <c r="E168"/>
  <c r="F168"/>
  <c r="C169"/>
  <c r="D169"/>
  <c r="E169"/>
  <c r="F169"/>
  <c r="C170"/>
  <c r="D170"/>
  <c r="E170"/>
  <c r="F170"/>
  <c r="C171"/>
  <c r="D171"/>
  <c r="E171"/>
  <c r="F171"/>
  <c r="C158"/>
  <c r="D158"/>
  <c r="E158"/>
  <c r="F158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28"/>
  <c r="D128"/>
  <c r="E128"/>
  <c r="F128"/>
  <c r="C124"/>
  <c r="D124"/>
  <c r="E124"/>
  <c r="F124"/>
  <c r="C126"/>
  <c r="D126"/>
  <c r="E126"/>
  <c r="F126"/>
  <c r="C125"/>
  <c r="D125"/>
  <c r="E125"/>
  <c r="F125"/>
  <c r="C131"/>
  <c r="D131"/>
  <c r="E131"/>
  <c r="F131"/>
  <c r="C132"/>
  <c r="D132"/>
  <c r="E132"/>
  <c r="F132"/>
  <c r="C127"/>
  <c r="D127"/>
  <c r="E127"/>
  <c r="F127"/>
  <c r="C133"/>
  <c r="D133"/>
  <c r="E133"/>
  <c r="F133"/>
  <c r="C152"/>
  <c r="D152"/>
  <c r="E152"/>
  <c r="F152"/>
  <c r="C151"/>
  <c r="D151"/>
  <c r="E151"/>
  <c r="F151"/>
  <c r="C149"/>
  <c r="D149"/>
  <c r="E149"/>
  <c r="F149"/>
  <c r="C134"/>
  <c r="D134"/>
  <c r="E134"/>
  <c r="F134"/>
  <c r="C135"/>
  <c r="D135"/>
  <c r="E135"/>
  <c r="F135"/>
  <c r="C123"/>
  <c r="D123"/>
  <c r="E123"/>
  <c r="F123"/>
  <c r="C148"/>
  <c r="D148"/>
  <c r="E148"/>
  <c r="F148"/>
  <c r="C150"/>
  <c r="D150"/>
  <c r="E150"/>
  <c r="F150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29"/>
  <c r="D129"/>
  <c r="E129"/>
  <c r="F129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93"/>
  <c r="D93"/>
  <c r="E93"/>
  <c r="F93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98"/>
  <c r="D98"/>
  <c r="E98"/>
  <c r="F98"/>
  <c r="C101"/>
  <c r="D101"/>
  <c r="E101"/>
  <c r="F101"/>
  <c r="C99"/>
  <c r="D99"/>
  <c r="E99"/>
  <c r="F99"/>
  <c r="C96"/>
  <c r="D96"/>
  <c r="E96"/>
  <c r="F96"/>
  <c r="C97"/>
  <c r="D97"/>
  <c r="E97"/>
  <c r="F97"/>
  <c r="C102"/>
  <c r="D102"/>
  <c r="E102"/>
  <c r="F102"/>
  <c r="C95"/>
  <c r="D95"/>
  <c r="E95"/>
  <c r="F95"/>
  <c r="C122"/>
  <c r="D122"/>
  <c r="E122"/>
  <c r="F122"/>
  <c r="C121"/>
  <c r="D121"/>
  <c r="E121"/>
  <c r="F121"/>
  <c r="C120"/>
  <c r="D120"/>
  <c r="E120"/>
  <c r="F120"/>
  <c r="C103"/>
  <c r="D103"/>
  <c r="E103"/>
  <c r="F103"/>
  <c r="C104"/>
  <c r="D104"/>
  <c r="E104"/>
  <c r="F104"/>
  <c r="C105"/>
  <c r="D105"/>
  <c r="E105"/>
  <c r="F105"/>
  <c r="C119"/>
  <c r="D119"/>
  <c r="E119"/>
  <c r="F119"/>
  <c r="C94"/>
  <c r="D94"/>
  <c r="E94"/>
  <c r="F94"/>
  <c r="C73"/>
  <c r="D73"/>
  <c r="E73"/>
  <c r="F73"/>
  <c r="C68"/>
  <c r="D68"/>
  <c r="E68"/>
  <c r="F68"/>
  <c r="C74"/>
  <c r="D74"/>
  <c r="E74"/>
  <c r="F74"/>
  <c r="C88"/>
  <c r="D88"/>
  <c r="E88"/>
  <c r="F88"/>
  <c r="C75"/>
  <c r="D75"/>
  <c r="E75"/>
  <c r="F75"/>
  <c r="C76"/>
  <c r="D76"/>
  <c r="E76"/>
  <c r="F76"/>
  <c r="C77"/>
  <c r="D77"/>
  <c r="E77"/>
  <c r="F77"/>
  <c r="C71"/>
  <c r="D71"/>
  <c r="E71"/>
  <c r="F71"/>
  <c r="C92"/>
  <c r="D92"/>
  <c r="E92"/>
  <c r="F92"/>
  <c r="C89"/>
  <c r="D89"/>
  <c r="E89"/>
  <c r="F89"/>
  <c r="C86"/>
  <c r="D86"/>
  <c r="E86"/>
  <c r="F86"/>
  <c r="C78"/>
  <c r="D78"/>
  <c r="E78"/>
  <c r="F78"/>
  <c r="C70"/>
  <c r="D70"/>
  <c r="E70"/>
  <c r="F70"/>
  <c r="C66"/>
  <c r="D66"/>
  <c r="E66"/>
  <c r="F66"/>
  <c r="C91"/>
  <c r="D91"/>
  <c r="E91"/>
  <c r="F91"/>
  <c r="C63"/>
  <c r="D63"/>
  <c r="E63"/>
  <c r="F63"/>
  <c r="C39"/>
  <c r="D39"/>
  <c r="E39"/>
  <c r="F39"/>
  <c r="C35"/>
  <c r="D35"/>
  <c r="E35"/>
  <c r="F35"/>
  <c r="C40"/>
  <c r="D40"/>
  <c r="E40"/>
  <c r="F40"/>
  <c r="C41"/>
  <c r="D41"/>
  <c r="E41"/>
  <c r="F41"/>
  <c r="C42"/>
  <c r="D42"/>
  <c r="E42"/>
  <c r="F42"/>
  <c r="C36"/>
  <c r="D36"/>
  <c r="E36"/>
  <c r="F36"/>
  <c r="C37"/>
  <c r="D37"/>
  <c r="E37"/>
  <c r="F37"/>
  <c r="C44"/>
  <c r="D44"/>
  <c r="E44"/>
  <c r="F44"/>
  <c r="C62"/>
  <c r="D62"/>
  <c r="E62"/>
  <c r="F62"/>
  <c r="C61"/>
  <c r="D61"/>
  <c r="E61"/>
  <c r="F61"/>
  <c r="C59"/>
  <c r="D59"/>
  <c r="E59"/>
  <c r="F59"/>
  <c r="C45"/>
  <c r="D45"/>
  <c r="E45"/>
  <c r="F45"/>
  <c r="C34"/>
  <c r="D34"/>
  <c r="E34"/>
  <c r="F34"/>
  <c r="C33"/>
  <c r="D33"/>
  <c r="E33"/>
  <c r="F33"/>
  <c r="C60"/>
  <c r="D60"/>
  <c r="E60"/>
  <c r="F60"/>
  <c r="C46"/>
  <c r="D46"/>
  <c r="E46"/>
  <c r="F46"/>
  <c r="I8" a="1"/>
  <c r="I8" s="1"/>
  <c r="H8"/>
  <c r="E2" i="10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D2"/>
  <c r="C16" i="13"/>
  <c r="D16"/>
  <c r="E16"/>
  <c r="F16"/>
  <c r="C3"/>
  <c r="D3"/>
  <c r="E3"/>
  <c r="F3"/>
  <c r="C5"/>
  <c r="D5"/>
  <c r="E5"/>
  <c r="F5"/>
  <c r="C17"/>
  <c r="D17"/>
  <c r="E17"/>
  <c r="F17"/>
  <c r="C28"/>
  <c r="D28"/>
  <c r="E28"/>
  <c r="F28"/>
  <c r="C18"/>
  <c r="D18"/>
  <c r="E18"/>
  <c r="F18"/>
  <c r="C19"/>
  <c r="D19"/>
  <c r="E19"/>
  <c r="F19"/>
  <c r="C4"/>
  <c r="D4"/>
  <c r="E4"/>
  <c r="F4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J1605" i="6" l="1"/>
  <c r="K274" i="11"/>
  <c r="K185"/>
  <c r="K282"/>
  <c r="K218"/>
  <c r="K186"/>
  <c r="K226"/>
  <c r="K258"/>
  <c r="K293"/>
  <c r="K277"/>
  <c r="K261"/>
  <c r="K245"/>
  <c r="K229"/>
  <c r="K213"/>
  <c r="K197"/>
  <c r="K300"/>
  <c r="K279"/>
  <c r="K268"/>
  <c r="K252"/>
  <c r="K236"/>
  <c r="K220"/>
  <c r="K200"/>
  <c r="K299"/>
  <c r="K283"/>
  <c r="K267"/>
  <c r="K251"/>
  <c r="K235"/>
  <c r="K217"/>
  <c r="K203"/>
  <c r="K192"/>
  <c r="K294"/>
  <c r="K278"/>
  <c r="K262"/>
  <c r="K246"/>
  <c r="K230"/>
  <c r="K214"/>
  <c r="K198"/>
  <c r="K184"/>
  <c r="K297"/>
  <c r="K281"/>
  <c r="K265"/>
  <c r="K253"/>
  <c r="K233"/>
  <c r="K219"/>
  <c r="K201"/>
  <c r="K199"/>
  <c r="K288"/>
  <c r="K272"/>
  <c r="K256"/>
  <c r="K240"/>
  <c r="K224"/>
  <c r="K204"/>
  <c r="K188"/>
  <c r="K287"/>
  <c r="K271"/>
  <c r="K255"/>
  <c r="K239"/>
  <c r="K223"/>
  <c r="K207"/>
  <c r="K191"/>
  <c r="K298"/>
  <c r="K266"/>
  <c r="K250"/>
  <c r="K234"/>
  <c r="K202"/>
  <c r="K301"/>
  <c r="K285"/>
  <c r="K269"/>
  <c r="K257"/>
  <c r="K237"/>
  <c r="K221"/>
  <c r="K205"/>
  <c r="K183"/>
  <c r="K292"/>
  <c r="K276"/>
  <c r="K249"/>
  <c r="K244"/>
  <c r="K228"/>
  <c r="K208"/>
  <c r="K194"/>
  <c r="K291"/>
  <c r="K275"/>
  <c r="K259"/>
  <c r="K247"/>
  <c r="K227"/>
  <c r="K211"/>
  <c r="K195"/>
  <c r="K302"/>
  <c r="K286"/>
  <c r="K270"/>
  <c r="K254"/>
  <c r="K238"/>
  <c r="K222"/>
  <c r="K206"/>
  <c r="K190"/>
  <c r="K289"/>
  <c r="K273"/>
  <c r="K260"/>
  <c r="K241"/>
  <c r="K225"/>
  <c r="K209"/>
  <c r="K193"/>
  <c r="K296"/>
  <c r="K280"/>
  <c r="K264"/>
  <c r="K248"/>
  <c r="K231"/>
  <c r="K216"/>
  <c r="K189"/>
  <c r="K295"/>
  <c r="K284"/>
  <c r="K263"/>
  <c r="K243"/>
  <c r="K232"/>
  <c r="K215"/>
  <c r="K196"/>
  <c r="K187"/>
  <c r="K290"/>
  <c r="K242"/>
  <c r="K210"/>
  <c r="J6"/>
  <c r="J10"/>
  <c r="J14"/>
  <c r="J8"/>
  <c r="J22"/>
  <c r="J26"/>
  <c r="J30"/>
  <c r="J34"/>
  <c r="J38"/>
  <c r="J39"/>
  <c r="J41"/>
  <c r="J50"/>
  <c r="J54"/>
  <c r="J58"/>
  <c r="J62"/>
  <c r="J63"/>
  <c r="J70"/>
  <c r="J67"/>
  <c r="J73"/>
  <c r="J82"/>
  <c r="J86"/>
  <c r="J90"/>
  <c r="J94"/>
  <c r="J98"/>
  <c r="J102"/>
  <c r="J106"/>
  <c r="J110"/>
  <c r="J114"/>
  <c r="J118"/>
  <c r="J122"/>
  <c r="J126"/>
  <c r="J130"/>
  <c r="J134"/>
  <c r="J138"/>
  <c r="J142"/>
  <c r="J146"/>
  <c r="J150"/>
  <c r="J167"/>
  <c r="J158"/>
  <c r="J164"/>
  <c r="J155"/>
  <c r="J153"/>
  <c r="J174"/>
  <c r="J178"/>
  <c r="J182"/>
  <c r="J13"/>
  <c r="J16"/>
  <c r="J5"/>
  <c r="J17"/>
  <c r="J21"/>
  <c r="J25"/>
  <c r="J29"/>
  <c r="J48"/>
  <c r="J37"/>
  <c r="J35"/>
  <c r="J45"/>
  <c r="J49"/>
  <c r="J51"/>
  <c r="J57"/>
  <c r="J61"/>
  <c r="J69"/>
  <c r="J65"/>
  <c r="J74"/>
  <c r="J77"/>
  <c r="J81"/>
  <c r="J85"/>
  <c r="J89"/>
  <c r="J108"/>
  <c r="J104"/>
  <c r="J101"/>
  <c r="J100"/>
  <c r="J99"/>
  <c r="J113"/>
  <c r="J117"/>
  <c r="J121"/>
  <c r="J127"/>
  <c r="J129"/>
  <c r="J131"/>
  <c r="J139"/>
  <c r="J135"/>
  <c r="J143"/>
  <c r="J147"/>
  <c r="J151"/>
  <c r="J154"/>
  <c r="J165"/>
  <c r="J163"/>
  <c r="J169"/>
  <c r="J171"/>
  <c r="J175"/>
  <c r="J179"/>
  <c r="J4"/>
  <c r="J9"/>
  <c r="J12"/>
  <c r="J11"/>
  <c r="J20"/>
  <c r="J24"/>
  <c r="J28"/>
  <c r="J32"/>
  <c r="J36"/>
  <c r="J40"/>
  <c r="J44"/>
  <c r="J42"/>
  <c r="J52"/>
  <c r="J56"/>
  <c r="J60"/>
  <c r="J64"/>
  <c r="J68"/>
  <c r="J72"/>
  <c r="J76"/>
  <c r="J80"/>
  <c r="J84"/>
  <c r="J88"/>
  <c r="J92"/>
  <c r="J103"/>
  <c r="J109"/>
  <c r="J97"/>
  <c r="J105"/>
  <c r="J112"/>
  <c r="J116"/>
  <c r="J120"/>
  <c r="J124"/>
  <c r="J123"/>
  <c r="J128"/>
  <c r="J136"/>
  <c r="J140"/>
  <c r="J144"/>
  <c r="J148"/>
  <c r="J152"/>
  <c r="J156"/>
  <c r="J160"/>
  <c r="J157"/>
  <c r="J170"/>
  <c r="J172"/>
  <c r="J176"/>
  <c r="J180"/>
  <c r="J3"/>
  <c r="J7"/>
  <c r="J18"/>
  <c r="J15"/>
  <c r="J19"/>
  <c r="J23"/>
  <c r="J27"/>
  <c r="J31"/>
  <c r="J43"/>
  <c r="J46"/>
  <c r="J33"/>
  <c r="J47"/>
  <c r="J53"/>
  <c r="J55"/>
  <c r="J59"/>
  <c r="J78"/>
  <c r="J66"/>
  <c r="J71"/>
  <c r="J75"/>
  <c r="J79"/>
  <c r="J83"/>
  <c r="J87"/>
  <c r="J91"/>
  <c r="J96"/>
  <c r="J95"/>
  <c r="J93"/>
  <c r="J107"/>
  <c r="J111"/>
  <c r="J115"/>
  <c r="J119"/>
  <c r="J132"/>
  <c r="J125"/>
  <c r="J133"/>
  <c r="J137"/>
  <c r="J141"/>
  <c r="J145"/>
  <c r="J149"/>
  <c r="J159"/>
  <c r="J166"/>
  <c r="J161"/>
  <c r="J162"/>
  <c r="J168"/>
  <c r="J173"/>
  <c r="J177"/>
  <c r="J181"/>
  <c r="J10" i="13"/>
  <c r="J7"/>
  <c r="J3"/>
  <c r="J19"/>
  <c r="J22"/>
  <c r="J26"/>
  <c r="J30"/>
  <c r="J39"/>
  <c r="J42"/>
  <c r="J33"/>
  <c r="J49"/>
  <c r="J53"/>
  <c r="J56"/>
  <c r="J60"/>
  <c r="J73"/>
  <c r="J76"/>
  <c r="J70"/>
  <c r="J80"/>
  <c r="J82"/>
  <c r="J85"/>
  <c r="J88"/>
  <c r="J92"/>
  <c r="J99"/>
  <c r="J95"/>
  <c r="J94"/>
  <c r="J109"/>
  <c r="J112"/>
  <c r="J116"/>
  <c r="J118"/>
  <c r="J128"/>
  <c r="J126"/>
  <c r="J127"/>
  <c r="J123"/>
  <c r="J139"/>
  <c r="J142"/>
  <c r="J146"/>
  <c r="J150"/>
  <c r="J154"/>
  <c r="J163"/>
  <c r="J165"/>
  <c r="J159"/>
  <c r="J171"/>
  <c r="J174"/>
  <c r="J178"/>
  <c r="J182"/>
  <c r="J188"/>
  <c r="J185"/>
  <c r="J184"/>
  <c r="J198"/>
  <c r="J200"/>
  <c r="J204"/>
  <c r="J208"/>
  <c r="J212"/>
  <c r="J217"/>
  <c r="J220"/>
  <c r="J223"/>
  <c r="J227"/>
  <c r="J231"/>
  <c r="J214"/>
  <c r="J238"/>
  <c r="J242"/>
  <c r="J250"/>
  <c r="J246"/>
  <c r="J245"/>
  <c r="J259"/>
  <c r="J243"/>
  <c r="J266"/>
  <c r="J270"/>
  <c r="J274"/>
  <c r="J277"/>
  <c r="J285"/>
  <c r="J289"/>
  <c r="J275"/>
  <c r="J296"/>
  <c r="J300"/>
  <c r="J311"/>
  <c r="J307"/>
  <c r="J315"/>
  <c r="J317"/>
  <c r="J321"/>
  <c r="J325"/>
  <c r="J328"/>
  <c r="J332"/>
  <c r="J341"/>
  <c r="J338"/>
  <c r="J335"/>
  <c r="J350"/>
  <c r="J354"/>
  <c r="J356"/>
  <c r="J360"/>
  <c r="J368"/>
  <c r="J370"/>
  <c r="J373"/>
  <c r="J377"/>
  <c r="J364"/>
  <c r="J384"/>
  <c r="J388"/>
  <c r="J392"/>
  <c r="J397"/>
  <c r="J394"/>
  <c r="J404"/>
  <c r="J408"/>
  <c r="J412"/>
  <c r="J416"/>
  <c r="J420"/>
  <c r="J424"/>
  <c r="J428"/>
  <c r="J432"/>
  <c r="J436"/>
  <c r="J440"/>
  <c r="J444"/>
  <c r="J448"/>
  <c r="J452"/>
  <c r="J456"/>
  <c r="J460"/>
  <c r="J464"/>
  <c r="J468"/>
  <c r="J472"/>
  <c r="J476"/>
  <c r="J480"/>
  <c r="J482"/>
  <c r="J484"/>
  <c r="J486"/>
  <c r="J490"/>
  <c r="J492"/>
  <c r="J494"/>
  <c r="J496"/>
  <c r="J498"/>
  <c r="J500"/>
  <c r="J502"/>
  <c r="J504"/>
  <c r="J506"/>
  <c r="J508"/>
  <c r="J510"/>
  <c r="J512"/>
  <c r="J9"/>
  <c r="J11"/>
  <c r="J15"/>
  <c r="J17"/>
  <c r="J20"/>
  <c r="J24"/>
  <c r="J28"/>
  <c r="J32"/>
  <c r="J40"/>
  <c r="J37"/>
  <c r="J45"/>
  <c r="J47"/>
  <c r="J51"/>
  <c r="J55"/>
  <c r="J58"/>
  <c r="J62"/>
  <c r="J74"/>
  <c r="J71"/>
  <c r="J63"/>
  <c r="J69"/>
  <c r="J83"/>
  <c r="J86"/>
  <c r="J90"/>
  <c r="J98"/>
  <c r="J97"/>
  <c r="J104"/>
  <c r="J107"/>
  <c r="J111"/>
  <c r="J114"/>
  <c r="J120"/>
  <c r="J122"/>
  <c r="J131"/>
  <c r="J134"/>
  <c r="J137"/>
  <c r="J141"/>
  <c r="J144"/>
  <c r="J148"/>
  <c r="J152"/>
  <c r="J156"/>
  <c r="J160"/>
  <c r="J157"/>
  <c r="J169"/>
  <c r="J172"/>
  <c r="J176"/>
  <c r="J180"/>
  <c r="J187"/>
  <c r="J190"/>
  <c r="J193"/>
  <c r="J196"/>
  <c r="J202"/>
  <c r="J206"/>
  <c r="J210"/>
  <c r="J216"/>
  <c r="J213"/>
  <c r="J225"/>
  <c r="J229"/>
  <c r="J233"/>
  <c r="J236"/>
  <c r="J240"/>
  <c r="J249"/>
  <c r="J244"/>
  <c r="J254"/>
  <c r="J257"/>
  <c r="J261"/>
  <c r="J264"/>
  <c r="J268"/>
  <c r="J272"/>
  <c r="J279"/>
  <c r="J280"/>
  <c r="J283"/>
  <c r="J287"/>
  <c r="J291"/>
  <c r="J294"/>
  <c r="J298"/>
  <c r="J302"/>
  <c r="J312"/>
  <c r="J308"/>
  <c r="J305"/>
  <c r="J319"/>
  <c r="J323"/>
  <c r="J326"/>
  <c r="J330"/>
  <c r="J340"/>
  <c r="J343"/>
  <c r="J346"/>
  <c r="J348"/>
  <c r="J352"/>
  <c r="J355"/>
  <c r="J358"/>
  <c r="J362"/>
  <c r="J363"/>
  <c r="J366"/>
  <c r="J375"/>
  <c r="J379"/>
  <c r="J382"/>
  <c r="J386"/>
  <c r="J390"/>
  <c r="J396"/>
  <c r="J399"/>
  <c r="J402"/>
  <c r="J406"/>
  <c r="J410"/>
  <c r="J414"/>
  <c r="J418"/>
  <c r="J422"/>
  <c r="J426"/>
  <c r="J430"/>
  <c r="J434"/>
  <c r="J438"/>
  <c r="J442"/>
  <c r="J446"/>
  <c r="J450"/>
  <c r="J454"/>
  <c r="J458"/>
  <c r="J462"/>
  <c r="J466"/>
  <c r="J470"/>
  <c r="J474"/>
  <c r="J478"/>
  <c r="J488"/>
  <c r="J8"/>
  <c r="J12"/>
  <c r="J13"/>
  <c r="J5"/>
  <c r="J18"/>
  <c r="J21"/>
  <c r="J25"/>
  <c r="J29"/>
  <c r="J38"/>
  <c r="J41"/>
  <c r="J44"/>
  <c r="J46"/>
  <c r="J52"/>
  <c r="J54"/>
  <c r="J57"/>
  <c r="J61"/>
  <c r="J68"/>
  <c r="J77"/>
  <c r="J66"/>
  <c r="J64"/>
  <c r="J67"/>
  <c r="J65"/>
  <c r="J89"/>
  <c r="J100"/>
  <c r="J96"/>
  <c r="J103"/>
  <c r="J106"/>
  <c r="J110"/>
  <c r="J113"/>
  <c r="J117"/>
  <c r="J121"/>
  <c r="J124"/>
  <c r="J132"/>
  <c r="J135"/>
  <c r="J138"/>
  <c r="J129"/>
  <c r="J145"/>
  <c r="J149"/>
  <c r="J155"/>
  <c r="J162"/>
  <c r="J153"/>
  <c r="J167"/>
  <c r="J170"/>
  <c r="J173"/>
  <c r="J177"/>
  <c r="J181"/>
  <c r="J183"/>
  <c r="J191"/>
  <c r="J194"/>
  <c r="J197"/>
  <c r="J201"/>
  <c r="J205"/>
  <c r="J209"/>
  <c r="J218"/>
  <c r="J219"/>
  <c r="J222"/>
  <c r="J226"/>
  <c r="J230"/>
  <c r="J234"/>
  <c r="J237"/>
  <c r="J241"/>
  <c r="J247"/>
  <c r="J252"/>
  <c r="J255"/>
  <c r="J258"/>
  <c r="J262"/>
  <c r="J265"/>
  <c r="J269"/>
  <c r="J278"/>
  <c r="J273"/>
  <c r="J282"/>
  <c r="J284"/>
  <c r="J286"/>
  <c r="J288"/>
  <c r="J290"/>
  <c r="J293"/>
  <c r="J297"/>
  <c r="J301"/>
  <c r="J309"/>
  <c r="J304"/>
  <c r="J316"/>
  <c r="J318"/>
  <c r="J322"/>
  <c r="J306"/>
  <c r="J329"/>
  <c r="J336"/>
  <c r="J342"/>
  <c r="J345"/>
  <c r="J334"/>
  <c r="J351"/>
  <c r="J333"/>
  <c r="J357"/>
  <c r="J361"/>
  <c r="J365"/>
  <c r="J371"/>
  <c r="J374"/>
  <c r="J378"/>
  <c r="J381"/>
  <c r="J385"/>
  <c r="J389"/>
  <c r="J395"/>
  <c r="J398"/>
  <c r="J401"/>
  <c r="J405"/>
  <c r="J409"/>
  <c r="J413"/>
  <c r="J417"/>
  <c r="J421"/>
  <c r="J425"/>
  <c r="J429"/>
  <c r="J433"/>
  <c r="J437"/>
  <c r="J441"/>
  <c r="J445"/>
  <c r="J449"/>
  <c r="J453"/>
  <c r="J457"/>
  <c r="J459"/>
  <c r="J463"/>
  <c r="J467"/>
  <c r="J471"/>
  <c r="J475"/>
  <c r="J477"/>
  <c r="J479"/>
  <c r="J481"/>
  <c r="J483"/>
  <c r="J485"/>
  <c r="J487"/>
  <c r="J489"/>
  <c r="J491"/>
  <c r="J493"/>
  <c r="J495"/>
  <c r="J497"/>
  <c r="J499"/>
  <c r="J501"/>
  <c r="J503"/>
  <c r="J505"/>
  <c r="J507"/>
  <c r="J509"/>
  <c r="J511"/>
  <c r="J6"/>
  <c r="J14"/>
  <c r="J16"/>
  <c r="J4"/>
  <c r="J23"/>
  <c r="J27"/>
  <c r="J31"/>
  <c r="J35"/>
  <c r="J36"/>
  <c r="J34"/>
  <c r="J48"/>
  <c r="J50"/>
  <c r="J43"/>
  <c r="J59"/>
  <c r="J72"/>
  <c r="J75"/>
  <c r="J78"/>
  <c r="J79"/>
  <c r="J81"/>
  <c r="J84"/>
  <c r="J87"/>
  <c r="J91"/>
  <c r="J101"/>
  <c r="J102"/>
  <c r="J105"/>
  <c r="J108"/>
  <c r="J93"/>
  <c r="J115"/>
  <c r="J119"/>
  <c r="J130"/>
  <c r="J125"/>
  <c r="J133"/>
  <c r="J136"/>
  <c r="J140"/>
  <c r="J143"/>
  <c r="J147"/>
  <c r="J151"/>
  <c r="J161"/>
  <c r="J164"/>
  <c r="J166"/>
  <c r="J168"/>
  <c r="J158"/>
  <c r="J175"/>
  <c r="J179"/>
  <c r="J186"/>
  <c r="J189"/>
  <c r="J192"/>
  <c r="J195"/>
  <c r="J199"/>
  <c r="J203"/>
  <c r="J207"/>
  <c r="J211"/>
  <c r="J215"/>
  <c r="J221"/>
  <c r="J224"/>
  <c r="J228"/>
  <c r="J232"/>
  <c r="J235"/>
  <c r="J239"/>
  <c r="J248"/>
  <c r="J251"/>
  <c r="J253"/>
  <c r="J256"/>
  <c r="J260"/>
  <c r="J263"/>
  <c r="J267"/>
  <c r="J271"/>
  <c r="J276"/>
  <c r="J281"/>
  <c r="J292"/>
  <c r="J295"/>
  <c r="J299"/>
  <c r="J310"/>
  <c r="J313"/>
  <c r="J314"/>
  <c r="J303"/>
  <c r="J320"/>
  <c r="J324"/>
  <c r="J327"/>
  <c r="J331"/>
  <c r="J339"/>
  <c r="J344"/>
  <c r="J347"/>
  <c r="J349"/>
  <c r="J353"/>
  <c r="J337"/>
  <c r="J359"/>
  <c r="J367"/>
  <c r="J369"/>
  <c r="J372"/>
  <c r="J376"/>
  <c r="J380"/>
  <c r="J383"/>
  <c r="J387"/>
  <c r="J391"/>
  <c r="J393"/>
  <c r="J400"/>
  <c r="J403"/>
  <c r="J407"/>
  <c r="J411"/>
  <c r="J415"/>
  <c r="J419"/>
  <c r="J423"/>
  <c r="J427"/>
  <c r="J431"/>
  <c r="J435"/>
  <c r="J439"/>
  <c r="J443"/>
  <c r="J447"/>
  <c r="J451"/>
  <c r="J455"/>
  <c r="J461"/>
  <c r="J465"/>
  <c r="J469"/>
  <c r="J473"/>
  <c r="J1245" i="6"/>
  <c r="J1241"/>
  <c r="J1237"/>
  <c r="J1233"/>
  <c r="J1214"/>
  <c r="J1225"/>
  <c r="J1221"/>
  <c r="J1219"/>
  <c r="J1215"/>
  <c r="J1211"/>
  <c r="J1207"/>
  <c r="J1246"/>
  <c r="J1193"/>
  <c r="J1189"/>
  <c r="J1185"/>
  <c r="J1181"/>
  <c r="J1177"/>
  <c r="J1173"/>
  <c r="J1167"/>
  <c r="J1166"/>
  <c r="J1163"/>
  <c r="J1159"/>
  <c r="J1155"/>
  <c r="J497"/>
  <c r="J493"/>
  <c r="J489"/>
  <c r="J485"/>
  <c r="J481"/>
  <c r="J477"/>
  <c r="J473"/>
  <c r="J470"/>
  <c r="J479"/>
  <c r="J463"/>
  <c r="J459"/>
  <c r="J456"/>
  <c r="J498"/>
  <c r="J1242"/>
  <c r="J1238"/>
  <c r="J1234"/>
  <c r="J1230"/>
  <c r="J1226"/>
  <c r="J1222"/>
  <c r="J1229"/>
  <c r="J1212"/>
  <c r="J1208"/>
  <c r="J1204"/>
  <c r="J1194"/>
  <c r="J1190"/>
  <c r="J1186"/>
  <c r="J1182"/>
  <c r="J1178"/>
  <c r="J1174"/>
  <c r="J1168"/>
  <c r="J1179"/>
  <c r="J1158"/>
  <c r="J1154"/>
  <c r="J496"/>
  <c r="J492"/>
  <c r="J488"/>
  <c r="J484"/>
  <c r="J480"/>
  <c r="J476"/>
  <c r="J499"/>
  <c r="J469"/>
  <c r="J501"/>
  <c r="J462"/>
  <c r="J458"/>
  <c r="J455"/>
  <c r="J453"/>
  <c r="J1244"/>
  <c r="J1240"/>
  <c r="J1236"/>
  <c r="J1232"/>
  <c r="J1228"/>
  <c r="J1224"/>
  <c r="J1218"/>
  <c r="J1217"/>
  <c r="J1210"/>
  <c r="J1206"/>
  <c r="J1203"/>
  <c r="J1192"/>
  <c r="J1188"/>
  <c r="J1184"/>
  <c r="J1180"/>
  <c r="J1176"/>
  <c r="J1172"/>
  <c r="J1170"/>
  <c r="J1162"/>
  <c r="J1160"/>
  <c r="J1156"/>
  <c r="J1153"/>
  <c r="J494"/>
  <c r="J490"/>
  <c r="J486"/>
  <c r="J482"/>
  <c r="J478"/>
  <c r="J474"/>
  <c r="J471"/>
  <c r="J467"/>
  <c r="J464"/>
  <c r="J460"/>
  <c r="J457"/>
  <c r="J500"/>
  <c r="J1243"/>
  <c r="J1239"/>
  <c r="J1235"/>
  <c r="J1231"/>
  <c r="J1227"/>
  <c r="J1223"/>
  <c r="J1220"/>
  <c r="J1216"/>
  <c r="J1213"/>
  <c r="J1209"/>
  <c r="J1205"/>
  <c r="J1195"/>
  <c r="J1191"/>
  <c r="J1187"/>
  <c r="J1183"/>
  <c r="J1164"/>
  <c r="J1175"/>
  <c r="J1171"/>
  <c r="J1169"/>
  <c r="J1165"/>
  <c r="J1161"/>
  <c r="J1157"/>
  <c r="J1196"/>
  <c r="J495"/>
  <c r="J491"/>
  <c r="J487"/>
  <c r="J483"/>
  <c r="J475"/>
  <c r="J468"/>
  <c r="J472"/>
  <c r="J466"/>
  <c r="J465"/>
  <c r="J461"/>
  <c r="J502"/>
  <c r="J454"/>
  <c r="J1801"/>
  <c r="J1791"/>
  <c r="J1783"/>
  <c r="J1802"/>
  <c r="J1798"/>
  <c r="J1794"/>
  <c r="J1790"/>
  <c r="J1786"/>
  <c r="J1782"/>
  <c r="J1778"/>
  <c r="J1772"/>
  <c r="J1768"/>
  <c r="J1758"/>
  <c r="J1760"/>
  <c r="J1756"/>
  <c r="J1754"/>
  <c r="J1750"/>
  <c r="J1746"/>
  <c r="J1742"/>
  <c r="J1740"/>
  <c r="J1736"/>
  <c r="J1732"/>
  <c r="J1728"/>
  <c r="J1724"/>
  <c r="J1720"/>
  <c r="J1723"/>
  <c r="J1712"/>
  <c r="J1708"/>
  <c r="J1704"/>
  <c r="J1700"/>
  <c r="J1696"/>
  <c r="J1692"/>
  <c r="J1688"/>
  <c r="J1684"/>
  <c r="J1680"/>
  <c r="J1676"/>
  <c r="J1672"/>
  <c r="J1668"/>
  <c r="J1679"/>
  <c r="J1660"/>
  <c r="J1656"/>
  <c r="J1652"/>
  <c r="J1648"/>
  <c r="J1644"/>
  <c r="J1638"/>
  <c r="J1634"/>
  <c r="J1622"/>
  <c r="J1618"/>
  <c r="J1614"/>
  <c r="J1610"/>
  <c r="J1606"/>
  <c r="J1602"/>
  <c r="J1600"/>
  <c r="J1598"/>
  <c r="J1596"/>
  <c r="J1594"/>
  <c r="J1592"/>
  <c r="J1588"/>
  <c r="J1584"/>
  <c r="J1563"/>
  <c r="J1576"/>
  <c r="J1572"/>
  <c r="J1568"/>
  <c r="J1564"/>
  <c r="J1560"/>
  <c r="J1556"/>
  <c r="J1552"/>
  <c r="J1548"/>
  <c r="J1544"/>
  <c r="J1540"/>
  <c r="J1536"/>
  <c r="J1532"/>
  <c r="J1528"/>
  <c r="J1524"/>
  <c r="J1520"/>
  <c r="J1516"/>
  <c r="J1512"/>
  <c r="J1513"/>
  <c r="J1504"/>
  <c r="J1500"/>
  <c r="J1496"/>
  <c r="J1492"/>
  <c r="J1488"/>
  <c r="J1484"/>
  <c r="J1480"/>
  <c r="J1476"/>
  <c r="J1472"/>
  <c r="J1470"/>
  <c r="J1479"/>
  <c r="J1462"/>
  <c r="J1458"/>
  <c r="J1454"/>
  <c r="J1450"/>
  <c r="J1446"/>
  <c r="J1442"/>
  <c r="J1438"/>
  <c r="J1434"/>
  <c r="J1430"/>
  <c r="J1426"/>
  <c r="J1422"/>
  <c r="J1418"/>
  <c r="J1414"/>
  <c r="J1410"/>
  <c r="J1406"/>
  <c r="J1401"/>
  <c r="J1397"/>
  <c r="J1393"/>
  <c r="J1389"/>
  <c r="J1385"/>
  <c r="J1379"/>
  <c r="J1378"/>
  <c r="J1375"/>
  <c r="J1371"/>
  <c r="J1368"/>
  <c r="J1364"/>
  <c r="J1361"/>
  <c r="J1353"/>
  <c r="J1350"/>
  <c r="J1342"/>
  <c r="J1338"/>
  <c r="J1334"/>
  <c r="J1330"/>
  <c r="J1328"/>
  <c r="J1324"/>
  <c r="J1321"/>
  <c r="J1317"/>
  <c r="J1313"/>
  <c r="J1319"/>
  <c r="J1304"/>
  <c r="J1300"/>
  <c r="J1296"/>
  <c r="J1292"/>
  <c r="J1288"/>
  <c r="J1284"/>
  <c r="J1280"/>
  <c r="J1277"/>
  <c r="J1274"/>
  <c r="J1272"/>
  <c r="J1268"/>
  <c r="J1253"/>
  <c r="J1263"/>
  <c r="J1248"/>
  <c r="J1199"/>
  <c r="J1150"/>
  <c r="J1146"/>
  <c r="J1142"/>
  <c r="J1140"/>
  <c r="J1134"/>
  <c r="J1132"/>
  <c r="J1111"/>
  <c r="J1128"/>
  <c r="J1124"/>
  <c r="J1121"/>
  <c r="J1119"/>
  <c r="J1115"/>
  <c r="J1108"/>
  <c r="J1100"/>
  <c r="J1096"/>
  <c r="J1092"/>
  <c r="J1088"/>
  <c r="J1084"/>
  <c r="J1080"/>
  <c r="J1078"/>
  <c r="J1074"/>
  <c r="J1071"/>
  <c r="J1069"/>
  <c r="J1056"/>
  <c r="J1795"/>
  <c r="J1787"/>
  <c r="J1779"/>
  <c r="J1775"/>
  <c r="J1771"/>
  <c r="J1767"/>
  <c r="J1763"/>
  <c r="J1759"/>
  <c r="J1755"/>
  <c r="J1751"/>
  <c r="J1747"/>
  <c r="J1743"/>
  <c r="J1739"/>
  <c r="J1735"/>
  <c r="J1731"/>
  <c r="J1727"/>
  <c r="J1716"/>
  <c r="J1719"/>
  <c r="J1715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08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16"/>
  <c r="J1425"/>
  <c r="J1421"/>
  <c r="J1417"/>
  <c r="J1413"/>
  <c r="J1409"/>
  <c r="J1405"/>
  <c r="J1400"/>
  <c r="J1396"/>
  <c r="J1392"/>
  <c r="J1388"/>
  <c r="J1384"/>
  <c r="J1380"/>
  <c r="J1356"/>
  <c r="J1374"/>
  <c r="J1402"/>
  <c r="J1367"/>
  <c r="J1363"/>
  <c r="J1360"/>
  <c r="J1357"/>
  <c r="J1349"/>
  <c r="J1345"/>
  <c r="J1341"/>
  <c r="J1337"/>
  <c r="J1333"/>
  <c r="J1306"/>
  <c r="J1327"/>
  <c r="J1323"/>
  <c r="J1320"/>
  <c r="J1325"/>
  <c r="J1312"/>
  <c r="J1309"/>
  <c r="J1301"/>
  <c r="J1297"/>
  <c r="J1293"/>
  <c r="J1289"/>
  <c r="J1285"/>
  <c r="J1281"/>
  <c r="J1259"/>
  <c r="J1275"/>
  <c r="J1255"/>
  <c r="J1269"/>
  <c r="J1265"/>
  <c r="J1264"/>
  <c r="J1261"/>
  <c r="J1252"/>
  <c r="J1250"/>
  <c r="J1197"/>
  <c r="J1198"/>
  <c r="J1151"/>
  <c r="J1147"/>
  <c r="J1143"/>
  <c r="J1139"/>
  <c r="J1135"/>
  <c r="J1131"/>
  <c r="J1112"/>
  <c r="J1127"/>
  <c r="J1123"/>
  <c r="J1120"/>
  <c r="J1105"/>
  <c r="J1114"/>
  <c r="J1104"/>
  <c r="J1099"/>
  <c r="J1095"/>
  <c r="J1091"/>
  <c r="J1087"/>
  <c r="J1083"/>
  <c r="J1079"/>
  <c r="J1058"/>
  <c r="J1075"/>
  <c r="J1053"/>
  <c r="J1068"/>
  <c r="J1066"/>
  <c r="J1059"/>
  <c r="J1051"/>
  <c r="J1047"/>
  <c r="J1043"/>
  <c r="J1039"/>
  <c r="J1035"/>
  <c r="J1031"/>
  <c r="J1006"/>
  <c r="J1025"/>
  <c r="J1022"/>
  <c r="J1019"/>
  <c r="J1005"/>
  <c r="J1010"/>
  <c r="J1797"/>
  <c r="J1789"/>
  <c r="J1785"/>
  <c r="J1777"/>
  <c r="J1773"/>
  <c r="J1766"/>
  <c r="J1765"/>
  <c r="J1761"/>
  <c r="J1757"/>
  <c r="J1753"/>
  <c r="J1749"/>
  <c r="J1745"/>
  <c r="J1741"/>
  <c r="J1737"/>
  <c r="J1733"/>
  <c r="J1729"/>
  <c r="J1725"/>
  <c r="J1721"/>
  <c r="J1717"/>
  <c r="J1713"/>
  <c r="J1711"/>
  <c r="J1707"/>
  <c r="J1703"/>
  <c r="J1699"/>
  <c r="J1695"/>
  <c r="J1691"/>
  <c r="J1687"/>
  <c r="J1683"/>
  <c r="J1664"/>
  <c r="J1675"/>
  <c r="J1671"/>
  <c r="J1667"/>
  <c r="J1663"/>
  <c r="J1659"/>
  <c r="J1655"/>
  <c r="J1651"/>
  <c r="J1647"/>
  <c r="J1643"/>
  <c r="J1639"/>
  <c r="J1635"/>
  <c r="J1631"/>
  <c r="J1627"/>
  <c r="J1623"/>
  <c r="J1619"/>
  <c r="J1615"/>
  <c r="J1611"/>
  <c r="J1607"/>
  <c r="J1603"/>
  <c r="J1599"/>
  <c r="J1595"/>
  <c r="J1591"/>
  <c r="J1587"/>
  <c r="J1583"/>
  <c r="J1579"/>
  <c r="J1575"/>
  <c r="J1571"/>
  <c r="J1567"/>
  <c r="J1566"/>
  <c r="J1559"/>
  <c r="J1555"/>
  <c r="J1551"/>
  <c r="J1547"/>
  <c r="J1543"/>
  <c r="J1539"/>
  <c r="J1535"/>
  <c r="J1531"/>
  <c r="J1527"/>
  <c r="J1523"/>
  <c r="J1519"/>
  <c r="J1515"/>
  <c r="J1511"/>
  <c r="J1507"/>
  <c r="J1503"/>
  <c r="J1499"/>
  <c r="J1495"/>
  <c r="J1491"/>
  <c r="J1487"/>
  <c r="J1483"/>
  <c r="J1466"/>
  <c r="J1475"/>
  <c r="J1471"/>
  <c r="J1467"/>
  <c r="J1463"/>
  <c r="J1459"/>
  <c r="J1455"/>
  <c r="J1451"/>
  <c r="J1447"/>
  <c r="J1443"/>
  <c r="J1439"/>
  <c r="J1435"/>
  <c r="J1429"/>
  <c r="J1427"/>
  <c r="J1423"/>
  <c r="J1419"/>
  <c r="J1415"/>
  <c r="J1411"/>
  <c r="J1407"/>
  <c r="J1403"/>
  <c r="J1398"/>
  <c r="J1394"/>
  <c r="J1390"/>
  <c r="J1386"/>
  <c r="J1382"/>
  <c r="J1354"/>
  <c r="J1376"/>
  <c r="J1372"/>
  <c r="J1369"/>
  <c r="J1365"/>
  <c r="J1362"/>
  <c r="J1358"/>
  <c r="J1351"/>
  <c r="J1347"/>
  <c r="J1343"/>
  <c r="J1339"/>
  <c r="J1335"/>
  <c r="J1331"/>
  <c r="J1303"/>
  <c r="J1316"/>
  <c r="J1307"/>
  <c r="J1318"/>
  <c r="J1305"/>
  <c r="J1311"/>
  <c r="J1308"/>
  <c r="J1299"/>
  <c r="J1295"/>
  <c r="J1291"/>
  <c r="J1287"/>
  <c r="J1283"/>
  <c r="J1266"/>
  <c r="J1257"/>
  <c r="J1273"/>
  <c r="J1271"/>
  <c r="J1267"/>
  <c r="J1254"/>
  <c r="J1262"/>
  <c r="J1247"/>
  <c r="J1249"/>
  <c r="J1202"/>
  <c r="J1200"/>
  <c r="J1149"/>
  <c r="J1145"/>
  <c r="J1141"/>
  <c r="J1137"/>
  <c r="J1133"/>
  <c r="J1116"/>
  <c r="J1109"/>
  <c r="J1125"/>
  <c r="J1103"/>
  <c r="J1118"/>
  <c r="J1129"/>
  <c r="J1107"/>
  <c r="J1101"/>
  <c r="J1097"/>
  <c r="J1093"/>
  <c r="J1089"/>
  <c r="J1085"/>
  <c r="J1081"/>
  <c r="J1061"/>
  <c r="J1077"/>
  <c r="J1073"/>
  <c r="J1070"/>
  <c r="J1055"/>
  <c r="J1064"/>
  <c r="J1062"/>
  <c r="J1049"/>
  <c r="J1045"/>
  <c r="J1041"/>
  <c r="J1037"/>
  <c r="J1033"/>
  <c r="J1029"/>
  <c r="J1027"/>
  <c r="J1023"/>
  <c r="J1021"/>
  <c r="J1017"/>
  <c r="J1016"/>
  <c r="J1011"/>
  <c r="J1799"/>
  <c r="J1793"/>
  <c r="J1781"/>
  <c r="J1800"/>
  <c r="J1796"/>
  <c r="J1792"/>
  <c r="J1788"/>
  <c r="J1784"/>
  <c r="J1780"/>
  <c r="J1776"/>
  <c r="J1774"/>
  <c r="J1764"/>
  <c r="J1770"/>
  <c r="J1762"/>
  <c r="J1769"/>
  <c r="J1752"/>
  <c r="J1748"/>
  <c r="J1744"/>
  <c r="J1738"/>
  <c r="J1734"/>
  <c r="J1730"/>
  <c r="J1726"/>
  <c r="J1722"/>
  <c r="J1718"/>
  <c r="J1714"/>
  <c r="J1710"/>
  <c r="J1706"/>
  <c r="J1702"/>
  <c r="J1698"/>
  <c r="J1694"/>
  <c r="J1690"/>
  <c r="J1686"/>
  <c r="J1682"/>
  <c r="J1678"/>
  <c r="J1674"/>
  <c r="J1670"/>
  <c r="J1658"/>
  <c r="J1662"/>
  <c r="J1666"/>
  <c r="J1654"/>
  <c r="J1650"/>
  <c r="J1646"/>
  <c r="J1642"/>
  <c r="J1640"/>
  <c r="J1636"/>
  <c r="J1632"/>
  <c r="J1630"/>
  <c r="J1628"/>
  <c r="J1626"/>
  <c r="J1624"/>
  <c r="J1620"/>
  <c r="J1616"/>
  <c r="J1612"/>
  <c r="J1608"/>
  <c r="J1604"/>
  <c r="J1590"/>
  <c r="J1586"/>
  <c r="J1582"/>
  <c r="J1578"/>
  <c r="J1574"/>
  <c r="J1570"/>
  <c r="J1580"/>
  <c r="J1562"/>
  <c r="J1558"/>
  <c r="J1554"/>
  <c r="J1550"/>
  <c r="J1546"/>
  <c r="J1542"/>
  <c r="J1538"/>
  <c r="J1534"/>
  <c r="J1530"/>
  <c r="J1526"/>
  <c r="J1522"/>
  <c r="J1518"/>
  <c r="J1514"/>
  <c r="J1510"/>
  <c r="J1506"/>
  <c r="J1502"/>
  <c r="J1498"/>
  <c r="J1494"/>
  <c r="J1490"/>
  <c r="J1486"/>
  <c r="J1482"/>
  <c r="J1478"/>
  <c r="J1474"/>
  <c r="J1468"/>
  <c r="J1464"/>
  <c r="J1460"/>
  <c r="J1456"/>
  <c r="J1452"/>
  <c r="J1448"/>
  <c r="J1444"/>
  <c r="J1440"/>
  <c r="J1436"/>
  <c r="J1432"/>
  <c r="J1428"/>
  <c r="J1424"/>
  <c r="J1420"/>
  <c r="J1431"/>
  <c r="J1412"/>
  <c r="J1408"/>
  <c r="J1404"/>
  <c r="J1399"/>
  <c r="J1395"/>
  <c r="J1391"/>
  <c r="J1387"/>
  <c r="J1383"/>
  <c r="J1366"/>
  <c r="J1377"/>
  <c r="J1373"/>
  <c r="J1370"/>
  <c r="J1381"/>
  <c r="J1355"/>
  <c r="J1359"/>
  <c r="J1352"/>
  <c r="J1348"/>
  <c r="J1346"/>
  <c r="J1344"/>
  <c r="J1340"/>
  <c r="J1336"/>
  <c r="J1332"/>
  <c r="J1329"/>
  <c r="J1326"/>
  <c r="J1322"/>
  <c r="J1315"/>
  <c r="J1314"/>
  <c r="J1310"/>
  <c r="J1302"/>
  <c r="J1298"/>
  <c r="J1294"/>
  <c r="J1290"/>
  <c r="J1286"/>
  <c r="J1282"/>
  <c r="J1278"/>
  <c r="J1276"/>
  <c r="J1258"/>
  <c r="J1270"/>
  <c r="J1279"/>
  <c r="J1256"/>
  <c r="J1260"/>
  <c r="J1251"/>
  <c r="J1201"/>
  <c r="J1152"/>
  <c r="J1148"/>
  <c r="J1144"/>
  <c r="J1138"/>
  <c r="J1136"/>
  <c r="J1130"/>
  <c r="J1110"/>
  <c r="J1126"/>
  <c r="J1122"/>
  <c r="J1117"/>
  <c r="J1106"/>
  <c r="J1113"/>
  <c r="J1102"/>
  <c r="J1098"/>
  <c r="J1094"/>
  <c r="J1090"/>
  <c r="J1086"/>
  <c r="J1082"/>
  <c r="J1060"/>
  <c r="J1057"/>
  <c r="J1076"/>
  <c r="J1072"/>
  <c r="J1067"/>
  <c r="J1063"/>
  <c r="J1052"/>
  <c r="J1048"/>
  <c r="J1044"/>
  <c r="J1040"/>
  <c r="J1036"/>
  <c r="J1032"/>
  <c r="J1007"/>
  <c r="J1026"/>
  <c r="J1003"/>
  <c r="J1020"/>
  <c r="J1008"/>
  <c r="J1015"/>
  <c r="J1012"/>
  <c r="J1000"/>
  <c r="J996"/>
  <c r="J992"/>
  <c r="J988"/>
  <c r="J984"/>
  <c r="J980"/>
  <c r="J977"/>
  <c r="J974"/>
  <c r="J972"/>
  <c r="J966"/>
  <c r="J957"/>
  <c r="J964"/>
  <c r="J950"/>
  <c r="J946"/>
  <c r="J942"/>
  <c r="J938"/>
  <c r="J934"/>
  <c r="J930"/>
  <c r="J926"/>
  <c r="J924"/>
  <c r="J951"/>
  <c r="J916"/>
  <c r="J914"/>
  <c r="J904"/>
  <c r="J903"/>
  <c r="J900"/>
  <c r="J896"/>
  <c r="J892"/>
  <c r="J888"/>
  <c r="J884"/>
  <c r="J880"/>
  <c r="J875"/>
  <c r="J854"/>
  <c r="J872"/>
  <c r="J868"/>
  <c r="J853"/>
  <c r="J861"/>
  <c r="J852"/>
  <c r="J848"/>
  <c r="J844"/>
  <c r="J840"/>
  <c r="J836"/>
  <c r="J832"/>
  <c r="J828"/>
  <c r="J825"/>
  <c r="J806"/>
  <c r="J820"/>
  <c r="J829"/>
  <c r="J813"/>
  <c r="J807"/>
  <c r="J800"/>
  <c r="J796"/>
  <c r="J792"/>
  <c r="J788"/>
  <c r="J784"/>
  <c r="J758"/>
  <c r="J754"/>
  <c r="J774"/>
  <c r="J770"/>
  <c r="J753"/>
  <c r="J763"/>
  <c r="J752"/>
  <c r="J748"/>
  <c r="J744"/>
  <c r="J740"/>
  <c r="J736"/>
  <c r="J732"/>
  <c r="J728"/>
  <c r="J725"/>
  <c r="J708"/>
  <c r="J720"/>
  <c r="J733"/>
  <c r="J713"/>
  <c r="J703"/>
  <c r="J700"/>
  <c r="J696"/>
  <c r="J692"/>
  <c r="J688"/>
  <c r="J684"/>
  <c r="J666"/>
  <c r="J677"/>
  <c r="J655"/>
  <c r="J654"/>
  <c r="J680"/>
  <c r="J659"/>
  <c r="J661"/>
  <c r="J652"/>
  <c r="J648"/>
  <c r="J644"/>
  <c r="J640"/>
  <c r="J636"/>
  <c r="J632"/>
  <c r="J628"/>
  <c r="J616"/>
  <c r="J603"/>
  <c r="J620"/>
  <c r="J610"/>
  <c r="J615"/>
  <c r="J608"/>
  <c r="J600"/>
  <c r="J596"/>
  <c r="J592"/>
  <c r="J588"/>
  <c r="J584"/>
  <c r="J580"/>
  <c r="J566"/>
  <c r="J557"/>
  <c r="J553"/>
  <c r="J569"/>
  <c r="J554"/>
  <c r="J559"/>
  <c r="J550"/>
  <c r="J546"/>
  <c r="J542"/>
  <c r="J538"/>
  <c r="J534"/>
  <c r="J530"/>
  <c r="J527"/>
  <c r="J510"/>
  <c r="J503"/>
  <c r="J516"/>
  <c r="J506"/>
  <c r="J518"/>
  <c r="J452"/>
  <c r="J448"/>
  <c r="J444"/>
  <c r="J440"/>
  <c r="J436"/>
  <c r="J432"/>
  <c r="J428"/>
  <c r="J414"/>
  <c r="J421"/>
  <c r="J425"/>
  <c r="J418"/>
  <c r="J411"/>
  <c r="J407"/>
  <c r="J400"/>
  <c r="J396"/>
  <c r="J392"/>
  <c r="J388"/>
  <c r="J384"/>
  <c r="J380"/>
  <c r="J375"/>
  <c r="J373"/>
  <c r="J353"/>
  <c r="J377"/>
  <c r="J355"/>
  <c r="J359"/>
  <c r="J352"/>
  <c r="J348"/>
  <c r="J344"/>
  <c r="J340"/>
  <c r="J336"/>
  <c r="J332"/>
  <c r="J328"/>
  <c r="J325"/>
  <c r="J321"/>
  <c r="J329"/>
  <c r="J314"/>
  <c r="J311"/>
  <c r="J305"/>
  <c r="J300"/>
  <c r="J296"/>
  <c r="J292"/>
  <c r="J288"/>
  <c r="J284"/>
  <c r="J280"/>
  <c r="J277"/>
  <c r="J273"/>
  <c r="J253"/>
  <c r="J255"/>
  <c r="J263"/>
  <c r="J257"/>
  <c r="J250"/>
  <c r="J246"/>
  <c r="J242"/>
  <c r="J238"/>
  <c r="J234"/>
  <c r="J230"/>
  <c r="J227"/>
  <c r="J217"/>
  <c r="J203"/>
  <c r="J212"/>
  <c r="J208"/>
  <c r="J211"/>
  <c r="J202"/>
  <c r="J198"/>
  <c r="J194"/>
  <c r="J190"/>
  <c r="J186"/>
  <c r="J182"/>
  <c r="J177"/>
  <c r="J175"/>
  <c r="J153"/>
  <c r="J170"/>
  <c r="J162"/>
  <c r="J164"/>
  <c r="J152"/>
  <c r="J148"/>
  <c r="J144"/>
  <c r="J140"/>
  <c r="J136"/>
  <c r="J132"/>
  <c r="J128"/>
  <c r="J122"/>
  <c r="J103"/>
  <c r="J106"/>
  <c r="J110"/>
  <c r="J111"/>
  <c r="J102"/>
  <c r="J98"/>
  <c r="J94"/>
  <c r="J90"/>
  <c r="J86"/>
  <c r="J82"/>
  <c r="J78"/>
  <c r="J74"/>
  <c r="J71"/>
  <c r="J77"/>
  <c r="J64"/>
  <c r="J62"/>
  <c r="J57"/>
  <c r="J50"/>
  <c r="J46"/>
  <c r="J42"/>
  <c r="J38"/>
  <c r="J34"/>
  <c r="J30"/>
  <c r="J26"/>
  <c r="J22"/>
  <c r="J9"/>
  <c r="J1013"/>
  <c r="J1001"/>
  <c r="J999"/>
  <c r="J997"/>
  <c r="J995"/>
  <c r="J991"/>
  <c r="J987"/>
  <c r="J983"/>
  <c r="J979"/>
  <c r="J959"/>
  <c r="J973"/>
  <c r="J971"/>
  <c r="J986"/>
  <c r="J954"/>
  <c r="J960"/>
  <c r="J949"/>
  <c r="J945"/>
  <c r="J941"/>
  <c r="J917"/>
  <c r="J918"/>
  <c r="J927"/>
  <c r="J909"/>
  <c r="J923"/>
  <c r="J905"/>
  <c r="J931"/>
  <c r="J907"/>
  <c r="J913"/>
  <c r="J911"/>
  <c r="J899"/>
  <c r="J895"/>
  <c r="J891"/>
  <c r="J887"/>
  <c r="J883"/>
  <c r="J866"/>
  <c r="J876"/>
  <c r="J873"/>
  <c r="J871"/>
  <c r="J867"/>
  <c r="J864"/>
  <c r="J857"/>
  <c r="J851"/>
  <c r="J847"/>
  <c r="J843"/>
  <c r="J839"/>
  <c r="J835"/>
  <c r="J831"/>
  <c r="J808"/>
  <c r="J824"/>
  <c r="J805"/>
  <c r="J819"/>
  <c r="J815"/>
  <c r="J812"/>
  <c r="J809"/>
  <c r="J799"/>
  <c r="J795"/>
  <c r="J791"/>
  <c r="J787"/>
  <c r="J783"/>
  <c r="J756"/>
  <c r="J778"/>
  <c r="J775"/>
  <c r="J773"/>
  <c r="J769"/>
  <c r="J779"/>
  <c r="J759"/>
  <c r="J751"/>
  <c r="J747"/>
  <c r="J743"/>
  <c r="J739"/>
  <c r="J735"/>
  <c r="J731"/>
  <c r="J707"/>
  <c r="J724"/>
  <c r="J722"/>
  <c r="J719"/>
  <c r="J715"/>
  <c r="J712"/>
  <c r="J709"/>
  <c r="J699"/>
  <c r="J695"/>
  <c r="J691"/>
  <c r="J687"/>
  <c r="J668"/>
  <c r="J681"/>
  <c r="J658"/>
  <c r="J674"/>
  <c r="J672"/>
  <c r="J669"/>
  <c r="J665"/>
  <c r="J662"/>
  <c r="J660"/>
  <c r="J649"/>
  <c r="J645"/>
  <c r="J641"/>
  <c r="J637"/>
  <c r="J618"/>
  <c r="J629"/>
  <c r="J626"/>
  <c r="J623"/>
  <c r="J621"/>
  <c r="J617"/>
  <c r="J633"/>
  <c r="J609"/>
  <c r="J601"/>
  <c r="J597"/>
  <c r="J593"/>
  <c r="J589"/>
  <c r="J585"/>
  <c r="J581"/>
  <c r="J560"/>
  <c r="J561"/>
  <c r="J573"/>
  <c r="J570"/>
  <c r="J555"/>
  <c r="J564"/>
  <c r="J568"/>
  <c r="J549"/>
  <c r="J545"/>
  <c r="J541"/>
  <c r="J537"/>
  <c r="J512"/>
  <c r="J529"/>
  <c r="J526"/>
  <c r="J523"/>
  <c r="J521"/>
  <c r="J517"/>
  <c r="J515"/>
  <c r="J509"/>
  <c r="J449"/>
  <c r="J445"/>
  <c r="J441"/>
  <c r="J437"/>
  <c r="J416"/>
  <c r="J429"/>
  <c r="J426"/>
  <c r="J422"/>
  <c r="J419"/>
  <c r="J415"/>
  <c r="J412"/>
  <c r="J404"/>
  <c r="J401"/>
  <c r="J397"/>
  <c r="J393"/>
  <c r="J389"/>
  <c r="J387"/>
  <c r="J385"/>
  <c r="J383"/>
  <c r="J381"/>
  <c r="J379"/>
  <c r="J376"/>
  <c r="J372"/>
  <c r="J370"/>
  <c r="J367"/>
  <c r="J363"/>
  <c r="J360"/>
  <c r="J358"/>
  <c r="J349"/>
  <c r="J345"/>
  <c r="J341"/>
  <c r="J337"/>
  <c r="J333"/>
  <c r="J318"/>
  <c r="J326"/>
  <c r="J322"/>
  <c r="J319"/>
  <c r="J315"/>
  <c r="J312"/>
  <c r="J308"/>
  <c r="J301"/>
  <c r="J297"/>
  <c r="J293"/>
  <c r="J289"/>
  <c r="J285"/>
  <c r="J267"/>
  <c r="J256"/>
  <c r="J274"/>
  <c r="J270"/>
  <c r="J279"/>
  <c r="J265"/>
  <c r="J262"/>
  <c r="J260"/>
  <c r="J249"/>
  <c r="J245"/>
  <c r="J241"/>
  <c r="J237"/>
  <c r="J233"/>
  <c r="J218"/>
  <c r="J226"/>
  <c r="J206"/>
  <c r="J220"/>
  <c r="J216"/>
  <c r="J214"/>
  <c r="J210"/>
  <c r="J201"/>
  <c r="J197"/>
  <c r="J193"/>
  <c r="J189"/>
  <c r="J185"/>
  <c r="J181"/>
  <c r="J176"/>
  <c r="J158"/>
  <c r="J172"/>
  <c r="J156"/>
  <c r="J167"/>
  <c r="J160"/>
  <c r="J151"/>
  <c r="J145"/>
  <c r="J143"/>
  <c r="J141"/>
  <c r="J139"/>
  <c r="J137"/>
  <c r="J135"/>
  <c r="J133"/>
  <c r="J131"/>
  <c r="J123"/>
  <c r="J127"/>
  <c r="J125"/>
  <c r="J115"/>
  <c r="J108"/>
  <c r="J119"/>
  <c r="J117"/>
  <c r="J114"/>
  <c r="J105"/>
  <c r="J101"/>
  <c r="J97"/>
  <c r="J93"/>
  <c r="J89"/>
  <c r="J85"/>
  <c r="J68"/>
  <c r="J67"/>
  <c r="J73"/>
  <c r="J70"/>
  <c r="J76"/>
  <c r="J54"/>
  <c r="J61"/>
  <c r="J58"/>
  <c r="J49"/>
  <c r="J45"/>
  <c r="J41"/>
  <c r="J37"/>
  <c r="J18"/>
  <c r="J29"/>
  <c r="J25"/>
  <c r="J21"/>
  <c r="J16"/>
  <c r="J8"/>
  <c r="J32"/>
  <c r="J14"/>
  <c r="J13"/>
  <c r="J993"/>
  <c r="J989"/>
  <c r="J985"/>
  <c r="J967"/>
  <c r="J962"/>
  <c r="J975"/>
  <c r="J955"/>
  <c r="J969"/>
  <c r="J958"/>
  <c r="J965"/>
  <c r="J963"/>
  <c r="J947"/>
  <c r="J943"/>
  <c r="J939"/>
  <c r="J937"/>
  <c r="J933"/>
  <c r="J929"/>
  <c r="J952"/>
  <c r="J921"/>
  <c r="J919"/>
  <c r="J915"/>
  <c r="J906"/>
  <c r="J910"/>
  <c r="J901"/>
  <c r="J897"/>
  <c r="J893"/>
  <c r="J889"/>
  <c r="J885"/>
  <c r="J881"/>
  <c r="J859"/>
  <c r="J874"/>
  <c r="J855"/>
  <c r="J869"/>
  <c r="J865"/>
  <c r="J862"/>
  <c r="J860"/>
  <c r="J849"/>
  <c r="J845"/>
  <c r="J841"/>
  <c r="J837"/>
  <c r="J833"/>
  <c r="J816"/>
  <c r="J826"/>
  <c r="J823"/>
  <c r="J821"/>
  <c r="J817"/>
  <c r="J814"/>
  <c r="J810"/>
  <c r="J801"/>
  <c r="J797"/>
  <c r="J793"/>
  <c r="J789"/>
  <c r="J785"/>
  <c r="J781"/>
  <c r="J761"/>
  <c r="J776"/>
  <c r="J755"/>
  <c r="J771"/>
  <c r="J767"/>
  <c r="J764"/>
  <c r="J762"/>
  <c r="J749"/>
  <c r="J745"/>
  <c r="J741"/>
  <c r="J737"/>
  <c r="J718"/>
  <c r="J729"/>
  <c r="J726"/>
  <c r="J723"/>
  <c r="J721"/>
  <c r="J717"/>
  <c r="J714"/>
  <c r="J710"/>
  <c r="J701"/>
  <c r="J697"/>
  <c r="J693"/>
  <c r="J689"/>
  <c r="J685"/>
  <c r="J679"/>
  <c r="J676"/>
  <c r="J673"/>
  <c r="J671"/>
  <c r="J667"/>
  <c r="J664"/>
  <c r="J656"/>
  <c r="J651"/>
  <c r="J647"/>
  <c r="J643"/>
  <c r="J639"/>
  <c r="J635"/>
  <c r="J631"/>
  <c r="J611"/>
  <c r="J624"/>
  <c r="J622"/>
  <c r="J619"/>
  <c r="J607"/>
  <c r="J614"/>
  <c r="J612"/>
  <c r="J599"/>
  <c r="J595"/>
  <c r="J591"/>
  <c r="J587"/>
  <c r="J562"/>
  <c r="J579"/>
  <c r="J576"/>
  <c r="J574"/>
  <c r="J572"/>
  <c r="J577"/>
  <c r="J583"/>
  <c r="J558"/>
  <c r="J551"/>
  <c r="J547"/>
  <c r="J543"/>
  <c r="J539"/>
  <c r="J535"/>
  <c r="J531"/>
  <c r="J508"/>
  <c r="J524"/>
  <c r="J522"/>
  <c r="J519"/>
  <c r="J507"/>
  <c r="J513"/>
  <c r="J511"/>
  <c r="J451"/>
  <c r="J447"/>
  <c r="J443"/>
  <c r="J439"/>
  <c r="J435"/>
  <c r="J431"/>
  <c r="J405"/>
  <c r="J424"/>
  <c r="J420"/>
  <c r="J417"/>
  <c r="J413"/>
  <c r="J410"/>
  <c r="J408"/>
  <c r="J399"/>
  <c r="J395"/>
  <c r="J391"/>
  <c r="J354"/>
  <c r="J374"/>
  <c r="J369"/>
  <c r="J365"/>
  <c r="J362"/>
  <c r="J356"/>
  <c r="J351"/>
  <c r="J347"/>
  <c r="J343"/>
  <c r="J339"/>
  <c r="J335"/>
  <c r="J331"/>
  <c r="J304"/>
  <c r="J324"/>
  <c r="J320"/>
  <c r="J317"/>
  <c r="J313"/>
  <c r="J310"/>
  <c r="J307"/>
  <c r="J299"/>
  <c r="J295"/>
  <c r="J291"/>
  <c r="J287"/>
  <c r="J283"/>
  <c r="J281"/>
  <c r="J276"/>
  <c r="J272"/>
  <c r="J269"/>
  <c r="J266"/>
  <c r="J264"/>
  <c r="J258"/>
  <c r="J251"/>
  <c r="J247"/>
  <c r="J243"/>
  <c r="J239"/>
  <c r="J235"/>
  <c r="J231"/>
  <c r="J205"/>
  <c r="J224"/>
  <c r="J221"/>
  <c r="J204"/>
  <c r="J223"/>
  <c r="J215"/>
  <c r="J209"/>
  <c r="J199"/>
  <c r="J195"/>
  <c r="J191"/>
  <c r="J187"/>
  <c r="J183"/>
  <c r="J166"/>
  <c r="J157"/>
  <c r="J155"/>
  <c r="J173"/>
  <c r="J154"/>
  <c r="J165"/>
  <c r="J168"/>
  <c r="J163"/>
  <c r="J149"/>
  <c r="J147"/>
  <c r="J120"/>
  <c r="J104"/>
  <c r="J129"/>
  <c r="J112"/>
  <c r="J107"/>
  <c r="J99"/>
  <c r="J95"/>
  <c r="J91"/>
  <c r="J87"/>
  <c r="J83"/>
  <c r="J79"/>
  <c r="J75"/>
  <c r="J55"/>
  <c r="J69"/>
  <c r="J65"/>
  <c r="J63"/>
  <c r="J59"/>
  <c r="J51"/>
  <c r="J47"/>
  <c r="J43"/>
  <c r="J39"/>
  <c r="J35"/>
  <c r="J31"/>
  <c r="J27"/>
  <c r="J23"/>
  <c r="J19"/>
  <c r="J1065"/>
  <c r="J1054"/>
  <c r="J1050"/>
  <c r="J1046"/>
  <c r="J1042"/>
  <c r="J1038"/>
  <c r="J1034"/>
  <c r="J1030"/>
  <c r="J1028"/>
  <c r="J1024"/>
  <c r="J1004"/>
  <c r="J1018"/>
  <c r="J1009"/>
  <c r="J1014"/>
  <c r="J1002"/>
  <c r="J998"/>
  <c r="J994"/>
  <c r="J990"/>
  <c r="J981"/>
  <c r="J982"/>
  <c r="J978"/>
  <c r="J976"/>
  <c r="J961"/>
  <c r="J970"/>
  <c r="J968"/>
  <c r="J956"/>
  <c r="J953"/>
  <c r="J948"/>
  <c r="J944"/>
  <c r="J940"/>
  <c r="J936"/>
  <c r="J932"/>
  <c r="J928"/>
  <c r="J925"/>
  <c r="J922"/>
  <c r="J920"/>
  <c r="J935"/>
  <c r="J908"/>
  <c r="J912"/>
  <c r="J902"/>
  <c r="J898"/>
  <c r="J894"/>
  <c r="J890"/>
  <c r="J886"/>
  <c r="J882"/>
  <c r="J878"/>
  <c r="J877"/>
  <c r="J856"/>
  <c r="J870"/>
  <c r="J879"/>
  <c r="J863"/>
  <c r="J858"/>
  <c r="J850"/>
  <c r="J846"/>
  <c r="J842"/>
  <c r="J838"/>
  <c r="J834"/>
  <c r="J830"/>
  <c r="J818"/>
  <c r="J804"/>
  <c r="J822"/>
  <c r="J827"/>
  <c r="J803"/>
  <c r="J811"/>
  <c r="J802"/>
  <c r="J798"/>
  <c r="J794"/>
  <c r="J790"/>
  <c r="J786"/>
  <c r="J782"/>
  <c r="J780"/>
  <c r="J766"/>
  <c r="J768"/>
  <c r="J757"/>
  <c r="J772"/>
  <c r="J777"/>
  <c r="J765"/>
  <c r="J760"/>
  <c r="J750"/>
  <c r="J746"/>
  <c r="J742"/>
  <c r="J738"/>
  <c r="J734"/>
  <c r="J711"/>
  <c r="J727"/>
  <c r="J705"/>
  <c r="J704"/>
  <c r="J730"/>
  <c r="J706"/>
  <c r="J716"/>
  <c r="J702"/>
  <c r="J698"/>
  <c r="J694"/>
  <c r="J690"/>
  <c r="J686"/>
  <c r="J682"/>
  <c r="J678"/>
  <c r="J675"/>
  <c r="J657"/>
  <c r="J670"/>
  <c r="J683"/>
  <c r="J663"/>
  <c r="J653"/>
  <c r="J650"/>
  <c r="J646"/>
  <c r="J642"/>
  <c r="J638"/>
  <c r="J634"/>
  <c r="J630"/>
  <c r="J627"/>
  <c r="J606"/>
  <c r="J604"/>
  <c r="J625"/>
  <c r="J605"/>
  <c r="J613"/>
  <c r="J602"/>
  <c r="J598"/>
  <c r="J594"/>
  <c r="J590"/>
  <c r="J586"/>
  <c r="J582"/>
  <c r="J578"/>
  <c r="J575"/>
  <c r="J556"/>
  <c r="J571"/>
  <c r="J567"/>
  <c r="J565"/>
  <c r="J563"/>
  <c r="J552"/>
  <c r="J548"/>
  <c r="J544"/>
  <c r="J540"/>
  <c r="J536"/>
  <c r="J532"/>
  <c r="J528"/>
  <c r="J525"/>
  <c r="J504"/>
  <c r="J520"/>
  <c r="J533"/>
  <c r="J514"/>
  <c r="J505"/>
  <c r="J450"/>
  <c r="J446"/>
  <c r="J442"/>
  <c r="J438"/>
  <c r="J434"/>
  <c r="J430"/>
  <c r="J427"/>
  <c r="J423"/>
  <c r="J403"/>
  <c r="J433"/>
  <c r="J406"/>
  <c r="J409"/>
  <c r="J402"/>
  <c r="J398"/>
  <c r="J394"/>
  <c r="J390"/>
  <c r="J386"/>
  <c r="J382"/>
  <c r="J378"/>
  <c r="J364"/>
  <c r="J371"/>
  <c r="J366"/>
  <c r="J368"/>
  <c r="J361"/>
  <c r="J357"/>
  <c r="J350"/>
  <c r="J346"/>
  <c r="J342"/>
  <c r="J338"/>
  <c r="J334"/>
  <c r="J330"/>
  <c r="J327"/>
  <c r="J323"/>
  <c r="J303"/>
  <c r="J316"/>
  <c r="J306"/>
  <c r="J309"/>
  <c r="J302"/>
  <c r="J298"/>
  <c r="J294"/>
  <c r="J290"/>
  <c r="J286"/>
  <c r="J282"/>
  <c r="J278"/>
  <c r="J275"/>
  <c r="J271"/>
  <c r="J254"/>
  <c r="J268"/>
  <c r="J259"/>
  <c r="J261"/>
  <c r="J252"/>
  <c r="J248"/>
  <c r="J244"/>
  <c r="J240"/>
  <c r="J236"/>
  <c r="J232"/>
  <c r="J228"/>
  <c r="J225"/>
  <c r="J222"/>
  <c r="J219"/>
  <c r="J229"/>
  <c r="J213"/>
  <c r="J207"/>
  <c r="J200"/>
  <c r="J196"/>
  <c r="J192"/>
  <c r="J188"/>
  <c r="J184"/>
  <c r="J180"/>
  <c r="J178"/>
  <c r="J159"/>
  <c r="J174"/>
  <c r="J171"/>
  <c r="J169"/>
  <c r="J179"/>
  <c r="J161"/>
  <c r="J150"/>
  <c r="J146"/>
  <c r="J142"/>
  <c r="J138"/>
  <c r="J134"/>
  <c r="J130"/>
  <c r="J126"/>
  <c r="J124"/>
  <c r="J121"/>
  <c r="J116"/>
  <c r="J118"/>
  <c r="J113"/>
  <c r="J109"/>
  <c r="J100"/>
  <c r="J96"/>
  <c r="J92"/>
  <c r="J88"/>
  <c r="J84"/>
  <c r="J80"/>
  <c r="J66"/>
  <c r="J72"/>
  <c r="J53"/>
  <c r="J81"/>
  <c r="J56"/>
  <c r="J60"/>
  <c r="J52"/>
  <c r="J48"/>
  <c r="J44"/>
  <c r="J40"/>
  <c r="J36"/>
  <c r="J33"/>
  <c r="J28"/>
  <c r="J24"/>
  <c r="J20"/>
  <c r="J17"/>
  <c r="J4"/>
  <c r="J15"/>
  <c r="J10"/>
  <c r="J12"/>
  <c r="F1802"/>
  <c r="E1802"/>
  <c r="D1802"/>
  <c r="C1802"/>
  <c r="B1802"/>
  <c r="F1801"/>
  <c r="E1801"/>
  <c r="D1801"/>
  <c r="C1801"/>
  <c r="B1801"/>
  <c r="F1800"/>
  <c r="E1800"/>
  <c r="D1800"/>
  <c r="C1800"/>
  <c r="B1800"/>
  <c r="F1799"/>
  <c r="E1799"/>
  <c r="D1799"/>
  <c r="C1799"/>
  <c r="B1799"/>
  <c r="F1798"/>
  <c r="E1798"/>
  <c r="D1798"/>
  <c r="C1798"/>
  <c r="B1798"/>
  <c r="F1797"/>
  <c r="E1797"/>
  <c r="D1797"/>
  <c r="C1797"/>
  <c r="B1797"/>
  <c r="F1796"/>
  <c r="E1796"/>
  <c r="D1796"/>
  <c r="C1796"/>
  <c r="B1796"/>
  <c r="F1795"/>
  <c r="E1795"/>
  <c r="D1795"/>
  <c r="C1795"/>
  <c r="B1795"/>
  <c r="F1794"/>
  <c r="E1794"/>
  <c r="D1794"/>
  <c r="C1794"/>
  <c r="B1794"/>
  <c r="F1793"/>
  <c r="E1793"/>
  <c r="D1793"/>
  <c r="C1793"/>
  <c r="B1793"/>
  <c r="F1792"/>
  <c r="E1792"/>
  <c r="D1792"/>
  <c r="C1792"/>
  <c r="B1792"/>
  <c r="F1791"/>
  <c r="E1791"/>
  <c r="D1791"/>
  <c r="C1791"/>
  <c r="B1791"/>
  <c r="F1790"/>
  <c r="E1790"/>
  <c r="D1790"/>
  <c r="C1790"/>
  <c r="B1790"/>
  <c r="F1789"/>
  <c r="E1789"/>
  <c r="D1789"/>
  <c r="C1789"/>
  <c r="B1789"/>
  <c r="F1788"/>
  <c r="E1788"/>
  <c r="D1788"/>
  <c r="C1788"/>
  <c r="B1788"/>
  <c r="F1787"/>
  <c r="E1787"/>
  <c r="D1787"/>
  <c r="C1787"/>
  <c r="B1787"/>
  <c r="F1786"/>
  <c r="E1786"/>
  <c r="D1786"/>
  <c r="C1786"/>
  <c r="B1786"/>
  <c r="F1785"/>
  <c r="E1785"/>
  <c r="D1785"/>
  <c r="C1785"/>
  <c r="B1785"/>
  <c r="F1784"/>
  <c r="E1784"/>
  <c r="D1784"/>
  <c r="C1784"/>
  <c r="B1784"/>
  <c r="F1783"/>
  <c r="E1783"/>
  <c r="D1783"/>
  <c r="C1783"/>
  <c r="B1783"/>
  <c r="F1782"/>
  <c r="E1782"/>
  <c r="D1782"/>
  <c r="C1782"/>
  <c r="B1782"/>
  <c r="F1781"/>
  <c r="E1781"/>
  <c r="D1781"/>
  <c r="C1781"/>
  <c r="B1781"/>
  <c r="F1780"/>
  <c r="E1780"/>
  <c r="D1780"/>
  <c r="C1780"/>
  <c r="B1780"/>
  <c r="F1779"/>
  <c r="E1779"/>
  <c r="D1779"/>
  <c r="C1779"/>
  <c r="B1779"/>
  <c r="F1778"/>
  <c r="E1778"/>
  <c r="D1778"/>
  <c r="C1778"/>
  <c r="B1778"/>
  <c r="F1777"/>
  <c r="E1777"/>
  <c r="D1777"/>
  <c r="C1777"/>
  <c r="B1777"/>
  <c r="F1776"/>
  <c r="E1776"/>
  <c r="D1776"/>
  <c r="C1776"/>
  <c r="B1776"/>
  <c r="F1775"/>
  <c r="E1775"/>
  <c r="D1775"/>
  <c r="C1775"/>
  <c r="B1775"/>
  <c r="F1774"/>
  <c r="E1774"/>
  <c r="D1774"/>
  <c r="C1774"/>
  <c r="B1774"/>
  <c r="F1773"/>
  <c r="E1773"/>
  <c r="D1773"/>
  <c r="C1773"/>
  <c r="B1773"/>
  <c r="F1772"/>
  <c r="E1772"/>
  <c r="D1772"/>
  <c r="C1772"/>
  <c r="B1772"/>
  <c r="F1771"/>
  <c r="E1771"/>
  <c r="D1771"/>
  <c r="C1771"/>
  <c r="B1771"/>
  <c r="F1764"/>
  <c r="E1764"/>
  <c r="D1764"/>
  <c r="C1764"/>
  <c r="B1764"/>
  <c r="F1766"/>
  <c r="E1766"/>
  <c r="D1766"/>
  <c r="C1766"/>
  <c r="B1766"/>
  <c r="F1770"/>
  <c r="E1770"/>
  <c r="D1770"/>
  <c r="C1770"/>
  <c r="B1770"/>
  <c r="F1767"/>
  <c r="E1767"/>
  <c r="D1767"/>
  <c r="C1767"/>
  <c r="B1767"/>
  <c r="F1768"/>
  <c r="E1768"/>
  <c r="D1768"/>
  <c r="C1768"/>
  <c r="B1768"/>
  <c r="F1765"/>
  <c r="E1765"/>
  <c r="D1765"/>
  <c r="C1765"/>
  <c r="B1765"/>
  <c r="F1758"/>
  <c r="E1758"/>
  <c r="D1758"/>
  <c r="C1758"/>
  <c r="B1758"/>
  <c r="F1755"/>
  <c r="E1755"/>
  <c r="D1755"/>
  <c r="C1755"/>
  <c r="B1755"/>
  <c r="F1762"/>
  <c r="E1762"/>
  <c r="D1762"/>
  <c r="C1762"/>
  <c r="B1762"/>
  <c r="F1761"/>
  <c r="E1761"/>
  <c r="D1761"/>
  <c r="C1761"/>
  <c r="B1761"/>
  <c r="F1760"/>
  <c r="E1760"/>
  <c r="D1760"/>
  <c r="C1760"/>
  <c r="B1760"/>
  <c r="F1759"/>
  <c r="E1759"/>
  <c r="D1759"/>
  <c r="C1759"/>
  <c r="B1759"/>
  <c r="F1769"/>
  <c r="E1769"/>
  <c r="D1769"/>
  <c r="C1769"/>
  <c r="B1769"/>
  <c r="F1757"/>
  <c r="E1757"/>
  <c r="D1757"/>
  <c r="C1757"/>
  <c r="B1757"/>
  <c r="F1756"/>
  <c r="E1756"/>
  <c r="D1756"/>
  <c r="C1756"/>
  <c r="B1756"/>
  <c r="F1763"/>
  <c r="E1763"/>
  <c r="D1763"/>
  <c r="C1763"/>
  <c r="B1763"/>
  <c r="F1754"/>
  <c r="E1754"/>
  <c r="D1754"/>
  <c r="C1754"/>
  <c r="B1754"/>
  <c r="F1753"/>
  <c r="E1753"/>
  <c r="D1753"/>
  <c r="C1753"/>
  <c r="B1753"/>
  <c r="F1752"/>
  <c r="E1752"/>
  <c r="D1752"/>
  <c r="C1752"/>
  <c r="B1752"/>
  <c r="F1751"/>
  <c r="E1751"/>
  <c r="D1751"/>
  <c r="C1751"/>
  <c r="B1751"/>
  <c r="F1750"/>
  <c r="E1750"/>
  <c r="D1750"/>
  <c r="C1750"/>
  <c r="B1750"/>
  <c r="F1749"/>
  <c r="E1749"/>
  <c r="D1749"/>
  <c r="C1749"/>
  <c r="B1749"/>
  <c r="F1748"/>
  <c r="E1748"/>
  <c r="D1748"/>
  <c r="C1748"/>
  <c r="B1748"/>
  <c r="F1747"/>
  <c r="E1747"/>
  <c r="D1747"/>
  <c r="C1747"/>
  <c r="B1747"/>
  <c r="F1746"/>
  <c r="E1746"/>
  <c r="D1746"/>
  <c r="C1746"/>
  <c r="B1746"/>
  <c r="F1745"/>
  <c r="E1745"/>
  <c r="D1745"/>
  <c r="C1745"/>
  <c r="B1745"/>
  <c r="F1744"/>
  <c r="E1744"/>
  <c r="D1744"/>
  <c r="C1744"/>
  <c r="B1744"/>
  <c r="F1743"/>
  <c r="E1743"/>
  <c r="D1743"/>
  <c r="C1743"/>
  <c r="B1743"/>
  <c r="F1742"/>
  <c r="E1742"/>
  <c r="D1742"/>
  <c r="C1742"/>
  <c r="B1742"/>
  <c r="F1741"/>
  <c r="E1741"/>
  <c r="D1741"/>
  <c r="C1741"/>
  <c r="B1741"/>
  <c r="F1740"/>
  <c r="E1740"/>
  <c r="D1740"/>
  <c r="C1740"/>
  <c r="B1740"/>
  <c r="F1739"/>
  <c r="E1739"/>
  <c r="D1739"/>
  <c r="C1739"/>
  <c r="B1739"/>
  <c r="F1738"/>
  <c r="E1738"/>
  <c r="D1738"/>
  <c r="C1738"/>
  <c r="B1738"/>
  <c r="F1737"/>
  <c r="E1737"/>
  <c r="D1737"/>
  <c r="C1737"/>
  <c r="B1737"/>
  <c r="F1736"/>
  <c r="E1736"/>
  <c r="D1736"/>
  <c r="C1736"/>
  <c r="B1736"/>
  <c r="F1735"/>
  <c r="E1735"/>
  <c r="D1735"/>
  <c r="C1735"/>
  <c r="B1735"/>
  <c r="F1734"/>
  <c r="E1734"/>
  <c r="D1734"/>
  <c r="C1734"/>
  <c r="B1734"/>
  <c r="F1733"/>
  <c r="E1733"/>
  <c r="D1733"/>
  <c r="C1733"/>
  <c r="B1733"/>
  <c r="F1732"/>
  <c r="E1732"/>
  <c r="D1732"/>
  <c r="C1732"/>
  <c r="B1732"/>
  <c r="F1731"/>
  <c r="E1731"/>
  <c r="D1731"/>
  <c r="C1731"/>
  <c r="B1731"/>
  <c r="F1730"/>
  <c r="E1730"/>
  <c r="D1730"/>
  <c r="C1730"/>
  <c r="B1730"/>
  <c r="F1729"/>
  <c r="E1729"/>
  <c r="D1729"/>
  <c r="C1729"/>
  <c r="B1729"/>
  <c r="F1728"/>
  <c r="E1728"/>
  <c r="D1728"/>
  <c r="C1728"/>
  <c r="B1728"/>
  <c r="F1727"/>
  <c r="E1727"/>
  <c r="D1727"/>
  <c r="C1727"/>
  <c r="B1727"/>
  <c r="F1726"/>
  <c r="E1726"/>
  <c r="D1726"/>
  <c r="C1726"/>
  <c r="B1726"/>
  <c r="F1725"/>
  <c r="E1725"/>
  <c r="D1725"/>
  <c r="C1725"/>
  <c r="B1725"/>
  <c r="F1724"/>
  <c r="E1724"/>
  <c r="D1724"/>
  <c r="C1724"/>
  <c r="B1724"/>
  <c r="F1716"/>
  <c r="E1716"/>
  <c r="D1716"/>
  <c r="C1716"/>
  <c r="B1716"/>
  <c r="F1722"/>
  <c r="E1722"/>
  <c r="D1722"/>
  <c r="C1722"/>
  <c r="B1722"/>
  <c r="F1721"/>
  <c r="E1721"/>
  <c r="D1721"/>
  <c r="C1721"/>
  <c r="B1721"/>
  <c r="F1720"/>
  <c r="E1720"/>
  <c r="D1720"/>
  <c r="C1720"/>
  <c r="B1720"/>
  <c r="F1719"/>
  <c r="E1719"/>
  <c r="D1719"/>
  <c r="C1719"/>
  <c r="B1719"/>
  <c r="F1723"/>
  <c r="E1723"/>
  <c r="D1723"/>
  <c r="C1723"/>
  <c r="B1723"/>
  <c r="F1717"/>
  <c r="E1717"/>
  <c r="D1717"/>
  <c r="C1717"/>
  <c r="B1717"/>
  <c r="F1718"/>
  <c r="E1718"/>
  <c r="D1718"/>
  <c r="C1718"/>
  <c r="B1718"/>
  <c r="F1715"/>
  <c r="E1715"/>
  <c r="D1715"/>
  <c r="C1715"/>
  <c r="B1715"/>
  <c r="F1714"/>
  <c r="E1714"/>
  <c r="D1714"/>
  <c r="C1714"/>
  <c r="B1714"/>
  <c r="F1713"/>
  <c r="E1713"/>
  <c r="D1713"/>
  <c r="C1713"/>
  <c r="B1713"/>
  <c r="F1712"/>
  <c r="E1712"/>
  <c r="D1712"/>
  <c r="C1712"/>
  <c r="B1712"/>
  <c r="F1711"/>
  <c r="E1711"/>
  <c r="D1711"/>
  <c r="C1711"/>
  <c r="B1711"/>
  <c r="F1710"/>
  <c r="E1710"/>
  <c r="D1710"/>
  <c r="C1710"/>
  <c r="B1710"/>
  <c r="F1709"/>
  <c r="E1709"/>
  <c r="D1709"/>
  <c r="C1709"/>
  <c r="B1709"/>
  <c r="F1708"/>
  <c r="E1708"/>
  <c r="D1708"/>
  <c r="C1708"/>
  <c r="B1708"/>
  <c r="F1707"/>
  <c r="E1707"/>
  <c r="D1707"/>
  <c r="C1707"/>
  <c r="B1707"/>
  <c r="F1706"/>
  <c r="E1706"/>
  <c r="D1706"/>
  <c r="C1706"/>
  <c r="B1706"/>
  <c r="F1705"/>
  <c r="E1705"/>
  <c r="D1705"/>
  <c r="C1705"/>
  <c r="B1705"/>
  <c r="F1704"/>
  <c r="E1704"/>
  <c r="D1704"/>
  <c r="C1704"/>
  <c r="B1704"/>
  <c r="F1703"/>
  <c r="E1703"/>
  <c r="D1703"/>
  <c r="C1703"/>
  <c r="B1703"/>
  <c r="F1702"/>
  <c r="E1702"/>
  <c r="D1702"/>
  <c r="C1702"/>
  <c r="B1702"/>
  <c r="F1701"/>
  <c r="E1701"/>
  <c r="D1701"/>
  <c r="C1701"/>
  <c r="B1701"/>
  <c r="F1700"/>
  <c r="E1700"/>
  <c r="D1700"/>
  <c r="C1700"/>
  <c r="B1700"/>
  <c r="F1699"/>
  <c r="E1699"/>
  <c r="D1699"/>
  <c r="C1699"/>
  <c r="B1699"/>
  <c r="F1698"/>
  <c r="E1698"/>
  <c r="D1698"/>
  <c r="C1698"/>
  <c r="B1698"/>
  <c r="F1697"/>
  <c r="E1697"/>
  <c r="D1697"/>
  <c r="C1697"/>
  <c r="B1697"/>
  <c r="F1696"/>
  <c r="E1696"/>
  <c r="D1696"/>
  <c r="C1696"/>
  <c r="B1696"/>
  <c r="F1695"/>
  <c r="E1695"/>
  <c r="D1695"/>
  <c r="C1695"/>
  <c r="B1695"/>
  <c r="F1694"/>
  <c r="E1694"/>
  <c r="D1694"/>
  <c r="C1694"/>
  <c r="B1694"/>
  <c r="F1693"/>
  <c r="E1693"/>
  <c r="D1693"/>
  <c r="C1693"/>
  <c r="B1693"/>
  <c r="F1692"/>
  <c r="E1692"/>
  <c r="D1692"/>
  <c r="C1692"/>
  <c r="B1692"/>
  <c r="F1691"/>
  <c r="E1691"/>
  <c r="D1691"/>
  <c r="C1691"/>
  <c r="B1691"/>
  <c r="F1690"/>
  <c r="E1690"/>
  <c r="D1690"/>
  <c r="C1690"/>
  <c r="B1690"/>
  <c r="F1689"/>
  <c r="E1689"/>
  <c r="D1689"/>
  <c r="C1689"/>
  <c r="B1689"/>
  <c r="F1688"/>
  <c r="E1688"/>
  <c r="D1688"/>
  <c r="C1688"/>
  <c r="B1688"/>
  <c r="F1687"/>
  <c r="E1687"/>
  <c r="D1687"/>
  <c r="C1687"/>
  <c r="B1687"/>
  <c r="F1686"/>
  <c r="E1686"/>
  <c r="D1686"/>
  <c r="C1686"/>
  <c r="B1686"/>
  <c r="F1685"/>
  <c r="E1685"/>
  <c r="D1685"/>
  <c r="C1685"/>
  <c r="B1685"/>
  <c r="F1684"/>
  <c r="E1684"/>
  <c r="D1684"/>
  <c r="C1684"/>
  <c r="B1684"/>
  <c r="F1683"/>
  <c r="E1683"/>
  <c r="D1683"/>
  <c r="C1683"/>
  <c r="B1683"/>
  <c r="F1682"/>
  <c r="E1682"/>
  <c r="D1682"/>
  <c r="C1682"/>
  <c r="B1682"/>
  <c r="F1681"/>
  <c r="E1681"/>
  <c r="D1681"/>
  <c r="C1681"/>
  <c r="B1681"/>
  <c r="F1680"/>
  <c r="E1680"/>
  <c r="D1680"/>
  <c r="C1680"/>
  <c r="B1680"/>
  <c r="F1664"/>
  <c r="E1664"/>
  <c r="D1664"/>
  <c r="C1664"/>
  <c r="B1664"/>
  <c r="F1678"/>
  <c r="E1678"/>
  <c r="D1678"/>
  <c r="C1678"/>
  <c r="B1678"/>
  <c r="F1677"/>
  <c r="E1677"/>
  <c r="D1677"/>
  <c r="C1677"/>
  <c r="B1677"/>
  <c r="F1676"/>
  <c r="E1676"/>
  <c r="D1676"/>
  <c r="C1676"/>
  <c r="B1676"/>
  <c r="F1675"/>
  <c r="E1675"/>
  <c r="D1675"/>
  <c r="C1675"/>
  <c r="B1675"/>
  <c r="F1674"/>
  <c r="E1674"/>
  <c r="D1674"/>
  <c r="C1674"/>
  <c r="B1674"/>
  <c r="F1673"/>
  <c r="E1673"/>
  <c r="D1673"/>
  <c r="C1673"/>
  <c r="B1673"/>
  <c r="F1672"/>
  <c r="E1672"/>
  <c r="D1672"/>
  <c r="C1672"/>
  <c r="B1672"/>
  <c r="F1671"/>
  <c r="E1671"/>
  <c r="D1671"/>
  <c r="C1671"/>
  <c r="B1671"/>
  <c r="F1670"/>
  <c r="E1670"/>
  <c r="D1670"/>
  <c r="C1670"/>
  <c r="B1670"/>
  <c r="F1661"/>
  <c r="E1661"/>
  <c r="D1661"/>
  <c r="C1661"/>
  <c r="B1661"/>
  <c r="F1669"/>
  <c r="E1669"/>
  <c r="D1669"/>
  <c r="C1669"/>
  <c r="B1669"/>
  <c r="F1667"/>
  <c r="E1667"/>
  <c r="D1667"/>
  <c r="C1667"/>
  <c r="B1667"/>
  <c r="F1668"/>
  <c r="E1668"/>
  <c r="D1668"/>
  <c r="C1668"/>
  <c r="B1668"/>
  <c r="F1665"/>
  <c r="E1665"/>
  <c r="D1665"/>
  <c r="C1665"/>
  <c r="B1665"/>
  <c r="F1679"/>
  <c r="E1679"/>
  <c r="D1679"/>
  <c r="C1679"/>
  <c r="B1679"/>
  <c r="F1663"/>
  <c r="E1663"/>
  <c r="D1663"/>
  <c r="C1663"/>
  <c r="B1663"/>
  <c r="F1662"/>
  <c r="E1662"/>
  <c r="D1662"/>
  <c r="C1662"/>
  <c r="B1662"/>
  <c r="F1655"/>
  <c r="E1655"/>
  <c r="D1655"/>
  <c r="C1655"/>
  <c r="B1655"/>
  <c r="F1660"/>
  <c r="E1660"/>
  <c r="D1660"/>
  <c r="C1660"/>
  <c r="B1660"/>
  <c r="F1659"/>
  <c r="E1659"/>
  <c r="D1659"/>
  <c r="C1659"/>
  <c r="B1659"/>
  <c r="F1666"/>
  <c r="E1666"/>
  <c r="D1666"/>
  <c r="C1666"/>
  <c r="B1666"/>
  <c r="F1657"/>
  <c r="E1657"/>
  <c r="D1657"/>
  <c r="C1657"/>
  <c r="B1657"/>
  <c r="F1656"/>
  <c r="E1656"/>
  <c r="D1656"/>
  <c r="C1656"/>
  <c r="B1656"/>
  <c r="F1658"/>
  <c r="E1658"/>
  <c r="D1658"/>
  <c r="C1658"/>
  <c r="B1658"/>
  <c r="F1654"/>
  <c r="E1654"/>
  <c r="D1654"/>
  <c r="C1654"/>
  <c r="B1654"/>
  <c r="F1653"/>
  <c r="E1653"/>
  <c r="D1653"/>
  <c r="C1653"/>
  <c r="B1653"/>
  <c r="F1652"/>
  <c r="E1652"/>
  <c r="D1652"/>
  <c r="C1652"/>
  <c r="B1652"/>
  <c r="F1651"/>
  <c r="E1651"/>
  <c r="D1651"/>
  <c r="C1651"/>
  <c r="B1651"/>
  <c r="F1650"/>
  <c r="E1650"/>
  <c r="D1650"/>
  <c r="C1650"/>
  <c r="B1650"/>
  <c r="F1649"/>
  <c r="E1649"/>
  <c r="D1649"/>
  <c r="C1649"/>
  <c r="B1649"/>
  <c r="F1648"/>
  <c r="E1648"/>
  <c r="D1648"/>
  <c r="C1648"/>
  <c r="B1648"/>
  <c r="F1647"/>
  <c r="E1647"/>
  <c r="D1647"/>
  <c r="C1647"/>
  <c r="B1647"/>
  <c r="F1646"/>
  <c r="E1646"/>
  <c r="D1646"/>
  <c r="C1646"/>
  <c r="B1646"/>
  <c r="F1645"/>
  <c r="E1645"/>
  <c r="D1645"/>
  <c r="C1645"/>
  <c r="B1645"/>
  <c r="F1644"/>
  <c r="E1644"/>
  <c r="D1644"/>
  <c r="C1644"/>
  <c r="B1644"/>
  <c r="F1643"/>
  <c r="E1643"/>
  <c r="D1643"/>
  <c r="C1643"/>
  <c r="B1643"/>
  <c r="F1642"/>
  <c r="E1642"/>
  <c r="D1642"/>
  <c r="C1642"/>
  <c r="B1642"/>
  <c r="F1641"/>
  <c r="E1641"/>
  <c r="D1641"/>
  <c r="C1641"/>
  <c r="B1641"/>
  <c r="F1640"/>
  <c r="E1640"/>
  <c r="D1640"/>
  <c r="C1640"/>
  <c r="B1640"/>
  <c r="F1639"/>
  <c r="E1639"/>
  <c r="D1639"/>
  <c r="C1639"/>
  <c r="B1639"/>
  <c r="F1638"/>
  <c r="E1638"/>
  <c r="D1638"/>
  <c r="C1638"/>
  <c r="B1638"/>
  <c r="F1637"/>
  <c r="E1637"/>
  <c r="D1637"/>
  <c r="C1637"/>
  <c r="B1637"/>
  <c r="F1636"/>
  <c r="E1636"/>
  <c r="D1636"/>
  <c r="C1636"/>
  <c r="B1636"/>
  <c r="F1635"/>
  <c r="E1635"/>
  <c r="D1635"/>
  <c r="C1635"/>
  <c r="B1635"/>
  <c r="F1634"/>
  <c r="E1634"/>
  <c r="D1634"/>
  <c r="C1634"/>
  <c r="B1634"/>
  <c r="F1633"/>
  <c r="E1633"/>
  <c r="D1633"/>
  <c r="C1633"/>
  <c r="B1633"/>
  <c r="F1632"/>
  <c r="E1632"/>
  <c r="D1632"/>
  <c r="C1632"/>
  <c r="B1632"/>
  <c r="F1631"/>
  <c r="E1631"/>
  <c r="D1631"/>
  <c r="C1631"/>
  <c r="B1631"/>
  <c r="F1630"/>
  <c r="E1630"/>
  <c r="D1630"/>
  <c r="C1630"/>
  <c r="B1630"/>
  <c r="F1629"/>
  <c r="E1629"/>
  <c r="D1629"/>
  <c r="C1629"/>
  <c r="B1629"/>
  <c r="F1619"/>
  <c r="E1619"/>
  <c r="D1619"/>
  <c r="C1619"/>
  <c r="B1619"/>
  <c r="F1627"/>
  <c r="E1627"/>
  <c r="D1627"/>
  <c r="C1627"/>
  <c r="B1627"/>
  <c r="F1626"/>
  <c r="E1626"/>
  <c r="D1626"/>
  <c r="C1626"/>
  <c r="B1626"/>
  <c r="F1625"/>
  <c r="E1625"/>
  <c r="D1625"/>
  <c r="C1625"/>
  <c r="B1625"/>
  <c r="F1624"/>
  <c r="E1624"/>
  <c r="D1624"/>
  <c r="C1624"/>
  <c r="B1624"/>
  <c r="F1623"/>
  <c r="E1623"/>
  <c r="D1623"/>
  <c r="C1623"/>
  <c r="B1623"/>
  <c r="F1622"/>
  <c r="E1622"/>
  <c r="D1622"/>
  <c r="C1622"/>
  <c r="B1622"/>
  <c r="F1621"/>
  <c r="E1621"/>
  <c r="D1621"/>
  <c r="C1621"/>
  <c r="B1621"/>
  <c r="F1620"/>
  <c r="E1620"/>
  <c r="D1620"/>
  <c r="C1620"/>
  <c r="B1620"/>
  <c r="F1613"/>
  <c r="E1613"/>
  <c r="D1613"/>
  <c r="C1613"/>
  <c r="B1613"/>
  <c r="F1618"/>
  <c r="E1618"/>
  <c r="D1618"/>
  <c r="C1618"/>
  <c r="B1618"/>
  <c r="F1617"/>
  <c r="E1617"/>
  <c r="D1617"/>
  <c r="C1617"/>
  <c r="B1617"/>
  <c r="F1628"/>
  <c r="E1628"/>
  <c r="D1628"/>
  <c r="C1628"/>
  <c r="B1628"/>
  <c r="F1615"/>
  <c r="E1615"/>
  <c r="D1615"/>
  <c r="C1615"/>
  <c r="B1615"/>
  <c r="F1614"/>
  <c r="E1614"/>
  <c r="D1614"/>
  <c r="C1614"/>
  <c r="B1614"/>
  <c r="F1616"/>
  <c r="E1616"/>
  <c r="D1616"/>
  <c r="C1616"/>
  <c r="B1616"/>
  <c r="F1612"/>
  <c r="E1612"/>
  <c r="D1612"/>
  <c r="C1612"/>
  <c r="B1612"/>
  <c r="F1605"/>
  <c r="E1605"/>
  <c r="D1605"/>
  <c r="C1605"/>
  <c r="B1605"/>
  <c r="F1610"/>
  <c r="E1610"/>
  <c r="D1610"/>
  <c r="C1610"/>
  <c r="B1610"/>
  <c r="F1609"/>
  <c r="E1609"/>
  <c r="D1609"/>
  <c r="C1609"/>
  <c r="B1609"/>
  <c r="F1608"/>
  <c r="E1608"/>
  <c r="D1608"/>
  <c r="C1608"/>
  <c r="B1608"/>
  <c r="F1607"/>
  <c r="E1607"/>
  <c r="D1607"/>
  <c r="C1607"/>
  <c r="B1607"/>
  <c r="F1606"/>
  <c r="E1606"/>
  <c r="D1606"/>
  <c r="C1606"/>
  <c r="B1606"/>
  <c r="F1611"/>
  <c r="E1611"/>
  <c r="D1611"/>
  <c r="C1611"/>
  <c r="B1611"/>
  <c r="F1604"/>
  <c r="E1604"/>
  <c r="D1604"/>
  <c r="C1604"/>
  <c r="B1604"/>
  <c r="F1603"/>
  <c r="E1603"/>
  <c r="D1603"/>
  <c r="C1603"/>
  <c r="B1603"/>
  <c r="F1602"/>
  <c r="E1602"/>
  <c r="D1602"/>
  <c r="C1602"/>
  <c r="B1602"/>
  <c r="F1601"/>
  <c r="E1601"/>
  <c r="D1601"/>
  <c r="C1601"/>
  <c r="B1601"/>
  <c r="F1600"/>
  <c r="E1600"/>
  <c r="D1600"/>
  <c r="C1600"/>
  <c r="B1600"/>
  <c r="F1599"/>
  <c r="E1599"/>
  <c r="D1599"/>
  <c r="C1599"/>
  <c r="B1599"/>
  <c r="F1598"/>
  <c r="E1598"/>
  <c r="D1598"/>
  <c r="C1598"/>
  <c r="B1598"/>
  <c r="F1597"/>
  <c r="E1597"/>
  <c r="D1597"/>
  <c r="C1597"/>
  <c r="B1597"/>
  <c r="F1596"/>
  <c r="E1596"/>
  <c r="D1596"/>
  <c r="C1596"/>
  <c r="B1596"/>
  <c r="F1595"/>
  <c r="E1595"/>
  <c r="D1595"/>
  <c r="C1595"/>
  <c r="B1595"/>
  <c r="F1594"/>
  <c r="E1594"/>
  <c r="D1594"/>
  <c r="C1594"/>
  <c r="B1594"/>
  <c r="F1593"/>
  <c r="E1593"/>
  <c r="D1593"/>
  <c r="C1593"/>
  <c r="B1593"/>
  <c r="F1592"/>
  <c r="E1592"/>
  <c r="D1592"/>
  <c r="C1592"/>
  <c r="B1592"/>
  <c r="F1591"/>
  <c r="E1591"/>
  <c r="D1591"/>
  <c r="C1591"/>
  <c r="B1591"/>
  <c r="F1590"/>
  <c r="E1590"/>
  <c r="D1590"/>
  <c r="C1590"/>
  <c r="B1590"/>
  <c r="F1589"/>
  <c r="E1589"/>
  <c r="D1589"/>
  <c r="C1589"/>
  <c r="B1589"/>
  <c r="F1588"/>
  <c r="E1588"/>
  <c r="D1588"/>
  <c r="C1588"/>
  <c r="B1588"/>
  <c r="F1587"/>
  <c r="E1587"/>
  <c r="D1587"/>
  <c r="C1587"/>
  <c r="B1587"/>
  <c r="F1586"/>
  <c r="E1586"/>
  <c r="D1586"/>
  <c r="C1586"/>
  <c r="B1586"/>
  <c r="F1585"/>
  <c r="E1585"/>
  <c r="D1585"/>
  <c r="C1585"/>
  <c r="B1585"/>
  <c r="F1584"/>
  <c r="E1584"/>
  <c r="D1584"/>
  <c r="C1584"/>
  <c r="B1584"/>
  <c r="F1583"/>
  <c r="E1583"/>
  <c r="D1583"/>
  <c r="C1583"/>
  <c r="B1583"/>
  <c r="F1582"/>
  <c r="E1582"/>
  <c r="D1582"/>
  <c r="C1582"/>
  <c r="B1582"/>
  <c r="F1581"/>
  <c r="E1581"/>
  <c r="D1581"/>
  <c r="C1581"/>
  <c r="B1581"/>
  <c r="F1563"/>
  <c r="E1563"/>
  <c r="D1563"/>
  <c r="C1563"/>
  <c r="B1563"/>
  <c r="F1556"/>
  <c r="E1556"/>
  <c r="D1556"/>
  <c r="C1556"/>
  <c r="B1556"/>
  <c r="F1580"/>
  <c r="E1580"/>
  <c r="D1580"/>
  <c r="C1580"/>
  <c r="B1580"/>
  <c r="F1577"/>
  <c r="E1577"/>
  <c r="D1577"/>
  <c r="C1577"/>
  <c r="B1577"/>
  <c r="F1576"/>
  <c r="E1576"/>
  <c r="D1576"/>
  <c r="C1576"/>
  <c r="B1576"/>
  <c r="F1575"/>
  <c r="E1575"/>
  <c r="D1575"/>
  <c r="C1575"/>
  <c r="B1575"/>
  <c r="F1574"/>
  <c r="E1574"/>
  <c r="D1574"/>
  <c r="C1574"/>
  <c r="B1574"/>
  <c r="F1573"/>
  <c r="E1573"/>
  <c r="D1573"/>
  <c r="C1573"/>
  <c r="B1573"/>
  <c r="F1572"/>
  <c r="E1572"/>
  <c r="D1572"/>
  <c r="C1572"/>
  <c r="B1572"/>
  <c r="F1571"/>
  <c r="E1571"/>
  <c r="D1571"/>
  <c r="C1571"/>
  <c r="B1571"/>
  <c r="F1560"/>
  <c r="E1560"/>
  <c r="D1560"/>
  <c r="C1560"/>
  <c r="B1560"/>
  <c r="F1557"/>
  <c r="E1557"/>
  <c r="D1557"/>
  <c r="C1557"/>
  <c r="B1557"/>
  <c r="F1579"/>
  <c r="E1579"/>
  <c r="D1579"/>
  <c r="C1579"/>
  <c r="B1579"/>
  <c r="F1567"/>
  <c r="E1567"/>
  <c r="D1567"/>
  <c r="C1567"/>
  <c r="B1567"/>
  <c r="F1578"/>
  <c r="E1578"/>
  <c r="D1578"/>
  <c r="C1578"/>
  <c r="B1578"/>
  <c r="F1565"/>
  <c r="E1565"/>
  <c r="D1565"/>
  <c r="C1565"/>
  <c r="B1565"/>
  <c r="F1564"/>
  <c r="E1564"/>
  <c r="D1564"/>
  <c r="C1564"/>
  <c r="B1564"/>
  <c r="F1561"/>
  <c r="E1561"/>
  <c r="D1561"/>
  <c r="C1561"/>
  <c r="B1561"/>
  <c r="F1562"/>
  <c r="E1562"/>
  <c r="D1562"/>
  <c r="C1562"/>
  <c r="B1562"/>
  <c r="F1566"/>
  <c r="E1566"/>
  <c r="D1566"/>
  <c r="C1566"/>
  <c r="B1566"/>
  <c r="F1570"/>
  <c r="E1570"/>
  <c r="D1570"/>
  <c r="C1570"/>
  <c r="B1570"/>
  <c r="F1559"/>
  <c r="E1559"/>
  <c r="D1559"/>
  <c r="C1559"/>
  <c r="B1559"/>
  <c r="F1558"/>
  <c r="E1558"/>
  <c r="D1558"/>
  <c r="C1558"/>
  <c r="B1558"/>
  <c r="F1568"/>
  <c r="E1568"/>
  <c r="D1568"/>
  <c r="C1568"/>
  <c r="B1568"/>
  <c r="F1569"/>
  <c r="E1569"/>
  <c r="D1569"/>
  <c r="C1569"/>
  <c r="B1569"/>
  <c r="F1555"/>
  <c r="E1555"/>
  <c r="D1555"/>
  <c r="C1555"/>
  <c r="B1555"/>
  <c r="F1554"/>
  <c r="E1554"/>
  <c r="D1554"/>
  <c r="C1554"/>
  <c r="B1554"/>
  <c r="F1553"/>
  <c r="E1553"/>
  <c r="D1553"/>
  <c r="C1553"/>
  <c r="B1553"/>
  <c r="F1552"/>
  <c r="E1552"/>
  <c r="D1552"/>
  <c r="C1552"/>
  <c r="B1552"/>
  <c r="F1551"/>
  <c r="E1551"/>
  <c r="D1551"/>
  <c r="C1551"/>
  <c r="B1551"/>
  <c r="F1550"/>
  <c r="E1550"/>
  <c r="D1550"/>
  <c r="C1550"/>
  <c r="B1550"/>
  <c r="F1549"/>
  <c r="E1549"/>
  <c r="D1549"/>
  <c r="C1549"/>
  <c r="B1549"/>
  <c r="F1548"/>
  <c r="E1548"/>
  <c r="D1548"/>
  <c r="C1548"/>
  <c r="B1548"/>
  <c r="F1547"/>
  <c r="E1547"/>
  <c r="D1547"/>
  <c r="C1547"/>
  <c r="B1547"/>
  <c r="F1546"/>
  <c r="E1546"/>
  <c r="D1546"/>
  <c r="C1546"/>
  <c r="B1546"/>
  <c r="F1545"/>
  <c r="E1545"/>
  <c r="D1545"/>
  <c r="C1545"/>
  <c r="B1545"/>
  <c r="F1544"/>
  <c r="E1544"/>
  <c r="D1544"/>
  <c r="C1544"/>
  <c r="B1544"/>
  <c r="F1543"/>
  <c r="E1543"/>
  <c r="D1543"/>
  <c r="C1543"/>
  <c r="B1543"/>
  <c r="F1542"/>
  <c r="E1542"/>
  <c r="D1542"/>
  <c r="C1542"/>
  <c r="B1542"/>
  <c r="F1541"/>
  <c r="E1541"/>
  <c r="D1541"/>
  <c r="C1541"/>
  <c r="B1541"/>
  <c r="F1540"/>
  <c r="E1540"/>
  <c r="D1540"/>
  <c r="C1540"/>
  <c r="B1540"/>
  <c r="F1539"/>
  <c r="E1539"/>
  <c r="D1539"/>
  <c r="C1539"/>
  <c r="B1539"/>
  <c r="F1538"/>
  <c r="E1538"/>
  <c r="D1538"/>
  <c r="C1538"/>
  <c r="B1538"/>
  <c r="F1537"/>
  <c r="E1537"/>
  <c r="D1537"/>
  <c r="C1537"/>
  <c r="B1537"/>
  <c r="F1536"/>
  <c r="E1536"/>
  <c r="D1536"/>
  <c r="C1536"/>
  <c r="B1536"/>
  <c r="F1535"/>
  <c r="E1535"/>
  <c r="D1535"/>
  <c r="C1535"/>
  <c r="B1535"/>
  <c r="F1534"/>
  <c r="E1534"/>
  <c r="D1534"/>
  <c r="C1534"/>
  <c r="B1534"/>
  <c r="F1533"/>
  <c r="E1533"/>
  <c r="D1533"/>
  <c r="C1533"/>
  <c r="B1533"/>
  <c r="F1532"/>
  <c r="E1532"/>
  <c r="D1532"/>
  <c r="C1532"/>
  <c r="B1532"/>
  <c r="F1531"/>
  <c r="E1531"/>
  <c r="D1531"/>
  <c r="C1531"/>
  <c r="B1531"/>
  <c r="F1530"/>
  <c r="E1530"/>
  <c r="D1530"/>
  <c r="C1530"/>
  <c r="B1530"/>
  <c r="F1529"/>
  <c r="E1529"/>
  <c r="D1529"/>
  <c r="C1529"/>
  <c r="B1529"/>
  <c r="F1508"/>
  <c r="E1508"/>
  <c r="D1508"/>
  <c r="C1508"/>
  <c r="B1508"/>
  <c r="F1527"/>
  <c r="E1527"/>
  <c r="D1527"/>
  <c r="C1527"/>
  <c r="B1527"/>
  <c r="F1526"/>
  <c r="E1526"/>
  <c r="D1526"/>
  <c r="C1526"/>
  <c r="B1526"/>
  <c r="F1525"/>
  <c r="E1525"/>
  <c r="D1525"/>
  <c r="C1525"/>
  <c r="B1525"/>
  <c r="F1524"/>
  <c r="E1524"/>
  <c r="D1524"/>
  <c r="C1524"/>
  <c r="B1524"/>
  <c r="F1523"/>
  <c r="E1523"/>
  <c r="D1523"/>
  <c r="C1523"/>
  <c r="B1523"/>
  <c r="F1522"/>
  <c r="E1522"/>
  <c r="D1522"/>
  <c r="C1522"/>
  <c r="B1522"/>
  <c r="F1521"/>
  <c r="E1521"/>
  <c r="D1521"/>
  <c r="C1521"/>
  <c r="B1521"/>
  <c r="F1520"/>
  <c r="E1520"/>
  <c r="D1520"/>
  <c r="C1520"/>
  <c r="B1520"/>
  <c r="F1510"/>
  <c r="E1510"/>
  <c r="D1510"/>
  <c r="C1510"/>
  <c r="B1510"/>
  <c r="F1519"/>
  <c r="E1519"/>
  <c r="D1519"/>
  <c r="C1519"/>
  <c r="B1519"/>
  <c r="F1517"/>
  <c r="E1517"/>
  <c r="D1517"/>
  <c r="C1517"/>
  <c r="B1517"/>
  <c r="F1528"/>
  <c r="E1528"/>
  <c r="D1528"/>
  <c r="C1528"/>
  <c r="B1528"/>
  <c r="F1515"/>
  <c r="E1515"/>
  <c r="D1515"/>
  <c r="C1515"/>
  <c r="B1515"/>
  <c r="F1514"/>
  <c r="E1514"/>
  <c r="D1514"/>
  <c r="C1514"/>
  <c r="B1514"/>
  <c r="F1511"/>
  <c r="E1511"/>
  <c r="D1511"/>
  <c r="C1511"/>
  <c r="B1511"/>
  <c r="F1512"/>
  <c r="E1512"/>
  <c r="D1512"/>
  <c r="C1512"/>
  <c r="B1512"/>
  <c r="F1506"/>
  <c r="E1506"/>
  <c r="D1506"/>
  <c r="C1506"/>
  <c r="B1506"/>
  <c r="F1518"/>
  <c r="E1518"/>
  <c r="D1518"/>
  <c r="C1518"/>
  <c r="B1518"/>
  <c r="F1509"/>
  <c r="E1509"/>
  <c r="D1509"/>
  <c r="C1509"/>
  <c r="B1509"/>
  <c r="F1513"/>
  <c r="E1513"/>
  <c r="D1513"/>
  <c r="C1513"/>
  <c r="B1513"/>
  <c r="F1507"/>
  <c r="E1507"/>
  <c r="D1507"/>
  <c r="C1507"/>
  <c r="B1507"/>
  <c r="F1516"/>
  <c r="E1516"/>
  <c r="D1516"/>
  <c r="C1516"/>
  <c r="B1516"/>
  <c r="F1505"/>
  <c r="E1505"/>
  <c r="D1505"/>
  <c r="C1505"/>
  <c r="B1505"/>
  <c r="F1504"/>
  <c r="E1504"/>
  <c r="D1504"/>
  <c r="C1504"/>
  <c r="B1504"/>
  <c r="F1503"/>
  <c r="E1503"/>
  <c r="D1503"/>
  <c r="C1503"/>
  <c r="B1503"/>
  <c r="F1502"/>
  <c r="E1502"/>
  <c r="D1502"/>
  <c r="C1502"/>
  <c r="B1502"/>
  <c r="F1501"/>
  <c r="E1501"/>
  <c r="D1501"/>
  <c r="C1501"/>
  <c r="B1501"/>
  <c r="F1500"/>
  <c r="E1500"/>
  <c r="D1500"/>
  <c r="C1500"/>
  <c r="B1500"/>
  <c r="F1499"/>
  <c r="E1499"/>
  <c r="D1499"/>
  <c r="C1499"/>
  <c r="B1499"/>
  <c r="F1498"/>
  <c r="E1498"/>
  <c r="D1498"/>
  <c r="C1498"/>
  <c r="B1498"/>
  <c r="F1497"/>
  <c r="E1497"/>
  <c r="D1497"/>
  <c r="C1497"/>
  <c r="B1497"/>
  <c r="F1496"/>
  <c r="E1496"/>
  <c r="D1496"/>
  <c r="C1496"/>
  <c r="B1496"/>
  <c r="F1495"/>
  <c r="E1495"/>
  <c r="D1495"/>
  <c r="C1495"/>
  <c r="B1495"/>
  <c r="F1494"/>
  <c r="E1494"/>
  <c r="D1494"/>
  <c r="C1494"/>
  <c r="B1494"/>
  <c r="F1493"/>
  <c r="E1493"/>
  <c r="D1493"/>
  <c r="C1493"/>
  <c r="B1493"/>
  <c r="F1492"/>
  <c r="E1492"/>
  <c r="D1492"/>
  <c r="C1492"/>
  <c r="B1492"/>
  <c r="F1491"/>
  <c r="E1491"/>
  <c r="D1491"/>
  <c r="C1491"/>
  <c r="B1491"/>
  <c r="F1490"/>
  <c r="E1490"/>
  <c r="D1490"/>
  <c r="C1490"/>
  <c r="B1490"/>
  <c r="F1489"/>
  <c r="E1489"/>
  <c r="D1489"/>
  <c r="C1489"/>
  <c r="B1489"/>
  <c r="F1488"/>
  <c r="E1488"/>
  <c r="D1488"/>
  <c r="C1488"/>
  <c r="B1488"/>
  <c r="F1487"/>
  <c r="E1487"/>
  <c r="D1487"/>
  <c r="C1487"/>
  <c r="B1487"/>
  <c r="F1486"/>
  <c r="E1486"/>
  <c r="D1486"/>
  <c r="C1486"/>
  <c r="B1486"/>
  <c r="F1461"/>
  <c r="E1461"/>
  <c r="D1461"/>
  <c r="C1461"/>
  <c r="B1461"/>
  <c r="F1484"/>
  <c r="E1484"/>
  <c r="D1484"/>
  <c r="C1484"/>
  <c r="B1484"/>
  <c r="F1483"/>
  <c r="E1483"/>
  <c r="D1483"/>
  <c r="C1483"/>
  <c r="B1483"/>
  <c r="F1482"/>
  <c r="E1482"/>
  <c r="D1482"/>
  <c r="C1482"/>
  <c r="B1482"/>
  <c r="F1481"/>
  <c r="E1481"/>
  <c r="D1481"/>
  <c r="C1481"/>
  <c r="B1481"/>
  <c r="F1480"/>
  <c r="E1480"/>
  <c r="D1480"/>
  <c r="C1480"/>
  <c r="B1480"/>
  <c r="F1466"/>
  <c r="E1466"/>
  <c r="D1466"/>
  <c r="C1466"/>
  <c r="B1466"/>
  <c r="F1473"/>
  <c r="E1473"/>
  <c r="D1473"/>
  <c r="C1473"/>
  <c r="B1473"/>
  <c r="F1477"/>
  <c r="E1477"/>
  <c r="D1477"/>
  <c r="C1477"/>
  <c r="B1477"/>
  <c r="F1476"/>
  <c r="E1476"/>
  <c r="D1476"/>
  <c r="C1476"/>
  <c r="B1476"/>
  <c r="F1475"/>
  <c r="E1475"/>
  <c r="D1475"/>
  <c r="C1475"/>
  <c r="B1475"/>
  <c r="F1474"/>
  <c r="E1474"/>
  <c r="D1474"/>
  <c r="C1474"/>
  <c r="B1474"/>
  <c r="F1468"/>
  <c r="E1468"/>
  <c r="D1468"/>
  <c r="C1468"/>
  <c r="B1468"/>
  <c r="F1479"/>
  <c r="E1479"/>
  <c r="D1479"/>
  <c r="C1479"/>
  <c r="B1479"/>
  <c r="F1471"/>
  <c r="E1471"/>
  <c r="D1471"/>
  <c r="C1471"/>
  <c r="B1471"/>
  <c r="F1470"/>
  <c r="E1470"/>
  <c r="D1470"/>
  <c r="C1470"/>
  <c r="B1470"/>
  <c r="F1469"/>
  <c r="E1469"/>
  <c r="D1469"/>
  <c r="C1469"/>
  <c r="B1469"/>
  <c r="F1472"/>
  <c r="E1472"/>
  <c r="D1472"/>
  <c r="C1472"/>
  <c r="B1472"/>
  <c r="F1467"/>
  <c r="E1467"/>
  <c r="D1467"/>
  <c r="C1467"/>
  <c r="B1467"/>
  <c r="F1485"/>
  <c r="E1485"/>
  <c r="D1485"/>
  <c r="C1485"/>
  <c r="B1485"/>
  <c r="F1465"/>
  <c r="E1465"/>
  <c r="D1465"/>
  <c r="C1465"/>
  <c r="B1465"/>
  <c r="F1464"/>
  <c r="E1464"/>
  <c r="D1464"/>
  <c r="C1464"/>
  <c r="B1464"/>
  <c r="F1463"/>
  <c r="E1463"/>
  <c r="D1463"/>
  <c r="C1463"/>
  <c r="B1463"/>
  <c r="F1462"/>
  <c r="E1462"/>
  <c r="D1462"/>
  <c r="C1462"/>
  <c r="B1462"/>
  <c r="F1478"/>
  <c r="E1478"/>
  <c r="D1478"/>
  <c r="C1478"/>
  <c r="B1478"/>
  <c r="F1456"/>
  <c r="E1456"/>
  <c r="D1456"/>
  <c r="C1456"/>
  <c r="B1456"/>
  <c r="F1459"/>
  <c r="E1459"/>
  <c r="D1459"/>
  <c r="C1459"/>
  <c r="B1459"/>
  <c r="F1458"/>
  <c r="E1458"/>
  <c r="D1458"/>
  <c r="C1458"/>
  <c r="B1458"/>
  <c r="F1457"/>
  <c r="E1457"/>
  <c r="D1457"/>
  <c r="C1457"/>
  <c r="B1457"/>
  <c r="F1453"/>
  <c r="E1453"/>
  <c r="D1453"/>
  <c r="C1453"/>
  <c r="B1453"/>
  <c r="F1455"/>
  <c r="E1455"/>
  <c r="D1455"/>
  <c r="C1455"/>
  <c r="B1455"/>
  <c r="F1454"/>
  <c r="E1454"/>
  <c r="D1454"/>
  <c r="C1454"/>
  <c r="B1454"/>
  <c r="F1460"/>
  <c r="E1460"/>
  <c r="D1460"/>
  <c r="C1460"/>
  <c r="B1460"/>
  <c r="F1452"/>
  <c r="E1452"/>
  <c r="D1452"/>
  <c r="C1452"/>
  <c r="B1452"/>
  <c r="F1451"/>
  <c r="E1451"/>
  <c r="D1451"/>
  <c r="C1451"/>
  <c r="B1451"/>
  <c r="F1450"/>
  <c r="E1450"/>
  <c r="D1450"/>
  <c r="C1450"/>
  <c r="B1450"/>
  <c r="F1449"/>
  <c r="E1449"/>
  <c r="D1449"/>
  <c r="C1449"/>
  <c r="B1449"/>
  <c r="F1448"/>
  <c r="E1448"/>
  <c r="D1448"/>
  <c r="C1448"/>
  <c r="B1448"/>
  <c r="F1447"/>
  <c r="E1447"/>
  <c r="D1447"/>
  <c r="C1447"/>
  <c r="B1447"/>
  <c r="F1446"/>
  <c r="E1446"/>
  <c r="D1446"/>
  <c r="C1446"/>
  <c r="B1446"/>
  <c r="F1445"/>
  <c r="E1445"/>
  <c r="D1445"/>
  <c r="C1445"/>
  <c r="B1445"/>
  <c r="F1444"/>
  <c r="E1444"/>
  <c r="D1444"/>
  <c r="C1444"/>
  <c r="B1444"/>
  <c r="F1443"/>
  <c r="E1443"/>
  <c r="D1443"/>
  <c r="C1443"/>
  <c r="B1443"/>
  <c r="F1442"/>
  <c r="E1442"/>
  <c r="D1442"/>
  <c r="C1442"/>
  <c r="B1442"/>
  <c r="F1441"/>
  <c r="E1441"/>
  <c r="D1441"/>
  <c r="C1441"/>
  <c r="B1441"/>
  <c r="F1440"/>
  <c r="E1440"/>
  <c r="D1440"/>
  <c r="C1440"/>
  <c r="B1440"/>
  <c r="F1439"/>
  <c r="E1439"/>
  <c r="D1439"/>
  <c r="C1439"/>
  <c r="B1439"/>
  <c r="F1438"/>
  <c r="E1438"/>
  <c r="D1438"/>
  <c r="C1438"/>
  <c r="B1438"/>
  <c r="F1437"/>
  <c r="E1437"/>
  <c r="D1437"/>
  <c r="C1437"/>
  <c r="B1437"/>
  <c r="F1436"/>
  <c r="E1436"/>
  <c r="D1436"/>
  <c r="C1436"/>
  <c r="B1436"/>
  <c r="F1435"/>
  <c r="E1435"/>
  <c r="D1435"/>
  <c r="C1435"/>
  <c r="B1435"/>
  <c r="F1434"/>
  <c r="E1434"/>
  <c r="D1434"/>
  <c r="C1434"/>
  <c r="B1434"/>
  <c r="F1433"/>
  <c r="E1433"/>
  <c r="D1433"/>
  <c r="C1433"/>
  <c r="B1433"/>
  <c r="F1432"/>
  <c r="E1432"/>
  <c r="D1432"/>
  <c r="C1432"/>
  <c r="B1432"/>
  <c r="F1429"/>
  <c r="E1429"/>
  <c r="D1429"/>
  <c r="C1429"/>
  <c r="B1429"/>
  <c r="F1430"/>
  <c r="E1430"/>
  <c r="D1430"/>
  <c r="C1430"/>
  <c r="B1430"/>
  <c r="F1416"/>
  <c r="E1416"/>
  <c r="D1416"/>
  <c r="C1416"/>
  <c r="B1416"/>
  <c r="F1431"/>
  <c r="E1431"/>
  <c r="D1431"/>
  <c r="C1431"/>
  <c r="B1431"/>
  <c r="F1427"/>
  <c r="E1427"/>
  <c r="D1427"/>
  <c r="C1427"/>
  <c r="B1427"/>
  <c r="F1426"/>
  <c r="E1426"/>
  <c r="D1426"/>
  <c r="C1426"/>
  <c r="B1426"/>
  <c r="F1425"/>
  <c r="E1425"/>
  <c r="D1425"/>
  <c r="C1425"/>
  <c r="B1425"/>
  <c r="F1424"/>
  <c r="E1424"/>
  <c r="D1424"/>
  <c r="C1424"/>
  <c r="B1424"/>
  <c r="F1422"/>
  <c r="E1422"/>
  <c r="D1422"/>
  <c r="C1422"/>
  <c r="B1422"/>
  <c r="F1418"/>
  <c r="E1418"/>
  <c r="D1418"/>
  <c r="C1418"/>
  <c r="B1418"/>
  <c r="F1421"/>
  <c r="E1421"/>
  <c r="D1421"/>
  <c r="C1421"/>
  <c r="B1421"/>
  <c r="F1420"/>
  <c r="E1420"/>
  <c r="D1420"/>
  <c r="C1420"/>
  <c r="B1420"/>
  <c r="F1419"/>
  <c r="E1419"/>
  <c r="D1419"/>
  <c r="C1419"/>
  <c r="B1419"/>
  <c r="F1413"/>
  <c r="E1413"/>
  <c r="D1413"/>
  <c r="C1413"/>
  <c r="B1413"/>
  <c r="F1417"/>
  <c r="E1417"/>
  <c r="D1417"/>
  <c r="C1417"/>
  <c r="B1417"/>
  <c r="F1428"/>
  <c r="E1428"/>
  <c r="D1428"/>
  <c r="C1428"/>
  <c r="B1428"/>
  <c r="F1415"/>
  <c r="E1415"/>
  <c r="D1415"/>
  <c r="C1415"/>
  <c r="B1415"/>
  <c r="F1414"/>
  <c r="E1414"/>
  <c r="D1414"/>
  <c r="C1414"/>
  <c r="B1414"/>
  <c r="F1411"/>
  <c r="E1411"/>
  <c r="D1411"/>
  <c r="C1411"/>
  <c r="B1411"/>
  <c r="F1412"/>
  <c r="E1412"/>
  <c r="D1412"/>
  <c r="C1412"/>
  <c r="B1412"/>
  <c r="F1423"/>
  <c r="E1423"/>
  <c r="D1423"/>
  <c r="C1423"/>
  <c r="B1423"/>
  <c r="F1410"/>
  <c r="E1410"/>
  <c r="D1410"/>
  <c r="C1410"/>
  <c r="B1410"/>
  <c r="F1409"/>
  <c r="E1409"/>
  <c r="D1409"/>
  <c r="C1409"/>
  <c r="B1409"/>
  <c r="F1408"/>
  <c r="E1408"/>
  <c r="D1408"/>
  <c r="C1408"/>
  <c r="B1408"/>
  <c r="F1407"/>
  <c r="E1407"/>
  <c r="D1407"/>
  <c r="C1407"/>
  <c r="B1407"/>
  <c r="F1406"/>
  <c r="E1406"/>
  <c r="D1406"/>
  <c r="C1406"/>
  <c r="B1406"/>
  <c r="F1405"/>
  <c r="E1405"/>
  <c r="D1405"/>
  <c r="C1405"/>
  <c r="B1405"/>
  <c r="F1404"/>
  <c r="E1404"/>
  <c r="D1404"/>
  <c r="C1404"/>
  <c r="B1404"/>
  <c r="F1403"/>
  <c r="E1403"/>
  <c r="D1403"/>
  <c r="C1403"/>
  <c r="B1403"/>
  <c r="F1401"/>
  <c r="E1401"/>
  <c r="D1401"/>
  <c r="C1401"/>
  <c r="B1401"/>
  <c r="F1400"/>
  <c r="E1400"/>
  <c r="D1400"/>
  <c r="C1400"/>
  <c r="B1400"/>
  <c r="F1399"/>
  <c r="E1399"/>
  <c r="D1399"/>
  <c r="C1399"/>
  <c r="B1399"/>
  <c r="F1398"/>
  <c r="E1398"/>
  <c r="D1398"/>
  <c r="C1398"/>
  <c r="B1398"/>
  <c r="F1397"/>
  <c r="E1397"/>
  <c r="D1397"/>
  <c r="C1397"/>
  <c r="B1397"/>
  <c r="F1396"/>
  <c r="E1396"/>
  <c r="D1396"/>
  <c r="C1396"/>
  <c r="B1396"/>
  <c r="F1395"/>
  <c r="E1395"/>
  <c r="D1395"/>
  <c r="C1395"/>
  <c r="B1395"/>
  <c r="F1394"/>
  <c r="E1394"/>
  <c r="D1394"/>
  <c r="C1394"/>
  <c r="B1394"/>
  <c r="F1393"/>
  <c r="E1393"/>
  <c r="D1393"/>
  <c r="C1393"/>
  <c r="B1393"/>
  <c r="F1392"/>
  <c r="E1392"/>
  <c r="D1392"/>
  <c r="C1392"/>
  <c r="B1392"/>
  <c r="F1391"/>
  <c r="E1391"/>
  <c r="D1391"/>
  <c r="C1391"/>
  <c r="B1391"/>
  <c r="F1390"/>
  <c r="E1390"/>
  <c r="D1390"/>
  <c r="C1390"/>
  <c r="B1390"/>
  <c r="F1389"/>
  <c r="E1389"/>
  <c r="D1389"/>
  <c r="C1389"/>
  <c r="B1389"/>
  <c r="F1388"/>
  <c r="E1388"/>
  <c r="D1388"/>
  <c r="C1388"/>
  <c r="B1388"/>
  <c r="F1387"/>
  <c r="E1387"/>
  <c r="D1387"/>
  <c r="C1387"/>
  <c r="B1387"/>
  <c r="F1386"/>
  <c r="E1386"/>
  <c r="D1386"/>
  <c r="C1386"/>
  <c r="B1386"/>
  <c r="F1385"/>
  <c r="E1385"/>
  <c r="D1385"/>
  <c r="C1385"/>
  <c r="B1385"/>
  <c r="F1373"/>
  <c r="E1373"/>
  <c r="D1373"/>
  <c r="C1373"/>
  <c r="B1373"/>
  <c r="F1383"/>
  <c r="E1383"/>
  <c r="D1383"/>
  <c r="C1383"/>
  <c r="B1383"/>
  <c r="F1382"/>
  <c r="E1382"/>
  <c r="D1382"/>
  <c r="C1382"/>
  <c r="B1382"/>
  <c r="F1379"/>
  <c r="E1379"/>
  <c r="D1379"/>
  <c r="C1379"/>
  <c r="B1379"/>
  <c r="F1380"/>
  <c r="E1380"/>
  <c r="D1380"/>
  <c r="C1380"/>
  <c r="B1380"/>
  <c r="F1366"/>
  <c r="E1366"/>
  <c r="D1366"/>
  <c r="C1366"/>
  <c r="B1366"/>
  <c r="F1362"/>
  <c r="E1362"/>
  <c r="D1362"/>
  <c r="C1362"/>
  <c r="B1362"/>
  <c r="F1356"/>
  <c r="E1356"/>
  <c r="D1356"/>
  <c r="C1356"/>
  <c r="B1356"/>
  <c r="F1363"/>
  <c r="E1363"/>
  <c r="D1363"/>
  <c r="C1363"/>
  <c r="B1363"/>
  <c r="F1377"/>
  <c r="E1377"/>
  <c r="D1377"/>
  <c r="C1377"/>
  <c r="B1377"/>
  <c r="F1376"/>
  <c r="E1376"/>
  <c r="D1376"/>
  <c r="C1376"/>
  <c r="B1376"/>
  <c r="F1375"/>
  <c r="E1375"/>
  <c r="D1375"/>
  <c r="C1375"/>
  <c r="B1375"/>
  <c r="F1374"/>
  <c r="E1374"/>
  <c r="D1374"/>
  <c r="C1374"/>
  <c r="B1374"/>
  <c r="F1361"/>
  <c r="E1361"/>
  <c r="D1361"/>
  <c r="C1361"/>
  <c r="B1361"/>
  <c r="F1372"/>
  <c r="E1372"/>
  <c r="D1372"/>
  <c r="C1372"/>
  <c r="B1372"/>
  <c r="F1371"/>
  <c r="E1371"/>
  <c r="D1371"/>
  <c r="C1371"/>
  <c r="B1371"/>
  <c r="F1402"/>
  <c r="E1402"/>
  <c r="D1402"/>
  <c r="C1402"/>
  <c r="B1402"/>
  <c r="F1354"/>
  <c r="E1354"/>
  <c r="D1354"/>
  <c r="C1354"/>
  <c r="B1354"/>
  <c r="F1369"/>
  <c r="E1369"/>
  <c r="D1369"/>
  <c r="C1369"/>
  <c r="B1369"/>
  <c r="F1384"/>
  <c r="E1384"/>
  <c r="D1384"/>
  <c r="C1384"/>
  <c r="B1384"/>
  <c r="F1367"/>
  <c r="E1367"/>
  <c r="D1367"/>
  <c r="C1367"/>
  <c r="B1367"/>
  <c r="F1381"/>
  <c r="E1381"/>
  <c r="D1381"/>
  <c r="C1381"/>
  <c r="B1381"/>
  <c r="F1365"/>
  <c r="E1365"/>
  <c r="D1365"/>
  <c r="C1365"/>
  <c r="B1365"/>
  <c r="F1370"/>
  <c r="E1370"/>
  <c r="D1370"/>
  <c r="C1370"/>
  <c r="B1370"/>
  <c r="F1364"/>
  <c r="E1364"/>
  <c r="D1364"/>
  <c r="C1364"/>
  <c r="B1364"/>
  <c r="F1355"/>
  <c r="E1355"/>
  <c r="D1355"/>
  <c r="C1355"/>
  <c r="B1355"/>
  <c r="F1368"/>
  <c r="E1368"/>
  <c r="D1368"/>
  <c r="C1368"/>
  <c r="B1368"/>
  <c r="F1378"/>
  <c r="E1378"/>
  <c r="D1378"/>
  <c r="C1378"/>
  <c r="B1378"/>
  <c r="F1360"/>
  <c r="E1360"/>
  <c r="D1360"/>
  <c r="C1360"/>
  <c r="B1360"/>
  <c r="F1359"/>
  <c r="E1359"/>
  <c r="D1359"/>
  <c r="C1359"/>
  <c r="B1359"/>
  <c r="F1358"/>
  <c r="E1358"/>
  <c r="D1358"/>
  <c r="C1358"/>
  <c r="B1358"/>
  <c r="F1353"/>
  <c r="E1353"/>
  <c r="D1353"/>
  <c r="C1353"/>
  <c r="B1353"/>
  <c r="F1357"/>
  <c r="E1357"/>
  <c r="D1357"/>
  <c r="C1357"/>
  <c r="B1357"/>
  <c r="F1352"/>
  <c r="E1352"/>
  <c r="D1352"/>
  <c r="C1352"/>
  <c r="B1352"/>
  <c r="F1351"/>
  <c r="E1351"/>
  <c r="D1351"/>
  <c r="C1351"/>
  <c r="B1351"/>
  <c r="F1350"/>
  <c r="E1350"/>
  <c r="D1350"/>
  <c r="C1350"/>
  <c r="B1350"/>
  <c r="F1349"/>
  <c r="E1349"/>
  <c r="D1349"/>
  <c r="C1349"/>
  <c r="B1349"/>
  <c r="F1348"/>
  <c r="E1348"/>
  <c r="D1348"/>
  <c r="C1348"/>
  <c r="B1348"/>
  <c r="F1347"/>
  <c r="E1347"/>
  <c r="D1347"/>
  <c r="C1347"/>
  <c r="B1347"/>
  <c r="F1346"/>
  <c r="E1346"/>
  <c r="D1346"/>
  <c r="C1346"/>
  <c r="B1346"/>
  <c r="F1345"/>
  <c r="E1345"/>
  <c r="D1345"/>
  <c r="C1345"/>
  <c r="B1345"/>
  <c r="F1344"/>
  <c r="E1344"/>
  <c r="D1344"/>
  <c r="C1344"/>
  <c r="B1344"/>
  <c r="F1343"/>
  <c r="E1343"/>
  <c r="D1343"/>
  <c r="C1343"/>
  <c r="B1343"/>
  <c r="F1342"/>
  <c r="E1342"/>
  <c r="D1342"/>
  <c r="C1342"/>
  <c r="B1342"/>
  <c r="F1341"/>
  <c r="E1341"/>
  <c r="D1341"/>
  <c r="C1341"/>
  <c r="B1341"/>
  <c r="F1340"/>
  <c r="E1340"/>
  <c r="D1340"/>
  <c r="C1340"/>
  <c r="B1340"/>
  <c r="F1339"/>
  <c r="E1339"/>
  <c r="D1339"/>
  <c r="C1339"/>
  <c r="B1339"/>
  <c r="F1338"/>
  <c r="E1338"/>
  <c r="D1338"/>
  <c r="C1338"/>
  <c r="B1338"/>
  <c r="F1337"/>
  <c r="E1337"/>
  <c r="D1337"/>
  <c r="C1337"/>
  <c r="B1337"/>
  <c r="F1336"/>
  <c r="E1336"/>
  <c r="D1336"/>
  <c r="C1336"/>
  <c r="B1336"/>
  <c r="F1315"/>
  <c r="E1315"/>
  <c r="D1315"/>
  <c r="C1315"/>
  <c r="B1315"/>
  <c r="F1334"/>
  <c r="E1334"/>
  <c r="D1334"/>
  <c r="C1334"/>
  <c r="B1334"/>
  <c r="F1333"/>
  <c r="E1333"/>
  <c r="D1333"/>
  <c r="C1333"/>
  <c r="B1333"/>
  <c r="F1332"/>
  <c r="E1332"/>
  <c r="D1332"/>
  <c r="C1332"/>
  <c r="B1332"/>
  <c r="F1331"/>
  <c r="E1331"/>
  <c r="D1331"/>
  <c r="C1331"/>
  <c r="B1331"/>
  <c r="F1330"/>
  <c r="E1330"/>
  <c r="D1330"/>
  <c r="C1330"/>
  <c r="B1330"/>
  <c r="F1314"/>
  <c r="E1314"/>
  <c r="D1314"/>
  <c r="C1314"/>
  <c r="B1314"/>
  <c r="F1310"/>
  <c r="E1310"/>
  <c r="D1310"/>
  <c r="C1310"/>
  <c r="B1310"/>
  <c r="F1303"/>
  <c r="E1303"/>
  <c r="D1303"/>
  <c r="C1303"/>
  <c r="B1303"/>
  <c r="F1328"/>
  <c r="E1328"/>
  <c r="D1328"/>
  <c r="C1328"/>
  <c r="B1328"/>
  <c r="F1327"/>
  <c r="E1327"/>
  <c r="D1327"/>
  <c r="C1327"/>
  <c r="B1327"/>
  <c r="F1326"/>
  <c r="E1326"/>
  <c r="D1326"/>
  <c r="C1326"/>
  <c r="B1326"/>
  <c r="F1313"/>
  <c r="E1313"/>
  <c r="D1313"/>
  <c r="C1313"/>
  <c r="B1313"/>
  <c r="F1312"/>
  <c r="E1312"/>
  <c r="D1312"/>
  <c r="C1312"/>
  <c r="B1312"/>
  <c r="F1323"/>
  <c r="E1323"/>
  <c r="D1323"/>
  <c r="C1323"/>
  <c r="B1323"/>
  <c r="F1322"/>
  <c r="E1322"/>
  <c r="D1322"/>
  <c r="C1322"/>
  <c r="B1322"/>
  <c r="F1329"/>
  <c r="E1329"/>
  <c r="D1329"/>
  <c r="C1329"/>
  <c r="B1329"/>
  <c r="F1324"/>
  <c r="E1324"/>
  <c r="D1324"/>
  <c r="C1324"/>
  <c r="B1324"/>
  <c r="F1320"/>
  <c r="E1320"/>
  <c r="D1320"/>
  <c r="C1320"/>
  <c r="B1320"/>
  <c r="F1335"/>
  <c r="E1335"/>
  <c r="D1335"/>
  <c r="C1335"/>
  <c r="B1335"/>
  <c r="F1318"/>
  <c r="E1318"/>
  <c r="D1318"/>
  <c r="C1318"/>
  <c r="B1318"/>
  <c r="F1317"/>
  <c r="E1317"/>
  <c r="D1317"/>
  <c r="C1317"/>
  <c r="B1317"/>
  <c r="F1325"/>
  <c r="E1325"/>
  <c r="D1325"/>
  <c r="C1325"/>
  <c r="B1325"/>
  <c r="F1319"/>
  <c r="E1319"/>
  <c r="D1319"/>
  <c r="C1319"/>
  <c r="B1319"/>
  <c r="F1316"/>
  <c r="E1316"/>
  <c r="D1316"/>
  <c r="C1316"/>
  <c r="B1316"/>
  <c r="F1305"/>
  <c r="E1305"/>
  <c r="D1305"/>
  <c r="C1305"/>
  <c r="B1305"/>
  <c r="F1321"/>
  <c r="E1321"/>
  <c r="D1321"/>
  <c r="C1321"/>
  <c r="B1321"/>
  <c r="F1306"/>
  <c r="E1306"/>
  <c r="D1306"/>
  <c r="C1306"/>
  <c r="B1306"/>
  <c r="F1311"/>
  <c r="E1311"/>
  <c r="D1311"/>
  <c r="C1311"/>
  <c r="B1311"/>
  <c r="F1307"/>
  <c r="E1307"/>
  <c r="D1307"/>
  <c r="C1307"/>
  <c r="B1307"/>
  <c r="F1309"/>
  <c r="E1309"/>
  <c r="D1309"/>
  <c r="C1309"/>
  <c r="B1309"/>
  <c r="F1304"/>
  <c r="E1304"/>
  <c r="D1304"/>
  <c r="C1304"/>
  <c r="B1304"/>
  <c r="F1308"/>
  <c r="E1308"/>
  <c r="D1308"/>
  <c r="C1308"/>
  <c r="B1308"/>
  <c r="F1302"/>
  <c r="E1302"/>
  <c r="D1302"/>
  <c r="C1302"/>
  <c r="B1302"/>
  <c r="F1301"/>
  <c r="E1301"/>
  <c r="D1301"/>
  <c r="C1301"/>
  <c r="B1301"/>
  <c r="F1300"/>
  <c r="E1300"/>
  <c r="D1300"/>
  <c r="C1300"/>
  <c r="B1300"/>
  <c r="F1299"/>
  <c r="E1299"/>
  <c r="D1299"/>
  <c r="C1299"/>
  <c r="B1299"/>
  <c r="F1298"/>
  <c r="E1298"/>
  <c r="D1298"/>
  <c r="C1298"/>
  <c r="B1298"/>
  <c r="F1297"/>
  <c r="E1297"/>
  <c r="D1297"/>
  <c r="C1297"/>
  <c r="B1297"/>
  <c r="F1296"/>
  <c r="E1296"/>
  <c r="D1296"/>
  <c r="C1296"/>
  <c r="B1296"/>
  <c r="F1295"/>
  <c r="E1295"/>
  <c r="D1295"/>
  <c r="C1295"/>
  <c r="B1295"/>
  <c r="F1294"/>
  <c r="E1294"/>
  <c r="D1294"/>
  <c r="C1294"/>
  <c r="B1294"/>
  <c r="F1293"/>
  <c r="E1293"/>
  <c r="D1293"/>
  <c r="C1293"/>
  <c r="B1293"/>
  <c r="F1292"/>
  <c r="E1292"/>
  <c r="D1292"/>
  <c r="C1292"/>
  <c r="B1292"/>
  <c r="F1291"/>
  <c r="E1291"/>
  <c r="D1291"/>
  <c r="C1291"/>
  <c r="B1291"/>
  <c r="F1290"/>
  <c r="E1290"/>
  <c r="D1290"/>
  <c r="C1290"/>
  <c r="B1290"/>
  <c r="F1289"/>
  <c r="E1289"/>
  <c r="D1289"/>
  <c r="C1289"/>
  <c r="B1289"/>
  <c r="F1288"/>
  <c r="E1288"/>
  <c r="D1288"/>
  <c r="C1288"/>
  <c r="B1288"/>
  <c r="F1287"/>
  <c r="E1287"/>
  <c r="D1287"/>
  <c r="C1287"/>
  <c r="B1287"/>
  <c r="F1286"/>
  <c r="E1286"/>
  <c r="D1286"/>
  <c r="C1286"/>
  <c r="B1286"/>
  <c r="F1285"/>
  <c r="E1285"/>
  <c r="D1285"/>
  <c r="C1285"/>
  <c r="B1285"/>
  <c r="F1284"/>
  <c r="E1284"/>
  <c r="D1284"/>
  <c r="C1284"/>
  <c r="B1284"/>
  <c r="F1283"/>
  <c r="E1283"/>
  <c r="D1283"/>
  <c r="C1283"/>
  <c r="B1283"/>
  <c r="F1282"/>
  <c r="E1282"/>
  <c r="D1282"/>
  <c r="C1282"/>
  <c r="B1282"/>
  <c r="F1281"/>
  <c r="E1281"/>
  <c r="D1281"/>
  <c r="C1281"/>
  <c r="B1281"/>
  <c r="F1280"/>
  <c r="E1280"/>
  <c r="D1280"/>
  <c r="C1280"/>
  <c r="B1280"/>
  <c r="F1266"/>
  <c r="E1266"/>
  <c r="D1266"/>
  <c r="C1266"/>
  <c r="B1266"/>
  <c r="F1278"/>
  <c r="E1278"/>
  <c r="D1278"/>
  <c r="C1278"/>
  <c r="B1278"/>
  <c r="F1259"/>
  <c r="E1259"/>
  <c r="D1259"/>
  <c r="C1259"/>
  <c r="B1259"/>
  <c r="F1270"/>
  <c r="E1270"/>
  <c r="D1270"/>
  <c r="C1270"/>
  <c r="B1270"/>
  <c r="F1257"/>
  <c r="E1257"/>
  <c r="D1257"/>
  <c r="C1257"/>
  <c r="B1257"/>
  <c r="F1276"/>
  <c r="E1276"/>
  <c r="D1276"/>
  <c r="C1276"/>
  <c r="B1276"/>
  <c r="F1275"/>
  <c r="E1275"/>
  <c r="D1275"/>
  <c r="C1275"/>
  <c r="B1275"/>
  <c r="F1272"/>
  <c r="E1272"/>
  <c r="D1272"/>
  <c r="C1272"/>
  <c r="B1272"/>
  <c r="F1273"/>
  <c r="E1273"/>
  <c r="D1273"/>
  <c r="C1273"/>
  <c r="B1273"/>
  <c r="F1258"/>
  <c r="E1258"/>
  <c r="D1258"/>
  <c r="C1258"/>
  <c r="B1258"/>
  <c r="F1255"/>
  <c r="E1255"/>
  <c r="D1255"/>
  <c r="C1255"/>
  <c r="B1255"/>
  <c r="F1265"/>
  <c r="E1265"/>
  <c r="D1265"/>
  <c r="C1265"/>
  <c r="B1265"/>
  <c r="F1271"/>
  <c r="E1271"/>
  <c r="D1271"/>
  <c r="C1271"/>
  <c r="B1271"/>
  <c r="F1277"/>
  <c r="E1277"/>
  <c r="D1277"/>
  <c r="C1277"/>
  <c r="B1277"/>
  <c r="F1269"/>
  <c r="E1269"/>
  <c r="D1269"/>
  <c r="C1269"/>
  <c r="B1269"/>
  <c r="F1268"/>
  <c r="E1268"/>
  <c r="D1268"/>
  <c r="C1268"/>
  <c r="B1268"/>
  <c r="F1267"/>
  <c r="E1267"/>
  <c r="D1267"/>
  <c r="C1267"/>
  <c r="B1267"/>
  <c r="F1279"/>
  <c r="E1279"/>
  <c r="D1279"/>
  <c r="C1279"/>
  <c r="B1279"/>
  <c r="F1254"/>
  <c r="E1254"/>
  <c r="D1254"/>
  <c r="C1254"/>
  <c r="B1254"/>
  <c r="F1253"/>
  <c r="E1253"/>
  <c r="D1253"/>
  <c r="C1253"/>
  <c r="B1253"/>
  <c r="F1274"/>
  <c r="E1274"/>
  <c r="D1274"/>
  <c r="C1274"/>
  <c r="B1274"/>
  <c r="F1256"/>
  <c r="E1256"/>
  <c r="D1256"/>
  <c r="C1256"/>
  <c r="B1256"/>
  <c r="F1264"/>
  <c r="E1264"/>
  <c r="D1264"/>
  <c r="C1264"/>
  <c r="B1264"/>
  <c r="F1263"/>
  <c r="E1263"/>
  <c r="D1263"/>
  <c r="C1263"/>
  <c r="B1263"/>
  <c r="F1262"/>
  <c r="E1262"/>
  <c r="D1262"/>
  <c r="C1262"/>
  <c r="B1262"/>
  <c r="F1260"/>
  <c r="E1260"/>
  <c r="D1260"/>
  <c r="C1260"/>
  <c r="B1260"/>
  <c r="F1261"/>
  <c r="E1261"/>
  <c r="D1261"/>
  <c r="C1261"/>
  <c r="B1261"/>
  <c r="F1245"/>
  <c r="E1245"/>
  <c r="D1245"/>
  <c r="C1245"/>
  <c r="B1245"/>
  <c r="F1244"/>
  <c r="E1244"/>
  <c r="D1244"/>
  <c r="C1244"/>
  <c r="B1244"/>
  <c r="F1243"/>
  <c r="E1243"/>
  <c r="D1243"/>
  <c r="C1243"/>
  <c r="B1243"/>
  <c r="F1242"/>
  <c r="E1242"/>
  <c r="D1242"/>
  <c r="C1242"/>
  <c r="B1242"/>
  <c r="F1241"/>
  <c r="E1241"/>
  <c r="D1241"/>
  <c r="C1241"/>
  <c r="B1241"/>
  <c r="F1240"/>
  <c r="E1240"/>
  <c r="D1240"/>
  <c r="C1240"/>
  <c r="B1240"/>
  <c r="F1239"/>
  <c r="E1239"/>
  <c r="D1239"/>
  <c r="C1239"/>
  <c r="B1239"/>
  <c r="F1238"/>
  <c r="E1238"/>
  <c r="D1238"/>
  <c r="C1238"/>
  <c r="B1238"/>
  <c r="F1237"/>
  <c r="E1237"/>
  <c r="D1237"/>
  <c r="C1237"/>
  <c r="B1237"/>
  <c r="F1236"/>
  <c r="E1236"/>
  <c r="D1236"/>
  <c r="C1236"/>
  <c r="B1236"/>
  <c r="F1235"/>
  <c r="E1235"/>
  <c r="D1235"/>
  <c r="C1235"/>
  <c r="B1235"/>
  <c r="F1234"/>
  <c r="E1234"/>
  <c r="D1234"/>
  <c r="C1234"/>
  <c r="B1234"/>
  <c r="F1233"/>
  <c r="E1233"/>
  <c r="D1233"/>
  <c r="C1233"/>
  <c r="B1233"/>
  <c r="F1232"/>
  <c r="E1232"/>
  <c r="D1232"/>
  <c r="C1232"/>
  <c r="B1232"/>
  <c r="F1231"/>
  <c r="E1231"/>
  <c r="D1231"/>
  <c r="C1231"/>
  <c r="B1231"/>
  <c r="F1230"/>
  <c r="E1230"/>
  <c r="D1230"/>
  <c r="C1230"/>
  <c r="B1230"/>
  <c r="F1214"/>
  <c r="E1214"/>
  <c r="D1214"/>
  <c r="C1214"/>
  <c r="B1214"/>
  <c r="F1228"/>
  <c r="E1228"/>
  <c r="D1228"/>
  <c r="C1228"/>
  <c r="B1228"/>
  <c r="F1227"/>
  <c r="E1227"/>
  <c r="D1227"/>
  <c r="C1227"/>
  <c r="B1227"/>
  <c r="F1226"/>
  <c r="E1226"/>
  <c r="D1226"/>
  <c r="C1226"/>
  <c r="B1226"/>
  <c r="F1225"/>
  <c r="E1225"/>
  <c r="D1225"/>
  <c r="C1225"/>
  <c r="B1225"/>
  <c r="F1224"/>
  <c r="E1224"/>
  <c r="D1224"/>
  <c r="C1224"/>
  <c r="B1224"/>
  <c r="F1223"/>
  <c r="E1223"/>
  <c r="D1223"/>
  <c r="C1223"/>
  <c r="B1223"/>
  <c r="F1222"/>
  <c r="E1222"/>
  <c r="D1222"/>
  <c r="C1222"/>
  <c r="B1222"/>
  <c r="F1216"/>
  <c r="E1216"/>
  <c r="D1216"/>
  <c r="C1216"/>
  <c r="B1216"/>
  <c r="F1252"/>
  <c r="E1252"/>
  <c r="D1252"/>
  <c r="C1252"/>
  <c r="B1252"/>
  <c r="F1250"/>
  <c r="E1250"/>
  <c r="D1250"/>
  <c r="C1250"/>
  <c r="B1250"/>
  <c r="F1247"/>
  <c r="E1247"/>
  <c r="D1247"/>
  <c r="C1247"/>
  <c r="B1247"/>
  <c r="F1219"/>
  <c r="E1219"/>
  <c r="D1219"/>
  <c r="C1219"/>
  <c r="B1219"/>
  <c r="F1220"/>
  <c r="E1220"/>
  <c r="D1220"/>
  <c r="C1220"/>
  <c r="B1220"/>
  <c r="F1218"/>
  <c r="E1218"/>
  <c r="D1218"/>
  <c r="C1218"/>
  <c r="B1218"/>
  <c r="F1229"/>
  <c r="E1229"/>
  <c r="D1229"/>
  <c r="C1229"/>
  <c r="B1229"/>
  <c r="F1215"/>
  <c r="E1215"/>
  <c r="D1215"/>
  <c r="C1215"/>
  <c r="B1215"/>
  <c r="F1217"/>
  <c r="E1217"/>
  <c r="D1217"/>
  <c r="C1217"/>
  <c r="B1217"/>
  <c r="F1211"/>
  <c r="E1211"/>
  <c r="D1211"/>
  <c r="C1211"/>
  <c r="B1211"/>
  <c r="F1212"/>
  <c r="E1212"/>
  <c r="D1212"/>
  <c r="C1212"/>
  <c r="B1212"/>
  <c r="F1221"/>
  <c r="E1221"/>
  <c r="D1221"/>
  <c r="C1221"/>
  <c r="B1221"/>
  <c r="F1210"/>
  <c r="E1210"/>
  <c r="D1210"/>
  <c r="C1210"/>
  <c r="B1210"/>
  <c r="F1251"/>
  <c r="E1251"/>
  <c r="D1251"/>
  <c r="C1251"/>
  <c r="B1251"/>
  <c r="F1208"/>
  <c r="E1208"/>
  <c r="D1208"/>
  <c r="C1208"/>
  <c r="B1208"/>
  <c r="F1207"/>
  <c r="E1207"/>
  <c r="D1207"/>
  <c r="C1207"/>
  <c r="B1207"/>
  <c r="F1249"/>
  <c r="E1249"/>
  <c r="D1249"/>
  <c r="C1249"/>
  <c r="B1249"/>
  <c r="F1213"/>
  <c r="E1213"/>
  <c r="D1213"/>
  <c r="C1213"/>
  <c r="B1213"/>
  <c r="F1209"/>
  <c r="E1209"/>
  <c r="D1209"/>
  <c r="C1209"/>
  <c r="B1209"/>
  <c r="F1246"/>
  <c r="E1246"/>
  <c r="D1246"/>
  <c r="C1246"/>
  <c r="B1246"/>
  <c r="F1206"/>
  <c r="E1206"/>
  <c r="D1206"/>
  <c r="C1206"/>
  <c r="B1206"/>
  <c r="F1205"/>
  <c r="E1205"/>
  <c r="D1205"/>
  <c r="C1205"/>
  <c r="B1205"/>
  <c r="F1204"/>
  <c r="E1204"/>
  <c r="D1204"/>
  <c r="C1204"/>
  <c r="B1204"/>
  <c r="F1248"/>
  <c r="E1248"/>
  <c r="D1248"/>
  <c r="C1248"/>
  <c r="B1248"/>
  <c r="F1203"/>
  <c r="E1203"/>
  <c r="D1203"/>
  <c r="C1203"/>
  <c r="B1203"/>
  <c r="F1195"/>
  <c r="E1195"/>
  <c r="D1195"/>
  <c r="C1195"/>
  <c r="B1195"/>
  <c r="F1194"/>
  <c r="E1194"/>
  <c r="D1194"/>
  <c r="C1194"/>
  <c r="B1194"/>
  <c r="F1193"/>
  <c r="E1193"/>
  <c r="D1193"/>
  <c r="C1193"/>
  <c r="B1193"/>
  <c r="F1192"/>
  <c r="E1192"/>
  <c r="D1192"/>
  <c r="C1192"/>
  <c r="B1192"/>
  <c r="F1191"/>
  <c r="E1191"/>
  <c r="D1191"/>
  <c r="C1191"/>
  <c r="B1191"/>
  <c r="F1190"/>
  <c r="E1190"/>
  <c r="D1190"/>
  <c r="C1190"/>
  <c r="B1190"/>
  <c r="F1189"/>
  <c r="E1189"/>
  <c r="D1189"/>
  <c r="C1189"/>
  <c r="B1189"/>
  <c r="F1188"/>
  <c r="E1188"/>
  <c r="D1188"/>
  <c r="C1188"/>
  <c r="B1188"/>
  <c r="F1187"/>
  <c r="E1187"/>
  <c r="D1187"/>
  <c r="C1187"/>
  <c r="B1187"/>
  <c r="F1186"/>
  <c r="E1186"/>
  <c r="D1186"/>
  <c r="C1186"/>
  <c r="B1186"/>
  <c r="F1185"/>
  <c r="E1185"/>
  <c r="D1185"/>
  <c r="C1185"/>
  <c r="B1185"/>
  <c r="F1184"/>
  <c r="E1184"/>
  <c r="D1184"/>
  <c r="C1184"/>
  <c r="B1184"/>
  <c r="F1183"/>
  <c r="E1183"/>
  <c r="D1183"/>
  <c r="C1183"/>
  <c r="B1183"/>
  <c r="F1182"/>
  <c r="E1182"/>
  <c r="D1182"/>
  <c r="C1182"/>
  <c r="B1182"/>
  <c r="F1181"/>
  <c r="E1181"/>
  <c r="D1181"/>
  <c r="C1181"/>
  <c r="B1181"/>
  <c r="F1180"/>
  <c r="E1180"/>
  <c r="D1180"/>
  <c r="C1180"/>
  <c r="B1180"/>
  <c r="F1164"/>
  <c r="E1164"/>
  <c r="D1164"/>
  <c r="C1164"/>
  <c r="B1164"/>
  <c r="F1172"/>
  <c r="E1172"/>
  <c r="D1172"/>
  <c r="C1172"/>
  <c r="B1172"/>
  <c r="F1177"/>
  <c r="E1177"/>
  <c r="D1177"/>
  <c r="C1177"/>
  <c r="B1177"/>
  <c r="F1176"/>
  <c r="E1176"/>
  <c r="D1176"/>
  <c r="C1176"/>
  <c r="B1176"/>
  <c r="F1159"/>
  <c r="E1159"/>
  <c r="D1159"/>
  <c r="C1159"/>
  <c r="B1159"/>
  <c r="F1174"/>
  <c r="E1174"/>
  <c r="D1174"/>
  <c r="C1174"/>
  <c r="B1174"/>
  <c r="F1173"/>
  <c r="E1173"/>
  <c r="D1173"/>
  <c r="C1173"/>
  <c r="B1173"/>
  <c r="F1198"/>
  <c r="E1198"/>
  <c r="D1198"/>
  <c r="C1198"/>
  <c r="B1198"/>
  <c r="F1171"/>
  <c r="E1171"/>
  <c r="D1171"/>
  <c r="C1171"/>
  <c r="B1171"/>
  <c r="F1202"/>
  <c r="E1202"/>
  <c r="D1202"/>
  <c r="C1202"/>
  <c r="B1202"/>
  <c r="F1161"/>
  <c r="E1161"/>
  <c r="D1161"/>
  <c r="C1161"/>
  <c r="B1161"/>
  <c r="F1197"/>
  <c r="E1197"/>
  <c r="D1197"/>
  <c r="C1197"/>
  <c r="B1197"/>
  <c r="F1169"/>
  <c r="E1169"/>
  <c r="D1169"/>
  <c r="C1169"/>
  <c r="B1169"/>
  <c r="F1175"/>
  <c r="E1175"/>
  <c r="D1175"/>
  <c r="C1175"/>
  <c r="B1175"/>
  <c r="F1168"/>
  <c r="E1168"/>
  <c r="D1168"/>
  <c r="C1168"/>
  <c r="B1168"/>
  <c r="F1170"/>
  <c r="E1170"/>
  <c r="D1170"/>
  <c r="C1170"/>
  <c r="B1170"/>
  <c r="F1165"/>
  <c r="E1165"/>
  <c r="D1165"/>
  <c r="C1165"/>
  <c r="B1165"/>
  <c r="F1179"/>
  <c r="E1179"/>
  <c r="D1179"/>
  <c r="C1179"/>
  <c r="B1179"/>
  <c r="F1166"/>
  <c r="E1166"/>
  <c r="D1166"/>
  <c r="C1166"/>
  <c r="B1166"/>
  <c r="F1162"/>
  <c r="E1162"/>
  <c r="D1162"/>
  <c r="C1162"/>
  <c r="B1162"/>
  <c r="F1178"/>
  <c r="E1178"/>
  <c r="D1178"/>
  <c r="C1178"/>
  <c r="B1178"/>
  <c r="F1160"/>
  <c r="E1160"/>
  <c r="D1160"/>
  <c r="C1160"/>
  <c r="B1160"/>
  <c r="F1163"/>
  <c r="E1163"/>
  <c r="D1163"/>
  <c r="C1163"/>
  <c r="B1163"/>
  <c r="F1158"/>
  <c r="E1158"/>
  <c r="D1158"/>
  <c r="C1158"/>
  <c r="B1158"/>
  <c r="F1157"/>
  <c r="E1157"/>
  <c r="D1157"/>
  <c r="C1157"/>
  <c r="B1157"/>
  <c r="F1199"/>
  <c r="E1199"/>
  <c r="D1199"/>
  <c r="C1199"/>
  <c r="B1199"/>
  <c r="F1167"/>
  <c r="E1167"/>
  <c r="D1167"/>
  <c r="C1167"/>
  <c r="B1167"/>
  <c r="F1200"/>
  <c r="E1200"/>
  <c r="D1200"/>
  <c r="C1200"/>
  <c r="B1200"/>
  <c r="F1196"/>
  <c r="E1196"/>
  <c r="D1196"/>
  <c r="C1196"/>
  <c r="B1196"/>
  <c r="F1156"/>
  <c r="E1156"/>
  <c r="D1156"/>
  <c r="C1156"/>
  <c r="B1156"/>
  <c r="F1155"/>
  <c r="E1155"/>
  <c r="D1155"/>
  <c r="C1155"/>
  <c r="B1155"/>
  <c r="F1154"/>
  <c r="E1154"/>
  <c r="D1154"/>
  <c r="C1154"/>
  <c r="B1154"/>
  <c r="F1201"/>
  <c r="E1201"/>
  <c r="D1201"/>
  <c r="C1201"/>
  <c r="B1201"/>
  <c r="F1153"/>
  <c r="E1153"/>
  <c r="D1153"/>
  <c r="C1153"/>
  <c r="B1153"/>
  <c r="F1152"/>
  <c r="E1152"/>
  <c r="D1152"/>
  <c r="C1152"/>
  <c r="B1152"/>
  <c r="F1151"/>
  <c r="E1151"/>
  <c r="D1151"/>
  <c r="C1151"/>
  <c r="B1151"/>
  <c r="F1150"/>
  <c r="E1150"/>
  <c r="D1150"/>
  <c r="C1150"/>
  <c r="B1150"/>
  <c r="F1149"/>
  <c r="E1149"/>
  <c r="D1149"/>
  <c r="C1149"/>
  <c r="B1149"/>
  <c r="F1148"/>
  <c r="E1148"/>
  <c r="D1148"/>
  <c r="C1148"/>
  <c r="B1148"/>
  <c r="F1147"/>
  <c r="E1147"/>
  <c r="D1147"/>
  <c r="C1147"/>
  <c r="B1147"/>
  <c r="F1146"/>
  <c r="E1146"/>
  <c r="D1146"/>
  <c r="C1146"/>
  <c r="B1146"/>
  <c r="F1145"/>
  <c r="E1145"/>
  <c r="D1145"/>
  <c r="C1145"/>
  <c r="B1145"/>
  <c r="F1144"/>
  <c r="E1144"/>
  <c r="D1144"/>
  <c r="C1144"/>
  <c r="B1144"/>
  <c r="F1143"/>
  <c r="E1143"/>
  <c r="D1143"/>
  <c r="C1143"/>
  <c r="B1143"/>
  <c r="F1142"/>
  <c r="E1142"/>
  <c r="D1142"/>
  <c r="C1142"/>
  <c r="B1142"/>
  <c r="F1141"/>
  <c r="E1141"/>
  <c r="D1141"/>
  <c r="C1141"/>
  <c r="B1141"/>
  <c r="F1140"/>
  <c r="E1140"/>
  <c r="D1140"/>
  <c r="C1140"/>
  <c r="B1140"/>
  <c r="F1139"/>
  <c r="E1139"/>
  <c r="D1139"/>
  <c r="C1139"/>
  <c r="B1139"/>
  <c r="F1138"/>
  <c r="E1138"/>
  <c r="D1138"/>
  <c r="C1138"/>
  <c r="B1138"/>
  <c r="F1137"/>
  <c r="E1137"/>
  <c r="D1137"/>
  <c r="C1137"/>
  <c r="B1137"/>
  <c r="F1136"/>
  <c r="E1136"/>
  <c r="D1136"/>
  <c r="C1136"/>
  <c r="B1136"/>
  <c r="F1126"/>
  <c r="E1126"/>
  <c r="D1126"/>
  <c r="C1126"/>
  <c r="B1126"/>
  <c r="F1134"/>
  <c r="E1134"/>
  <c r="D1134"/>
  <c r="C1134"/>
  <c r="B1134"/>
  <c r="F1133"/>
  <c r="E1133"/>
  <c r="D1133"/>
  <c r="C1133"/>
  <c r="B1133"/>
  <c r="F1108"/>
  <c r="E1108"/>
  <c r="D1108"/>
  <c r="C1108"/>
  <c r="B1108"/>
  <c r="F1131"/>
  <c r="E1131"/>
  <c r="D1131"/>
  <c r="C1131"/>
  <c r="B1131"/>
  <c r="F1130"/>
  <c r="E1130"/>
  <c r="D1130"/>
  <c r="C1130"/>
  <c r="B1130"/>
  <c r="F1116"/>
  <c r="E1116"/>
  <c r="D1116"/>
  <c r="C1116"/>
  <c r="B1116"/>
  <c r="F1111"/>
  <c r="E1111"/>
  <c r="D1111"/>
  <c r="C1111"/>
  <c r="B1111"/>
  <c r="F1112"/>
  <c r="E1112"/>
  <c r="D1112"/>
  <c r="C1112"/>
  <c r="B1112"/>
  <c r="F1122"/>
  <c r="E1122"/>
  <c r="D1122"/>
  <c r="C1122"/>
  <c r="B1122"/>
  <c r="F1109"/>
  <c r="E1109"/>
  <c r="D1109"/>
  <c r="C1109"/>
  <c r="B1109"/>
  <c r="F1128"/>
  <c r="E1128"/>
  <c r="D1128"/>
  <c r="C1128"/>
  <c r="B1128"/>
  <c r="F1127"/>
  <c r="E1127"/>
  <c r="D1127"/>
  <c r="C1127"/>
  <c r="B1127"/>
  <c r="F1117"/>
  <c r="E1117"/>
  <c r="D1117"/>
  <c r="C1117"/>
  <c r="B1117"/>
  <c r="F1125"/>
  <c r="E1125"/>
  <c r="D1125"/>
  <c r="C1125"/>
  <c r="B1125"/>
  <c r="F1124"/>
  <c r="E1124"/>
  <c r="D1124"/>
  <c r="C1124"/>
  <c r="B1124"/>
  <c r="F1123"/>
  <c r="E1123"/>
  <c r="D1123"/>
  <c r="C1123"/>
  <c r="B1123"/>
  <c r="F1110"/>
  <c r="E1110"/>
  <c r="D1110"/>
  <c r="C1110"/>
  <c r="B1110"/>
  <c r="F1103"/>
  <c r="E1103"/>
  <c r="D1103"/>
  <c r="C1103"/>
  <c r="B1103"/>
  <c r="F1132"/>
  <c r="E1132"/>
  <c r="D1132"/>
  <c r="C1132"/>
  <c r="B1132"/>
  <c r="F1120"/>
  <c r="E1120"/>
  <c r="D1120"/>
  <c r="C1120"/>
  <c r="B1120"/>
  <c r="F1121"/>
  <c r="E1121"/>
  <c r="D1121"/>
  <c r="C1121"/>
  <c r="B1121"/>
  <c r="F1118"/>
  <c r="E1118"/>
  <c r="D1118"/>
  <c r="C1118"/>
  <c r="B1118"/>
  <c r="F1119"/>
  <c r="E1119"/>
  <c r="D1119"/>
  <c r="C1119"/>
  <c r="B1119"/>
  <c r="F1129"/>
  <c r="E1129"/>
  <c r="D1129"/>
  <c r="C1129"/>
  <c r="B1129"/>
  <c r="F1105"/>
  <c r="E1105"/>
  <c r="D1105"/>
  <c r="C1105"/>
  <c r="B1105"/>
  <c r="F1106"/>
  <c r="E1106"/>
  <c r="D1106"/>
  <c r="C1106"/>
  <c r="B1106"/>
  <c r="F1115"/>
  <c r="E1115"/>
  <c r="D1115"/>
  <c r="C1115"/>
  <c r="B1115"/>
  <c r="F1114"/>
  <c r="E1114"/>
  <c r="D1114"/>
  <c r="C1114"/>
  <c r="B1114"/>
  <c r="F1113"/>
  <c r="E1113"/>
  <c r="D1113"/>
  <c r="C1113"/>
  <c r="B1113"/>
  <c r="F1107"/>
  <c r="E1107"/>
  <c r="D1107"/>
  <c r="C1107"/>
  <c r="B1107"/>
  <c r="F1135"/>
  <c r="E1135"/>
  <c r="D1135"/>
  <c r="C1135"/>
  <c r="B1135"/>
  <c r="F1104"/>
  <c r="E1104"/>
  <c r="D1104"/>
  <c r="C1104"/>
  <c r="B1104"/>
  <c r="F1102"/>
  <c r="E1102"/>
  <c r="D1102"/>
  <c r="C1102"/>
  <c r="B1102"/>
  <c r="F1101"/>
  <c r="E1101"/>
  <c r="D1101"/>
  <c r="C1101"/>
  <c r="B1101"/>
  <c r="F1100"/>
  <c r="E1100"/>
  <c r="D1100"/>
  <c r="C1100"/>
  <c r="B1100"/>
  <c r="F1099"/>
  <c r="E1099"/>
  <c r="D1099"/>
  <c r="C1099"/>
  <c r="B1099"/>
  <c r="F1098"/>
  <c r="E1098"/>
  <c r="D1098"/>
  <c r="C1098"/>
  <c r="B1098"/>
  <c r="F1097"/>
  <c r="E1097"/>
  <c r="D1097"/>
  <c r="C1097"/>
  <c r="B1097"/>
  <c r="F1096"/>
  <c r="E1096"/>
  <c r="D1096"/>
  <c r="C1096"/>
  <c r="B1096"/>
  <c r="F1095"/>
  <c r="E1095"/>
  <c r="D1095"/>
  <c r="C1095"/>
  <c r="B1095"/>
  <c r="F1094"/>
  <c r="E1094"/>
  <c r="D1094"/>
  <c r="C1094"/>
  <c r="B1094"/>
  <c r="F1093"/>
  <c r="E1093"/>
  <c r="D1093"/>
  <c r="C1093"/>
  <c r="B1093"/>
  <c r="F1092"/>
  <c r="E1092"/>
  <c r="D1092"/>
  <c r="C1092"/>
  <c r="B1092"/>
  <c r="F1091"/>
  <c r="E1091"/>
  <c r="D1091"/>
  <c r="C1091"/>
  <c r="B1091"/>
  <c r="F1090"/>
  <c r="E1090"/>
  <c r="D1090"/>
  <c r="C1090"/>
  <c r="B1090"/>
  <c r="F1089"/>
  <c r="E1089"/>
  <c r="D1089"/>
  <c r="C1089"/>
  <c r="B1089"/>
  <c r="F1088"/>
  <c r="E1088"/>
  <c r="D1088"/>
  <c r="C1088"/>
  <c r="B1088"/>
  <c r="F1087"/>
  <c r="E1087"/>
  <c r="D1087"/>
  <c r="C1087"/>
  <c r="B1087"/>
  <c r="F1086"/>
  <c r="E1086"/>
  <c r="D1086"/>
  <c r="C1086"/>
  <c r="B1086"/>
  <c r="F1085"/>
  <c r="E1085"/>
  <c r="D1085"/>
  <c r="C1085"/>
  <c r="B1085"/>
  <c r="F1084"/>
  <c r="E1084"/>
  <c r="D1084"/>
  <c r="C1084"/>
  <c r="B1084"/>
  <c r="F1083"/>
  <c r="E1083"/>
  <c r="D1083"/>
  <c r="C1083"/>
  <c r="B1083"/>
  <c r="F1082"/>
  <c r="E1082"/>
  <c r="D1082"/>
  <c r="C1082"/>
  <c r="B1082"/>
  <c r="F1081"/>
  <c r="E1081"/>
  <c r="D1081"/>
  <c r="C1081"/>
  <c r="B1081"/>
  <c r="F1080"/>
  <c r="E1080"/>
  <c r="D1080"/>
  <c r="C1080"/>
  <c r="B1080"/>
  <c r="F1079"/>
  <c r="E1079"/>
  <c r="D1079"/>
  <c r="C1079"/>
  <c r="B1079"/>
  <c r="F1055"/>
  <c r="E1055"/>
  <c r="D1055"/>
  <c r="C1055"/>
  <c r="B1055"/>
  <c r="F1061"/>
  <c r="E1061"/>
  <c r="D1061"/>
  <c r="C1061"/>
  <c r="B1061"/>
  <c r="F1071"/>
  <c r="E1071"/>
  <c r="D1071"/>
  <c r="C1071"/>
  <c r="B1071"/>
  <c r="F1058"/>
  <c r="E1058"/>
  <c r="D1058"/>
  <c r="C1058"/>
  <c r="B1058"/>
  <c r="F1078"/>
  <c r="E1078"/>
  <c r="D1078"/>
  <c r="C1078"/>
  <c r="B1078"/>
  <c r="F1077"/>
  <c r="E1077"/>
  <c r="D1077"/>
  <c r="C1077"/>
  <c r="B1077"/>
  <c r="F1076"/>
  <c r="E1076"/>
  <c r="D1076"/>
  <c r="C1076"/>
  <c r="B1076"/>
  <c r="F1075"/>
  <c r="E1075"/>
  <c r="D1075"/>
  <c r="C1075"/>
  <c r="B1075"/>
  <c r="F1074"/>
  <c r="E1074"/>
  <c r="D1074"/>
  <c r="C1074"/>
  <c r="B1074"/>
  <c r="F1073"/>
  <c r="E1073"/>
  <c r="D1073"/>
  <c r="C1073"/>
  <c r="B1073"/>
  <c r="F1057"/>
  <c r="E1057"/>
  <c r="D1057"/>
  <c r="C1057"/>
  <c r="B1057"/>
  <c r="F1053"/>
  <c r="E1053"/>
  <c r="D1053"/>
  <c r="C1053"/>
  <c r="B1053"/>
  <c r="F1060"/>
  <c r="E1060"/>
  <c r="D1060"/>
  <c r="C1060"/>
  <c r="B1060"/>
  <c r="F1070"/>
  <c r="E1070"/>
  <c r="D1070"/>
  <c r="C1070"/>
  <c r="B1070"/>
  <c r="F1069"/>
  <c r="E1069"/>
  <c r="D1069"/>
  <c r="C1069"/>
  <c r="B1069"/>
  <c r="F1068"/>
  <c r="E1068"/>
  <c r="D1068"/>
  <c r="C1068"/>
  <c r="B1068"/>
  <c r="F1067"/>
  <c r="E1067"/>
  <c r="D1067"/>
  <c r="C1067"/>
  <c r="B1067"/>
  <c r="F1056"/>
  <c r="E1056"/>
  <c r="D1056"/>
  <c r="C1056"/>
  <c r="B1056"/>
  <c r="F1072"/>
  <c r="E1072"/>
  <c r="D1072"/>
  <c r="C1072"/>
  <c r="B1072"/>
  <c r="F1066"/>
  <c r="E1066"/>
  <c r="D1066"/>
  <c r="C1066"/>
  <c r="B1066"/>
  <c r="F1065"/>
  <c r="E1065"/>
  <c r="D1065"/>
  <c r="C1065"/>
  <c r="B1065"/>
  <c r="F1064"/>
  <c r="E1064"/>
  <c r="D1064"/>
  <c r="C1064"/>
  <c r="B1064"/>
  <c r="F1063"/>
  <c r="E1063"/>
  <c r="D1063"/>
  <c r="C1063"/>
  <c r="B1063"/>
  <c r="F1059"/>
  <c r="E1059"/>
  <c r="D1059"/>
  <c r="C1059"/>
  <c r="B1059"/>
  <c r="F1054"/>
  <c r="E1054"/>
  <c r="D1054"/>
  <c r="C1054"/>
  <c r="B1054"/>
  <c r="F1062"/>
  <c r="E1062"/>
  <c r="D1062"/>
  <c r="C1062"/>
  <c r="B1062"/>
  <c r="F1052"/>
  <c r="E1052"/>
  <c r="D1052"/>
  <c r="C1052"/>
  <c r="B1052"/>
  <c r="F1051"/>
  <c r="E1051"/>
  <c r="D1051"/>
  <c r="C1051"/>
  <c r="B1051"/>
  <c r="F1050"/>
  <c r="E1050"/>
  <c r="D1050"/>
  <c r="C1050"/>
  <c r="B1050"/>
  <c r="F1049"/>
  <c r="E1049"/>
  <c r="D1049"/>
  <c r="C1049"/>
  <c r="B1049"/>
  <c r="F1048"/>
  <c r="E1048"/>
  <c r="D1048"/>
  <c r="C1048"/>
  <c r="B1048"/>
  <c r="F1047"/>
  <c r="E1047"/>
  <c r="D1047"/>
  <c r="C1047"/>
  <c r="B1047"/>
  <c r="F1046"/>
  <c r="E1046"/>
  <c r="D1046"/>
  <c r="C1046"/>
  <c r="B1046"/>
  <c r="F1045"/>
  <c r="E1045"/>
  <c r="D1045"/>
  <c r="C1045"/>
  <c r="B1045"/>
  <c r="F1044"/>
  <c r="E1044"/>
  <c r="D1044"/>
  <c r="C1044"/>
  <c r="B1044"/>
  <c r="F1043"/>
  <c r="E1043"/>
  <c r="D1043"/>
  <c r="C1043"/>
  <c r="B1043"/>
  <c r="F1042"/>
  <c r="E1042"/>
  <c r="D1042"/>
  <c r="C1042"/>
  <c r="B1042"/>
  <c r="F1041"/>
  <c r="E1041"/>
  <c r="D1041"/>
  <c r="C1041"/>
  <c r="B1041"/>
  <c r="F1040"/>
  <c r="E1040"/>
  <c r="D1040"/>
  <c r="C1040"/>
  <c r="B1040"/>
  <c r="F1039"/>
  <c r="E1039"/>
  <c r="D1039"/>
  <c r="C1039"/>
  <c r="B1039"/>
  <c r="F1038"/>
  <c r="E1038"/>
  <c r="D1038"/>
  <c r="C1038"/>
  <c r="B1038"/>
  <c r="F1037"/>
  <c r="E1037"/>
  <c r="D1037"/>
  <c r="C1037"/>
  <c r="B1037"/>
  <c r="F1036"/>
  <c r="E1036"/>
  <c r="D1036"/>
  <c r="C1036"/>
  <c r="B1036"/>
  <c r="F1035"/>
  <c r="E1035"/>
  <c r="D1035"/>
  <c r="C1035"/>
  <c r="B1035"/>
  <c r="F1034"/>
  <c r="E1034"/>
  <c r="D1034"/>
  <c r="C1034"/>
  <c r="B1034"/>
  <c r="F1033"/>
  <c r="E1033"/>
  <c r="D1033"/>
  <c r="C1033"/>
  <c r="B1033"/>
  <c r="F1009"/>
  <c r="E1009"/>
  <c r="D1009"/>
  <c r="C1009"/>
  <c r="B1009"/>
  <c r="F1031"/>
  <c r="E1031"/>
  <c r="D1031"/>
  <c r="C1031"/>
  <c r="B1031"/>
  <c r="F1030"/>
  <c r="E1030"/>
  <c r="D1030"/>
  <c r="C1030"/>
  <c r="B1030"/>
  <c r="F1029"/>
  <c r="E1029"/>
  <c r="D1029"/>
  <c r="C1029"/>
  <c r="B1029"/>
  <c r="F1032"/>
  <c r="E1032"/>
  <c r="D1032"/>
  <c r="C1032"/>
  <c r="B1032"/>
  <c r="F1006"/>
  <c r="E1006"/>
  <c r="D1006"/>
  <c r="C1006"/>
  <c r="B1006"/>
  <c r="F1018"/>
  <c r="E1018"/>
  <c r="D1018"/>
  <c r="C1018"/>
  <c r="B1018"/>
  <c r="F1027"/>
  <c r="E1027"/>
  <c r="D1027"/>
  <c r="C1027"/>
  <c r="B1027"/>
  <c r="F1026"/>
  <c r="E1026"/>
  <c r="D1026"/>
  <c r="C1026"/>
  <c r="B1026"/>
  <c r="F1028"/>
  <c r="E1028"/>
  <c r="D1028"/>
  <c r="C1028"/>
  <c r="B1028"/>
  <c r="F1020"/>
  <c r="E1020"/>
  <c r="D1020"/>
  <c r="C1020"/>
  <c r="B1020"/>
  <c r="F1023"/>
  <c r="E1023"/>
  <c r="D1023"/>
  <c r="C1023"/>
  <c r="B1023"/>
  <c r="F1003"/>
  <c r="E1003"/>
  <c r="D1003"/>
  <c r="C1003"/>
  <c r="B1003"/>
  <c r="F1022"/>
  <c r="E1022"/>
  <c r="D1022"/>
  <c r="C1022"/>
  <c r="B1022"/>
  <c r="F1024"/>
  <c r="E1024"/>
  <c r="D1024"/>
  <c r="C1024"/>
  <c r="B1024"/>
  <c r="F1021"/>
  <c r="E1021"/>
  <c r="D1021"/>
  <c r="C1021"/>
  <c r="B1021"/>
  <c r="F1007"/>
  <c r="E1007"/>
  <c r="D1007"/>
  <c r="C1007"/>
  <c r="B1007"/>
  <c r="F1019"/>
  <c r="E1019"/>
  <c r="D1019"/>
  <c r="C1019"/>
  <c r="B1019"/>
  <c r="F1025"/>
  <c r="E1025"/>
  <c r="D1025"/>
  <c r="C1025"/>
  <c r="B1025"/>
  <c r="F1017"/>
  <c r="E1017"/>
  <c r="D1017"/>
  <c r="C1017"/>
  <c r="B1017"/>
  <c r="F1008"/>
  <c r="E1008"/>
  <c r="D1008"/>
  <c r="C1008"/>
  <c r="B1008"/>
  <c r="F1016"/>
  <c r="E1016"/>
  <c r="D1016"/>
  <c r="C1016"/>
  <c r="B1016"/>
  <c r="F1004"/>
  <c r="E1004"/>
  <c r="D1004"/>
  <c r="C1004"/>
  <c r="B1004"/>
  <c r="F1005"/>
  <c r="E1005"/>
  <c r="D1005"/>
  <c r="C1005"/>
  <c r="B1005"/>
  <c r="F1015"/>
  <c r="E1015"/>
  <c r="D1015"/>
  <c r="C1015"/>
  <c r="B1015"/>
  <c r="F1010"/>
  <c r="E1010"/>
  <c r="D1010"/>
  <c r="C1010"/>
  <c r="B1010"/>
  <c r="F1014"/>
  <c r="E1014"/>
  <c r="D1014"/>
  <c r="C1014"/>
  <c r="B1014"/>
  <c r="F1011"/>
  <c r="E1011"/>
  <c r="D1011"/>
  <c r="C1011"/>
  <c r="B1011"/>
  <c r="F1012"/>
  <c r="E1012"/>
  <c r="D1012"/>
  <c r="C1012"/>
  <c r="B1012"/>
  <c r="F1013"/>
  <c r="E1013"/>
  <c r="D1013"/>
  <c r="C1013"/>
  <c r="B1013"/>
  <c r="F1002"/>
  <c r="E1002"/>
  <c r="D1002"/>
  <c r="C1002"/>
  <c r="B1002"/>
  <c r="F1001"/>
  <c r="E1001"/>
  <c r="D1001"/>
  <c r="C1001"/>
  <c r="B1001"/>
  <c r="F1000"/>
  <c r="E1000"/>
  <c r="D1000"/>
  <c r="C1000"/>
  <c r="B1000"/>
  <c r="F999"/>
  <c r="E999"/>
  <c r="D999"/>
  <c r="C999"/>
  <c r="B999"/>
  <c r="F998"/>
  <c r="E998"/>
  <c r="D998"/>
  <c r="C998"/>
  <c r="B998"/>
  <c r="F997"/>
  <c r="E997"/>
  <c r="D997"/>
  <c r="C997"/>
  <c r="B997"/>
  <c r="F996"/>
  <c r="E996"/>
  <c r="D996"/>
  <c r="C996"/>
  <c r="B996"/>
  <c r="F995"/>
  <c r="E995"/>
  <c r="D995"/>
  <c r="C995"/>
  <c r="B995"/>
  <c r="F994"/>
  <c r="E994"/>
  <c r="D994"/>
  <c r="C994"/>
  <c r="B994"/>
  <c r="F993"/>
  <c r="E993"/>
  <c r="D993"/>
  <c r="C993"/>
  <c r="B993"/>
  <c r="F992"/>
  <c r="E992"/>
  <c r="D992"/>
  <c r="C992"/>
  <c r="B992"/>
  <c r="F991"/>
  <c r="E991"/>
  <c r="D991"/>
  <c r="C991"/>
  <c r="B991"/>
  <c r="F990"/>
  <c r="E990"/>
  <c r="D990"/>
  <c r="C990"/>
  <c r="B990"/>
  <c r="F989"/>
  <c r="E989"/>
  <c r="D989"/>
  <c r="C989"/>
  <c r="B989"/>
  <c r="F988"/>
  <c r="E988"/>
  <c r="D988"/>
  <c r="C988"/>
  <c r="B988"/>
  <c r="F987"/>
  <c r="E987"/>
  <c r="D987"/>
  <c r="C987"/>
  <c r="B987"/>
  <c r="F981"/>
  <c r="E981"/>
  <c r="D981"/>
  <c r="C981"/>
  <c r="B981"/>
  <c r="F985"/>
  <c r="E985"/>
  <c r="D985"/>
  <c r="C985"/>
  <c r="B985"/>
  <c r="F984"/>
  <c r="E984"/>
  <c r="D984"/>
  <c r="C984"/>
  <c r="B984"/>
  <c r="F983"/>
  <c r="E983"/>
  <c r="D983"/>
  <c r="C983"/>
  <c r="B983"/>
  <c r="F958"/>
  <c r="E958"/>
  <c r="D958"/>
  <c r="C958"/>
  <c r="B958"/>
  <c r="F967"/>
  <c r="E967"/>
  <c r="D967"/>
  <c r="C967"/>
  <c r="B967"/>
  <c r="F980"/>
  <c r="E980"/>
  <c r="D980"/>
  <c r="C980"/>
  <c r="B980"/>
  <c r="F979"/>
  <c r="E979"/>
  <c r="D979"/>
  <c r="C979"/>
  <c r="B979"/>
  <c r="F978"/>
  <c r="E978"/>
  <c r="D978"/>
  <c r="C978"/>
  <c r="B978"/>
  <c r="F962"/>
  <c r="E962"/>
  <c r="D962"/>
  <c r="C962"/>
  <c r="B962"/>
  <c r="F966"/>
  <c r="E966"/>
  <c r="D966"/>
  <c r="C966"/>
  <c r="B966"/>
  <c r="F959"/>
  <c r="E959"/>
  <c r="D959"/>
  <c r="C959"/>
  <c r="B959"/>
  <c r="F976"/>
  <c r="E976"/>
  <c r="D976"/>
  <c r="C976"/>
  <c r="B976"/>
  <c r="F975"/>
  <c r="E975"/>
  <c r="D975"/>
  <c r="C975"/>
  <c r="B975"/>
  <c r="F974"/>
  <c r="E974"/>
  <c r="D974"/>
  <c r="C974"/>
  <c r="B974"/>
  <c r="F973"/>
  <c r="E973"/>
  <c r="D973"/>
  <c r="C973"/>
  <c r="B973"/>
  <c r="F961"/>
  <c r="E961"/>
  <c r="D961"/>
  <c r="C961"/>
  <c r="B961"/>
  <c r="F955"/>
  <c r="E955"/>
  <c r="D955"/>
  <c r="C955"/>
  <c r="B955"/>
  <c r="F970"/>
  <c r="E970"/>
  <c r="D970"/>
  <c r="C970"/>
  <c r="B970"/>
  <c r="F971"/>
  <c r="E971"/>
  <c r="D971"/>
  <c r="C971"/>
  <c r="B971"/>
  <c r="F982"/>
  <c r="E982"/>
  <c r="D982"/>
  <c r="C982"/>
  <c r="B982"/>
  <c r="F969"/>
  <c r="E969"/>
  <c r="D969"/>
  <c r="C969"/>
  <c r="B969"/>
  <c r="F972"/>
  <c r="E972"/>
  <c r="D972"/>
  <c r="C972"/>
  <c r="B972"/>
  <c r="F986"/>
  <c r="E986"/>
  <c r="D986"/>
  <c r="C986"/>
  <c r="B986"/>
  <c r="F968"/>
  <c r="E968"/>
  <c r="D968"/>
  <c r="C968"/>
  <c r="B968"/>
  <c r="F954"/>
  <c r="E954"/>
  <c r="D954"/>
  <c r="C954"/>
  <c r="B954"/>
  <c r="F957"/>
  <c r="E957"/>
  <c r="D957"/>
  <c r="C957"/>
  <c r="B957"/>
  <c r="F977"/>
  <c r="E977"/>
  <c r="D977"/>
  <c r="C977"/>
  <c r="B977"/>
  <c r="F956"/>
  <c r="E956"/>
  <c r="D956"/>
  <c r="C956"/>
  <c r="B956"/>
  <c r="F965"/>
  <c r="E965"/>
  <c r="D965"/>
  <c r="C965"/>
  <c r="B965"/>
  <c r="F964"/>
  <c r="E964"/>
  <c r="D964"/>
  <c r="C964"/>
  <c r="B964"/>
  <c r="F960"/>
  <c r="E960"/>
  <c r="D960"/>
  <c r="C960"/>
  <c r="B960"/>
  <c r="F953"/>
  <c r="E953"/>
  <c r="D953"/>
  <c r="C953"/>
  <c r="B953"/>
  <c r="F963"/>
  <c r="E963"/>
  <c r="D963"/>
  <c r="C963"/>
  <c r="B963"/>
  <c r="F950"/>
  <c r="E950"/>
  <c r="D950"/>
  <c r="C950"/>
  <c r="B950"/>
  <c r="F949"/>
  <c r="E949"/>
  <c r="D949"/>
  <c r="C949"/>
  <c r="B949"/>
  <c r="F948"/>
  <c r="E948"/>
  <c r="D948"/>
  <c r="C948"/>
  <c r="B948"/>
  <c r="F947"/>
  <c r="E947"/>
  <c r="D947"/>
  <c r="C947"/>
  <c r="B947"/>
  <c r="F946"/>
  <c r="E946"/>
  <c r="D946"/>
  <c r="C946"/>
  <c r="B946"/>
  <c r="F945"/>
  <c r="E945"/>
  <c r="D945"/>
  <c r="C945"/>
  <c r="B945"/>
  <c r="F944"/>
  <c r="E944"/>
  <c r="D944"/>
  <c r="C944"/>
  <c r="B944"/>
  <c r="F943"/>
  <c r="E943"/>
  <c r="D943"/>
  <c r="C943"/>
  <c r="B943"/>
  <c r="F942"/>
  <c r="E942"/>
  <c r="D942"/>
  <c r="C942"/>
  <c r="B942"/>
  <c r="F941"/>
  <c r="E941"/>
  <c r="D941"/>
  <c r="C941"/>
  <c r="B941"/>
  <c r="F940"/>
  <c r="E940"/>
  <c r="D940"/>
  <c r="C940"/>
  <c r="B940"/>
  <c r="F939"/>
  <c r="E939"/>
  <c r="D939"/>
  <c r="C939"/>
  <c r="B939"/>
  <c r="F938"/>
  <c r="E938"/>
  <c r="D938"/>
  <c r="C938"/>
  <c r="B938"/>
  <c r="F937"/>
  <c r="E937"/>
  <c r="D937"/>
  <c r="C937"/>
  <c r="B937"/>
  <c r="F936"/>
  <c r="E936"/>
  <c r="D936"/>
  <c r="C936"/>
  <c r="B936"/>
  <c r="F917"/>
  <c r="E917"/>
  <c r="D917"/>
  <c r="C917"/>
  <c r="B917"/>
  <c r="F934"/>
  <c r="E934"/>
  <c r="D934"/>
  <c r="C934"/>
  <c r="B934"/>
  <c r="F933"/>
  <c r="E933"/>
  <c r="D933"/>
  <c r="C933"/>
  <c r="B933"/>
  <c r="F932"/>
  <c r="E932"/>
  <c r="D932"/>
  <c r="C932"/>
  <c r="B932"/>
  <c r="F918"/>
  <c r="E918"/>
  <c r="D918"/>
  <c r="C918"/>
  <c r="B918"/>
  <c r="F930"/>
  <c r="E930"/>
  <c r="D930"/>
  <c r="C930"/>
  <c r="B930"/>
  <c r="F929"/>
  <c r="E929"/>
  <c r="D929"/>
  <c r="C929"/>
  <c r="B929"/>
  <c r="F928"/>
  <c r="E928"/>
  <c r="D928"/>
  <c r="C928"/>
  <c r="B928"/>
  <c r="F927"/>
  <c r="E927"/>
  <c r="D927"/>
  <c r="C927"/>
  <c r="B927"/>
  <c r="F925"/>
  <c r="E925"/>
  <c r="D925"/>
  <c r="C925"/>
  <c r="B925"/>
  <c r="F952"/>
  <c r="E952"/>
  <c r="D952"/>
  <c r="C952"/>
  <c r="B952"/>
  <c r="F907"/>
  <c r="E907"/>
  <c r="D907"/>
  <c r="C907"/>
  <c r="B907"/>
  <c r="F909"/>
  <c r="E909"/>
  <c r="D909"/>
  <c r="C909"/>
  <c r="B909"/>
  <c r="F924"/>
  <c r="E924"/>
  <c r="D924"/>
  <c r="C924"/>
  <c r="B924"/>
  <c r="F923"/>
  <c r="E923"/>
  <c r="D923"/>
  <c r="C923"/>
  <c r="B923"/>
  <c r="F920"/>
  <c r="E920"/>
  <c r="D920"/>
  <c r="C920"/>
  <c r="B920"/>
  <c r="F921"/>
  <c r="E921"/>
  <c r="D921"/>
  <c r="C921"/>
  <c r="B921"/>
  <c r="F951"/>
  <c r="E951"/>
  <c r="D951"/>
  <c r="C951"/>
  <c r="B951"/>
  <c r="F905"/>
  <c r="E905"/>
  <c r="D905"/>
  <c r="C905"/>
  <c r="B905"/>
  <c r="F916"/>
  <c r="E916"/>
  <c r="D916"/>
  <c r="C916"/>
  <c r="B916"/>
  <c r="F919"/>
  <c r="E919"/>
  <c r="D919"/>
  <c r="C919"/>
  <c r="B919"/>
  <c r="F926"/>
  <c r="E926"/>
  <c r="D926"/>
  <c r="C926"/>
  <c r="B926"/>
  <c r="F931"/>
  <c r="E931"/>
  <c r="D931"/>
  <c r="C931"/>
  <c r="B931"/>
  <c r="F935"/>
  <c r="E935"/>
  <c r="D935"/>
  <c r="C935"/>
  <c r="B935"/>
  <c r="F915"/>
  <c r="E915"/>
  <c r="D915"/>
  <c r="C915"/>
  <c r="B915"/>
  <c r="F914"/>
  <c r="E914"/>
  <c r="D914"/>
  <c r="C914"/>
  <c r="B914"/>
  <c r="F922"/>
  <c r="E922"/>
  <c r="D922"/>
  <c r="C922"/>
  <c r="B922"/>
  <c r="F908"/>
  <c r="E908"/>
  <c r="D908"/>
  <c r="C908"/>
  <c r="B908"/>
  <c r="F906"/>
  <c r="E906"/>
  <c r="D906"/>
  <c r="C906"/>
  <c r="B906"/>
  <c r="F904"/>
  <c r="E904"/>
  <c r="D904"/>
  <c r="C904"/>
  <c r="B904"/>
  <c r="F913"/>
  <c r="E913"/>
  <c r="D913"/>
  <c r="C913"/>
  <c r="B913"/>
  <c r="F912"/>
  <c r="E912"/>
  <c r="D912"/>
  <c r="C912"/>
  <c r="B912"/>
  <c r="F910"/>
  <c r="E910"/>
  <c r="D910"/>
  <c r="C910"/>
  <c r="B910"/>
  <c r="F903"/>
  <c r="E903"/>
  <c r="D903"/>
  <c r="C903"/>
  <c r="B903"/>
  <c r="F911"/>
  <c r="E911"/>
  <c r="D911"/>
  <c r="C911"/>
  <c r="B911"/>
  <c r="F902"/>
  <c r="E902"/>
  <c r="D902"/>
  <c r="C902"/>
  <c r="B902"/>
  <c r="F901"/>
  <c r="E901"/>
  <c r="D901"/>
  <c r="C901"/>
  <c r="B901"/>
  <c r="F900"/>
  <c r="E900"/>
  <c r="D900"/>
  <c r="C900"/>
  <c r="B900"/>
  <c r="F899"/>
  <c r="E899"/>
  <c r="D899"/>
  <c r="C899"/>
  <c r="B899"/>
  <c r="F898"/>
  <c r="E898"/>
  <c r="D898"/>
  <c r="C898"/>
  <c r="B898"/>
  <c r="F897"/>
  <c r="E897"/>
  <c r="D897"/>
  <c r="C897"/>
  <c r="B897"/>
  <c r="F896"/>
  <c r="E896"/>
  <c r="D896"/>
  <c r="C896"/>
  <c r="B896"/>
  <c r="F895"/>
  <c r="E895"/>
  <c r="D895"/>
  <c r="C895"/>
  <c r="B895"/>
  <c r="F894"/>
  <c r="E894"/>
  <c r="D894"/>
  <c r="C894"/>
  <c r="B894"/>
  <c r="F893"/>
  <c r="E893"/>
  <c r="D893"/>
  <c r="C893"/>
  <c r="B893"/>
  <c r="F892"/>
  <c r="E892"/>
  <c r="D892"/>
  <c r="C892"/>
  <c r="B892"/>
  <c r="F891"/>
  <c r="E891"/>
  <c r="D891"/>
  <c r="C891"/>
  <c r="B891"/>
  <c r="F890"/>
  <c r="E890"/>
  <c r="D890"/>
  <c r="C890"/>
  <c r="B890"/>
  <c r="F889"/>
  <c r="E889"/>
  <c r="D889"/>
  <c r="C889"/>
  <c r="B889"/>
  <c r="F888"/>
  <c r="E888"/>
  <c r="D888"/>
  <c r="C888"/>
  <c r="B888"/>
  <c r="F887"/>
  <c r="E887"/>
  <c r="D887"/>
  <c r="C887"/>
  <c r="B887"/>
  <c r="F886"/>
  <c r="E886"/>
  <c r="D886"/>
  <c r="C886"/>
  <c r="B886"/>
  <c r="F875"/>
  <c r="E875"/>
  <c r="D875"/>
  <c r="C875"/>
  <c r="B875"/>
  <c r="F884"/>
  <c r="E884"/>
  <c r="D884"/>
  <c r="C884"/>
  <c r="B884"/>
  <c r="F883"/>
  <c r="E883"/>
  <c r="D883"/>
  <c r="C883"/>
  <c r="B883"/>
  <c r="F882"/>
  <c r="E882"/>
  <c r="D882"/>
  <c r="C882"/>
  <c r="B882"/>
  <c r="F881"/>
  <c r="E881"/>
  <c r="D881"/>
  <c r="C881"/>
  <c r="B881"/>
  <c r="F880"/>
  <c r="E880"/>
  <c r="D880"/>
  <c r="C880"/>
  <c r="B880"/>
  <c r="F866"/>
  <c r="E866"/>
  <c r="D866"/>
  <c r="C866"/>
  <c r="B866"/>
  <c r="F872"/>
  <c r="E872"/>
  <c r="D872"/>
  <c r="C872"/>
  <c r="B872"/>
  <c r="F859"/>
  <c r="E859"/>
  <c r="D859"/>
  <c r="C859"/>
  <c r="B859"/>
  <c r="F868"/>
  <c r="E868"/>
  <c r="D868"/>
  <c r="C868"/>
  <c r="B868"/>
  <c r="F876"/>
  <c r="E876"/>
  <c r="D876"/>
  <c r="C876"/>
  <c r="B876"/>
  <c r="F877"/>
  <c r="E877"/>
  <c r="D877"/>
  <c r="C877"/>
  <c r="B877"/>
  <c r="F864"/>
  <c r="E864"/>
  <c r="D864"/>
  <c r="C864"/>
  <c r="B864"/>
  <c r="F854"/>
  <c r="E854"/>
  <c r="D854"/>
  <c r="C854"/>
  <c r="B854"/>
  <c r="F873"/>
  <c r="E873"/>
  <c r="D873"/>
  <c r="C873"/>
  <c r="B873"/>
  <c r="F856"/>
  <c r="E856"/>
  <c r="D856"/>
  <c r="C856"/>
  <c r="B856"/>
  <c r="F855"/>
  <c r="E855"/>
  <c r="D855"/>
  <c r="C855"/>
  <c r="B855"/>
  <c r="F870"/>
  <c r="E870"/>
  <c r="D870"/>
  <c r="C870"/>
  <c r="B870"/>
  <c r="F871"/>
  <c r="E871"/>
  <c r="D871"/>
  <c r="C871"/>
  <c r="B871"/>
  <c r="F885"/>
  <c r="E885"/>
  <c r="D885"/>
  <c r="C885"/>
  <c r="B885"/>
  <c r="F869"/>
  <c r="E869"/>
  <c r="D869"/>
  <c r="C869"/>
  <c r="B869"/>
  <c r="F865"/>
  <c r="E865"/>
  <c r="D865"/>
  <c r="C865"/>
  <c r="B865"/>
  <c r="F867"/>
  <c r="E867"/>
  <c r="D867"/>
  <c r="C867"/>
  <c r="B867"/>
  <c r="F879"/>
  <c r="E879"/>
  <c r="D879"/>
  <c r="C879"/>
  <c r="B879"/>
  <c r="F878"/>
  <c r="E878"/>
  <c r="D878"/>
  <c r="C878"/>
  <c r="B878"/>
  <c r="F853"/>
  <c r="E853"/>
  <c r="D853"/>
  <c r="C853"/>
  <c r="B853"/>
  <c r="F874"/>
  <c r="E874"/>
  <c r="D874"/>
  <c r="C874"/>
  <c r="B874"/>
  <c r="F863"/>
  <c r="E863"/>
  <c r="D863"/>
  <c r="C863"/>
  <c r="B863"/>
  <c r="F862"/>
  <c r="E862"/>
  <c r="D862"/>
  <c r="C862"/>
  <c r="B862"/>
  <c r="F861"/>
  <c r="E861"/>
  <c r="D861"/>
  <c r="C861"/>
  <c r="B861"/>
  <c r="F857"/>
  <c r="E857"/>
  <c r="D857"/>
  <c r="C857"/>
  <c r="B857"/>
  <c r="F858"/>
  <c r="E858"/>
  <c r="D858"/>
  <c r="C858"/>
  <c r="B858"/>
  <c r="F860"/>
  <c r="E860"/>
  <c r="D860"/>
  <c r="C860"/>
  <c r="B860"/>
  <c r="F852"/>
  <c r="E852"/>
  <c r="D852"/>
  <c r="C852"/>
  <c r="B852"/>
  <c r="F851"/>
  <c r="E851"/>
  <c r="D851"/>
  <c r="C851"/>
  <c r="B851"/>
  <c r="F850"/>
  <c r="E850"/>
  <c r="D850"/>
  <c r="C850"/>
  <c r="B850"/>
  <c r="F849"/>
  <c r="E849"/>
  <c r="D849"/>
  <c r="C849"/>
  <c r="B849"/>
  <c r="F848"/>
  <c r="E848"/>
  <c r="D848"/>
  <c r="C848"/>
  <c r="B848"/>
  <c r="F847"/>
  <c r="E847"/>
  <c r="D847"/>
  <c r="C847"/>
  <c r="B847"/>
  <c r="F846"/>
  <c r="E846"/>
  <c r="D846"/>
  <c r="C846"/>
  <c r="B846"/>
  <c r="F845"/>
  <c r="E845"/>
  <c r="D845"/>
  <c r="C845"/>
  <c r="B845"/>
  <c r="F844"/>
  <c r="E844"/>
  <c r="D844"/>
  <c r="C844"/>
  <c r="B844"/>
  <c r="F843"/>
  <c r="E843"/>
  <c r="D843"/>
  <c r="C843"/>
  <c r="B843"/>
  <c r="F842"/>
  <c r="E842"/>
  <c r="D842"/>
  <c r="C842"/>
  <c r="B842"/>
  <c r="F841"/>
  <c r="E841"/>
  <c r="D841"/>
  <c r="C841"/>
  <c r="B841"/>
  <c r="F840"/>
  <c r="E840"/>
  <c r="D840"/>
  <c r="C840"/>
  <c r="B840"/>
  <c r="F839"/>
  <c r="E839"/>
  <c r="D839"/>
  <c r="C839"/>
  <c r="B839"/>
  <c r="F838"/>
  <c r="E838"/>
  <c r="D838"/>
  <c r="C838"/>
  <c r="B838"/>
  <c r="F837"/>
  <c r="E837"/>
  <c r="D837"/>
  <c r="C837"/>
  <c r="B837"/>
  <c r="F836"/>
  <c r="E836"/>
  <c r="D836"/>
  <c r="C836"/>
  <c r="B836"/>
  <c r="F820"/>
  <c r="E820"/>
  <c r="D820"/>
  <c r="C820"/>
  <c r="B820"/>
  <c r="F834"/>
  <c r="E834"/>
  <c r="D834"/>
  <c r="C834"/>
  <c r="B834"/>
  <c r="F833"/>
  <c r="E833"/>
  <c r="D833"/>
  <c r="C833"/>
  <c r="B833"/>
  <c r="F832"/>
  <c r="E832"/>
  <c r="D832"/>
  <c r="C832"/>
  <c r="B832"/>
  <c r="F831"/>
  <c r="E831"/>
  <c r="D831"/>
  <c r="C831"/>
  <c r="B831"/>
  <c r="F830"/>
  <c r="E830"/>
  <c r="D830"/>
  <c r="C830"/>
  <c r="B830"/>
  <c r="F816"/>
  <c r="E816"/>
  <c r="D816"/>
  <c r="C816"/>
  <c r="B816"/>
  <c r="F824"/>
  <c r="E824"/>
  <c r="D824"/>
  <c r="C824"/>
  <c r="B824"/>
  <c r="F808"/>
  <c r="E808"/>
  <c r="D808"/>
  <c r="C808"/>
  <c r="B808"/>
  <c r="F815"/>
  <c r="E815"/>
  <c r="D815"/>
  <c r="C815"/>
  <c r="B815"/>
  <c r="F826"/>
  <c r="E826"/>
  <c r="D826"/>
  <c r="C826"/>
  <c r="B826"/>
  <c r="F825"/>
  <c r="E825"/>
  <c r="D825"/>
  <c r="C825"/>
  <c r="B825"/>
  <c r="F804"/>
  <c r="E804"/>
  <c r="D804"/>
  <c r="C804"/>
  <c r="B804"/>
  <c r="F818"/>
  <c r="E818"/>
  <c r="D818"/>
  <c r="C818"/>
  <c r="B818"/>
  <c r="F823"/>
  <c r="E823"/>
  <c r="D823"/>
  <c r="C823"/>
  <c r="B823"/>
  <c r="F806"/>
  <c r="E806"/>
  <c r="D806"/>
  <c r="C806"/>
  <c r="B806"/>
  <c r="F805"/>
  <c r="E805"/>
  <c r="D805"/>
  <c r="C805"/>
  <c r="B805"/>
  <c r="F827"/>
  <c r="E827"/>
  <c r="D827"/>
  <c r="C827"/>
  <c r="B827"/>
  <c r="F821"/>
  <c r="E821"/>
  <c r="D821"/>
  <c r="C821"/>
  <c r="B821"/>
  <c r="F835"/>
  <c r="E835"/>
  <c r="D835"/>
  <c r="C835"/>
  <c r="B835"/>
  <c r="F819"/>
  <c r="E819"/>
  <c r="D819"/>
  <c r="C819"/>
  <c r="B819"/>
  <c r="F803"/>
  <c r="E803"/>
  <c r="D803"/>
  <c r="C803"/>
  <c r="B803"/>
  <c r="F817"/>
  <c r="E817"/>
  <c r="D817"/>
  <c r="C817"/>
  <c r="B817"/>
  <c r="F829"/>
  <c r="E829"/>
  <c r="D829"/>
  <c r="C829"/>
  <c r="B829"/>
  <c r="F828"/>
  <c r="E828"/>
  <c r="D828"/>
  <c r="C828"/>
  <c r="B828"/>
  <c r="F814"/>
  <c r="E814"/>
  <c r="D814"/>
  <c r="C814"/>
  <c r="B814"/>
  <c r="F822"/>
  <c r="E822"/>
  <c r="D822"/>
  <c r="C822"/>
  <c r="B822"/>
  <c r="F813"/>
  <c r="E813"/>
  <c r="D813"/>
  <c r="C813"/>
  <c r="B813"/>
  <c r="F812"/>
  <c r="E812"/>
  <c r="D812"/>
  <c r="C812"/>
  <c r="B812"/>
  <c r="F811"/>
  <c r="E811"/>
  <c r="D811"/>
  <c r="C811"/>
  <c r="B811"/>
  <c r="F810"/>
  <c r="E810"/>
  <c r="D810"/>
  <c r="C810"/>
  <c r="B810"/>
  <c r="F807"/>
  <c r="E807"/>
  <c r="D807"/>
  <c r="C807"/>
  <c r="B807"/>
  <c r="F809"/>
  <c r="E809"/>
  <c r="D809"/>
  <c r="C809"/>
  <c r="B809"/>
  <c r="F802"/>
  <c r="E802"/>
  <c r="D802"/>
  <c r="C802"/>
  <c r="B802"/>
  <c r="F801"/>
  <c r="E801"/>
  <c r="D801"/>
  <c r="C801"/>
  <c r="B801"/>
  <c r="F800"/>
  <c r="E800"/>
  <c r="D800"/>
  <c r="C800"/>
  <c r="B800"/>
  <c r="F799"/>
  <c r="E799"/>
  <c r="D799"/>
  <c r="C799"/>
  <c r="B799"/>
  <c r="F798"/>
  <c r="E798"/>
  <c r="D798"/>
  <c r="C798"/>
  <c r="B798"/>
  <c r="F797"/>
  <c r="E797"/>
  <c r="D797"/>
  <c r="C797"/>
  <c r="B797"/>
  <c r="F796"/>
  <c r="E796"/>
  <c r="D796"/>
  <c r="C796"/>
  <c r="B796"/>
  <c r="F795"/>
  <c r="E795"/>
  <c r="D795"/>
  <c r="C795"/>
  <c r="B795"/>
  <c r="F794"/>
  <c r="E794"/>
  <c r="D794"/>
  <c r="C794"/>
  <c r="B794"/>
  <c r="F793"/>
  <c r="E793"/>
  <c r="D793"/>
  <c r="C793"/>
  <c r="B793"/>
  <c r="F792"/>
  <c r="E792"/>
  <c r="D792"/>
  <c r="C792"/>
  <c r="B792"/>
  <c r="F791"/>
  <c r="E791"/>
  <c r="D791"/>
  <c r="C791"/>
  <c r="B791"/>
  <c r="F790"/>
  <c r="E790"/>
  <c r="D790"/>
  <c r="C790"/>
  <c r="B790"/>
  <c r="F789"/>
  <c r="E789"/>
  <c r="D789"/>
  <c r="C789"/>
  <c r="B789"/>
  <c r="F788"/>
  <c r="E788"/>
  <c r="D788"/>
  <c r="C788"/>
  <c r="B788"/>
  <c r="F787"/>
  <c r="E787"/>
  <c r="D787"/>
  <c r="C787"/>
  <c r="B787"/>
  <c r="F786"/>
  <c r="E786"/>
  <c r="D786"/>
  <c r="C786"/>
  <c r="B786"/>
  <c r="F785"/>
  <c r="E785"/>
  <c r="D785"/>
  <c r="C785"/>
  <c r="B785"/>
  <c r="F754"/>
  <c r="E754"/>
  <c r="D754"/>
  <c r="C754"/>
  <c r="B754"/>
  <c r="F783"/>
  <c r="E783"/>
  <c r="D783"/>
  <c r="C783"/>
  <c r="B783"/>
  <c r="F782"/>
  <c r="E782"/>
  <c r="D782"/>
  <c r="C782"/>
  <c r="B782"/>
  <c r="F781"/>
  <c r="E781"/>
  <c r="D781"/>
  <c r="C781"/>
  <c r="B781"/>
  <c r="F780"/>
  <c r="E780"/>
  <c r="D780"/>
  <c r="C780"/>
  <c r="B780"/>
  <c r="F756"/>
  <c r="E756"/>
  <c r="D756"/>
  <c r="C756"/>
  <c r="B756"/>
  <c r="F776"/>
  <c r="E776"/>
  <c r="D776"/>
  <c r="C776"/>
  <c r="B776"/>
  <c r="F761"/>
  <c r="E761"/>
  <c r="D761"/>
  <c r="C761"/>
  <c r="B761"/>
  <c r="F772"/>
  <c r="E772"/>
  <c r="D772"/>
  <c r="C772"/>
  <c r="B772"/>
  <c r="F767"/>
  <c r="E767"/>
  <c r="D767"/>
  <c r="C767"/>
  <c r="B767"/>
  <c r="F768"/>
  <c r="E768"/>
  <c r="D768"/>
  <c r="C768"/>
  <c r="B768"/>
  <c r="F758"/>
  <c r="E758"/>
  <c r="D758"/>
  <c r="C758"/>
  <c r="B758"/>
  <c r="F766"/>
  <c r="E766"/>
  <c r="D766"/>
  <c r="C766"/>
  <c r="B766"/>
  <c r="F775"/>
  <c r="E775"/>
  <c r="D775"/>
  <c r="C775"/>
  <c r="B775"/>
  <c r="F757"/>
  <c r="E757"/>
  <c r="D757"/>
  <c r="C757"/>
  <c r="B757"/>
  <c r="F755"/>
  <c r="E755"/>
  <c r="D755"/>
  <c r="C755"/>
  <c r="B755"/>
  <c r="F778"/>
  <c r="E778"/>
  <c r="D778"/>
  <c r="C778"/>
  <c r="B778"/>
  <c r="F773"/>
  <c r="E773"/>
  <c r="D773"/>
  <c r="C773"/>
  <c r="B773"/>
  <c r="F774"/>
  <c r="E774"/>
  <c r="D774"/>
  <c r="C774"/>
  <c r="B774"/>
  <c r="F753"/>
  <c r="E753"/>
  <c r="D753"/>
  <c r="C753"/>
  <c r="B753"/>
  <c r="F770"/>
  <c r="E770"/>
  <c r="D770"/>
  <c r="C770"/>
  <c r="B770"/>
  <c r="F771"/>
  <c r="E771"/>
  <c r="D771"/>
  <c r="C771"/>
  <c r="B771"/>
  <c r="F777"/>
  <c r="E777"/>
  <c r="D777"/>
  <c r="C777"/>
  <c r="B777"/>
  <c r="F784"/>
  <c r="E784"/>
  <c r="D784"/>
  <c r="C784"/>
  <c r="B784"/>
  <c r="F769"/>
  <c r="E769"/>
  <c r="D769"/>
  <c r="C769"/>
  <c r="B769"/>
  <c r="F779"/>
  <c r="E779"/>
  <c r="D779"/>
  <c r="C779"/>
  <c r="B779"/>
  <c r="F765"/>
  <c r="E765"/>
  <c r="D765"/>
  <c r="C765"/>
  <c r="B765"/>
  <c r="F764"/>
  <c r="E764"/>
  <c r="D764"/>
  <c r="C764"/>
  <c r="B764"/>
  <c r="F763"/>
  <c r="E763"/>
  <c r="D763"/>
  <c r="C763"/>
  <c r="B763"/>
  <c r="F759"/>
  <c r="E759"/>
  <c r="D759"/>
  <c r="C759"/>
  <c r="B759"/>
  <c r="F760"/>
  <c r="E760"/>
  <c r="D760"/>
  <c r="C760"/>
  <c r="B760"/>
  <c r="F762"/>
  <c r="E762"/>
  <c r="D762"/>
  <c r="C762"/>
  <c r="B762"/>
  <c r="F752"/>
  <c r="E752"/>
  <c r="D752"/>
  <c r="C752"/>
  <c r="B752"/>
  <c r="F751"/>
  <c r="E751"/>
  <c r="D751"/>
  <c r="C751"/>
  <c r="B751"/>
  <c r="F750"/>
  <c r="E750"/>
  <c r="D750"/>
  <c r="C750"/>
  <c r="B750"/>
  <c r="F749"/>
  <c r="E749"/>
  <c r="D749"/>
  <c r="C749"/>
  <c r="B749"/>
  <c r="F748"/>
  <c r="E748"/>
  <c r="D748"/>
  <c r="C748"/>
  <c r="B748"/>
  <c r="F747"/>
  <c r="E747"/>
  <c r="D747"/>
  <c r="C747"/>
  <c r="B747"/>
  <c r="F746"/>
  <c r="E746"/>
  <c r="D746"/>
  <c r="C746"/>
  <c r="B746"/>
  <c r="F745"/>
  <c r="E745"/>
  <c r="D745"/>
  <c r="C745"/>
  <c r="B745"/>
  <c r="F744"/>
  <c r="E744"/>
  <c r="D744"/>
  <c r="C744"/>
  <c r="B744"/>
  <c r="F743"/>
  <c r="E743"/>
  <c r="D743"/>
  <c r="C743"/>
  <c r="B743"/>
  <c r="F742"/>
  <c r="E742"/>
  <c r="D742"/>
  <c r="C742"/>
  <c r="B742"/>
  <c r="F741"/>
  <c r="E741"/>
  <c r="D741"/>
  <c r="C741"/>
  <c r="B741"/>
  <c r="F740"/>
  <c r="E740"/>
  <c r="D740"/>
  <c r="C740"/>
  <c r="B740"/>
  <c r="F739"/>
  <c r="E739"/>
  <c r="D739"/>
  <c r="C739"/>
  <c r="B739"/>
  <c r="F738"/>
  <c r="E738"/>
  <c r="D738"/>
  <c r="C738"/>
  <c r="B738"/>
  <c r="F737"/>
  <c r="E737"/>
  <c r="D737"/>
  <c r="C737"/>
  <c r="B737"/>
  <c r="F736"/>
  <c r="E736"/>
  <c r="D736"/>
  <c r="C736"/>
  <c r="B736"/>
  <c r="F735"/>
  <c r="E735"/>
  <c r="D735"/>
  <c r="C735"/>
  <c r="B735"/>
  <c r="F734"/>
  <c r="E734"/>
  <c r="D734"/>
  <c r="C734"/>
  <c r="B734"/>
  <c r="F718"/>
  <c r="E718"/>
  <c r="D718"/>
  <c r="C718"/>
  <c r="B718"/>
  <c r="F732"/>
  <c r="E732"/>
  <c r="D732"/>
  <c r="C732"/>
  <c r="B732"/>
  <c r="F731"/>
  <c r="E731"/>
  <c r="D731"/>
  <c r="C731"/>
  <c r="B731"/>
  <c r="F711"/>
  <c r="E711"/>
  <c r="D711"/>
  <c r="C711"/>
  <c r="B711"/>
  <c r="F729"/>
  <c r="E729"/>
  <c r="D729"/>
  <c r="C729"/>
  <c r="B729"/>
  <c r="F715"/>
  <c r="E715"/>
  <c r="D715"/>
  <c r="C715"/>
  <c r="B715"/>
  <c r="F707"/>
  <c r="E707"/>
  <c r="D707"/>
  <c r="C707"/>
  <c r="B707"/>
  <c r="F717"/>
  <c r="E717"/>
  <c r="D717"/>
  <c r="C717"/>
  <c r="B717"/>
  <c r="F726"/>
  <c r="E726"/>
  <c r="D726"/>
  <c r="C726"/>
  <c r="B726"/>
  <c r="F725"/>
  <c r="E725"/>
  <c r="D725"/>
  <c r="C725"/>
  <c r="B725"/>
  <c r="F706"/>
  <c r="E706"/>
  <c r="D706"/>
  <c r="C706"/>
  <c r="B706"/>
  <c r="F727"/>
  <c r="E727"/>
  <c r="D727"/>
  <c r="C727"/>
  <c r="B727"/>
  <c r="F723"/>
  <c r="E723"/>
  <c r="D723"/>
  <c r="C723"/>
  <c r="B723"/>
  <c r="F708"/>
  <c r="E708"/>
  <c r="D708"/>
  <c r="C708"/>
  <c r="B708"/>
  <c r="F724"/>
  <c r="E724"/>
  <c r="D724"/>
  <c r="C724"/>
  <c r="B724"/>
  <c r="F704"/>
  <c r="E704"/>
  <c r="D704"/>
  <c r="C704"/>
  <c r="B704"/>
  <c r="F721"/>
  <c r="E721"/>
  <c r="D721"/>
  <c r="C721"/>
  <c r="B721"/>
  <c r="F705"/>
  <c r="E705"/>
  <c r="D705"/>
  <c r="C705"/>
  <c r="B705"/>
  <c r="F719"/>
  <c r="E719"/>
  <c r="D719"/>
  <c r="C719"/>
  <c r="B719"/>
  <c r="F730"/>
  <c r="E730"/>
  <c r="D730"/>
  <c r="C730"/>
  <c r="B730"/>
  <c r="F720"/>
  <c r="E720"/>
  <c r="D720"/>
  <c r="C720"/>
  <c r="B720"/>
  <c r="F733"/>
  <c r="E733"/>
  <c r="D733"/>
  <c r="C733"/>
  <c r="B733"/>
  <c r="F728"/>
  <c r="E728"/>
  <c r="D728"/>
  <c r="C728"/>
  <c r="B728"/>
  <c r="F722"/>
  <c r="E722"/>
  <c r="D722"/>
  <c r="C722"/>
  <c r="B722"/>
  <c r="F714"/>
  <c r="E714"/>
  <c r="D714"/>
  <c r="C714"/>
  <c r="B714"/>
  <c r="F713"/>
  <c r="E713"/>
  <c r="D713"/>
  <c r="C713"/>
  <c r="B713"/>
  <c r="F712"/>
  <c r="E712"/>
  <c r="D712"/>
  <c r="C712"/>
  <c r="B712"/>
  <c r="F716"/>
  <c r="E716"/>
  <c r="D716"/>
  <c r="C716"/>
  <c r="B716"/>
  <c r="F710"/>
  <c r="E710"/>
  <c r="D710"/>
  <c r="C710"/>
  <c r="B710"/>
  <c r="F703"/>
  <c r="E703"/>
  <c r="D703"/>
  <c r="C703"/>
  <c r="B703"/>
  <c r="F709"/>
  <c r="E709"/>
  <c r="D709"/>
  <c r="C709"/>
  <c r="B709"/>
  <c r="F702"/>
  <c r="E702"/>
  <c r="D702"/>
  <c r="C702"/>
  <c r="B702"/>
  <c r="F701"/>
  <c r="E701"/>
  <c r="D701"/>
  <c r="C701"/>
  <c r="B701"/>
  <c r="F700"/>
  <c r="E700"/>
  <c r="D700"/>
  <c r="C700"/>
  <c r="B700"/>
  <c r="F699"/>
  <c r="E699"/>
  <c r="D699"/>
  <c r="C699"/>
  <c r="B699"/>
  <c r="F698"/>
  <c r="E698"/>
  <c r="D698"/>
  <c r="C698"/>
  <c r="B698"/>
  <c r="F697"/>
  <c r="E697"/>
  <c r="D697"/>
  <c r="C697"/>
  <c r="B697"/>
  <c r="F696"/>
  <c r="E696"/>
  <c r="D696"/>
  <c r="C696"/>
  <c r="B696"/>
  <c r="F695"/>
  <c r="E695"/>
  <c r="D695"/>
  <c r="C695"/>
  <c r="B695"/>
  <c r="F694"/>
  <c r="E694"/>
  <c r="D694"/>
  <c r="C694"/>
  <c r="B694"/>
  <c r="F693"/>
  <c r="E693"/>
  <c r="D693"/>
  <c r="C693"/>
  <c r="B693"/>
  <c r="F692"/>
  <c r="E692"/>
  <c r="D692"/>
  <c r="C692"/>
  <c r="B692"/>
  <c r="F691"/>
  <c r="E691"/>
  <c r="D691"/>
  <c r="C691"/>
  <c r="B691"/>
  <c r="F690"/>
  <c r="E690"/>
  <c r="D690"/>
  <c r="C690"/>
  <c r="B690"/>
  <c r="F689"/>
  <c r="E689"/>
  <c r="D689"/>
  <c r="C689"/>
  <c r="B689"/>
  <c r="F688"/>
  <c r="E688"/>
  <c r="D688"/>
  <c r="C688"/>
  <c r="B688"/>
  <c r="F687"/>
  <c r="E687"/>
  <c r="D687"/>
  <c r="C687"/>
  <c r="B687"/>
  <c r="F686"/>
  <c r="E686"/>
  <c r="D686"/>
  <c r="C686"/>
  <c r="B686"/>
  <c r="F685"/>
  <c r="E685"/>
  <c r="D685"/>
  <c r="C685"/>
  <c r="B685"/>
  <c r="F684"/>
  <c r="E684"/>
  <c r="D684"/>
  <c r="C684"/>
  <c r="B684"/>
  <c r="F665"/>
  <c r="E665"/>
  <c r="D665"/>
  <c r="C665"/>
  <c r="B665"/>
  <c r="F682"/>
  <c r="E682"/>
  <c r="D682"/>
  <c r="C682"/>
  <c r="B682"/>
  <c r="F681"/>
  <c r="E681"/>
  <c r="D681"/>
  <c r="C681"/>
  <c r="B681"/>
  <c r="F666"/>
  <c r="E666"/>
  <c r="D666"/>
  <c r="C666"/>
  <c r="B666"/>
  <c r="F679"/>
  <c r="E679"/>
  <c r="D679"/>
  <c r="C679"/>
  <c r="B679"/>
  <c r="F678"/>
  <c r="E678"/>
  <c r="D678"/>
  <c r="C678"/>
  <c r="B678"/>
  <c r="F658"/>
  <c r="E658"/>
  <c r="D658"/>
  <c r="C658"/>
  <c r="B658"/>
  <c r="F677"/>
  <c r="E677"/>
  <c r="D677"/>
  <c r="C677"/>
  <c r="B677"/>
  <c r="F676"/>
  <c r="E676"/>
  <c r="D676"/>
  <c r="C676"/>
  <c r="B676"/>
  <c r="F675"/>
  <c r="E675"/>
  <c r="D675"/>
  <c r="C675"/>
  <c r="B675"/>
  <c r="F674"/>
  <c r="E674"/>
  <c r="D674"/>
  <c r="C674"/>
  <c r="B674"/>
  <c r="F655"/>
  <c r="E655"/>
  <c r="D655"/>
  <c r="C655"/>
  <c r="B655"/>
  <c r="F673"/>
  <c r="E673"/>
  <c r="D673"/>
  <c r="C673"/>
  <c r="B673"/>
  <c r="F657"/>
  <c r="E657"/>
  <c r="D657"/>
  <c r="C657"/>
  <c r="B657"/>
  <c r="F672"/>
  <c r="E672"/>
  <c r="D672"/>
  <c r="C672"/>
  <c r="B672"/>
  <c r="F667"/>
  <c r="E667"/>
  <c r="D667"/>
  <c r="C667"/>
  <c r="B667"/>
  <c r="F671"/>
  <c r="E671"/>
  <c r="D671"/>
  <c r="C671"/>
  <c r="B671"/>
  <c r="F670"/>
  <c r="E670"/>
  <c r="D670"/>
  <c r="C670"/>
  <c r="B670"/>
  <c r="F669"/>
  <c r="E669"/>
  <c r="D669"/>
  <c r="C669"/>
  <c r="B669"/>
  <c r="F680"/>
  <c r="E680"/>
  <c r="D680"/>
  <c r="C680"/>
  <c r="B680"/>
  <c r="F668"/>
  <c r="E668"/>
  <c r="D668"/>
  <c r="C668"/>
  <c r="B668"/>
  <c r="F683"/>
  <c r="E683"/>
  <c r="D683"/>
  <c r="C683"/>
  <c r="B683"/>
  <c r="F654"/>
  <c r="E654"/>
  <c r="D654"/>
  <c r="C654"/>
  <c r="B654"/>
  <c r="F659"/>
  <c r="E659"/>
  <c r="D659"/>
  <c r="C659"/>
  <c r="B659"/>
  <c r="F664"/>
  <c r="E664"/>
  <c r="D664"/>
  <c r="C664"/>
  <c r="B664"/>
  <c r="F663"/>
  <c r="E663"/>
  <c r="D663"/>
  <c r="C663"/>
  <c r="B663"/>
  <c r="F662"/>
  <c r="E662"/>
  <c r="D662"/>
  <c r="C662"/>
  <c r="B662"/>
  <c r="F661"/>
  <c r="E661"/>
  <c r="D661"/>
  <c r="C661"/>
  <c r="B661"/>
  <c r="F656"/>
  <c r="E656"/>
  <c r="D656"/>
  <c r="C656"/>
  <c r="B656"/>
  <c r="F653"/>
  <c r="E653"/>
  <c r="D653"/>
  <c r="C653"/>
  <c r="B653"/>
  <c r="F660"/>
  <c r="E660"/>
  <c r="D660"/>
  <c r="C660"/>
  <c r="B660"/>
  <c r="F652"/>
  <c r="E652"/>
  <c r="D652"/>
  <c r="C652"/>
  <c r="B652"/>
  <c r="F651"/>
  <c r="E651"/>
  <c r="D651"/>
  <c r="C651"/>
  <c r="B651"/>
  <c r="F650"/>
  <c r="E650"/>
  <c r="D650"/>
  <c r="C650"/>
  <c r="B650"/>
  <c r="F649"/>
  <c r="E649"/>
  <c r="D649"/>
  <c r="C649"/>
  <c r="B649"/>
  <c r="F648"/>
  <c r="E648"/>
  <c r="D648"/>
  <c r="C648"/>
  <c r="B648"/>
  <c r="F647"/>
  <c r="E647"/>
  <c r="D647"/>
  <c r="C647"/>
  <c r="B647"/>
  <c r="F646"/>
  <c r="E646"/>
  <c r="D646"/>
  <c r="C646"/>
  <c r="B646"/>
  <c r="F645"/>
  <c r="E645"/>
  <c r="D645"/>
  <c r="C645"/>
  <c r="B645"/>
  <c r="F644"/>
  <c r="E644"/>
  <c r="D644"/>
  <c r="C644"/>
  <c r="B644"/>
  <c r="F643"/>
  <c r="E643"/>
  <c r="D643"/>
  <c r="C643"/>
  <c r="B643"/>
  <c r="F642"/>
  <c r="E642"/>
  <c r="D642"/>
  <c r="C642"/>
  <c r="B642"/>
  <c r="F641"/>
  <c r="E641"/>
  <c r="D641"/>
  <c r="C641"/>
  <c r="B641"/>
  <c r="F640"/>
  <c r="E640"/>
  <c r="D640"/>
  <c r="C640"/>
  <c r="B640"/>
  <c r="F639"/>
  <c r="E639"/>
  <c r="D639"/>
  <c r="C639"/>
  <c r="B639"/>
  <c r="F638"/>
  <c r="E638"/>
  <c r="D638"/>
  <c r="C638"/>
  <c r="B638"/>
  <c r="F637"/>
  <c r="E637"/>
  <c r="D637"/>
  <c r="C637"/>
  <c r="B637"/>
  <c r="F636"/>
  <c r="E636"/>
  <c r="D636"/>
  <c r="C636"/>
  <c r="B636"/>
  <c r="F635"/>
  <c r="E635"/>
  <c r="D635"/>
  <c r="C635"/>
  <c r="B635"/>
  <c r="F620"/>
  <c r="E620"/>
  <c r="D620"/>
  <c r="C620"/>
  <c r="B620"/>
  <c r="F618"/>
  <c r="E618"/>
  <c r="D618"/>
  <c r="C618"/>
  <c r="B618"/>
  <c r="F632"/>
  <c r="E632"/>
  <c r="D632"/>
  <c r="C632"/>
  <c r="B632"/>
  <c r="F631"/>
  <c r="E631"/>
  <c r="D631"/>
  <c r="C631"/>
  <c r="B631"/>
  <c r="F630"/>
  <c r="E630"/>
  <c r="D630"/>
  <c r="C630"/>
  <c r="B630"/>
  <c r="F607"/>
  <c r="E607"/>
  <c r="D607"/>
  <c r="C607"/>
  <c r="B607"/>
  <c r="F628"/>
  <c r="E628"/>
  <c r="D628"/>
  <c r="C628"/>
  <c r="B628"/>
  <c r="F611"/>
  <c r="E611"/>
  <c r="D611"/>
  <c r="C611"/>
  <c r="B611"/>
  <c r="F627"/>
  <c r="E627"/>
  <c r="D627"/>
  <c r="C627"/>
  <c r="B627"/>
  <c r="F626"/>
  <c r="E626"/>
  <c r="D626"/>
  <c r="C626"/>
  <c r="B626"/>
  <c r="F616"/>
  <c r="E616"/>
  <c r="D616"/>
  <c r="C616"/>
  <c r="B616"/>
  <c r="F624"/>
  <c r="E624"/>
  <c r="D624"/>
  <c r="C624"/>
  <c r="B624"/>
  <c r="F606"/>
  <c r="E606"/>
  <c r="D606"/>
  <c r="C606"/>
  <c r="B606"/>
  <c r="F623"/>
  <c r="E623"/>
  <c r="D623"/>
  <c r="C623"/>
  <c r="B623"/>
  <c r="F603"/>
  <c r="E603"/>
  <c r="D603"/>
  <c r="C603"/>
  <c r="B603"/>
  <c r="F622"/>
  <c r="E622"/>
  <c r="D622"/>
  <c r="C622"/>
  <c r="B622"/>
  <c r="F634"/>
  <c r="E634"/>
  <c r="D634"/>
  <c r="C634"/>
  <c r="B634"/>
  <c r="F621"/>
  <c r="E621"/>
  <c r="D621"/>
  <c r="C621"/>
  <c r="B621"/>
  <c r="F629"/>
  <c r="E629"/>
  <c r="D629"/>
  <c r="C629"/>
  <c r="B629"/>
  <c r="F619"/>
  <c r="E619"/>
  <c r="D619"/>
  <c r="C619"/>
  <c r="B619"/>
  <c r="F625"/>
  <c r="E625"/>
  <c r="D625"/>
  <c r="C625"/>
  <c r="B625"/>
  <c r="F617"/>
  <c r="E617"/>
  <c r="D617"/>
  <c r="C617"/>
  <c r="B617"/>
  <c r="F610"/>
  <c r="E610"/>
  <c r="D610"/>
  <c r="C610"/>
  <c r="B610"/>
  <c r="F604"/>
  <c r="E604"/>
  <c r="D604"/>
  <c r="C604"/>
  <c r="B604"/>
  <c r="F605"/>
  <c r="E605"/>
  <c r="D605"/>
  <c r="C605"/>
  <c r="B605"/>
  <c r="F633"/>
  <c r="E633"/>
  <c r="D633"/>
  <c r="C633"/>
  <c r="B633"/>
  <c r="F615"/>
  <c r="E615"/>
  <c r="D615"/>
  <c r="C615"/>
  <c r="B615"/>
  <c r="F614"/>
  <c r="E614"/>
  <c r="D614"/>
  <c r="C614"/>
  <c r="B614"/>
  <c r="F613"/>
  <c r="E613"/>
  <c r="D613"/>
  <c r="C613"/>
  <c r="B613"/>
  <c r="F609"/>
  <c r="E609"/>
  <c r="D609"/>
  <c r="C609"/>
  <c r="B609"/>
  <c r="F608"/>
  <c r="E608"/>
  <c r="D608"/>
  <c r="C608"/>
  <c r="B608"/>
  <c r="F612"/>
  <c r="E612"/>
  <c r="D612"/>
  <c r="C612"/>
  <c r="B612"/>
  <c r="F602"/>
  <c r="E602"/>
  <c r="D602"/>
  <c r="C602"/>
  <c r="B602"/>
  <c r="F601"/>
  <c r="E601"/>
  <c r="D601"/>
  <c r="C601"/>
  <c r="B601"/>
  <c r="F600"/>
  <c r="E600"/>
  <c r="D600"/>
  <c r="C600"/>
  <c r="B600"/>
  <c r="F599"/>
  <c r="E599"/>
  <c r="D599"/>
  <c r="C599"/>
  <c r="B599"/>
  <c r="F598"/>
  <c r="E598"/>
  <c r="D598"/>
  <c r="C598"/>
  <c r="B598"/>
  <c r="F597"/>
  <c r="E597"/>
  <c r="D597"/>
  <c r="C597"/>
  <c r="B597"/>
  <c r="F596"/>
  <c r="E596"/>
  <c r="D596"/>
  <c r="C596"/>
  <c r="B596"/>
  <c r="F595"/>
  <c r="E595"/>
  <c r="D595"/>
  <c r="C595"/>
  <c r="B595"/>
  <c r="F594"/>
  <c r="E594"/>
  <c r="D594"/>
  <c r="C594"/>
  <c r="B594"/>
  <c r="F593"/>
  <c r="E593"/>
  <c r="D593"/>
  <c r="C593"/>
  <c r="B593"/>
  <c r="F592"/>
  <c r="E592"/>
  <c r="D592"/>
  <c r="C592"/>
  <c r="B592"/>
  <c r="F591"/>
  <c r="E591"/>
  <c r="D591"/>
  <c r="C591"/>
  <c r="B591"/>
  <c r="F590"/>
  <c r="E590"/>
  <c r="D590"/>
  <c r="C590"/>
  <c r="B590"/>
  <c r="F589"/>
  <c r="E589"/>
  <c r="D589"/>
  <c r="C589"/>
  <c r="B589"/>
  <c r="F588"/>
  <c r="E588"/>
  <c r="D588"/>
  <c r="C588"/>
  <c r="B588"/>
  <c r="F587"/>
  <c r="E587"/>
  <c r="D587"/>
  <c r="C587"/>
  <c r="B587"/>
  <c r="F586"/>
  <c r="E586"/>
  <c r="D586"/>
  <c r="C586"/>
  <c r="B586"/>
  <c r="F585"/>
  <c r="E585"/>
  <c r="D585"/>
  <c r="C585"/>
  <c r="B585"/>
  <c r="F584"/>
  <c r="E584"/>
  <c r="D584"/>
  <c r="C584"/>
  <c r="B584"/>
  <c r="F562"/>
  <c r="E562"/>
  <c r="D562"/>
  <c r="C562"/>
  <c r="B562"/>
  <c r="F582"/>
  <c r="E582"/>
  <c r="D582"/>
  <c r="C582"/>
  <c r="B582"/>
  <c r="F581"/>
  <c r="E581"/>
  <c r="D581"/>
  <c r="C581"/>
  <c r="B581"/>
  <c r="F580"/>
  <c r="E580"/>
  <c r="D580"/>
  <c r="C580"/>
  <c r="B580"/>
  <c r="F579"/>
  <c r="E579"/>
  <c r="D579"/>
  <c r="C579"/>
  <c r="B579"/>
  <c r="F578"/>
  <c r="E578"/>
  <c r="D578"/>
  <c r="C578"/>
  <c r="B578"/>
  <c r="F560"/>
  <c r="E560"/>
  <c r="D560"/>
  <c r="C560"/>
  <c r="B560"/>
  <c r="F566"/>
  <c r="E566"/>
  <c r="D566"/>
  <c r="C566"/>
  <c r="B566"/>
  <c r="F576"/>
  <c r="E576"/>
  <c r="D576"/>
  <c r="C576"/>
  <c r="B576"/>
  <c r="F575"/>
  <c r="E575"/>
  <c r="D575"/>
  <c r="C575"/>
  <c r="B575"/>
  <c r="F555"/>
  <c r="E555"/>
  <c r="D555"/>
  <c r="C555"/>
  <c r="B555"/>
  <c r="F557"/>
  <c r="E557"/>
  <c r="D557"/>
  <c r="C557"/>
  <c r="B557"/>
  <c r="F574"/>
  <c r="E574"/>
  <c r="D574"/>
  <c r="C574"/>
  <c r="B574"/>
  <c r="F556"/>
  <c r="E556"/>
  <c r="D556"/>
  <c r="C556"/>
  <c r="B556"/>
  <c r="F573"/>
  <c r="E573"/>
  <c r="D573"/>
  <c r="C573"/>
  <c r="B573"/>
  <c r="F571"/>
  <c r="E571"/>
  <c r="D571"/>
  <c r="C571"/>
  <c r="B571"/>
  <c r="F572"/>
  <c r="E572"/>
  <c r="D572"/>
  <c r="C572"/>
  <c r="B572"/>
  <c r="F561"/>
  <c r="E561"/>
  <c r="D561"/>
  <c r="C561"/>
  <c r="B561"/>
  <c r="F570"/>
  <c r="E570"/>
  <c r="D570"/>
  <c r="C570"/>
  <c r="B570"/>
  <c r="F569"/>
  <c r="E569"/>
  <c r="D569"/>
  <c r="C569"/>
  <c r="B569"/>
  <c r="F577"/>
  <c r="E577"/>
  <c r="D577"/>
  <c r="C577"/>
  <c r="B577"/>
  <c r="F567"/>
  <c r="E567"/>
  <c r="D567"/>
  <c r="C567"/>
  <c r="B567"/>
  <c r="F553"/>
  <c r="E553"/>
  <c r="D553"/>
  <c r="C553"/>
  <c r="B553"/>
  <c r="F554"/>
  <c r="E554"/>
  <c r="D554"/>
  <c r="C554"/>
  <c r="B554"/>
  <c r="F583"/>
  <c r="E583"/>
  <c r="D583"/>
  <c r="C583"/>
  <c r="B583"/>
  <c r="F565"/>
  <c r="E565"/>
  <c r="D565"/>
  <c r="C565"/>
  <c r="B565"/>
  <c r="F564"/>
  <c r="E564"/>
  <c r="D564"/>
  <c r="C564"/>
  <c r="B564"/>
  <c r="F563"/>
  <c r="E563"/>
  <c r="D563"/>
  <c r="C563"/>
  <c r="B563"/>
  <c r="F558"/>
  <c r="E558"/>
  <c r="D558"/>
  <c r="C558"/>
  <c r="B558"/>
  <c r="F559"/>
  <c r="E559"/>
  <c r="D559"/>
  <c r="C559"/>
  <c r="B559"/>
  <c r="F568"/>
  <c r="E568"/>
  <c r="D568"/>
  <c r="C568"/>
  <c r="B568"/>
  <c r="F552"/>
  <c r="E552"/>
  <c r="D552"/>
  <c r="C552"/>
  <c r="B552"/>
  <c r="F551"/>
  <c r="E551"/>
  <c r="D551"/>
  <c r="C551"/>
  <c r="B551"/>
  <c r="F550"/>
  <c r="E550"/>
  <c r="D550"/>
  <c r="C550"/>
  <c r="B550"/>
  <c r="F549"/>
  <c r="E549"/>
  <c r="D549"/>
  <c r="C549"/>
  <c r="B549"/>
  <c r="F548"/>
  <c r="E548"/>
  <c r="D548"/>
  <c r="C548"/>
  <c r="B548"/>
  <c r="F547"/>
  <c r="E547"/>
  <c r="D547"/>
  <c r="C547"/>
  <c r="B547"/>
  <c r="F546"/>
  <c r="E546"/>
  <c r="D546"/>
  <c r="C546"/>
  <c r="B546"/>
  <c r="F545"/>
  <c r="E545"/>
  <c r="D545"/>
  <c r="C545"/>
  <c r="B545"/>
  <c r="F544"/>
  <c r="E544"/>
  <c r="D544"/>
  <c r="C544"/>
  <c r="B544"/>
  <c r="F543"/>
  <c r="E543"/>
  <c r="D543"/>
  <c r="C543"/>
  <c r="B543"/>
  <c r="F542"/>
  <c r="E542"/>
  <c r="D542"/>
  <c r="C542"/>
  <c r="B542"/>
  <c r="F541"/>
  <c r="E541"/>
  <c r="D541"/>
  <c r="C541"/>
  <c r="B541"/>
  <c r="F540"/>
  <c r="E540"/>
  <c r="D540"/>
  <c r="C540"/>
  <c r="B540"/>
  <c r="F539"/>
  <c r="E539"/>
  <c r="D539"/>
  <c r="C539"/>
  <c r="B539"/>
  <c r="F538"/>
  <c r="E538"/>
  <c r="D538"/>
  <c r="C538"/>
  <c r="B538"/>
  <c r="F537"/>
  <c r="E537"/>
  <c r="D537"/>
  <c r="C537"/>
  <c r="B537"/>
  <c r="F536"/>
  <c r="E536"/>
  <c r="D536"/>
  <c r="C536"/>
  <c r="B536"/>
  <c r="F535"/>
  <c r="E535"/>
  <c r="D535"/>
  <c r="C535"/>
  <c r="B535"/>
  <c r="F534"/>
  <c r="E534"/>
  <c r="D534"/>
  <c r="C534"/>
  <c r="B534"/>
  <c r="F512"/>
  <c r="E512"/>
  <c r="D512"/>
  <c r="C512"/>
  <c r="B512"/>
  <c r="F532"/>
  <c r="E532"/>
  <c r="D532"/>
  <c r="C532"/>
  <c r="B532"/>
  <c r="F531"/>
  <c r="E531"/>
  <c r="D531"/>
  <c r="C531"/>
  <c r="B531"/>
  <c r="F530"/>
  <c r="E530"/>
  <c r="D530"/>
  <c r="C530"/>
  <c r="B530"/>
  <c r="F529"/>
  <c r="E529"/>
  <c r="D529"/>
  <c r="C529"/>
  <c r="B529"/>
  <c r="F528"/>
  <c r="E528"/>
  <c r="D528"/>
  <c r="C528"/>
  <c r="B528"/>
  <c r="F508"/>
  <c r="E508"/>
  <c r="D508"/>
  <c r="C508"/>
  <c r="B508"/>
  <c r="F503"/>
  <c r="E503"/>
  <c r="D503"/>
  <c r="C503"/>
  <c r="B503"/>
  <c r="F526"/>
  <c r="E526"/>
  <c r="D526"/>
  <c r="C526"/>
  <c r="B526"/>
  <c r="F525"/>
  <c r="E525"/>
  <c r="D525"/>
  <c r="C525"/>
  <c r="B525"/>
  <c r="F524"/>
  <c r="E524"/>
  <c r="D524"/>
  <c r="C524"/>
  <c r="B524"/>
  <c r="F510"/>
  <c r="E510"/>
  <c r="D510"/>
  <c r="C510"/>
  <c r="B510"/>
  <c r="F523"/>
  <c r="E523"/>
  <c r="D523"/>
  <c r="C523"/>
  <c r="B523"/>
  <c r="F504"/>
  <c r="E504"/>
  <c r="D504"/>
  <c r="C504"/>
  <c r="B504"/>
  <c r="F522"/>
  <c r="E522"/>
  <c r="D522"/>
  <c r="C522"/>
  <c r="B522"/>
  <c r="F507"/>
  <c r="E507"/>
  <c r="D507"/>
  <c r="C507"/>
  <c r="B507"/>
  <c r="F521"/>
  <c r="E521"/>
  <c r="D521"/>
  <c r="C521"/>
  <c r="B521"/>
  <c r="F517"/>
  <c r="E517"/>
  <c r="D517"/>
  <c r="C517"/>
  <c r="B517"/>
  <c r="F519"/>
  <c r="E519"/>
  <c r="D519"/>
  <c r="C519"/>
  <c r="B519"/>
  <c r="F516"/>
  <c r="E516"/>
  <c r="D516"/>
  <c r="C516"/>
  <c r="B516"/>
  <c r="F520"/>
  <c r="E520"/>
  <c r="D520"/>
  <c r="C520"/>
  <c r="B520"/>
  <c r="F533"/>
  <c r="E533"/>
  <c r="D533"/>
  <c r="C533"/>
  <c r="B533"/>
  <c r="F527"/>
  <c r="E527"/>
  <c r="D527"/>
  <c r="C527"/>
  <c r="B527"/>
  <c r="F506"/>
  <c r="E506"/>
  <c r="D506"/>
  <c r="C506"/>
  <c r="B506"/>
  <c r="F515"/>
  <c r="E515"/>
  <c r="D515"/>
  <c r="C515"/>
  <c r="B515"/>
  <c r="F514"/>
  <c r="E514"/>
  <c r="D514"/>
  <c r="C514"/>
  <c r="B514"/>
  <c r="F513"/>
  <c r="E513"/>
  <c r="D513"/>
  <c r="C513"/>
  <c r="B513"/>
  <c r="F518"/>
  <c r="E518"/>
  <c r="D518"/>
  <c r="C518"/>
  <c r="B518"/>
  <c r="F509"/>
  <c r="E509"/>
  <c r="D509"/>
  <c r="C509"/>
  <c r="B509"/>
  <c r="F505"/>
  <c r="E505"/>
  <c r="D505"/>
  <c r="C505"/>
  <c r="B505"/>
  <c r="F511"/>
  <c r="E511"/>
  <c r="D511"/>
  <c r="C511"/>
  <c r="B511"/>
  <c r="F497"/>
  <c r="E497"/>
  <c r="D497"/>
  <c r="C497"/>
  <c r="B497"/>
  <c r="F496"/>
  <c r="E496"/>
  <c r="D496"/>
  <c r="C496"/>
  <c r="B496"/>
  <c r="F495"/>
  <c r="E495"/>
  <c r="D495"/>
  <c r="C495"/>
  <c r="B495"/>
  <c r="F494"/>
  <c r="E494"/>
  <c r="D494"/>
  <c r="C494"/>
  <c r="B494"/>
  <c r="F493"/>
  <c r="E493"/>
  <c r="D493"/>
  <c r="C493"/>
  <c r="B493"/>
  <c r="F492"/>
  <c r="E492"/>
  <c r="D492"/>
  <c r="C492"/>
  <c r="B492"/>
  <c r="F491"/>
  <c r="E491"/>
  <c r="D491"/>
  <c r="C491"/>
  <c r="B491"/>
  <c r="F490"/>
  <c r="E490"/>
  <c r="D490"/>
  <c r="C490"/>
  <c r="B490"/>
  <c r="F489"/>
  <c r="E489"/>
  <c r="D489"/>
  <c r="C489"/>
  <c r="B489"/>
  <c r="F488"/>
  <c r="E488"/>
  <c r="D488"/>
  <c r="C488"/>
  <c r="B488"/>
  <c r="F487"/>
  <c r="E487"/>
  <c r="D487"/>
  <c r="C487"/>
  <c r="B487"/>
  <c r="F486"/>
  <c r="E486"/>
  <c r="D486"/>
  <c r="C486"/>
  <c r="B486"/>
  <c r="F485"/>
  <c r="E485"/>
  <c r="D485"/>
  <c r="C485"/>
  <c r="B485"/>
  <c r="F484"/>
  <c r="E484"/>
  <c r="D484"/>
  <c r="C484"/>
  <c r="B484"/>
  <c r="F483"/>
  <c r="E483"/>
  <c r="D483"/>
  <c r="C483"/>
  <c r="B483"/>
  <c r="F482"/>
  <c r="E482"/>
  <c r="D482"/>
  <c r="C482"/>
  <c r="B482"/>
  <c r="F481"/>
  <c r="E481"/>
  <c r="D481"/>
  <c r="C481"/>
  <c r="B481"/>
  <c r="F480"/>
  <c r="E480"/>
  <c r="D480"/>
  <c r="C480"/>
  <c r="B480"/>
  <c r="F475"/>
  <c r="E475"/>
  <c r="D475"/>
  <c r="C475"/>
  <c r="B475"/>
  <c r="F478"/>
  <c r="E478"/>
  <c r="D478"/>
  <c r="C478"/>
  <c r="B478"/>
  <c r="F477"/>
  <c r="E477"/>
  <c r="D477"/>
  <c r="C477"/>
  <c r="B477"/>
  <c r="F476"/>
  <c r="E476"/>
  <c r="D476"/>
  <c r="C476"/>
  <c r="B476"/>
  <c r="F468"/>
  <c r="E468"/>
  <c r="D468"/>
  <c r="C468"/>
  <c r="B468"/>
  <c r="F474"/>
  <c r="E474"/>
  <c r="D474"/>
  <c r="C474"/>
  <c r="B474"/>
  <c r="F458"/>
  <c r="E458"/>
  <c r="D458"/>
  <c r="C458"/>
  <c r="B458"/>
  <c r="F499"/>
  <c r="E499"/>
  <c r="D499"/>
  <c r="C499"/>
  <c r="B499"/>
  <c r="F463"/>
  <c r="E463"/>
  <c r="D463"/>
  <c r="C463"/>
  <c r="B463"/>
  <c r="F471"/>
  <c r="E471"/>
  <c r="D471"/>
  <c r="C471"/>
  <c r="B471"/>
  <c r="F470"/>
  <c r="E470"/>
  <c r="D470"/>
  <c r="C470"/>
  <c r="B470"/>
  <c r="F469"/>
  <c r="E469"/>
  <c r="D469"/>
  <c r="C469"/>
  <c r="B469"/>
  <c r="F466"/>
  <c r="E466"/>
  <c r="D466"/>
  <c r="C466"/>
  <c r="B466"/>
  <c r="F467"/>
  <c r="E467"/>
  <c r="D467"/>
  <c r="C467"/>
  <c r="B467"/>
  <c r="F479"/>
  <c r="E479"/>
  <c r="D479"/>
  <c r="C479"/>
  <c r="B479"/>
  <c r="F501"/>
  <c r="E501"/>
  <c r="D501"/>
  <c r="C501"/>
  <c r="B501"/>
  <c r="F502"/>
  <c r="E502"/>
  <c r="D502"/>
  <c r="C502"/>
  <c r="B502"/>
  <c r="F464"/>
  <c r="E464"/>
  <c r="D464"/>
  <c r="C464"/>
  <c r="B464"/>
  <c r="F465"/>
  <c r="E465"/>
  <c r="D465"/>
  <c r="C465"/>
  <c r="B465"/>
  <c r="F462"/>
  <c r="E462"/>
  <c r="D462"/>
  <c r="C462"/>
  <c r="B462"/>
  <c r="F461"/>
  <c r="E461"/>
  <c r="D461"/>
  <c r="C461"/>
  <c r="B461"/>
  <c r="F460"/>
  <c r="E460"/>
  <c r="D460"/>
  <c r="C460"/>
  <c r="B460"/>
  <c r="F459"/>
  <c r="E459"/>
  <c r="D459"/>
  <c r="C459"/>
  <c r="B459"/>
  <c r="F472"/>
  <c r="E472"/>
  <c r="D472"/>
  <c r="C472"/>
  <c r="B472"/>
  <c r="F473"/>
  <c r="E473"/>
  <c r="D473"/>
  <c r="C473"/>
  <c r="B473"/>
  <c r="F457"/>
  <c r="E457"/>
  <c r="D457"/>
  <c r="C457"/>
  <c r="B457"/>
  <c r="F456"/>
  <c r="E456"/>
  <c r="D456"/>
  <c r="C456"/>
  <c r="B456"/>
  <c r="F455"/>
  <c r="E455"/>
  <c r="D455"/>
  <c r="C455"/>
  <c r="B455"/>
  <c r="F454"/>
  <c r="E454"/>
  <c r="D454"/>
  <c r="C454"/>
  <c r="B454"/>
  <c r="F500"/>
  <c r="E500"/>
  <c r="D500"/>
  <c r="C500"/>
  <c r="B500"/>
  <c r="F498"/>
  <c r="E498"/>
  <c r="D498"/>
  <c r="C498"/>
  <c r="B498"/>
  <c r="F453"/>
  <c r="E453"/>
  <c r="D453"/>
  <c r="C453"/>
  <c r="B453"/>
  <c r="F452"/>
  <c r="E452"/>
  <c r="D452"/>
  <c r="C452"/>
  <c r="B452"/>
  <c r="F451"/>
  <c r="E451"/>
  <c r="D451"/>
  <c r="C451"/>
  <c r="B451"/>
  <c r="F450"/>
  <c r="E450"/>
  <c r="D450"/>
  <c r="C450"/>
  <c r="B450"/>
  <c r="F449"/>
  <c r="E449"/>
  <c r="D449"/>
  <c r="C449"/>
  <c r="B449"/>
  <c r="F448"/>
  <c r="E448"/>
  <c r="D448"/>
  <c r="C448"/>
  <c r="B448"/>
  <c r="F447"/>
  <c r="E447"/>
  <c r="D447"/>
  <c r="C447"/>
  <c r="B447"/>
  <c r="F446"/>
  <c r="E446"/>
  <c r="D446"/>
  <c r="C446"/>
  <c r="B446"/>
  <c r="F445"/>
  <c r="E445"/>
  <c r="D445"/>
  <c r="C445"/>
  <c r="B445"/>
  <c r="F444"/>
  <c r="E444"/>
  <c r="D444"/>
  <c r="C444"/>
  <c r="B444"/>
  <c r="F443"/>
  <c r="E443"/>
  <c r="D443"/>
  <c r="C443"/>
  <c r="B443"/>
  <c r="F442"/>
  <c r="E442"/>
  <c r="D442"/>
  <c r="C442"/>
  <c r="B442"/>
  <c r="F441"/>
  <c r="E441"/>
  <c r="D441"/>
  <c r="C441"/>
  <c r="B441"/>
  <c r="F440"/>
  <c r="E440"/>
  <c r="D440"/>
  <c r="C440"/>
  <c r="B440"/>
  <c r="F439"/>
  <c r="E439"/>
  <c r="D439"/>
  <c r="C439"/>
  <c r="B439"/>
  <c r="F438"/>
  <c r="E438"/>
  <c r="D438"/>
  <c r="C438"/>
  <c r="B438"/>
  <c r="F437"/>
  <c r="E437"/>
  <c r="D437"/>
  <c r="C437"/>
  <c r="B437"/>
  <c r="F436"/>
  <c r="E436"/>
  <c r="D436"/>
  <c r="C436"/>
  <c r="B436"/>
  <c r="F435"/>
  <c r="E435"/>
  <c r="D435"/>
  <c r="C435"/>
  <c r="B435"/>
  <c r="F434"/>
  <c r="E434"/>
  <c r="D434"/>
  <c r="C434"/>
  <c r="B434"/>
  <c r="F416"/>
  <c r="E416"/>
  <c r="D416"/>
  <c r="C416"/>
  <c r="B416"/>
  <c r="F432"/>
  <c r="E432"/>
  <c r="D432"/>
  <c r="C432"/>
  <c r="B432"/>
  <c r="F431"/>
  <c r="E431"/>
  <c r="D431"/>
  <c r="C431"/>
  <c r="B431"/>
  <c r="F430"/>
  <c r="E430"/>
  <c r="D430"/>
  <c r="C430"/>
  <c r="B430"/>
  <c r="F429"/>
  <c r="E429"/>
  <c r="D429"/>
  <c r="C429"/>
  <c r="B429"/>
  <c r="F406"/>
  <c r="E406"/>
  <c r="D406"/>
  <c r="C406"/>
  <c r="B406"/>
  <c r="F405"/>
  <c r="E405"/>
  <c r="D405"/>
  <c r="C405"/>
  <c r="B405"/>
  <c r="F427"/>
  <c r="E427"/>
  <c r="D427"/>
  <c r="C427"/>
  <c r="B427"/>
  <c r="F426"/>
  <c r="E426"/>
  <c r="D426"/>
  <c r="C426"/>
  <c r="B426"/>
  <c r="F414"/>
  <c r="E414"/>
  <c r="D414"/>
  <c r="C414"/>
  <c r="B414"/>
  <c r="F424"/>
  <c r="E424"/>
  <c r="D424"/>
  <c r="C424"/>
  <c r="B424"/>
  <c r="F423"/>
  <c r="E423"/>
  <c r="D423"/>
  <c r="C423"/>
  <c r="B423"/>
  <c r="F422"/>
  <c r="E422"/>
  <c r="D422"/>
  <c r="C422"/>
  <c r="B422"/>
  <c r="F421"/>
  <c r="E421"/>
  <c r="D421"/>
  <c r="C421"/>
  <c r="B421"/>
  <c r="F420"/>
  <c r="E420"/>
  <c r="D420"/>
  <c r="C420"/>
  <c r="B420"/>
  <c r="F425"/>
  <c r="E425"/>
  <c r="D425"/>
  <c r="C425"/>
  <c r="B425"/>
  <c r="F419"/>
  <c r="E419"/>
  <c r="D419"/>
  <c r="C419"/>
  <c r="B419"/>
  <c r="F428"/>
  <c r="E428"/>
  <c r="D428"/>
  <c r="C428"/>
  <c r="B428"/>
  <c r="F417"/>
  <c r="E417"/>
  <c r="D417"/>
  <c r="C417"/>
  <c r="B417"/>
  <c r="F433"/>
  <c r="E433"/>
  <c r="D433"/>
  <c r="C433"/>
  <c r="B433"/>
  <c r="F415"/>
  <c r="E415"/>
  <c r="D415"/>
  <c r="C415"/>
  <c r="B415"/>
  <c r="F418"/>
  <c r="E418"/>
  <c r="D418"/>
  <c r="C418"/>
  <c r="B418"/>
  <c r="F413"/>
  <c r="E413"/>
  <c r="D413"/>
  <c r="C413"/>
  <c r="B413"/>
  <c r="F403"/>
  <c r="E403"/>
  <c r="D403"/>
  <c r="C403"/>
  <c r="B403"/>
  <c r="F412"/>
  <c r="E412"/>
  <c r="D412"/>
  <c r="C412"/>
  <c r="B412"/>
  <c r="F411"/>
  <c r="E411"/>
  <c r="D411"/>
  <c r="C411"/>
  <c r="B411"/>
  <c r="F410"/>
  <c r="E410"/>
  <c r="D410"/>
  <c r="C410"/>
  <c r="B410"/>
  <c r="F409"/>
  <c r="E409"/>
  <c r="D409"/>
  <c r="C409"/>
  <c r="B409"/>
  <c r="F404"/>
  <c r="E404"/>
  <c r="D404"/>
  <c r="C404"/>
  <c r="B404"/>
  <c r="F407"/>
  <c r="E407"/>
  <c r="D407"/>
  <c r="C407"/>
  <c r="B407"/>
  <c r="F408"/>
  <c r="E408"/>
  <c r="D408"/>
  <c r="C408"/>
  <c r="B408"/>
  <c r="F402"/>
  <c r="E402"/>
  <c r="D402"/>
  <c r="C402"/>
  <c r="B402"/>
  <c r="F401"/>
  <c r="E401"/>
  <c r="D401"/>
  <c r="C401"/>
  <c r="B401"/>
  <c r="F400"/>
  <c r="E400"/>
  <c r="D400"/>
  <c r="C400"/>
  <c r="B400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7"/>
  <c r="E387"/>
  <c r="D387"/>
  <c r="C387"/>
  <c r="B387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63"/>
  <c r="E363"/>
  <c r="D363"/>
  <c r="C363"/>
  <c r="B363"/>
  <c r="F354"/>
  <c r="E354"/>
  <c r="D354"/>
  <c r="C354"/>
  <c r="B354"/>
  <c r="F375"/>
  <c r="E375"/>
  <c r="D375"/>
  <c r="C375"/>
  <c r="B375"/>
  <c r="F376"/>
  <c r="E376"/>
  <c r="D376"/>
  <c r="C376"/>
  <c r="B376"/>
  <c r="F364"/>
  <c r="E364"/>
  <c r="D364"/>
  <c r="C364"/>
  <c r="B364"/>
  <c r="F374"/>
  <c r="E374"/>
  <c r="D374"/>
  <c r="C374"/>
  <c r="B374"/>
  <c r="F373"/>
  <c r="E373"/>
  <c r="D373"/>
  <c r="C373"/>
  <c r="B373"/>
  <c r="F372"/>
  <c r="E372"/>
  <c r="D372"/>
  <c r="C372"/>
  <c r="B372"/>
  <c r="F371"/>
  <c r="E371"/>
  <c r="D371"/>
  <c r="C371"/>
  <c r="B371"/>
  <c r="F370"/>
  <c r="E370"/>
  <c r="D370"/>
  <c r="C370"/>
  <c r="B370"/>
  <c r="F368"/>
  <c r="E368"/>
  <c r="D368"/>
  <c r="C368"/>
  <c r="B368"/>
  <c r="F369"/>
  <c r="E369"/>
  <c r="D369"/>
  <c r="C369"/>
  <c r="B369"/>
  <c r="F378"/>
  <c r="E378"/>
  <c r="D378"/>
  <c r="C378"/>
  <c r="B378"/>
  <c r="F367"/>
  <c r="E367"/>
  <c r="D367"/>
  <c r="C367"/>
  <c r="B367"/>
  <c r="F377"/>
  <c r="E377"/>
  <c r="D377"/>
  <c r="C377"/>
  <c r="B377"/>
  <c r="F365"/>
  <c r="E365"/>
  <c r="D365"/>
  <c r="C365"/>
  <c r="B365"/>
  <c r="F353"/>
  <c r="E353"/>
  <c r="D353"/>
  <c r="C353"/>
  <c r="B353"/>
  <c r="F366"/>
  <c r="E366"/>
  <c r="D366"/>
  <c r="C366"/>
  <c r="B366"/>
  <c r="F355"/>
  <c r="E355"/>
  <c r="D355"/>
  <c r="C355"/>
  <c r="B355"/>
  <c r="F362"/>
  <c r="E362"/>
  <c r="D362"/>
  <c r="C362"/>
  <c r="B362"/>
  <c r="F361"/>
  <c r="E361"/>
  <c r="D361"/>
  <c r="C361"/>
  <c r="B361"/>
  <c r="F360"/>
  <c r="E360"/>
  <c r="D360"/>
  <c r="C360"/>
  <c r="B360"/>
  <c r="F359"/>
  <c r="E359"/>
  <c r="D359"/>
  <c r="C359"/>
  <c r="B359"/>
  <c r="F356"/>
  <c r="E356"/>
  <c r="D356"/>
  <c r="C356"/>
  <c r="B356"/>
  <c r="F357"/>
  <c r="E357"/>
  <c r="D357"/>
  <c r="C357"/>
  <c r="B357"/>
  <c r="F358"/>
  <c r="E358"/>
  <c r="D358"/>
  <c r="C358"/>
  <c r="B358"/>
  <c r="F352"/>
  <c r="E352"/>
  <c r="D352"/>
  <c r="C352"/>
  <c r="B352"/>
  <c r="F351"/>
  <c r="E351"/>
  <c r="D351"/>
  <c r="C351"/>
  <c r="B351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4"/>
  <c r="E344"/>
  <c r="D344"/>
  <c r="C344"/>
  <c r="B344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18"/>
  <c r="E318"/>
  <c r="D318"/>
  <c r="C318"/>
  <c r="B318"/>
  <c r="F313"/>
  <c r="E313"/>
  <c r="D313"/>
  <c r="C313"/>
  <c r="B313"/>
  <c r="F304"/>
  <c r="E304"/>
  <c r="D304"/>
  <c r="C304"/>
  <c r="B304"/>
  <c r="F327"/>
  <c r="E327"/>
  <c r="D327"/>
  <c r="C327"/>
  <c r="B327"/>
  <c r="F315"/>
  <c r="E315"/>
  <c r="D315"/>
  <c r="C315"/>
  <c r="B315"/>
  <c r="F325"/>
  <c r="E325"/>
  <c r="D325"/>
  <c r="C325"/>
  <c r="B325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28"/>
  <c r="E328"/>
  <c r="D328"/>
  <c r="C328"/>
  <c r="B328"/>
  <c r="F319"/>
  <c r="E319"/>
  <c r="D319"/>
  <c r="C319"/>
  <c r="B319"/>
  <c r="F329"/>
  <c r="E329"/>
  <c r="D329"/>
  <c r="C329"/>
  <c r="B329"/>
  <c r="F317"/>
  <c r="E317"/>
  <c r="D317"/>
  <c r="C317"/>
  <c r="B317"/>
  <c r="F316"/>
  <c r="E316"/>
  <c r="D316"/>
  <c r="C316"/>
  <c r="B316"/>
  <c r="F326"/>
  <c r="E326"/>
  <c r="D326"/>
  <c r="C326"/>
  <c r="B326"/>
  <c r="F314"/>
  <c r="E314"/>
  <c r="D314"/>
  <c r="C314"/>
  <c r="B314"/>
  <c r="F303"/>
  <c r="E303"/>
  <c r="D303"/>
  <c r="C303"/>
  <c r="B303"/>
  <c r="F306"/>
  <c r="E306"/>
  <c r="D306"/>
  <c r="C306"/>
  <c r="B306"/>
  <c r="F312"/>
  <c r="E312"/>
  <c r="D312"/>
  <c r="C312"/>
  <c r="B312"/>
  <c r="F311"/>
  <c r="E311"/>
  <c r="D311"/>
  <c r="C311"/>
  <c r="B311"/>
  <c r="F310"/>
  <c r="E310"/>
  <c r="D310"/>
  <c r="C310"/>
  <c r="B310"/>
  <c r="F309"/>
  <c r="E309"/>
  <c r="D309"/>
  <c r="C309"/>
  <c r="B309"/>
  <c r="F308"/>
  <c r="E308"/>
  <c r="D308"/>
  <c r="C308"/>
  <c r="B308"/>
  <c r="F305"/>
  <c r="E305"/>
  <c r="D305"/>
  <c r="C305"/>
  <c r="B305"/>
  <c r="F307"/>
  <c r="E307"/>
  <c r="D307"/>
  <c r="C307"/>
  <c r="B307"/>
  <c r="F302"/>
  <c r="E302"/>
  <c r="D302"/>
  <c r="C302"/>
  <c r="B302"/>
  <c r="F301"/>
  <c r="E301"/>
  <c r="D301"/>
  <c r="C301"/>
  <c r="B301"/>
  <c r="F300"/>
  <c r="E300"/>
  <c r="D300"/>
  <c r="C300"/>
  <c r="B300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65"/>
  <c r="E265"/>
  <c r="D265"/>
  <c r="C265"/>
  <c r="B265"/>
  <c r="F275"/>
  <c r="E275"/>
  <c r="D275"/>
  <c r="C275"/>
  <c r="B275"/>
  <c r="F281"/>
  <c r="E281"/>
  <c r="D281"/>
  <c r="C281"/>
  <c r="B281"/>
  <c r="F280"/>
  <c r="E280"/>
  <c r="D280"/>
  <c r="C280"/>
  <c r="B280"/>
  <c r="F256"/>
  <c r="E256"/>
  <c r="D256"/>
  <c r="C256"/>
  <c r="B256"/>
  <c r="F277"/>
  <c r="E277"/>
  <c r="D277"/>
  <c r="C277"/>
  <c r="B277"/>
  <c r="F276"/>
  <c r="E276"/>
  <c r="D276"/>
  <c r="C276"/>
  <c r="B276"/>
  <c r="F267"/>
  <c r="E267"/>
  <c r="D267"/>
  <c r="C267"/>
  <c r="B267"/>
  <c r="F274"/>
  <c r="E274"/>
  <c r="D274"/>
  <c r="C274"/>
  <c r="B274"/>
  <c r="F273"/>
  <c r="E273"/>
  <c r="D273"/>
  <c r="C273"/>
  <c r="B273"/>
  <c r="F272"/>
  <c r="E272"/>
  <c r="D272"/>
  <c r="C272"/>
  <c r="B272"/>
  <c r="F271"/>
  <c r="E271"/>
  <c r="D271"/>
  <c r="C271"/>
  <c r="B271"/>
  <c r="F270"/>
  <c r="E270"/>
  <c r="D270"/>
  <c r="C270"/>
  <c r="B270"/>
  <c r="F253"/>
  <c r="E253"/>
  <c r="D253"/>
  <c r="C253"/>
  <c r="B253"/>
  <c r="F269"/>
  <c r="E269"/>
  <c r="D269"/>
  <c r="C269"/>
  <c r="B269"/>
  <c r="F279"/>
  <c r="E279"/>
  <c r="D279"/>
  <c r="C279"/>
  <c r="B279"/>
  <c r="F278"/>
  <c r="E278"/>
  <c r="D278"/>
  <c r="C278"/>
  <c r="B278"/>
  <c r="F255"/>
  <c r="E255"/>
  <c r="D255"/>
  <c r="C255"/>
  <c r="B255"/>
  <c r="F266"/>
  <c r="E266"/>
  <c r="D266"/>
  <c r="C266"/>
  <c r="B266"/>
  <c r="F268"/>
  <c r="E268"/>
  <c r="D268"/>
  <c r="C268"/>
  <c r="B268"/>
  <c r="F254"/>
  <c r="E254"/>
  <c r="D254"/>
  <c r="C254"/>
  <c r="B254"/>
  <c r="F259"/>
  <c r="E259"/>
  <c r="D259"/>
  <c r="C259"/>
  <c r="B259"/>
  <c r="F264"/>
  <c r="E264"/>
  <c r="D264"/>
  <c r="C264"/>
  <c r="B264"/>
  <c r="F263"/>
  <c r="E263"/>
  <c r="D263"/>
  <c r="C263"/>
  <c r="B263"/>
  <c r="F262"/>
  <c r="E262"/>
  <c r="D262"/>
  <c r="C262"/>
  <c r="B262"/>
  <c r="F261"/>
  <c r="E261"/>
  <c r="D261"/>
  <c r="C261"/>
  <c r="B261"/>
  <c r="F258"/>
  <c r="E258"/>
  <c r="D258"/>
  <c r="C258"/>
  <c r="B258"/>
  <c r="F257"/>
  <c r="E257"/>
  <c r="D257"/>
  <c r="C257"/>
  <c r="B257"/>
  <c r="F260"/>
  <c r="E260"/>
  <c r="D260"/>
  <c r="C260"/>
  <c r="B260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19"/>
  <c r="E219"/>
  <c r="D219"/>
  <c r="C219"/>
  <c r="B219"/>
  <c r="F230"/>
  <c r="E230"/>
  <c r="D230"/>
  <c r="C230"/>
  <c r="B230"/>
  <c r="F218"/>
  <c r="E218"/>
  <c r="D218"/>
  <c r="C218"/>
  <c r="B218"/>
  <c r="F206"/>
  <c r="E206"/>
  <c r="D206"/>
  <c r="C206"/>
  <c r="B206"/>
  <c r="F205"/>
  <c r="E205"/>
  <c r="D205"/>
  <c r="C205"/>
  <c r="B205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17"/>
  <c r="E217"/>
  <c r="D217"/>
  <c r="C217"/>
  <c r="B217"/>
  <c r="F228"/>
  <c r="E228"/>
  <c r="D228"/>
  <c r="C228"/>
  <c r="B228"/>
  <c r="F222"/>
  <c r="E222"/>
  <c r="D222"/>
  <c r="C222"/>
  <c r="B222"/>
  <c r="F221"/>
  <c r="E221"/>
  <c r="D221"/>
  <c r="C221"/>
  <c r="B221"/>
  <c r="F203"/>
  <c r="E203"/>
  <c r="D203"/>
  <c r="C203"/>
  <c r="B203"/>
  <c r="F220"/>
  <c r="E220"/>
  <c r="D220"/>
  <c r="C220"/>
  <c r="B220"/>
  <c r="F223"/>
  <c r="E223"/>
  <c r="D223"/>
  <c r="C223"/>
  <c r="B223"/>
  <c r="F231"/>
  <c r="E231"/>
  <c r="D231"/>
  <c r="C231"/>
  <c r="B231"/>
  <c r="F212"/>
  <c r="E212"/>
  <c r="D212"/>
  <c r="C212"/>
  <c r="B212"/>
  <c r="F216"/>
  <c r="E216"/>
  <c r="D216"/>
  <c r="C216"/>
  <c r="B216"/>
  <c r="F229"/>
  <c r="E229"/>
  <c r="D229"/>
  <c r="C229"/>
  <c r="B229"/>
  <c r="F204"/>
  <c r="E204"/>
  <c r="D204"/>
  <c r="C204"/>
  <c r="B204"/>
  <c r="F208"/>
  <c r="E208"/>
  <c r="D208"/>
  <c r="C208"/>
  <c r="B208"/>
  <c r="F214"/>
  <c r="E214"/>
  <c r="D214"/>
  <c r="C214"/>
  <c r="B214"/>
  <c r="F213"/>
  <c r="E213"/>
  <c r="D213"/>
  <c r="C213"/>
  <c r="B213"/>
  <c r="F215"/>
  <c r="E215"/>
  <c r="D215"/>
  <c r="C215"/>
  <c r="B215"/>
  <c r="F211"/>
  <c r="E211"/>
  <c r="D211"/>
  <c r="C211"/>
  <c r="B211"/>
  <c r="F210"/>
  <c r="E210"/>
  <c r="D210"/>
  <c r="C210"/>
  <c r="B210"/>
  <c r="F49"/>
  <c r="E49"/>
  <c r="D49"/>
  <c r="C49"/>
  <c r="B49"/>
  <c r="F48"/>
  <c r="E48"/>
  <c r="D48"/>
  <c r="C48"/>
  <c r="B48"/>
  <c r="B160"/>
  <c r="C160"/>
  <c r="D160"/>
  <c r="E160"/>
  <c r="F160"/>
  <c r="B164"/>
  <c r="C164"/>
  <c r="D164"/>
  <c r="E164"/>
  <c r="F164"/>
  <c r="B168"/>
  <c r="C168"/>
  <c r="D168"/>
  <c r="E168"/>
  <c r="F168"/>
  <c r="B179"/>
  <c r="C179"/>
  <c r="D179"/>
  <c r="E179"/>
  <c r="F179"/>
  <c r="B167"/>
  <c r="C167"/>
  <c r="D167"/>
  <c r="E167"/>
  <c r="F167"/>
  <c r="B162"/>
  <c r="C162"/>
  <c r="D162"/>
  <c r="E162"/>
  <c r="F162"/>
  <c r="B172"/>
  <c r="C172"/>
  <c r="D172"/>
  <c r="E172"/>
  <c r="F172"/>
  <c r="B171"/>
  <c r="C171"/>
  <c r="D171"/>
  <c r="E171"/>
  <c r="F171"/>
  <c r="B156"/>
  <c r="C156"/>
  <c r="D156"/>
  <c r="E156"/>
  <c r="F156"/>
  <c r="B170"/>
  <c r="C170"/>
  <c r="D170"/>
  <c r="E170"/>
  <c r="F170"/>
  <c r="B154"/>
  <c r="C154"/>
  <c r="D154"/>
  <c r="E154"/>
  <c r="F154"/>
  <c r="B153"/>
  <c r="C153"/>
  <c r="D153"/>
  <c r="E153"/>
  <c r="F153"/>
  <c r="B169"/>
  <c r="C169"/>
  <c r="D169"/>
  <c r="E169"/>
  <c r="F169"/>
  <c r="B178"/>
  <c r="C178"/>
  <c r="D178"/>
  <c r="E178"/>
  <c r="F178"/>
  <c r="B173"/>
  <c r="C173"/>
  <c r="D173"/>
  <c r="E173"/>
  <c r="F173"/>
  <c r="B174"/>
  <c r="C174"/>
  <c r="D174"/>
  <c r="E174"/>
  <c r="F174"/>
  <c r="B158"/>
  <c r="C158"/>
  <c r="D158"/>
  <c r="E158"/>
  <c r="F158"/>
  <c r="B175"/>
  <c r="C175"/>
  <c r="D175"/>
  <c r="E175"/>
  <c r="F175"/>
  <c r="B155"/>
  <c r="C155"/>
  <c r="D155"/>
  <c r="E155"/>
  <c r="F155"/>
  <c r="B159"/>
  <c r="C159"/>
  <c r="D159"/>
  <c r="E159"/>
  <c r="F159"/>
  <c r="B176"/>
  <c r="C176"/>
  <c r="D176"/>
  <c r="E176"/>
  <c r="F176"/>
  <c r="B177"/>
  <c r="C177"/>
  <c r="D177"/>
  <c r="E177"/>
  <c r="F177"/>
  <c r="B157"/>
  <c r="C157"/>
  <c r="D157"/>
  <c r="E157"/>
  <c r="F157"/>
  <c r="B165"/>
  <c r="C165"/>
  <c r="D165"/>
  <c r="E165"/>
  <c r="F165"/>
  <c r="B166"/>
  <c r="C166"/>
  <c r="D166"/>
  <c r="E166"/>
  <c r="F166"/>
  <c r="B180"/>
  <c r="C180"/>
  <c r="D180"/>
  <c r="E180"/>
  <c r="F180"/>
  <c r="B181"/>
  <c r="C181"/>
  <c r="D181"/>
  <c r="E181"/>
  <c r="F181"/>
  <c r="B182"/>
  <c r="C182"/>
  <c r="D182"/>
  <c r="E182"/>
  <c r="F182"/>
  <c r="B183"/>
  <c r="C183"/>
  <c r="D183"/>
  <c r="E183"/>
  <c r="F183"/>
  <c r="B184"/>
  <c r="C184"/>
  <c r="D184"/>
  <c r="E184"/>
  <c r="F184"/>
  <c r="B185"/>
  <c r="C185"/>
  <c r="D185"/>
  <c r="E185"/>
  <c r="F185"/>
  <c r="B186"/>
  <c r="C186"/>
  <c r="D186"/>
  <c r="E186"/>
  <c r="F186"/>
  <c r="B187"/>
  <c r="C187"/>
  <c r="D187"/>
  <c r="E187"/>
  <c r="F187"/>
  <c r="B188"/>
  <c r="C188"/>
  <c r="D188"/>
  <c r="E188"/>
  <c r="F188"/>
  <c r="B189"/>
  <c r="C189"/>
  <c r="D189"/>
  <c r="E189"/>
  <c r="F189"/>
  <c r="B190"/>
  <c r="C190"/>
  <c r="D190"/>
  <c r="E190"/>
  <c r="F190"/>
  <c r="B105"/>
  <c r="C105"/>
  <c r="D105"/>
  <c r="E105"/>
  <c r="F105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0"/>
  <c r="C110"/>
  <c r="D110"/>
  <c r="E110"/>
  <c r="F110"/>
  <c r="B108"/>
  <c r="C108"/>
  <c r="D108"/>
  <c r="E108"/>
  <c r="F108"/>
  <c r="B104"/>
  <c r="C104"/>
  <c r="D104"/>
  <c r="E104"/>
  <c r="F104"/>
  <c r="B117"/>
  <c r="C117"/>
  <c r="D117"/>
  <c r="E117"/>
  <c r="F117"/>
  <c r="B106"/>
  <c r="C106"/>
  <c r="D106"/>
  <c r="E106"/>
  <c r="F106"/>
  <c r="B118"/>
  <c r="C118"/>
  <c r="D118"/>
  <c r="E118"/>
  <c r="F118"/>
  <c r="B116"/>
  <c r="C116"/>
  <c r="D116"/>
  <c r="E116"/>
  <c r="F116"/>
  <c r="B119"/>
  <c r="C119"/>
  <c r="D119"/>
  <c r="E119"/>
  <c r="F119"/>
  <c r="B103"/>
  <c r="C103"/>
  <c r="D103"/>
  <c r="E103"/>
  <c r="F103"/>
  <c r="B120"/>
  <c r="C120"/>
  <c r="D120"/>
  <c r="E120"/>
  <c r="F120"/>
  <c r="B121"/>
  <c r="C121"/>
  <c r="D121"/>
  <c r="E121"/>
  <c r="F121"/>
  <c r="B129"/>
  <c r="C129"/>
  <c r="D129"/>
  <c r="E129"/>
  <c r="F129"/>
  <c r="B122"/>
  <c r="C122"/>
  <c r="D122"/>
  <c r="E122"/>
  <c r="F122"/>
  <c r="B115"/>
  <c r="C115"/>
  <c r="D115"/>
  <c r="E115"/>
  <c r="F115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3"/>
  <c r="C123"/>
  <c r="D123"/>
  <c r="E123"/>
  <c r="F123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63"/>
  <c r="C63"/>
  <c r="D63"/>
  <c r="E63"/>
  <c r="F63"/>
  <c r="B56"/>
  <c r="C56"/>
  <c r="D56"/>
  <c r="E56"/>
  <c r="F56"/>
  <c r="B54"/>
  <c r="C54"/>
  <c r="D54"/>
  <c r="E54"/>
  <c r="F54"/>
  <c r="B64"/>
  <c r="C64"/>
  <c r="D64"/>
  <c r="E64"/>
  <c r="F64"/>
  <c r="B55"/>
  <c r="C55"/>
  <c r="D55"/>
  <c r="E55"/>
  <c r="F55"/>
  <c r="B81"/>
  <c r="C81"/>
  <c r="D81"/>
  <c r="E81"/>
  <c r="F81"/>
  <c r="B77"/>
  <c r="C77"/>
  <c r="D77"/>
  <c r="E77"/>
  <c r="F77"/>
  <c r="B53"/>
  <c r="C53"/>
  <c r="D53"/>
  <c r="E53"/>
  <c r="F53"/>
  <c r="B69"/>
  <c r="C69"/>
  <c r="D69"/>
  <c r="E69"/>
  <c r="F69"/>
  <c r="B68"/>
  <c r="C68"/>
  <c r="D68"/>
  <c r="E68"/>
  <c r="F68"/>
  <c r="B70"/>
  <c r="C70"/>
  <c r="D70"/>
  <c r="E70"/>
  <c r="F70"/>
  <c r="B71"/>
  <c r="C71"/>
  <c r="D71"/>
  <c r="E71"/>
  <c r="F71"/>
  <c r="B76"/>
  <c r="C76"/>
  <c r="D76"/>
  <c r="E76"/>
  <c r="F76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66"/>
  <c r="C66"/>
  <c r="D66"/>
  <c r="E66"/>
  <c r="F66"/>
  <c r="B67"/>
  <c r="C67"/>
  <c r="D67"/>
  <c r="E67"/>
  <c r="F67"/>
  <c r="B78"/>
  <c r="C78"/>
  <c r="D78"/>
  <c r="E78"/>
  <c r="F78"/>
  <c r="B79"/>
  <c r="C79"/>
  <c r="D79"/>
  <c r="E79"/>
  <c r="F79"/>
  <c r="B80"/>
  <c r="C80"/>
  <c r="D80"/>
  <c r="E80"/>
  <c r="F80"/>
  <c r="B65"/>
  <c r="C65"/>
  <c r="D65"/>
  <c r="E65"/>
  <c r="F65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10"/>
  <c r="C10"/>
  <c r="D10"/>
  <c r="E10"/>
  <c r="F10"/>
  <c r="B14"/>
  <c r="C14"/>
  <c r="D14"/>
  <c r="E14"/>
  <c r="F14"/>
  <c r="B15"/>
  <c r="C15"/>
  <c r="D15"/>
  <c r="E15"/>
  <c r="F15"/>
  <c r="B8"/>
  <c r="C8"/>
  <c r="D8"/>
  <c r="E8"/>
  <c r="F8"/>
  <c r="B4"/>
  <c r="C4"/>
  <c r="D4"/>
  <c r="E4"/>
  <c r="F4"/>
  <c r="B17"/>
  <c r="C17"/>
  <c r="D17"/>
  <c r="E17"/>
  <c r="F17"/>
  <c r="B9"/>
  <c r="C9"/>
  <c r="D9"/>
  <c r="E9"/>
  <c r="F9"/>
  <c r="B16"/>
  <c r="C16"/>
  <c r="D16"/>
  <c r="E16"/>
  <c r="F16"/>
  <c r="B31"/>
  <c r="C31"/>
  <c r="D31"/>
  <c r="E31"/>
  <c r="F31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2"/>
  <c r="C32"/>
  <c r="D32"/>
  <c r="E32"/>
  <c r="F32"/>
  <c r="B33"/>
  <c r="C33"/>
  <c r="D33"/>
  <c r="E33"/>
  <c r="F33"/>
  <c r="B18"/>
  <c r="C18"/>
  <c r="D18"/>
  <c r="E18"/>
  <c r="F18"/>
  <c r="B12"/>
  <c r="C12"/>
  <c r="D12"/>
  <c r="E12"/>
  <c r="F12"/>
  <c r="B13"/>
  <c r="C13"/>
  <c r="D13"/>
  <c r="E13"/>
  <c r="F1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K3847" i="6" l="1"/>
  <c r="K3807"/>
  <c r="K3819"/>
  <c r="K3816"/>
  <c r="K3824"/>
  <c r="K3831"/>
  <c r="K3843"/>
  <c r="K3803"/>
  <c r="K3818"/>
  <c r="K3845"/>
  <c r="K3840"/>
  <c r="K3815"/>
  <c r="K3827"/>
  <c r="K3839"/>
  <c r="K3851"/>
  <c r="K3834"/>
  <c r="K3811"/>
  <c r="K3823"/>
  <c r="K3835"/>
  <c r="K3850"/>
  <c r="K3813"/>
  <c r="K3808"/>
  <c r="K3817"/>
  <c r="K3826"/>
  <c r="K3806"/>
  <c r="K3833"/>
  <c r="K3812"/>
  <c r="K3842"/>
  <c r="K3822"/>
  <c r="K3849"/>
  <c r="K3828"/>
  <c r="K3821"/>
  <c r="K3838"/>
  <c r="K3844"/>
  <c r="K3810"/>
  <c r="K3837"/>
  <c r="K3804"/>
  <c r="K3820"/>
  <c r="K3830"/>
  <c r="K3829"/>
  <c r="K3809"/>
  <c r="K3805"/>
  <c r="K3832"/>
  <c r="K3814"/>
  <c r="K3825"/>
  <c r="K3836"/>
  <c r="K3848"/>
  <c r="K3846"/>
  <c r="K3841"/>
  <c r="K3852"/>
  <c r="K1994"/>
  <c r="K1986"/>
  <c r="K1989"/>
  <c r="K2002"/>
  <c r="K1976"/>
  <c r="K1979"/>
  <c r="K1990"/>
  <c r="K1999"/>
  <c r="K1975"/>
  <c r="K1967"/>
  <c r="K1961"/>
  <c r="K1972"/>
  <c r="K1960"/>
  <c r="K1981"/>
  <c r="K1982"/>
  <c r="K1988"/>
  <c r="K1992"/>
  <c r="K1955"/>
  <c r="K1993"/>
  <c r="K1991"/>
  <c r="K1965"/>
  <c r="K1980"/>
  <c r="K1953"/>
  <c r="K1954"/>
  <c r="K1978"/>
  <c r="K2000"/>
  <c r="K1983"/>
  <c r="K1963"/>
  <c r="K2001"/>
  <c r="K1996"/>
  <c r="K1957"/>
  <c r="K1962"/>
  <c r="K1969"/>
  <c r="K1998"/>
  <c r="K1959"/>
  <c r="K1997"/>
  <c r="K1968"/>
  <c r="K1977"/>
  <c r="K1956"/>
  <c r="K1985"/>
  <c r="K1970"/>
  <c r="K1984"/>
  <c r="K1995"/>
  <c r="K1971"/>
  <c r="K1973"/>
  <c r="K1964"/>
  <c r="K1958"/>
  <c r="K1987"/>
  <c r="K1974"/>
  <c r="K1966"/>
  <c r="K4069"/>
  <c r="K4085"/>
  <c r="K4056"/>
  <c r="K4063"/>
  <c r="K4067"/>
  <c r="K4101"/>
  <c r="K4072"/>
  <c r="K4079"/>
  <c r="K4053"/>
  <c r="K4088"/>
  <c r="K4095"/>
  <c r="K4066"/>
  <c r="K4092"/>
  <c r="K4083"/>
  <c r="K4070"/>
  <c r="K4082"/>
  <c r="K4094"/>
  <c r="K4093"/>
  <c r="K4073"/>
  <c r="K4099"/>
  <c r="K4054"/>
  <c r="K4057"/>
  <c r="K4078"/>
  <c r="K4090"/>
  <c r="K4089"/>
  <c r="K4060"/>
  <c r="K4102"/>
  <c r="K4062"/>
  <c r="K4074"/>
  <c r="K4061"/>
  <c r="K4096"/>
  <c r="K4076"/>
  <c r="K4086"/>
  <c r="K4098"/>
  <c r="K4058"/>
  <c r="K4077"/>
  <c r="K4071"/>
  <c r="K4064"/>
  <c r="K4055"/>
  <c r="K4065"/>
  <c r="K4068"/>
  <c r="K4075"/>
  <c r="K4080"/>
  <c r="K4087"/>
  <c r="K4081"/>
  <c r="K4084"/>
  <c r="K4091"/>
  <c r="K4097"/>
  <c r="K4100"/>
  <c r="K4059"/>
  <c r="K2875"/>
  <c r="K2863"/>
  <c r="K2864"/>
  <c r="K2866"/>
  <c r="K2888"/>
  <c r="K2886"/>
  <c r="K2883"/>
  <c r="K2884"/>
  <c r="K2878"/>
  <c r="K2854"/>
  <c r="K2879"/>
  <c r="K2858"/>
  <c r="K2865"/>
  <c r="K2874"/>
  <c r="K2881"/>
  <c r="K2897"/>
  <c r="K2871"/>
  <c r="K2860"/>
  <c r="K2893"/>
  <c r="K2855"/>
  <c r="K2870"/>
  <c r="K2887"/>
  <c r="K2902"/>
  <c r="K2856"/>
  <c r="K2891"/>
  <c r="K2872"/>
  <c r="K2868"/>
  <c r="K2861"/>
  <c r="K2898"/>
  <c r="K2885"/>
  <c r="K2857"/>
  <c r="K2890"/>
  <c r="K2900"/>
  <c r="K2853"/>
  <c r="K2894"/>
  <c r="K2899"/>
  <c r="K2869"/>
  <c r="K2889"/>
  <c r="K2895"/>
  <c r="K2882"/>
  <c r="K2880"/>
  <c r="K2859"/>
  <c r="K2877"/>
  <c r="K2876"/>
  <c r="K2873"/>
  <c r="K2892"/>
  <c r="K2862"/>
  <c r="K2867"/>
  <c r="K2896"/>
  <c r="K2901"/>
  <c r="K3489"/>
  <c r="K3488"/>
  <c r="K3456"/>
  <c r="K3483"/>
  <c r="K3478"/>
  <c r="K3480"/>
  <c r="K3496"/>
  <c r="K3472"/>
  <c r="K3482"/>
  <c r="K3470"/>
  <c r="K3467"/>
  <c r="K3486"/>
  <c r="K3471"/>
  <c r="K3491"/>
  <c r="K3493"/>
  <c r="K3487"/>
  <c r="K3484"/>
  <c r="K3475"/>
  <c r="K3455"/>
  <c r="K3464"/>
  <c r="K3497"/>
  <c r="K3460"/>
  <c r="K3492"/>
  <c r="K3495"/>
  <c r="K3469"/>
  <c r="K3481"/>
  <c r="K3477"/>
  <c r="K3490"/>
  <c r="K3468"/>
  <c r="K3459"/>
  <c r="K3500"/>
  <c r="K3453"/>
  <c r="K3465"/>
  <c r="K3461"/>
  <c r="K3473"/>
  <c r="K3501"/>
  <c r="K3463"/>
  <c r="K3454"/>
  <c r="K3476"/>
  <c r="K3502"/>
  <c r="K3462"/>
  <c r="K3457"/>
  <c r="K3474"/>
  <c r="K3479"/>
  <c r="K3458"/>
  <c r="K3485"/>
  <c r="K3498"/>
  <c r="K3494"/>
  <c r="K3466"/>
  <c r="K3499"/>
  <c r="K2956"/>
  <c r="K2969"/>
  <c r="K2978"/>
  <c r="K2954"/>
  <c r="K2989"/>
  <c r="K2981"/>
  <c r="K2955"/>
  <c r="K2976"/>
  <c r="K2977"/>
  <c r="K2953"/>
  <c r="K2982"/>
  <c r="K2986"/>
  <c r="K2997"/>
  <c r="K2975"/>
  <c r="K2960"/>
  <c r="K2970"/>
  <c r="K2996"/>
  <c r="K2971"/>
  <c r="K2968"/>
  <c r="K2993"/>
  <c r="K2962"/>
  <c r="K2963"/>
  <c r="K2980"/>
  <c r="K2961"/>
  <c r="K2967"/>
  <c r="K2987"/>
  <c r="K2966"/>
  <c r="K2958"/>
  <c r="K2983"/>
  <c r="K3002"/>
  <c r="K3000"/>
  <c r="K2995"/>
  <c r="K2988"/>
  <c r="K2985"/>
  <c r="K2974"/>
  <c r="K3001"/>
  <c r="K2979"/>
  <c r="K2973"/>
  <c r="K2972"/>
  <c r="K2991"/>
  <c r="K2994"/>
  <c r="K2984"/>
  <c r="K2999"/>
  <c r="K2965"/>
  <c r="K2959"/>
  <c r="K2990"/>
  <c r="K2964"/>
  <c r="K2992"/>
  <c r="K2998"/>
  <c r="K2957"/>
  <c r="K3520"/>
  <c r="K3519"/>
  <c r="K3505"/>
  <c r="K3550"/>
  <c r="K3528"/>
  <c r="K3535"/>
  <c r="K3522"/>
  <c r="K3548"/>
  <c r="K3547"/>
  <c r="K3543"/>
  <c r="K3521"/>
  <c r="K3536"/>
  <c r="K3504"/>
  <c r="K3530"/>
  <c r="K3538"/>
  <c r="K3512"/>
  <c r="K3518"/>
  <c r="K3540"/>
  <c r="K3552"/>
  <c r="K3546"/>
  <c r="K3513"/>
  <c r="K3534"/>
  <c r="K3514"/>
  <c r="K3544"/>
  <c r="K3507"/>
  <c r="K3503"/>
  <c r="K3510"/>
  <c r="K3526"/>
  <c r="K3509"/>
  <c r="K3523"/>
  <c r="K3551"/>
  <c r="K3532"/>
  <c r="K3539"/>
  <c r="K3537"/>
  <c r="K3516"/>
  <c r="K3525"/>
  <c r="K3549"/>
  <c r="K3542"/>
  <c r="K3541"/>
  <c r="K3524"/>
  <c r="K3506"/>
  <c r="K3515"/>
  <c r="K3511"/>
  <c r="K3531"/>
  <c r="K3508"/>
  <c r="K3527"/>
  <c r="K3517"/>
  <c r="K3529"/>
  <c r="K3533"/>
  <c r="K3545"/>
  <c r="K2304"/>
  <c r="K2317"/>
  <c r="K2334"/>
  <c r="K2339"/>
  <c r="K2313"/>
  <c r="K2330"/>
  <c r="K2335"/>
  <c r="K2344"/>
  <c r="K2310"/>
  <c r="K2331"/>
  <c r="K2340"/>
  <c r="K2306"/>
  <c r="K2327"/>
  <c r="K2352"/>
  <c r="K2318"/>
  <c r="K2323"/>
  <c r="K2348"/>
  <c r="K2314"/>
  <c r="K2319"/>
  <c r="K2328"/>
  <c r="K2341"/>
  <c r="K2315"/>
  <c r="K2324"/>
  <c r="K2337"/>
  <c r="K2311"/>
  <c r="K2336"/>
  <c r="K2349"/>
  <c r="K2307"/>
  <c r="K2332"/>
  <c r="K2345"/>
  <c r="K2303"/>
  <c r="K2312"/>
  <c r="K2325"/>
  <c r="K2342"/>
  <c r="K2308"/>
  <c r="K2321"/>
  <c r="K2338"/>
  <c r="K2316"/>
  <c r="K2333"/>
  <c r="K2350"/>
  <c r="K2320"/>
  <c r="K2329"/>
  <c r="K2346"/>
  <c r="K2351"/>
  <c r="K2309"/>
  <c r="K2326"/>
  <c r="K2347"/>
  <c r="K2305"/>
  <c r="K2322"/>
  <c r="K2343"/>
  <c r="K2091"/>
  <c r="K2063"/>
  <c r="K2094"/>
  <c r="K2079"/>
  <c r="K2070"/>
  <c r="K2059"/>
  <c r="K2060"/>
  <c r="K2081"/>
  <c r="K2090"/>
  <c r="K2056"/>
  <c r="K2055"/>
  <c r="K2074"/>
  <c r="K2102"/>
  <c r="K2069"/>
  <c r="K2061"/>
  <c r="K2077"/>
  <c r="K2076"/>
  <c r="K2096"/>
  <c r="K2088"/>
  <c r="K2072"/>
  <c r="K2097"/>
  <c r="K2068"/>
  <c r="K2086"/>
  <c r="K2080"/>
  <c r="K2095"/>
  <c r="K2100"/>
  <c r="K2101"/>
  <c r="K2054"/>
  <c r="K2064"/>
  <c r="K2062"/>
  <c r="K2099"/>
  <c r="K2083"/>
  <c r="K2084"/>
  <c r="K2058"/>
  <c r="K2085"/>
  <c r="K2082"/>
  <c r="K2087"/>
  <c r="K2098"/>
  <c r="K2073"/>
  <c r="K2092"/>
  <c r="K2089"/>
  <c r="K2065"/>
  <c r="K2078"/>
  <c r="K2066"/>
  <c r="K2057"/>
  <c r="K2053"/>
  <c r="K2067"/>
  <c r="K2075"/>
  <c r="K2071"/>
  <c r="K2093"/>
  <c r="K4451"/>
  <c r="K4406"/>
  <c r="K4434"/>
  <c r="K4413"/>
  <c r="K4442"/>
  <c r="K4444"/>
  <c r="K4404"/>
  <c r="K4420"/>
  <c r="K4419"/>
  <c r="K4414"/>
  <c r="K4429"/>
  <c r="K4427"/>
  <c r="K4405"/>
  <c r="K4422"/>
  <c r="K4445"/>
  <c r="K4403"/>
  <c r="K4440"/>
  <c r="K4407"/>
  <c r="K4439"/>
  <c r="K4411"/>
  <c r="K4424"/>
  <c r="K4452"/>
  <c r="K4417"/>
  <c r="K4435"/>
  <c r="K4416"/>
  <c r="K4436"/>
  <c r="K4448"/>
  <c r="K4410"/>
  <c r="K4433"/>
  <c r="K4443"/>
  <c r="K4426"/>
  <c r="K4430"/>
  <c r="K4428"/>
  <c r="K4412"/>
  <c r="K4432"/>
  <c r="K4423"/>
  <c r="K4409"/>
  <c r="K4449"/>
  <c r="K4438"/>
  <c r="K4437"/>
  <c r="K4447"/>
  <c r="K4441"/>
  <c r="K4418"/>
  <c r="K4415"/>
  <c r="K4450"/>
  <c r="K4408"/>
  <c r="K4446"/>
  <c r="K4421"/>
  <c r="K4431"/>
  <c r="K4425"/>
  <c r="K2555"/>
  <c r="K2586"/>
  <c r="K2564"/>
  <c r="K2567"/>
  <c r="K2572"/>
  <c r="K2573"/>
  <c r="K2584"/>
  <c r="K2574"/>
  <c r="K2591"/>
  <c r="K2596"/>
  <c r="K2560"/>
  <c r="K2581"/>
  <c r="K2588"/>
  <c r="K2578"/>
  <c r="K2558"/>
  <c r="K2587"/>
  <c r="K2566"/>
  <c r="K2595"/>
  <c r="K2576"/>
  <c r="K2585"/>
  <c r="K2557"/>
  <c r="K2579"/>
  <c r="K2589"/>
  <c r="K2598"/>
  <c r="K2580"/>
  <c r="K2569"/>
  <c r="K2601"/>
  <c r="K2602"/>
  <c r="K2556"/>
  <c r="K2561"/>
  <c r="K2583"/>
  <c r="K2593"/>
  <c r="K2600"/>
  <c r="K2562"/>
  <c r="K2559"/>
  <c r="K2590"/>
  <c r="K2570"/>
  <c r="K2575"/>
  <c r="K2571"/>
  <c r="K2565"/>
  <c r="K2592"/>
  <c r="K2597"/>
  <c r="K2594"/>
  <c r="K2599"/>
  <c r="K2563"/>
  <c r="K2582"/>
  <c r="K2554"/>
  <c r="K2577"/>
  <c r="K2568"/>
  <c r="K2553"/>
  <c r="K1827"/>
  <c r="K1832"/>
  <c r="K1816"/>
  <c r="K1822"/>
  <c r="K1849"/>
  <c r="K1804"/>
  <c r="K1805"/>
  <c r="K1806"/>
  <c r="K1850"/>
  <c r="K1843"/>
  <c r="K1836"/>
  <c r="K1818"/>
  <c r="K1839"/>
  <c r="K1811"/>
  <c r="K1824"/>
  <c r="K1813"/>
  <c r="K1848"/>
  <c r="K1823"/>
  <c r="K1835"/>
  <c r="K1834"/>
  <c r="K1810"/>
  <c r="K1842"/>
  <c r="K1821"/>
  <c r="K1852"/>
  <c r="K1837"/>
  <c r="K1833"/>
  <c r="K1808"/>
  <c r="K1807"/>
  <c r="K1814"/>
  <c r="K1838"/>
  <c r="K1812"/>
  <c r="K1847"/>
  <c r="K1845"/>
  <c r="K1828"/>
  <c r="K1803"/>
  <c r="K1844"/>
  <c r="K1831"/>
  <c r="K1817"/>
  <c r="K1826"/>
  <c r="K1846"/>
  <c r="K1851"/>
  <c r="K1840"/>
  <c r="K1809"/>
  <c r="K1825"/>
  <c r="K1819"/>
  <c r="K1820"/>
  <c r="K1841"/>
  <c r="K1830"/>
  <c r="K1815"/>
  <c r="K1829"/>
  <c r="K3976"/>
  <c r="K3983"/>
  <c r="K3966"/>
  <c r="K3970"/>
  <c r="K3980"/>
  <c r="K3994"/>
  <c r="K3957"/>
  <c r="K3992"/>
  <c r="K3999"/>
  <c r="K3954"/>
  <c r="K3960"/>
  <c r="K3978"/>
  <c r="K3967"/>
  <c r="K3973"/>
  <c r="K3990"/>
  <c r="K4002"/>
  <c r="K3962"/>
  <c r="K3989"/>
  <c r="K3959"/>
  <c r="K3974"/>
  <c r="K3986"/>
  <c r="K3998"/>
  <c r="K3993"/>
  <c r="K3964"/>
  <c r="K3965"/>
  <c r="K3958"/>
  <c r="K3955"/>
  <c r="K3981"/>
  <c r="K3961"/>
  <c r="K3996"/>
  <c r="K3971"/>
  <c r="K3997"/>
  <c r="K3968"/>
  <c r="K3977"/>
  <c r="K3987"/>
  <c r="K3984"/>
  <c r="K3975"/>
  <c r="K4001"/>
  <c r="K3991"/>
  <c r="K3953"/>
  <c r="K3956"/>
  <c r="K3963"/>
  <c r="K4000"/>
  <c r="K3969"/>
  <c r="K3972"/>
  <c r="K3979"/>
  <c r="K3982"/>
  <c r="K3985"/>
  <c r="K3988"/>
  <c r="K3995"/>
  <c r="K2700"/>
  <c r="K2684"/>
  <c r="K2679"/>
  <c r="K2674"/>
  <c r="K2687"/>
  <c r="K2696"/>
  <c r="K2693"/>
  <c r="K2681"/>
  <c r="K2689"/>
  <c r="K2690"/>
  <c r="K2695"/>
  <c r="K2702"/>
  <c r="K2656"/>
  <c r="K2688"/>
  <c r="K2697"/>
  <c r="K2675"/>
  <c r="K2667"/>
  <c r="K2682"/>
  <c r="K2673"/>
  <c r="K2661"/>
  <c r="K2664"/>
  <c r="K2678"/>
  <c r="K2669"/>
  <c r="K2692"/>
  <c r="K2699"/>
  <c r="K2691"/>
  <c r="K2654"/>
  <c r="K2677"/>
  <c r="K2694"/>
  <c r="K2672"/>
  <c r="K2653"/>
  <c r="K2680"/>
  <c r="K2658"/>
  <c r="K2670"/>
  <c r="K2657"/>
  <c r="K2676"/>
  <c r="K2685"/>
  <c r="K2663"/>
  <c r="K2671"/>
  <c r="K2659"/>
  <c r="K2655"/>
  <c r="K2686"/>
  <c r="K2666"/>
  <c r="K2668"/>
  <c r="K2683"/>
  <c r="K2701"/>
  <c r="K2660"/>
  <c r="K2698"/>
  <c r="K2662"/>
  <c r="K2665"/>
  <c r="K4516"/>
  <c r="K4518"/>
  <c r="K4543"/>
  <c r="K4532"/>
  <c r="K4508"/>
  <c r="K4547"/>
  <c r="K4546"/>
  <c r="K4522"/>
  <c r="K4513"/>
  <c r="K4505"/>
  <c r="K4541"/>
  <c r="K4510"/>
  <c r="K4514"/>
  <c r="K4511"/>
  <c r="K4551"/>
  <c r="K4533"/>
  <c r="K4509"/>
  <c r="K4526"/>
  <c r="K4515"/>
  <c r="K4527"/>
  <c r="K4545"/>
  <c r="K4538"/>
  <c r="K4528"/>
  <c r="K4537"/>
  <c r="K4506"/>
  <c r="K4525"/>
  <c r="K4552"/>
  <c r="K4520"/>
  <c r="K4540"/>
  <c r="K4544"/>
  <c r="K4519"/>
  <c r="K4531"/>
  <c r="K4504"/>
  <c r="K4536"/>
  <c r="K4507"/>
  <c r="K4539"/>
  <c r="K4530"/>
  <c r="K4542"/>
  <c r="K4523"/>
  <c r="K4550"/>
  <c r="K4529"/>
  <c r="K4548"/>
  <c r="K4535"/>
  <c r="K4503"/>
  <c r="K4524"/>
  <c r="K4549"/>
  <c r="K4534"/>
  <c r="K4521"/>
  <c r="K4512"/>
  <c r="K4517"/>
  <c r="K4494"/>
  <c r="K4458"/>
  <c r="K4481"/>
  <c r="K4485"/>
  <c r="K4478"/>
  <c r="K4455"/>
  <c r="K4491"/>
  <c r="K4486"/>
  <c r="K4477"/>
  <c r="K4465"/>
  <c r="K4461"/>
  <c r="K4469"/>
  <c r="K4476"/>
  <c r="K4468"/>
  <c r="K4471"/>
  <c r="K4473"/>
  <c r="K4453"/>
  <c r="K4474"/>
  <c r="K4498"/>
  <c r="K4462"/>
  <c r="K4489"/>
  <c r="K4492"/>
  <c r="K4488"/>
  <c r="K4457"/>
  <c r="K4502"/>
  <c r="K4466"/>
  <c r="K4490"/>
  <c r="K4454"/>
  <c r="K4459"/>
  <c r="K4495"/>
  <c r="K4484"/>
  <c r="K4460"/>
  <c r="K4475"/>
  <c r="K4497"/>
  <c r="K4480"/>
  <c r="K4496"/>
  <c r="K4493"/>
  <c r="K4464"/>
  <c r="K4456"/>
  <c r="K4463"/>
  <c r="K4482"/>
  <c r="K4479"/>
  <c r="K4500"/>
  <c r="K4483"/>
  <c r="K4499"/>
  <c r="K4472"/>
  <c r="K4487"/>
  <c r="K4470"/>
  <c r="K4501"/>
  <c r="K4467"/>
  <c r="K1921"/>
  <c r="K1918"/>
  <c r="K1935"/>
  <c r="K1952"/>
  <c r="K1927"/>
  <c r="K1931"/>
  <c r="K1932"/>
  <c r="K1949"/>
  <c r="K1923"/>
  <c r="K1903"/>
  <c r="K1926"/>
  <c r="K1916"/>
  <c r="K1905"/>
  <c r="K1938"/>
  <c r="K1914"/>
  <c r="K1936"/>
  <c r="K1913"/>
  <c r="K1939"/>
  <c r="K1908"/>
  <c r="K1933"/>
  <c r="K1944"/>
  <c r="K1951"/>
  <c r="K1910"/>
  <c r="K1943"/>
  <c r="K1941"/>
  <c r="K1917"/>
  <c r="K1950"/>
  <c r="K1930"/>
  <c r="K1919"/>
  <c r="K1947"/>
  <c r="K1920"/>
  <c r="K1906"/>
  <c r="K1928"/>
  <c r="K1907"/>
  <c r="K1946"/>
  <c r="K1922"/>
  <c r="K1940"/>
  <c r="K1929"/>
  <c r="K1937"/>
  <c r="K1934"/>
  <c r="K1904"/>
  <c r="K1911"/>
  <c r="K1945"/>
  <c r="K1909"/>
  <c r="K1948"/>
  <c r="K1912"/>
  <c r="K1915"/>
  <c r="K1925"/>
  <c r="K1942"/>
  <c r="K1924"/>
  <c r="K3311"/>
  <c r="K3327"/>
  <c r="K3336"/>
  <c r="K3348"/>
  <c r="K3350"/>
  <c r="K3312"/>
  <c r="K3334"/>
  <c r="K3308"/>
  <c r="K3326"/>
  <c r="K3314"/>
  <c r="K3309"/>
  <c r="K3335"/>
  <c r="K3331"/>
  <c r="K3347"/>
  <c r="K3313"/>
  <c r="K3322"/>
  <c r="K3339"/>
  <c r="K3344"/>
  <c r="K3303"/>
  <c r="K3341"/>
  <c r="K3340"/>
  <c r="K3330"/>
  <c r="K3351"/>
  <c r="K3342"/>
  <c r="K3343"/>
  <c r="K3349"/>
  <c r="K3323"/>
  <c r="K3329"/>
  <c r="K3318"/>
  <c r="K3325"/>
  <c r="K3304"/>
  <c r="K3319"/>
  <c r="K3310"/>
  <c r="K3315"/>
  <c r="K3337"/>
  <c r="K3332"/>
  <c r="K3352"/>
  <c r="K3345"/>
  <c r="K3324"/>
  <c r="K3307"/>
  <c r="K3346"/>
  <c r="K3338"/>
  <c r="K3305"/>
  <c r="K3321"/>
  <c r="K3316"/>
  <c r="K3328"/>
  <c r="K3320"/>
  <c r="K3317"/>
  <c r="K3333"/>
  <c r="K3306"/>
  <c r="K4219"/>
  <c r="K4225"/>
  <c r="K4212"/>
  <c r="K4236"/>
  <c r="K4227"/>
  <c r="K4218"/>
  <c r="K4252"/>
  <c r="K4230"/>
  <c r="K4241"/>
  <c r="K4246"/>
  <c r="K4210"/>
  <c r="K4208"/>
  <c r="K4242"/>
  <c r="K4222"/>
  <c r="K4244"/>
  <c r="K4220"/>
  <c r="K4243"/>
  <c r="K4234"/>
  <c r="K4214"/>
  <c r="K4248"/>
  <c r="K4207"/>
  <c r="K4235"/>
  <c r="K4211"/>
  <c r="K4226"/>
  <c r="K4204"/>
  <c r="K4238"/>
  <c r="K4213"/>
  <c r="K4239"/>
  <c r="K4251"/>
  <c r="K4228"/>
  <c r="K4247"/>
  <c r="K4205"/>
  <c r="K4217"/>
  <c r="K4232"/>
  <c r="K4223"/>
  <c r="K4233"/>
  <c r="K4240"/>
  <c r="K4206"/>
  <c r="K4245"/>
  <c r="K4221"/>
  <c r="K4231"/>
  <c r="K4216"/>
  <c r="K4209"/>
  <c r="K4237"/>
  <c r="K4249"/>
  <c r="K4224"/>
  <c r="K4229"/>
  <c r="K4250"/>
  <c r="K4203"/>
  <c r="K4215"/>
  <c r="K3123"/>
  <c r="K3138"/>
  <c r="K3118"/>
  <c r="K3151"/>
  <c r="K3111"/>
  <c r="K3130"/>
  <c r="K3131"/>
  <c r="K3121"/>
  <c r="K3125"/>
  <c r="K3114"/>
  <c r="K3122"/>
  <c r="K3110"/>
  <c r="K3120"/>
  <c r="K3124"/>
  <c r="K3140"/>
  <c r="K3113"/>
  <c r="K3109"/>
  <c r="K3150"/>
  <c r="K3148"/>
  <c r="K3116"/>
  <c r="K3136"/>
  <c r="K3115"/>
  <c r="K3142"/>
  <c r="K3149"/>
  <c r="K3135"/>
  <c r="K3132"/>
  <c r="K3134"/>
  <c r="K3128"/>
  <c r="K3126"/>
  <c r="K3108"/>
  <c r="K3144"/>
  <c r="K3117"/>
  <c r="K3105"/>
  <c r="K3133"/>
  <c r="K3152"/>
  <c r="K3139"/>
  <c r="K3147"/>
  <c r="K3106"/>
  <c r="K3137"/>
  <c r="K3143"/>
  <c r="K3141"/>
  <c r="K3129"/>
  <c r="K3119"/>
  <c r="K3112"/>
  <c r="K3104"/>
  <c r="K3127"/>
  <c r="K3103"/>
  <c r="K3145"/>
  <c r="K3146"/>
  <c r="K3107"/>
  <c r="K2503"/>
  <c r="K2504"/>
  <c r="K2547"/>
  <c r="K2540"/>
  <c r="K2549"/>
  <c r="K2538"/>
  <c r="K2543"/>
  <c r="K2545"/>
  <c r="K2551"/>
  <c r="K2506"/>
  <c r="K2544"/>
  <c r="K2526"/>
  <c r="K2515"/>
  <c r="K2537"/>
  <c r="K2531"/>
  <c r="K2532"/>
  <c r="K2533"/>
  <c r="K2530"/>
  <c r="K2527"/>
  <c r="K2512"/>
  <c r="K2539"/>
  <c r="K2507"/>
  <c r="K2517"/>
  <c r="K2511"/>
  <c r="K2522"/>
  <c r="K2513"/>
  <c r="K2518"/>
  <c r="K2548"/>
  <c r="K2508"/>
  <c r="K2523"/>
  <c r="K2536"/>
  <c r="K2534"/>
  <c r="K2514"/>
  <c r="K2505"/>
  <c r="K2521"/>
  <c r="K2528"/>
  <c r="K2529"/>
  <c r="K2516"/>
  <c r="K2552"/>
  <c r="K2546"/>
  <c r="K2520"/>
  <c r="K2535"/>
  <c r="K2541"/>
  <c r="K2550"/>
  <c r="K2524"/>
  <c r="K2510"/>
  <c r="K2509"/>
  <c r="K2519"/>
  <c r="K2525"/>
  <c r="K2542"/>
  <c r="K2109"/>
  <c r="K2145"/>
  <c r="K2119"/>
  <c r="K2106"/>
  <c r="K2152"/>
  <c r="K2121"/>
  <c r="K2113"/>
  <c r="K2149"/>
  <c r="K2146"/>
  <c r="K2133"/>
  <c r="K2126"/>
  <c r="K2124"/>
  <c r="K2117"/>
  <c r="K2136"/>
  <c r="K2147"/>
  <c r="K2114"/>
  <c r="K2130"/>
  <c r="K2141"/>
  <c r="K2107"/>
  <c r="K2151"/>
  <c r="K2104"/>
  <c r="K2140"/>
  <c r="K2118"/>
  <c r="K2139"/>
  <c r="K2134"/>
  <c r="K2112"/>
  <c r="K2131"/>
  <c r="K2128"/>
  <c r="K2143"/>
  <c r="K2103"/>
  <c r="K2116"/>
  <c r="K2135"/>
  <c r="K2129"/>
  <c r="K2120"/>
  <c r="K2150"/>
  <c r="K2123"/>
  <c r="K2110"/>
  <c r="K2125"/>
  <c r="K2144"/>
  <c r="K2138"/>
  <c r="K2105"/>
  <c r="K2127"/>
  <c r="K2111"/>
  <c r="K2137"/>
  <c r="K2132"/>
  <c r="K2148"/>
  <c r="K2122"/>
  <c r="K2115"/>
  <c r="K2108"/>
  <c r="K2142"/>
  <c r="K2925"/>
  <c r="K2917"/>
  <c r="K2914"/>
  <c r="K2945"/>
  <c r="K2913"/>
  <c r="K2952"/>
  <c r="K2947"/>
  <c r="K2926"/>
  <c r="K2932"/>
  <c r="K2915"/>
  <c r="K2950"/>
  <c r="K2916"/>
  <c r="K2949"/>
  <c r="K2921"/>
  <c r="K2936"/>
  <c r="K2906"/>
  <c r="K2948"/>
  <c r="K2934"/>
  <c r="K2918"/>
  <c r="K2919"/>
  <c r="K2912"/>
  <c r="K2937"/>
  <c r="K2946"/>
  <c r="K2930"/>
  <c r="K2931"/>
  <c r="K2939"/>
  <c r="K2922"/>
  <c r="K2943"/>
  <c r="K2929"/>
  <c r="K2940"/>
  <c r="K2904"/>
  <c r="K2933"/>
  <c r="K2911"/>
  <c r="K2903"/>
  <c r="K2928"/>
  <c r="K2905"/>
  <c r="K2935"/>
  <c r="K2927"/>
  <c r="K2908"/>
  <c r="K2923"/>
  <c r="K2924"/>
  <c r="K2920"/>
  <c r="K2951"/>
  <c r="K2909"/>
  <c r="K2941"/>
  <c r="K2942"/>
  <c r="K2910"/>
  <c r="K2944"/>
  <c r="K2907"/>
  <c r="K2938"/>
  <c r="K4385"/>
  <c r="K4388"/>
  <c r="K4358"/>
  <c r="K4400"/>
  <c r="K4361"/>
  <c r="K4373"/>
  <c r="K4387"/>
  <c r="K4399"/>
  <c r="K4383"/>
  <c r="K4391"/>
  <c r="K4394"/>
  <c r="K4357"/>
  <c r="K4365"/>
  <c r="K4384"/>
  <c r="K4362"/>
  <c r="K4372"/>
  <c r="K4395"/>
  <c r="K4363"/>
  <c r="K4386"/>
  <c r="K4389"/>
  <c r="K4353"/>
  <c r="K4367"/>
  <c r="K4382"/>
  <c r="K4398"/>
  <c r="K4355"/>
  <c r="K4392"/>
  <c r="K4370"/>
  <c r="K4369"/>
  <c r="K4393"/>
  <c r="K4359"/>
  <c r="K4402"/>
  <c r="K4374"/>
  <c r="K4371"/>
  <c r="K4356"/>
  <c r="K4375"/>
  <c r="K4366"/>
  <c r="K4378"/>
  <c r="K4368"/>
  <c r="K4381"/>
  <c r="K4380"/>
  <c r="K4364"/>
  <c r="K4377"/>
  <c r="K4401"/>
  <c r="K4379"/>
  <c r="K4390"/>
  <c r="K4376"/>
  <c r="K4396"/>
  <c r="K4397"/>
  <c r="K4360"/>
  <c r="K4354"/>
  <c r="K1872"/>
  <c r="K1887"/>
  <c r="K1875"/>
  <c r="K1898"/>
  <c r="K1888"/>
  <c r="K1865"/>
  <c r="K1871"/>
  <c r="K1899"/>
  <c r="K1861"/>
  <c r="K1876"/>
  <c r="K1895"/>
  <c r="K1855"/>
  <c r="K1854"/>
  <c r="K1891"/>
  <c r="K1902"/>
  <c r="K1864"/>
  <c r="K1881"/>
  <c r="K1873"/>
  <c r="K1858"/>
  <c r="K1877"/>
  <c r="K1869"/>
  <c r="K1862"/>
  <c r="K1867"/>
  <c r="K1892"/>
  <c r="K1889"/>
  <c r="K1863"/>
  <c r="K1884"/>
  <c r="K1866"/>
  <c r="K1859"/>
  <c r="K1896"/>
  <c r="K1874"/>
  <c r="K1886"/>
  <c r="K1870"/>
  <c r="K1890"/>
  <c r="K1857"/>
  <c r="K1878"/>
  <c r="K1879"/>
  <c r="K1853"/>
  <c r="K1900"/>
  <c r="K1856"/>
  <c r="K1897"/>
  <c r="K1885"/>
  <c r="K1882"/>
  <c r="K1893"/>
  <c r="K1868"/>
  <c r="K1880"/>
  <c r="K1883"/>
  <c r="K1894"/>
  <c r="K1860"/>
  <c r="K1901"/>
  <c r="K4340"/>
  <c r="K4306"/>
  <c r="K4347"/>
  <c r="K4314"/>
  <c r="K4304"/>
  <c r="K4322"/>
  <c r="K4313"/>
  <c r="K4317"/>
  <c r="K4323"/>
  <c r="K4332"/>
  <c r="K4331"/>
  <c r="K4348"/>
  <c r="K4351"/>
  <c r="K4305"/>
  <c r="K4315"/>
  <c r="K4330"/>
  <c r="K4333"/>
  <c r="K4345"/>
  <c r="K4334"/>
  <c r="K4325"/>
  <c r="K4324"/>
  <c r="K4320"/>
  <c r="K4311"/>
  <c r="K4329"/>
  <c r="K4326"/>
  <c r="K4341"/>
  <c r="K4312"/>
  <c r="K4346"/>
  <c r="K4307"/>
  <c r="K4316"/>
  <c r="K4350"/>
  <c r="K4352"/>
  <c r="K4336"/>
  <c r="K4339"/>
  <c r="K4328"/>
  <c r="K4319"/>
  <c r="K4337"/>
  <c r="K4338"/>
  <c r="K4349"/>
  <c r="K4308"/>
  <c r="K4342"/>
  <c r="K4344"/>
  <c r="K4310"/>
  <c r="K4335"/>
  <c r="K4303"/>
  <c r="K4309"/>
  <c r="K4321"/>
  <c r="K4327"/>
  <c r="K4343"/>
  <c r="K4318"/>
  <c r="K2005"/>
  <c r="K2026"/>
  <c r="K2043"/>
  <c r="K2017"/>
  <c r="K2038"/>
  <c r="K2051"/>
  <c r="K2049"/>
  <c r="K2018"/>
  <c r="K2003"/>
  <c r="K2032"/>
  <c r="K2041"/>
  <c r="K2015"/>
  <c r="K2044"/>
  <c r="K2010"/>
  <c r="K2008"/>
  <c r="K2040"/>
  <c r="K2022"/>
  <c r="K2039"/>
  <c r="K2036"/>
  <c r="K2045"/>
  <c r="K2047"/>
  <c r="K2020"/>
  <c r="K2025"/>
  <c r="K2046"/>
  <c r="K2028"/>
  <c r="K2037"/>
  <c r="K2011"/>
  <c r="K2024"/>
  <c r="K2006"/>
  <c r="K2023"/>
  <c r="K2027"/>
  <c r="K2029"/>
  <c r="K2050"/>
  <c r="K2035"/>
  <c r="K2009"/>
  <c r="K2030"/>
  <c r="K2052"/>
  <c r="K2012"/>
  <c r="K2021"/>
  <c r="K2042"/>
  <c r="K2019"/>
  <c r="K2033"/>
  <c r="K2007"/>
  <c r="K2004"/>
  <c r="K2013"/>
  <c r="K2034"/>
  <c r="K2016"/>
  <c r="K2048"/>
  <c r="K2014"/>
  <c r="K2031"/>
  <c r="K3942"/>
  <c r="K3918"/>
  <c r="K3908"/>
  <c r="K3941"/>
  <c r="K3905"/>
  <c r="K3914"/>
  <c r="K3903"/>
  <c r="K3926"/>
  <c r="K3938"/>
  <c r="K3930"/>
  <c r="K3928"/>
  <c r="K3919"/>
  <c r="K3910"/>
  <c r="K3922"/>
  <c r="K3950"/>
  <c r="K3909"/>
  <c r="K3944"/>
  <c r="K3935"/>
  <c r="K3906"/>
  <c r="K3934"/>
  <c r="K3946"/>
  <c r="K3925"/>
  <c r="K3916"/>
  <c r="K3951"/>
  <c r="K3929"/>
  <c r="K3939"/>
  <c r="K3945"/>
  <c r="K3904"/>
  <c r="K3917"/>
  <c r="K3932"/>
  <c r="K3907"/>
  <c r="K3933"/>
  <c r="K3912"/>
  <c r="K3913"/>
  <c r="K3948"/>
  <c r="K3923"/>
  <c r="K3949"/>
  <c r="K3920"/>
  <c r="K3943"/>
  <c r="K3936"/>
  <c r="K3937"/>
  <c r="K3940"/>
  <c r="K3947"/>
  <c r="K3952"/>
  <c r="K3911"/>
  <c r="K3927"/>
  <c r="K3915"/>
  <c r="K3921"/>
  <c r="K3924"/>
  <c r="K3931"/>
  <c r="K3674"/>
  <c r="K3701"/>
  <c r="K3696"/>
  <c r="K3668"/>
  <c r="K3690"/>
  <c r="K3662"/>
  <c r="K3666"/>
  <c r="K3670"/>
  <c r="K3669"/>
  <c r="K3664"/>
  <c r="K3685"/>
  <c r="K3680"/>
  <c r="K3689"/>
  <c r="K3655"/>
  <c r="K3683"/>
  <c r="K3695"/>
  <c r="K3698"/>
  <c r="K3678"/>
  <c r="K3684"/>
  <c r="K3667"/>
  <c r="K3679"/>
  <c r="K3691"/>
  <c r="K3694"/>
  <c r="K3657"/>
  <c r="K3700"/>
  <c r="K3687"/>
  <c r="K3663"/>
  <c r="K3675"/>
  <c r="K3693"/>
  <c r="K3673"/>
  <c r="K3671"/>
  <c r="K3699"/>
  <c r="K3659"/>
  <c r="K3682"/>
  <c r="K3654"/>
  <c r="K3656"/>
  <c r="K3661"/>
  <c r="K3688"/>
  <c r="K3658"/>
  <c r="K3665"/>
  <c r="K3676"/>
  <c r="K3672"/>
  <c r="K3677"/>
  <c r="K3686"/>
  <c r="K3681"/>
  <c r="K3692"/>
  <c r="K3702"/>
  <c r="K3697"/>
  <c r="K3653"/>
  <c r="K3660"/>
  <c r="K2206"/>
  <c r="K2223"/>
  <c r="K2236"/>
  <c r="K2241"/>
  <c r="K2203"/>
  <c r="K2230"/>
  <c r="K2221"/>
  <c r="K2246"/>
  <c r="K2212"/>
  <c r="K2233"/>
  <c r="K2242"/>
  <c r="K2208"/>
  <c r="K2229"/>
  <c r="K2207"/>
  <c r="K2220"/>
  <c r="K2225"/>
  <c r="K2250"/>
  <c r="K2251"/>
  <c r="K2205"/>
  <c r="K2216"/>
  <c r="K2247"/>
  <c r="K2217"/>
  <c r="K2226"/>
  <c r="K2243"/>
  <c r="K2213"/>
  <c r="K2238"/>
  <c r="K2204"/>
  <c r="K2209"/>
  <c r="K2234"/>
  <c r="K2235"/>
  <c r="K2248"/>
  <c r="K2214"/>
  <c r="K2231"/>
  <c r="K2244"/>
  <c r="K2210"/>
  <c r="K2227"/>
  <c r="K2240"/>
  <c r="K2222"/>
  <c r="K2239"/>
  <c r="K2252"/>
  <c r="K2218"/>
  <c r="K2219"/>
  <c r="K2232"/>
  <c r="K2237"/>
  <c r="K2215"/>
  <c r="K2228"/>
  <c r="K2249"/>
  <c r="K2211"/>
  <c r="K2224"/>
  <c r="K2245"/>
  <c r="K4186"/>
  <c r="K4202"/>
  <c r="K4179"/>
  <c r="K4165"/>
  <c r="K4168"/>
  <c r="K4169"/>
  <c r="K4187"/>
  <c r="K4173"/>
  <c r="K4160"/>
  <c r="K4195"/>
  <c r="K4194"/>
  <c r="K4201"/>
  <c r="K4156"/>
  <c r="K4157"/>
  <c r="K4164"/>
  <c r="K4174"/>
  <c r="K4153"/>
  <c r="K4199"/>
  <c r="K4185"/>
  <c r="K4198"/>
  <c r="K4170"/>
  <c r="K4175"/>
  <c r="K4161"/>
  <c r="K4196"/>
  <c r="K4192"/>
  <c r="K4158"/>
  <c r="K4184"/>
  <c r="K4193"/>
  <c r="K4191"/>
  <c r="K4190"/>
  <c r="K4163"/>
  <c r="K4189"/>
  <c r="K4154"/>
  <c r="K4180"/>
  <c r="K4181"/>
  <c r="K4167"/>
  <c r="K4178"/>
  <c r="K4155"/>
  <c r="K4159"/>
  <c r="K4176"/>
  <c r="K4188"/>
  <c r="K4177"/>
  <c r="K4162"/>
  <c r="K4182"/>
  <c r="K4172"/>
  <c r="K4183"/>
  <c r="K4166"/>
  <c r="K4171"/>
  <c r="K4197"/>
  <c r="K4200"/>
  <c r="K4133"/>
  <c r="K4104"/>
  <c r="K4127"/>
  <c r="K4118"/>
  <c r="K4130"/>
  <c r="K4142"/>
  <c r="K4149"/>
  <c r="K4120"/>
  <c r="K4143"/>
  <c r="K4114"/>
  <c r="K4126"/>
  <c r="K4138"/>
  <c r="K4136"/>
  <c r="K4150"/>
  <c r="K4110"/>
  <c r="K4122"/>
  <c r="K4111"/>
  <c r="K4117"/>
  <c r="K4152"/>
  <c r="K4134"/>
  <c r="K4146"/>
  <c r="K4106"/>
  <c r="K4121"/>
  <c r="K4147"/>
  <c r="K4137"/>
  <c r="K4108"/>
  <c r="K4109"/>
  <c r="K4124"/>
  <c r="K4115"/>
  <c r="K4125"/>
  <c r="K4105"/>
  <c r="K4140"/>
  <c r="K4131"/>
  <c r="K4141"/>
  <c r="K4112"/>
  <c r="K4135"/>
  <c r="K4151"/>
  <c r="K4129"/>
  <c r="K4132"/>
  <c r="K4139"/>
  <c r="K4145"/>
  <c r="K4148"/>
  <c r="K4128"/>
  <c r="K4103"/>
  <c r="K4116"/>
  <c r="K4144"/>
  <c r="K4119"/>
  <c r="K4113"/>
  <c r="K4107"/>
  <c r="K4123"/>
  <c r="K2153"/>
  <c r="K2170"/>
  <c r="K2169"/>
  <c r="K2166"/>
  <c r="K2194"/>
  <c r="K2185"/>
  <c r="K2190"/>
  <c r="K2201"/>
  <c r="K2181"/>
  <c r="K2189"/>
  <c r="K2155"/>
  <c r="K2182"/>
  <c r="K2172"/>
  <c r="K2171"/>
  <c r="K2162"/>
  <c r="K2187"/>
  <c r="K2184"/>
  <c r="K2196"/>
  <c r="K2175"/>
  <c r="K2176"/>
  <c r="K2191"/>
  <c r="K2199"/>
  <c r="K2157"/>
  <c r="K2198"/>
  <c r="K2173"/>
  <c r="K2200"/>
  <c r="K2186"/>
  <c r="K2161"/>
  <c r="K2154"/>
  <c r="K2180"/>
  <c r="K2167"/>
  <c r="K2168"/>
  <c r="K2193"/>
  <c r="K2159"/>
  <c r="K2164"/>
  <c r="K2158"/>
  <c r="K2183"/>
  <c r="K2192"/>
  <c r="K2195"/>
  <c r="K2179"/>
  <c r="K2174"/>
  <c r="K2163"/>
  <c r="K2160"/>
  <c r="K2202"/>
  <c r="K2165"/>
  <c r="K2156"/>
  <c r="K2188"/>
  <c r="K2177"/>
  <c r="K2197"/>
  <c r="K2178"/>
  <c r="K3184"/>
  <c r="K3198"/>
  <c r="K3163"/>
  <c r="K3153"/>
  <c r="K3159"/>
  <c r="K3190"/>
  <c r="K3170"/>
  <c r="K3186"/>
  <c r="K3188"/>
  <c r="K3156"/>
  <c r="K3177"/>
  <c r="K3182"/>
  <c r="K3162"/>
  <c r="K3194"/>
  <c r="K3158"/>
  <c r="K3174"/>
  <c r="K3154"/>
  <c r="K3187"/>
  <c r="K3196"/>
  <c r="K3161"/>
  <c r="K3171"/>
  <c r="K3183"/>
  <c r="K3173"/>
  <c r="K3178"/>
  <c r="K3185"/>
  <c r="K3191"/>
  <c r="K3181"/>
  <c r="K3166"/>
  <c r="K3199"/>
  <c r="K3193"/>
  <c r="K3172"/>
  <c r="K3167"/>
  <c r="K3157"/>
  <c r="K3179"/>
  <c r="K3169"/>
  <c r="K3175"/>
  <c r="K3165"/>
  <c r="K3155"/>
  <c r="K3202"/>
  <c r="K3180"/>
  <c r="K3197"/>
  <c r="K3195"/>
  <c r="K3192"/>
  <c r="K3160"/>
  <c r="K3201"/>
  <c r="K3168"/>
  <c r="K3176"/>
  <c r="K3164"/>
  <c r="K3189"/>
  <c r="K3200"/>
  <c r="K2389"/>
  <c r="K2383"/>
  <c r="K2384"/>
  <c r="K2365"/>
  <c r="K2382"/>
  <c r="K2377"/>
  <c r="K2380"/>
  <c r="K2358"/>
  <c r="K2368"/>
  <c r="K2356"/>
  <c r="K2370"/>
  <c r="K2402"/>
  <c r="K2361"/>
  <c r="K2355"/>
  <c r="K2392"/>
  <c r="K2401"/>
  <c r="K2362"/>
  <c r="K2357"/>
  <c r="K2371"/>
  <c r="K2396"/>
  <c r="K2374"/>
  <c r="K2367"/>
  <c r="K2376"/>
  <c r="K2372"/>
  <c r="K2385"/>
  <c r="K2398"/>
  <c r="K2360"/>
  <c r="K2363"/>
  <c r="K2388"/>
  <c r="K2393"/>
  <c r="K2354"/>
  <c r="K2359"/>
  <c r="K2379"/>
  <c r="K2364"/>
  <c r="K2390"/>
  <c r="K2375"/>
  <c r="K2397"/>
  <c r="K2378"/>
  <c r="K2373"/>
  <c r="K2394"/>
  <c r="K2369"/>
  <c r="K2399"/>
  <c r="K2400"/>
  <c r="K2366"/>
  <c r="K2395"/>
  <c r="K2381"/>
  <c r="K2391"/>
  <c r="K2353"/>
  <c r="K2386"/>
  <c r="K2387"/>
  <c r="K3859"/>
  <c r="K3900"/>
  <c r="K3902"/>
  <c r="K3897"/>
  <c r="K3882"/>
  <c r="K3899"/>
  <c r="K3877"/>
  <c r="K3874"/>
  <c r="K3872"/>
  <c r="K3867"/>
  <c r="K3886"/>
  <c r="K3887"/>
  <c r="K3880"/>
  <c r="K3866"/>
  <c r="K3893"/>
  <c r="K3861"/>
  <c r="K3856"/>
  <c r="K3863"/>
  <c r="K3864"/>
  <c r="K3855"/>
  <c r="K3868"/>
  <c r="K3869"/>
  <c r="K3896"/>
  <c r="K3879"/>
  <c r="K3883"/>
  <c r="K3854"/>
  <c r="K3884"/>
  <c r="K3860"/>
  <c r="K3891"/>
  <c r="K3871"/>
  <c r="K3888"/>
  <c r="K3890"/>
  <c r="K3858"/>
  <c r="K3901"/>
  <c r="K3889"/>
  <c r="K3865"/>
  <c r="K3876"/>
  <c r="K3873"/>
  <c r="K3894"/>
  <c r="K3862"/>
  <c r="K3857"/>
  <c r="K3878"/>
  <c r="K3881"/>
  <c r="K3875"/>
  <c r="K3898"/>
  <c r="K3885"/>
  <c r="K3853"/>
  <c r="K3892"/>
  <c r="K3895"/>
  <c r="K3870"/>
  <c r="K4038"/>
  <c r="K4014"/>
  <c r="K4026"/>
  <c r="K4005"/>
  <c r="K4040"/>
  <c r="K4047"/>
  <c r="K4022"/>
  <c r="K4050"/>
  <c r="K4010"/>
  <c r="K4021"/>
  <c r="K4006"/>
  <c r="K4034"/>
  <c r="K4046"/>
  <c r="K4037"/>
  <c r="K4008"/>
  <c r="K4015"/>
  <c r="K4018"/>
  <c r="K4030"/>
  <c r="K4042"/>
  <c r="K4024"/>
  <c r="K4031"/>
  <c r="K4028"/>
  <c r="K4003"/>
  <c r="K4029"/>
  <c r="K4009"/>
  <c r="K4044"/>
  <c r="K4019"/>
  <c r="K4045"/>
  <c r="K4025"/>
  <c r="K4035"/>
  <c r="K4032"/>
  <c r="K4041"/>
  <c r="K4012"/>
  <c r="K4051"/>
  <c r="K4013"/>
  <c r="K4048"/>
  <c r="K4007"/>
  <c r="K4004"/>
  <c r="K4011"/>
  <c r="K4017"/>
  <c r="K4020"/>
  <c r="K4027"/>
  <c r="K4023"/>
  <c r="K4033"/>
  <c r="K4036"/>
  <c r="K4043"/>
  <c r="K4016"/>
  <c r="K4039"/>
  <c r="K4049"/>
  <c r="K4052"/>
  <c r="K2611"/>
  <c r="K2634"/>
  <c r="K2635"/>
  <c r="K2640"/>
  <c r="K2646"/>
  <c r="K2644"/>
  <c r="K2609"/>
  <c r="K2628"/>
  <c r="K2648"/>
  <c r="K2631"/>
  <c r="K2650"/>
  <c r="K2619"/>
  <c r="K2605"/>
  <c r="K2624"/>
  <c r="K2617"/>
  <c r="K2626"/>
  <c r="K2620"/>
  <c r="K2604"/>
  <c r="K2636"/>
  <c r="K2614"/>
  <c r="K2625"/>
  <c r="K2630"/>
  <c r="K2642"/>
  <c r="K2607"/>
  <c r="K2639"/>
  <c r="K2632"/>
  <c r="K2651"/>
  <c r="K2618"/>
  <c r="K2633"/>
  <c r="K2647"/>
  <c r="K2629"/>
  <c r="K2612"/>
  <c r="K2643"/>
  <c r="K2622"/>
  <c r="K2606"/>
  <c r="K2637"/>
  <c r="K2621"/>
  <c r="K2627"/>
  <c r="K2603"/>
  <c r="K2610"/>
  <c r="K2641"/>
  <c r="K2623"/>
  <c r="K2613"/>
  <c r="K2616"/>
  <c r="K2638"/>
  <c r="K2608"/>
  <c r="K2649"/>
  <c r="K2615"/>
  <c r="K2652"/>
  <c r="K2645"/>
  <c r="K2280"/>
  <c r="K2255"/>
  <c r="K2284"/>
  <c r="K2257"/>
  <c r="K2300"/>
  <c r="K2266"/>
  <c r="K2295"/>
  <c r="K2291"/>
  <c r="K2260"/>
  <c r="K2299"/>
  <c r="K2274"/>
  <c r="K2256"/>
  <c r="K2270"/>
  <c r="K2254"/>
  <c r="K2297"/>
  <c r="K2268"/>
  <c r="K2293"/>
  <c r="K2282"/>
  <c r="K2264"/>
  <c r="K2269"/>
  <c r="K2294"/>
  <c r="K2279"/>
  <c r="K2289"/>
  <c r="K2258"/>
  <c r="K2275"/>
  <c r="K2261"/>
  <c r="K2287"/>
  <c r="K2296"/>
  <c r="K2285"/>
  <c r="K2277"/>
  <c r="K2283"/>
  <c r="K2253"/>
  <c r="K2278"/>
  <c r="K2263"/>
  <c r="K2292"/>
  <c r="K2281"/>
  <c r="K2259"/>
  <c r="K2288"/>
  <c r="K2286"/>
  <c r="K2271"/>
  <c r="K2302"/>
  <c r="K2273"/>
  <c r="K2267"/>
  <c r="K2298"/>
  <c r="K2262"/>
  <c r="K2301"/>
  <c r="K2276"/>
  <c r="K2265"/>
  <c r="K2290"/>
  <c r="K2272"/>
  <c r="K2811"/>
  <c r="K2809"/>
  <c r="K2806"/>
  <c r="K2840"/>
  <c r="K2841"/>
  <c r="K2834"/>
  <c r="K2805"/>
  <c r="K2803"/>
  <c r="K2835"/>
  <c r="K2836"/>
  <c r="K2851"/>
  <c r="K2838"/>
  <c r="K2849"/>
  <c r="K2843"/>
  <c r="K2844"/>
  <c r="K2827"/>
  <c r="K2819"/>
  <c r="K2823"/>
  <c r="K2824"/>
  <c r="K2812"/>
  <c r="K2828"/>
  <c r="K2817"/>
  <c r="K2826"/>
  <c r="K2833"/>
  <c r="K2830"/>
  <c r="K2831"/>
  <c r="K2847"/>
  <c r="K2845"/>
  <c r="K2822"/>
  <c r="K2807"/>
  <c r="K2832"/>
  <c r="K2852"/>
  <c r="K2839"/>
  <c r="K2837"/>
  <c r="K2818"/>
  <c r="K2815"/>
  <c r="K2820"/>
  <c r="K2813"/>
  <c r="K2808"/>
  <c r="K2825"/>
  <c r="K2816"/>
  <c r="K2850"/>
  <c r="K2804"/>
  <c r="K2842"/>
  <c r="K2821"/>
  <c r="K2829"/>
  <c r="K2810"/>
  <c r="K2846"/>
  <c r="K2814"/>
  <c r="K2848"/>
  <c r="K3091"/>
  <c r="K3073"/>
  <c r="K3060"/>
  <c r="K3080"/>
  <c r="K3057"/>
  <c r="K3090"/>
  <c r="K3097"/>
  <c r="K3063"/>
  <c r="K3056"/>
  <c r="K3072"/>
  <c r="K3077"/>
  <c r="K3096"/>
  <c r="K3085"/>
  <c r="K3079"/>
  <c r="K3082"/>
  <c r="K3083"/>
  <c r="K3101"/>
  <c r="K3102"/>
  <c r="K3074"/>
  <c r="K3075"/>
  <c r="K3062"/>
  <c r="K3092"/>
  <c r="K3093"/>
  <c r="K3081"/>
  <c r="K3078"/>
  <c r="K3065"/>
  <c r="K3058"/>
  <c r="K3055"/>
  <c r="K3084"/>
  <c r="K3094"/>
  <c r="K3089"/>
  <c r="K3069"/>
  <c r="K3054"/>
  <c r="K3068"/>
  <c r="K3071"/>
  <c r="K3098"/>
  <c r="K3066"/>
  <c r="K3088"/>
  <c r="K3064"/>
  <c r="K3095"/>
  <c r="K3061"/>
  <c r="K3076"/>
  <c r="K3067"/>
  <c r="K3100"/>
  <c r="K3053"/>
  <c r="K3087"/>
  <c r="K3070"/>
  <c r="K3086"/>
  <c r="K3099"/>
  <c r="K3059"/>
  <c r="K3738"/>
  <c r="K3704"/>
  <c r="K3717"/>
  <c r="K3712"/>
  <c r="K3706"/>
  <c r="K3733"/>
  <c r="K3728"/>
  <c r="K3722"/>
  <c r="K3749"/>
  <c r="K3744"/>
  <c r="K3726"/>
  <c r="K3732"/>
  <c r="K3742"/>
  <c r="K3705"/>
  <c r="K3748"/>
  <c r="K3716"/>
  <c r="K3721"/>
  <c r="K3714"/>
  <c r="K3710"/>
  <c r="K3737"/>
  <c r="K3730"/>
  <c r="K3746"/>
  <c r="K3709"/>
  <c r="K3736"/>
  <c r="K3751"/>
  <c r="K3711"/>
  <c r="K3703"/>
  <c r="K3731"/>
  <c r="K3707"/>
  <c r="K3734"/>
  <c r="K3729"/>
  <c r="K3740"/>
  <c r="K3720"/>
  <c r="K3715"/>
  <c r="K3743"/>
  <c r="K3750"/>
  <c r="K3745"/>
  <c r="K3725"/>
  <c r="K3752"/>
  <c r="K3735"/>
  <c r="K3727"/>
  <c r="K3739"/>
  <c r="K3708"/>
  <c r="K3741"/>
  <c r="K3719"/>
  <c r="K3747"/>
  <c r="K3723"/>
  <c r="K3718"/>
  <c r="K3713"/>
  <c r="K3724"/>
  <c r="K3625"/>
  <c r="K3651"/>
  <c r="K3607"/>
  <c r="K3624"/>
  <c r="K3604"/>
  <c r="K3650"/>
  <c r="K3635"/>
  <c r="K3617"/>
  <c r="K3616"/>
  <c r="K3611"/>
  <c r="K3634"/>
  <c r="K3630"/>
  <c r="K3633"/>
  <c r="K3638"/>
  <c r="K3648"/>
  <c r="K3642"/>
  <c r="K3626"/>
  <c r="K3647"/>
  <c r="K3606"/>
  <c r="K3608"/>
  <c r="K3610"/>
  <c r="K3618"/>
  <c r="K3620"/>
  <c r="K3614"/>
  <c r="K3637"/>
  <c r="K3646"/>
  <c r="K3612"/>
  <c r="K3636"/>
  <c r="K3628"/>
  <c r="K3609"/>
  <c r="K3641"/>
  <c r="K3603"/>
  <c r="K3652"/>
  <c r="K3640"/>
  <c r="K3645"/>
  <c r="K3632"/>
  <c r="K3627"/>
  <c r="K3615"/>
  <c r="K3621"/>
  <c r="K3644"/>
  <c r="K3629"/>
  <c r="K3619"/>
  <c r="K3605"/>
  <c r="K3613"/>
  <c r="K3622"/>
  <c r="K3639"/>
  <c r="K3631"/>
  <c r="K3643"/>
  <c r="K3623"/>
  <c r="K3649"/>
  <c r="K3559"/>
  <c r="K3588"/>
  <c r="K3589"/>
  <c r="K3576"/>
  <c r="K3596"/>
  <c r="K3598"/>
  <c r="K3577"/>
  <c r="K3568"/>
  <c r="K3561"/>
  <c r="K3584"/>
  <c r="K3575"/>
  <c r="K3578"/>
  <c r="K3566"/>
  <c r="K3591"/>
  <c r="K3581"/>
  <c r="K3594"/>
  <c r="K3565"/>
  <c r="K3597"/>
  <c r="K3601"/>
  <c r="K3553"/>
  <c r="K3585"/>
  <c r="K3563"/>
  <c r="K3582"/>
  <c r="K3564"/>
  <c r="K3560"/>
  <c r="K3593"/>
  <c r="K3562"/>
  <c r="K3595"/>
  <c r="K3570"/>
  <c r="K3556"/>
  <c r="K3590"/>
  <c r="K3579"/>
  <c r="K3567"/>
  <c r="K3592"/>
  <c r="K3569"/>
  <c r="K3554"/>
  <c r="K3586"/>
  <c r="K3555"/>
  <c r="K3574"/>
  <c r="K3587"/>
  <c r="K3600"/>
  <c r="K3599"/>
  <c r="K3571"/>
  <c r="K3580"/>
  <c r="K3602"/>
  <c r="K3557"/>
  <c r="K3572"/>
  <c r="K3583"/>
  <c r="K3558"/>
  <c r="K3573"/>
  <c r="K3783"/>
  <c r="K3795"/>
  <c r="K3764"/>
  <c r="K3802"/>
  <c r="K3765"/>
  <c r="K3760"/>
  <c r="K3767"/>
  <c r="K3779"/>
  <c r="K3791"/>
  <c r="K3754"/>
  <c r="K3781"/>
  <c r="K3776"/>
  <c r="K3763"/>
  <c r="K3775"/>
  <c r="K3787"/>
  <c r="K3780"/>
  <c r="K3797"/>
  <c r="K3792"/>
  <c r="K3799"/>
  <c r="K3759"/>
  <c r="K3771"/>
  <c r="K3786"/>
  <c r="K3790"/>
  <c r="K3753"/>
  <c r="K3796"/>
  <c r="K3762"/>
  <c r="K3769"/>
  <c r="K3778"/>
  <c r="K3755"/>
  <c r="K3785"/>
  <c r="K3770"/>
  <c r="K3794"/>
  <c r="K3757"/>
  <c r="K3774"/>
  <c r="K3801"/>
  <c r="K3766"/>
  <c r="K3773"/>
  <c r="K3800"/>
  <c r="K3789"/>
  <c r="K3784"/>
  <c r="K3798"/>
  <c r="K3793"/>
  <c r="K3756"/>
  <c r="K3782"/>
  <c r="K3761"/>
  <c r="K3772"/>
  <c r="K3768"/>
  <c r="K3758"/>
  <c r="K3777"/>
  <c r="K3788"/>
  <c r="K4257"/>
  <c r="K4270"/>
  <c r="K4280"/>
  <c r="K4291"/>
  <c r="K4253"/>
  <c r="K4259"/>
  <c r="K4288"/>
  <c r="K4254"/>
  <c r="K4269"/>
  <c r="K4296"/>
  <c r="K4262"/>
  <c r="K4301"/>
  <c r="K4281"/>
  <c r="K4294"/>
  <c r="K4256"/>
  <c r="K4282"/>
  <c r="K4279"/>
  <c r="K4273"/>
  <c r="K4278"/>
  <c r="K4268"/>
  <c r="K4286"/>
  <c r="K4293"/>
  <c r="K4289"/>
  <c r="K4267"/>
  <c r="K4295"/>
  <c r="K4260"/>
  <c r="K4285"/>
  <c r="K4277"/>
  <c r="K4272"/>
  <c r="K4298"/>
  <c r="K4300"/>
  <c r="K4266"/>
  <c r="K4263"/>
  <c r="K4275"/>
  <c r="K4297"/>
  <c r="K4302"/>
  <c r="K4264"/>
  <c r="K4290"/>
  <c r="K4276"/>
  <c r="K4283"/>
  <c r="K4274"/>
  <c r="K4299"/>
  <c r="K4258"/>
  <c r="K4284"/>
  <c r="K4292"/>
  <c r="K4255"/>
  <c r="K4265"/>
  <c r="K4261"/>
  <c r="K4271"/>
  <c r="K4287"/>
  <c r="K1638"/>
  <c r="K1612"/>
  <c r="K1628"/>
  <c r="K1644"/>
  <c r="K1607"/>
  <c r="K1623"/>
  <c r="K1639"/>
  <c r="K1609"/>
  <c r="K1625"/>
  <c r="K1641"/>
  <c r="K1618"/>
  <c r="K1634"/>
  <c r="K1650"/>
  <c r="K1608"/>
  <c r="K1624"/>
  <c r="K1640"/>
  <c r="K1603"/>
  <c r="K1619"/>
  <c r="K1635"/>
  <c r="K1651"/>
  <c r="K1621"/>
  <c r="K1637"/>
  <c r="K1605"/>
  <c r="K1614"/>
  <c r="K1630"/>
  <c r="K1646"/>
  <c r="K1604"/>
  <c r="K1620"/>
  <c r="K1636"/>
  <c r="K1652"/>
  <c r="K1615"/>
  <c r="K1631"/>
  <c r="K1647"/>
  <c r="K1617"/>
  <c r="K1633"/>
  <c r="K1649"/>
  <c r="K1610"/>
  <c r="K1626"/>
  <c r="K1642"/>
  <c r="K1616"/>
  <c r="K1632"/>
  <c r="K1648"/>
  <c r="K1611"/>
  <c r="K1627"/>
  <c r="K1643"/>
  <c r="K1613"/>
  <c r="K1629"/>
  <c r="K1645"/>
  <c r="K1606"/>
  <c r="K1622"/>
  <c r="K387" i="13"/>
  <c r="K466" i="6"/>
  <c r="K461"/>
  <c r="K465"/>
  <c r="K502"/>
  <c r="K491"/>
  <c r="K454"/>
  <c r="K468"/>
  <c r="K472"/>
  <c r="K475"/>
  <c r="K487"/>
  <c r="K495"/>
  <c r="K483"/>
  <c r="K493"/>
  <c r="K1181"/>
  <c r="K1211"/>
  <c r="K1241"/>
  <c r="K500"/>
  <c r="K460"/>
  <c r="K467"/>
  <c r="K474"/>
  <c r="K482"/>
  <c r="K490"/>
  <c r="K455"/>
  <c r="K462"/>
  <c r="K469"/>
  <c r="K476"/>
  <c r="K484"/>
  <c r="K492"/>
  <c r="K498"/>
  <c r="K459"/>
  <c r="K479"/>
  <c r="K473"/>
  <c r="K481"/>
  <c r="K489"/>
  <c r="K497"/>
  <c r="K1189"/>
  <c r="K1202"/>
  <c r="K1246"/>
  <c r="K1197"/>
  <c r="K457"/>
  <c r="K464"/>
  <c r="K471"/>
  <c r="K478"/>
  <c r="K486"/>
  <c r="K494"/>
  <c r="K453"/>
  <c r="K458"/>
  <c r="K501"/>
  <c r="K499"/>
  <c r="K480"/>
  <c r="K488"/>
  <c r="K496"/>
  <c r="K456"/>
  <c r="K463"/>
  <c r="K470"/>
  <c r="K477"/>
  <c r="K485"/>
  <c r="K158" i="11"/>
  <c r="K147"/>
  <c r="K63"/>
  <c r="K34"/>
  <c r="K77"/>
  <c r="K132"/>
  <c r="K95"/>
  <c r="K66"/>
  <c r="K10"/>
  <c r="K98"/>
  <c r="K130"/>
  <c r="K177"/>
  <c r="K168"/>
  <c r="K161"/>
  <c r="K159"/>
  <c r="K145"/>
  <c r="K137"/>
  <c r="K125"/>
  <c r="K119"/>
  <c r="K111"/>
  <c r="K93"/>
  <c r="K96"/>
  <c r="K87"/>
  <c r="K79"/>
  <c r="K71"/>
  <c r="K78"/>
  <c r="K55"/>
  <c r="K47"/>
  <c r="K46"/>
  <c r="K31"/>
  <c r="K23"/>
  <c r="K15"/>
  <c r="K7"/>
  <c r="K180"/>
  <c r="K172"/>
  <c r="K157"/>
  <c r="K156"/>
  <c r="K148"/>
  <c r="K140"/>
  <c r="K128"/>
  <c r="K124"/>
  <c r="K116"/>
  <c r="K105"/>
  <c r="K109"/>
  <c r="K92"/>
  <c r="K84"/>
  <c r="K76"/>
  <c r="K68"/>
  <c r="K60"/>
  <c r="K52"/>
  <c r="K44"/>
  <c r="K36"/>
  <c r="K28"/>
  <c r="K20"/>
  <c r="K12"/>
  <c r="K4"/>
  <c r="K175"/>
  <c r="K169"/>
  <c r="K165"/>
  <c r="K151"/>
  <c r="K143"/>
  <c r="K139"/>
  <c r="K129"/>
  <c r="K121"/>
  <c r="K113"/>
  <c r="K100"/>
  <c r="K104"/>
  <c r="K89"/>
  <c r="K81"/>
  <c r="K74"/>
  <c r="K69"/>
  <c r="K57"/>
  <c r="K49"/>
  <c r="K35"/>
  <c r="K48"/>
  <c r="K25"/>
  <c r="K17"/>
  <c r="K16"/>
  <c r="K182"/>
  <c r="K174"/>
  <c r="K155"/>
  <c r="K150"/>
  <c r="K142"/>
  <c r="K134"/>
  <c r="K126"/>
  <c r="K118"/>
  <c r="K110"/>
  <c r="K102"/>
  <c r="K94"/>
  <c r="K86"/>
  <c r="K73"/>
  <c r="K70"/>
  <c r="K62"/>
  <c r="K54"/>
  <c r="K41"/>
  <c r="K38"/>
  <c r="K30"/>
  <c r="K22"/>
  <c r="K14"/>
  <c r="K6"/>
  <c r="K181"/>
  <c r="K173"/>
  <c r="K162"/>
  <c r="K166"/>
  <c r="K149"/>
  <c r="K141"/>
  <c r="K133"/>
  <c r="K115"/>
  <c r="K107"/>
  <c r="K91"/>
  <c r="K83"/>
  <c r="K75"/>
  <c r="K59"/>
  <c r="K53"/>
  <c r="K33"/>
  <c r="K43"/>
  <c r="K27"/>
  <c r="K19"/>
  <c r="K18"/>
  <c r="K3"/>
  <c r="K176"/>
  <c r="K170"/>
  <c r="K160"/>
  <c r="K152"/>
  <c r="K144"/>
  <c r="K136"/>
  <c r="K123"/>
  <c r="K120"/>
  <c r="K112"/>
  <c r="K97"/>
  <c r="K103"/>
  <c r="K88"/>
  <c r="K80"/>
  <c r="K72"/>
  <c r="K64"/>
  <c r="K56"/>
  <c r="K42"/>
  <c r="K40"/>
  <c r="K32"/>
  <c r="K24"/>
  <c r="K11"/>
  <c r="K9"/>
  <c r="K179"/>
  <c r="K171"/>
  <c r="K163"/>
  <c r="K154"/>
  <c r="K135"/>
  <c r="K131"/>
  <c r="K127"/>
  <c r="K117"/>
  <c r="K99"/>
  <c r="K101"/>
  <c r="K108"/>
  <c r="K85"/>
  <c r="K65"/>
  <c r="K61"/>
  <c r="K51"/>
  <c r="K45"/>
  <c r="K37"/>
  <c r="K29"/>
  <c r="K21"/>
  <c r="K5"/>
  <c r="K13"/>
  <c r="K178"/>
  <c r="K153"/>
  <c r="K164"/>
  <c r="K167"/>
  <c r="K146"/>
  <c r="K138"/>
  <c r="K122"/>
  <c r="K114"/>
  <c r="K106"/>
  <c r="K90"/>
  <c r="K82"/>
  <c r="K67"/>
  <c r="K58"/>
  <c r="K50"/>
  <c r="K39"/>
  <c r="K26"/>
  <c r="K8"/>
  <c r="K212"/>
  <c r="K419" i="13"/>
  <c r="K366"/>
  <c r="K349"/>
  <c r="K179"/>
  <c r="K111"/>
  <c r="K50"/>
  <c r="K451"/>
  <c r="K426"/>
  <c r="K331"/>
  <c r="K499"/>
  <c r="K161"/>
  <c r="K147"/>
  <c r="K495"/>
  <c r="K202"/>
  <c r="K211"/>
  <c r="K91"/>
  <c r="K36"/>
  <c r="K15"/>
  <c r="K507"/>
  <c r="K491"/>
  <c r="K203"/>
  <c r="K158"/>
  <c r="K181"/>
  <c r="K431"/>
  <c r="K408"/>
  <c r="K230"/>
  <c r="K429"/>
  <c r="K398"/>
  <c r="K355"/>
  <c r="K296"/>
  <c r="K244"/>
  <c r="K224"/>
  <c r="K434"/>
  <c r="K384"/>
  <c r="K210"/>
  <c r="K198"/>
  <c r="K164"/>
  <c r="K128"/>
  <c r="K443"/>
  <c r="K411"/>
  <c r="K253"/>
  <c r="K252"/>
  <c r="K240"/>
  <c r="K195"/>
  <c r="K183"/>
  <c r="K166"/>
  <c r="K149"/>
  <c r="K95"/>
  <c r="K79"/>
  <c r="K503"/>
  <c r="K487"/>
  <c r="K421"/>
  <c r="K360"/>
  <c r="K205"/>
  <c r="K173"/>
  <c r="K154"/>
  <c r="K174"/>
  <c r="K94"/>
  <c r="K460"/>
  <c r="K39"/>
  <c r="K469"/>
  <c r="K435"/>
  <c r="K424"/>
  <c r="K403"/>
  <c r="K357"/>
  <c r="K299"/>
  <c r="K279"/>
  <c r="K235"/>
  <c r="K189"/>
  <c r="K133"/>
  <c r="K60"/>
  <c r="K445"/>
  <c r="K413"/>
  <c r="K197"/>
  <c r="K188"/>
  <c r="K167"/>
  <c r="K450"/>
  <c r="K418"/>
  <c r="K243"/>
  <c r="K193"/>
  <c r="K169"/>
  <c r="K76"/>
  <c r="K250"/>
  <c r="K7"/>
  <c r="K461"/>
  <c r="K427"/>
  <c r="K393"/>
  <c r="K337"/>
  <c r="K328"/>
  <c r="K267"/>
  <c r="K192"/>
  <c r="K175"/>
  <c r="K511"/>
  <c r="K456"/>
  <c r="K437"/>
  <c r="K405"/>
  <c r="K191"/>
  <c r="K162"/>
  <c r="K142"/>
  <c r="K63"/>
  <c r="K442"/>
  <c r="K410"/>
  <c r="K400"/>
  <c r="K217"/>
  <c r="K187"/>
  <c r="K160"/>
  <c r="K423"/>
  <c r="K363"/>
  <c r="K185"/>
  <c r="K75"/>
  <c r="K14"/>
  <c r="K475"/>
  <c r="K374"/>
  <c r="K351"/>
  <c r="K269"/>
  <c r="K237"/>
  <c r="K129"/>
  <c r="K117"/>
  <c r="K100"/>
  <c r="K77"/>
  <c r="K46"/>
  <c r="K21"/>
  <c r="K386"/>
  <c r="K362"/>
  <c r="K343"/>
  <c r="K305"/>
  <c r="K291"/>
  <c r="K283"/>
  <c r="K261"/>
  <c r="K229"/>
  <c r="K213"/>
  <c r="K98"/>
  <c r="K71"/>
  <c r="K17"/>
  <c r="K482"/>
  <c r="K397"/>
  <c r="K373"/>
  <c r="K350"/>
  <c r="K325"/>
  <c r="K307"/>
  <c r="K285"/>
  <c r="K259"/>
  <c r="K242"/>
  <c r="K227"/>
  <c r="K150"/>
  <c r="K118"/>
  <c r="K99"/>
  <c r="K30"/>
  <c r="K10"/>
  <c r="K380"/>
  <c r="K372"/>
  <c r="K344"/>
  <c r="K324"/>
  <c r="K303"/>
  <c r="K292"/>
  <c r="K276"/>
  <c r="K260"/>
  <c r="K248"/>
  <c r="K228"/>
  <c r="K140"/>
  <c r="K108"/>
  <c r="K84"/>
  <c r="K59"/>
  <c r="K35"/>
  <c r="K27"/>
  <c r="K4"/>
  <c r="K483"/>
  <c r="K336"/>
  <c r="K304"/>
  <c r="K288"/>
  <c r="K284"/>
  <c r="K218"/>
  <c r="K124"/>
  <c r="K64"/>
  <c r="K488"/>
  <c r="K396"/>
  <c r="K348"/>
  <c r="K312"/>
  <c r="K268"/>
  <c r="K236"/>
  <c r="K176"/>
  <c r="K152"/>
  <c r="K144"/>
  <c r="K120"/>
  <c r="K104"/>
  <c r="K55"/>
  <c r="K47"/>
  <c r="K32"/>
  <c r="K24"/>
  <c r="K11"/>
  <c r="K512"/>
  <c r="K508"/>
  <c r="K504"/>
  <c r="K500"/>
  <c r="K496"/>
  <c r="K492"/>
  <c r="K476"/>
  <c r="K468"/>
  <c r="K452"/>
  <c r="K444"/>
  <c r="K436"/>
  <c r="K428"/>
  <c r="K420"/>
  <c r="K412"/>
  <c r="K404"/>
  <c r="K388"/>
  <c r="K364"/>
  <c r="K368"/>
  <c r="K356"/>
  <c r="K332"/>
  <c r="K300"/>
  <c r="K220"/>
  <c r="K212"/>
  <c r="K204"/>
  <c r="K159"/>
  <c r="K123"/>
  <c r="K112"/>
  <c r="K88"/>
  <c r="K56"/>
  <c r="K367"/>
  <c r="K115"/>
  <c r="K102"/>
  <c r="K34"/>
  <c r="K479"/>
  <c r="K459"/>
  <c r="K389"/>
  <c r="K365"/>
  <c r="K345"/>
  <c r="K306"/>
  <c r="K301"/>
  <c r="K262"/>
  <c r="K247"/>
  <c r="K222"/>
  <c r="K103"/>
  <c r="K65"/>
  <c r="K54"/>
  <c r="K29"/>
  <c r="K12"/>
  <c r="K474"/>
  <c r="K458"/>
  <c r="K379"/>
  <c r="K323"/>
  <c r="K298"/>
  <c r="K249"/>
  <c r="K131"/>
  <c r="K69"/>
  <c r="K62"/>
  <c r="K37"/>
  <c r="K486"/>
  <c r="K338"/>
  <c r="K317"/>
  <c r="K275"/>
  <c r="K274"/>
  <c r="K246"/>
  <c r="K214"/>
  <c r="K182"/>
  <c r="K163"/>
  <c r="K73"/>
  <c r="K42"/>
  <c r="K3"/>
  <c r="K473"/>
  <c r="K465"/>
  <c r="K455"/>
  <c r="K447"/>
  <c r="K439"/>
  <c r="K415"/>
  <c r="K407"/>
  <c r="K391"/>
  <c r="K383"/>
  <c r="K369"/>
  <c r="K359"/>
  <c r="K353"/>
  <c r="K347"/>
  <c r="K339"/>
  <c r="K327"/>
  <c r="K314"/>
  <c r="K310"/>
  <c r="K295"/>
  <c r="K281"/>
  <c r="K271"/>
  <c r="K263"/>
  <c r="K251"/>
  <c r="K239"/>
  <c r="K215"/>
  <c r="K207"/>
  <c r="K199"/>
  <c r="K186"/>
  <c r="K151"/>
  <c r="K143"/>
  <c r="K125"/>
  <c r="K119"/>
  <c r="K93"/>
  <c r="K105"/>
  <c r="K101"/>
  <c r="K87"/>
  <c r="K81"/>
  <c r="K78"/>
  <c r="K509"/>
  <c r="K505"/>
  <c r="K501"/>
  <c r="K497"/>
  <c r="K493"/>
  <c r="K489"/>
  <c r="K485"/>
  <c r="K481"/>
  <c r="K477"/>
  <c r="K471"/>
  <c r="K463"/>
  <c r="K457"/>
  <c r="K449"/>
  <c r="K441"/>
  <c r="K433"/>
  <c r="K425"/>
  <c r="K417"/>
  <c r="K409"/>
  <c r="K401"/>
  <c r="K395"/>
  <c r="K385"/>
  <c r="K378"/>
  <c r="K371"/>
  <c r="K361"/>
  <c r="K333"/>
  <c r="K334"/>
  <c r="K342"/>
  <c r="K329"/>
  <c r="K322"/>
  <c r="K309"/>
  <c r="K297"/>
  <c r="K290"/>
  <c r="K286"/>
  <c r="K282"/>
  <c r="K278"/>
  <c r="K265"/>
  <c r="K258"/>
  <c r="K241"/>
  <c r="K234"/>
  <c r="K226"/>
  <c r="K219"/>
  <c r="K209"/>
  <c r="K201"/>
  <c r="K194"/>
  <c r="K177"/>
  <c r="K170"/>
  <c r="K153"/>
  <c r="K155"/>
  <c r="K145"/>
  <c r="K138"/>
  <c r="K121"/>
  <c r="K113"/>
  <c r="K106"/>
  <c r="K89"/>
  <c r="K67"/>
  <c r="K66"/>
  <c r="K57"/>
  <c r="K38"/>
  <c r="K25"/>
  <c r="K18"/>
  <c r="K13"/>
  <c r="K478"/>
  <c r="K470"/>
  <c r="K462"/>
  <c r="K454"/>
  <c r="K446"/>
  <c r="K438"/>
  <c r="K430"/>
  <c r="K422"/>
  <c r="K414"/>
  <c r="K406"/>
  <c r="K399"/>
  <c r="K390"/>
  <c r="K382"/>
  <c r="K375"/>
  <c r="K358"/>
  <c r="K346"/>
  <c r="K326"/>
  <c r="K319"/>
  <c r="K302"/>
  <c r="K294"/>
  <c r="K287"/>
  <c r="K257"/>
  <c r="K233"/>
  <c r="K225"/>
  <c r="K216"/>
  <c r="K206"/>
  <c r="K190"/>
  <c r="K157"/>
  <c r="K156"/>
  <c r="K141"/>
  <c r="K134"/>
  <c r="K122"/>
  <c r="K114"/>
  <c r="K107"/>
  <c r="K97"/>
  <c r="K90"/>
  <c r="K83"/>
  <c r="K74"/>
  <c r="K58"/>
  <c r="K45"/>
  <c r="K9"/>
  <c r="K510"/>
  <c r="K506"/>
  <c r="K502"/>
  <c r="K498"/>
  <c r="K494"/>
  <c r="K490"/>
  <c r="K394"/>
  <c r="K377"/>
  <c r="K370"/>
  <c r="K354"/>
  <c r="K335"/>
  <c r="K341"/>
  <c r="K321"/>
  <c r="K315"/>
  <c r="K311"/>
  <c r="K289"/>
  <c r="K277"/>
  <c r="K270"/>
  <c r="K245"/>
  <c r="K238"/>
  <c r="K231"/>
  <c r="K223"/>
  <c r="K178"/>
  <c r="K171"/>
  <c r="K165"/>
  <c r="K146"/>
  <c r="K139"/>
  <c r="K127"/>
  <c r="K109"/>
  <c r="K85"/>
  <c r="K53"/>
  <c r="K33"/>
  <c r="K26"/>
  <c r="K313"/>
  <c r="K221"/>
  <c r="K130"/>
  <c r="K467"/>
  <c r="K453"/>
  <c r="K381"/>
  <c r="K318"/>
  <c r="K293"/>
  <c r="K273"/>
  <c r="K255"/>
  <c r="K135"/>
  <c r="K110"/>
  <c r="K61"/>
  <c r="K41"/>
  <c r="K5"/>
  <c r="K466"/>
  <c r="K402"/>
  <c r="K330"/>
  <c r="K254"/>
  <c r="K137"/>
  <c r="K86"/>
  <c r="K266"/>
  <c r="K126"/>
  <c r="K82"/>
  <c r="K70"/>
  <c r="K49"/>
  <c r="K22"/>
  <c r="K376"/>
  <c r="K320"/>
  <c r="K256"/>
  <c r="K232"/>
  <c r="K168"/>
  <c r="K136"/>
  <c r="K72"/>
  <c r="K43"/>
  <c r="K48"/>
  <c r="K31"/>
  <c r="K23"/>
  <c r="K16"/>
  <c r="K6"/>
  <c r="K316"/>
  <c r="K132"/>
  <c r="K96"/>
  <c r="K68"/>
  <c r="K52"/>
  <c r="K44"/>
  <c r="K8"/>
  <c r="K352"/>
  <c r="K340"/>
  <c r="K308"/>
  <c r="K280"/>
  <c r="K272"/>
  <c r="K264"/>
  <c r="K196"/>
  <c r="K180"/>
  <c r="K172"/>
  <c r="K148"/>
  <c r="K51"/>
  <c r="K40"/>
  <c r="K28"/>
  <c r="K20"/>
  <c r="K484"/>
  <c r="K480"/>
  <c r="K472"/>
  <c r="K464"/>
  <c r="K448"/>
  <c r="K440"/>
  <c r="K432"/>
  <c r="K416"/>
  <c r="K392"/>
  <c r="K208"/>
  <c r="K200"/>
  <c r="K184"/>
  <c r="K116"/>
  <c r="K92"/>
  <c r="K80"/>
  <c r="K19"/>
  <c r="K1252" i="6"/>
  <c r="K1247"/>
  <c r="K1248"/>
  <c r="K1196"/>
  <c r="K1161"/>
  <c r="K1169"/>
  <c r="K1175"/>
  <c r="K1183"/>
  <c r="K1191"/>
  <c r="K1205"/>
  <c r="K1213"/>
  <c r="K1220"/>
  <c r="K1227"/>
  <c r="K1235"/>
  <c r="K1243"/>
  <c r="K1250"/>
  <c r="K1156"/>
  <c r="K1162"/>
  <c r="K1172"/>
  <c r="K1180"/>
  <c r="K1188"/>
  <c r="K1203"/>
  <c r="K1210"/>
  <c r="K1218"/>
  <c r="K1228"/>
  <c r="K1236"/>
  <c r="K1244"/>
  <c r="K1249"/>
  <c r="K1154"/>
  <c r="K1179"/>
  <c r="K1174"/>
  <c r="K1182"/>
  <c r="K1190"/>
  <c r="K1204"/>
  <c r="K1212"/>
  <c r="K1222"/>
  <c r="K1230"/>
  <c r="K1238"/>
  <c r="K1199"/>
  <c r="K1155"/>
  <c r="K1163"/>
  <c r="K1167"/>
  <c r="K1177"/>
  <c r="K1185"/>
  <c r="K1193"/>
  <c r="K1207"/>
  <c r="K1215"/>
  <c r="K1221"/>
  <c r="K1214"/>
  <c r="K1237"/>
  <c r="K1245"/>
  <c r="K1251"/>
  <c r="K1201"/>
  <c r="K1157"/>
  <c r="K1165"/>
  <c r="K1171"/>
  <c r="K1164"/>
  <c r="K1187"/>
  <c r="K1195"/>
  <c r="K1209"/>
  <c r="K1216"/>
  <c r="K1223"/>
  <c r="K1231"/>
  <c r="K1239"/>
  <c r="K1200"/>
  <c r="K1153"/>
  <c r="K1160"/>
  <c r="K1170"/>
  <c r="K1176"/>
  <c r="K1184"/>
  <c r="K1192"/>
  <c r="K1206"/>
  <c r="K1217"/>
  <c r="K1224"/>
  <c r="K1232"/>
  <c r="K1240"/>
  <c r="K1198"/>
  <c r="K1158"/>
  <c r="K1168"/>
  <c r="K1178"/>
  <c r="K1186"/>
  <c r="K1194"/>
  <c r="K1208"/>
  <c r="K1229"/>
  <c r="K1226"/>
  <c r="K1234"/>
  <c r="K1242"/>
  <c r="K1159"/>
  <c r="K1166"/>
  <c r="K1173"/>
  <c r="K1219"/>
  <c r="K1225"/>
  <c r="K1233"/>
  <c r="K101"/>
  <c r="K271"/>
  <c r="K345"/>
  <c r="K598"/>
  <c r="K647"/>
  <c r="K745"/>
  <c r="K802"/>
  <c r="K850"/>
  <c r="K897"/>
  <c r="K944"/>
  <c r="K1065"/>
  <c r="K1300"/>
  <c r="K1448"/>
  <c r="K200"/>
  <c r="K302"/>
  <c r="K801"/>
  <c r="K849"/>
  <c r="K201"/>
  <c r="K401"/>
  <c r="K595"/>
  <c r="K1446"/>
  <c r="K1746"/>
  <c r="K1342"/>
  <c r="K398"/>
  <c r="K446"/>
  <c r="K697"/>
  <c r="K195"/>
  <c r="K399"/>
  <c r="K943"/>
  <c r="K515"/>
  <c r="K1748"/>
  <c r="K1799"/>
  <c r="K1397"/>
  <c r="K1602"/>
  <c r="K1150"/>
  <c r="K245"/>
  <c r="K278"/>
  <c r="K441"/>
  <c r="K599"/>
  <c r="K1046"/>
  <c r="K749"/>
  <c r="K845"/>
  <c r="K947"/>
  <c r="K1147"/>
  <c r="K1399"/>
  <c r="K1597"/>
  <c r="K1697"/>
  <c r="K1396"/>
  <c r="K1797"/>
  <c r="K1500"/>
  <c r="K1700"/>
  <c r="K1296"/>
  <c r="K521"/>
  <c r="K993"/>
  <c r="K1050"/>
  <c r="K297"/>
  <c r="K901"/>
  <c r="K1350"/>
  <c r="K1495"/>
  <c r="K1548"/>
  <c r="K1791"/>
  <c r="K452"/>
  <c r="K444"/>
  <c r="K436"/>
  <c r="K428"/>
  <c r="K421"/>
  <c r="K418"/>
  <c r="K407"/>
  <c r="K448"/>
  <c r="K440"/>
  <c r="K432"/>
  <c r="K414"/>
  <c r="K425"/>
  <c r="K411"/>
  <c r="K445"/>
  <c r="K437"/>
  <c r="K429"/>
  <c r="K422"/>
  <c r="K415"/>
  <c r="K404"/>
  <c r="K202"/>
  <c r="K194"/>
  <c r="K186"/>
  <c r="K177"/>
  <c r="K153"/>
  <c r="K162"/>
  <c r="K198"/>
  <c r="K190"/>
  <c r="K182"/>
  <c r="K175"/>
  <c r="K170"/>
  <c r="K164"/>
  <c r="K60"/>
  <c r="K81"/>
  <c r="K72"/>
  <c r="K80"/>
  <c r="K88"/>
  <c r="K96"/>
  <c r="K179"/>
  <c r="K171"/>
  <c r="K159"/>
  <c r="K180"/>
  <c r="K188"/>
  <c r="K196"/>
  <c r="K207"/>
  <c r="K229"/>
  <c r="K222"/>
  <c r="K228"/>
  <c r="K236"/>
  <c r="K244"/>
  <c r="K252"/>
  <c r="K259"/>
  <c r="K254"/>
  <c r="K275"/>
  <c r="K282"/>
  <c r="K290"/>
  <c r="K298"/>
  <c r="K309"/>
  <c r="K316"/>
  <c r="K323"/>
  <c r="K330"/>
  <c r="K338"/>
  <c r="K346"/>
  <c r="K357"/>
  <c r="K368"/>
  <c r="K371"/>
  <c r="K378"/>
  <c r="K386"/>
  <c r="K394"/>
  <c r="K402"/>
  <c r="K406"/>
  <c r="K403"/>
  <c r="K427"/>
  <c r="K434"/>
  <c r="K442"/>
  <c r="K450"/>
  <c r="K514"/>
  <c r="K520"/>
  <c r="K525"/>
  <c r="K532"/>
  <c r="K540"/>
  <c r="K548"/>
  <c r="K563"/>
  <c r="K567"/>
  <c r="K556"/>
  <c r="K578"/>
  <c r="K586"/>
  <c r="K594"/>
  <c r="K602"/>
  <c r="K605"/>
  <c r="K604"/>
  <c r="K627"/>
  <c r="K634"/>
  <c r="K642"/>
  <c r="K650"/>
  <c r="K663"/>
  <c r="K670"/>
  <c r="K675"/>
  <c r="K682"/>
  <c r="K690"/>
  <c r="K698"/>
  <c r="K716"/>
  <c r="K730"/>
  <c r="K705"/>
  <c r="K711"/>
  <c r="K738"/>
  <c r="K746"/>
  <c r="K760"/>
  <c r="K777"/>
  <c r="K757"/>
  <c r="K766"/>
  <c r="K782"/>
  <c r="K790"/>
  <c r="K798"/>
  <c r="K811"/>
  <c r="K827"/>
  <c r="K804"/>
  <c r="K830"/>
  <c r="K838"/>
  <c r="K846"/>
  <c r="K858"/>
  <c r="K879"/>
  <c r="K856"/>
  <c r="K878"/>
  <c r="K886"/>
  <c r="K894"/>
  <c r="K902"/>
  <c r="K908"/>
  <c r="K920"/>
  <c r="K925"/>
  <c r="K932"/>
  <c r="K940"/>
  <c r="K948"/>
  <c r="K956"/>
  <c r="K970"/>
  <c r="K976"/>
  <c r="K982"/>
  <c r="K990"/>
  <c r="K998"/>
  <c r="K1014"/>
  <c r="K1018"/>
  <c r="K1024"/>
  <c r="K1030"/>
  <c r="K1038"/>
  <c r="K1054"/>
  <c r="K63"/>
  <c r="K69"/>
  <c r="K75"/>
  <c r="K83"/>
  <c r="K91"/>
  <c r="K99"/>
  <c r="K163"/>
  <c r="K165"/>
  <c r="K173"/>
  <c r="K157"/>
  <c r="K183"/>
  <c r="K191"/>
  <c r="K199"/>
  <c r="K215"/>
  <c r="K204"/>
  <c r="K224"/>
  <c r="K231"/>
  <c r="K239"/>
  <c r="K247"/>
  <c r="K258"/>
  <c r="K266"/>
  <c r="K272"/>
  <c r="K281"/>
  <c r="K287"/>
  <c r="K295"/>
  <c r="K307"/>
  <c r="K313"/>
  <c r="K320"/>
  <c r="K304"/>
  <c r="K335"/>
  <c r="K343"/>
  <c r="K351"/>
  <c r="K362"/>
  <c r="K369"/>
  <c r="K354"/>
  <c r="K395"/>
  <c r="K408"/>
  <c r="K413"/>
  <c r="K420"/>
  <c r="K405"/>
  <c r="K435"/>
  <c r="K443"/>
  <c r="K451"/>
  <c r="K513"/>
  <c r="K519"/>
  <c r="K524"/>
  <c r="K531"/>
  <c r="K539"/>
  <c r="K547"/>
  <c r="K558"/>
  <c r="K577"/>
  <c r="K574"/>
  <c r="K579"/>
  <c r="K587"/>
  <c r="K612"/>
  <c r="K607"/>
  <c r="K622"/>
  <c r="K611"/>
  <c r="K635"/>
  <c r="K643"/>
  <c r="K651"/>
  <c r="K664"/>
  <c r="K671"/>
  <c r="K676"/>
  <c r="K685"/>
  <c r="K693"/>
  <c r="K701"/>
  <c r="K714"/>
  <c r="K721"/>
  <c r="K726"/>
  <c r="K718"/>
  <c r="K741"/>
  <c r="K764"/>
  <c r="K771"/>
  <c r="K776"/>
  <c r="K781"/>
  <c r="K789"/>
  <c r="K797"/>
  <c r="K810"/>
  <c r="K817"/>
  <c r="K823"/>
  <c r="K816"/>
  <c r="K837"/>
  <c r="K860"/>
  <c r="K865"/>
  <c r="K855"/>
  <c r="K859"/>
  <c r="K885"/>
  <c r="K893"/>
  <c r="K906"/>
  <c r="K919"/>
  <c r="K952"/>
  <c r="K933"/>
  <c r="K939"/>
  <c r="K965"/>
  <c r="K969"/>
  <c r="K975"/>
  <c r="K967"/>
  <c r="K989"/>
  <c r="K61"/>
  <c r="K76"/>
  <c r="K73"/>
  <c r="K68"/>
  <c r="K89"/>
  <c r="K97"/>
  <c r="K160"/>
  <c r="K156"/>
  <c r="K158"/>
  <c r="K181"/>
  <c r="K189"/>
  <c r="K197"/>
  <c r="K210"/>
  <c r="K216"/>
  <c r="K206"/>
  <c r="K218"/>
  <c r="K237"/>
  <c r="K260"/>
  <c r="K265"/>
  <c r="K270"/>
  <c r="K256"/>
  <c r="K285"/>
  <c r="K293"/>
  <c r="K301"/>
  <c r="K312"/>
  <c r="K319"/>
  <c r="K326"/>
  <c r="K333"/>
  <c r="K341"/>
  <c r="K349"/>
  <c r="K360"/>
  <c r="K367"/>
  <c r="K372"/>
  <c r="K379"/>
  <c r="K383"/>
  <c r="K387"/>
  <c r="K419"/>
  <c r="K449"/>
  <c r="K512"/>
  <c r="K250"/>
  <c r="K242"/>
  <c r="K234"/>
  <c r="K227"/>
  <c r="K203"/>
  <c r="K208"/>
  <c r="K246"/>
  <c r="K238"/>
  <c r="K230"/>
  <c r="K217"/>
  <c r="K212"/>
  <c r="K211"/>
  <c r="K600"/>
  <c r="K592"/>
  <c r="K584"/>
  <c r="K566"/>
  <c r="K553"/>
  <c r="K554"/>
  <c r="K597"/>
  <c r="K589"/>
  <c r="K581"/>
  <c r="K561"/>
  <c r="K570"/>
  <c r="K564"/>
  <c r="K596"/>
  <c r="K588"/>
  <c r="K580"/>
  <c r="K557"/>
  <c r="K569"/>
  <c r="K559"/>
  <c r="K601"/>
  <c r="K593"/>
  <c r="K585"/>
  <c r="K560"/>
  <c r="K573"/>
  <c r="K555"/>
  <c r="K568"/>
  <c r="K752"/>
  <c r="K744"/>
  <c r="K736"/>
  <c r="K728"/>
  <c r="K708"/>
  <c r="K733"/>
  <c r="K703"/>
  <c r="K747"/>
  <c r="K739"/>
  <c r="K731"/>
  <c r="K724"/>
  <c r="K719"/>
  <c r="K712"/>
  <c r="K748"/>
  <c r="K740"/>
  <c r="K732"/>
  <c r="K725"/>
  <c r="K720"/>
  <c r="K713"/>
  <c r="K751"/>
  <c r="K743"/>
  <c r="K735"/>
  <c r="K707"/>
  <c r="K722"/>
  <c r="K715"/>
  <c r="K709"/>
  <c r="K852"/>
  <c r="K844"/>
  <c r="K836"/>
  <c r="K828"/>
  <c r="K806"/>
  <c r="K829"/>
  <c r="K807"/>
  <c r="K851"/>
  <c r="K843"/>
  <c r="K835"/>
  <c r="K808"/>
  <c r="K805"/>
  <c r="K815"/>
  <c r="K809"/>
  <c r="K848"/>
  <c r="K840"/>
  <c r="K832"/>
  <c r="K825"/>
  <c r="K820"/>
  <c r="K813"/>
  <c r="K847"/>
  <c r="K839"/>
  <c r="K831"/>
  <c r="K824"/>
  <c r="K819"/>
  <c r="K812"/>
  <c r="K900"/>
  <c r="K892"/>
  <c r="K884"/>
  <c r="K875"/>
  <c r="K872"/>
  <c r="K853"/>
  <c r="K899"/>
  <c r="K891"/>
  <c r="K883"/>
  <c r="K876"/>
  <c r="K871"/>
  <c r="K864"/>
  <c r="K896"/>
  <c r="K888"/>
  <c r="K880"/>
  <c r="K854"/>
  <c r="K868"/>
  <c r="K861"/>
  <c r="K895"/>
  <c r="K887"/>
  <c r="K866"/>
  <c r="K873"/>
  <c r="K867"/>
  <c r="K857"/>
  <c r="K396"/>
  <c r="K388"/>
  <c r="K380"/>
  <c r="K373"/>
  <c r="K377"/>
  <c r="K359"/>
  <c r="K400"/>
  <c r="K392"/>
  <c r="K384"/>
  <c r="K375"/>
  <c r="K353"/>
  <c r="K355"/>
  <c r="K397"/>
  <c r="K389"/>
  <c r="K1013"/>
  <c r="K393"/>
  <c r="K426"/>
  <c r="K550"/>
  <c r="K542"/>
  <c r="K534"/>
  <c r="K527"/>
  <c r="K503"/>
  <c r="K506"/>
  <c r="K549"/>
  <c r="K541"/>
  <c r="K546"/>
  <c r="K538"/>
  <c r="K530"/>
  <c r="K510"/>
  <c r="K516"/>
  <c r="K518"/>
  <c r="K545"/>
  <c r="K537"/>
  <c r="K529"/>
  <c r="K523"/>
  <c r="K517"/>
  <c r="K509"/>
  <c r="K946"/>
  <c r="K938"/>
  <c r="K930"/>
  <c r="K924"/>
  <c r="K916"/>
  <c r="K904"/>
  <c r="K945"/>
  <c r="K917"/>
  <c r="K927"/>
  <c r="K923"/>
  <c r="K931"/>
  <c r="K913"/>
  <c r="K950"/>
  <c r="K942"/>
  <c r="K934"/>
  <c r="K926"/>
  <c r="K951"/>
  <c r="K914"/>
  <c r="K903"/>
  <c r="K949"/>
  <c r="K941"/>
  <c r="K918"/>
  <c r="K909"/>
  <c r="K905"/>
  <c r="K907"/>
  <c r="K911"/>
  <c r="K56"/>
  <c r="K53"/>
  <c r="K66"/>
  <c r="K84"/>
  <c r="K92"/>
  <c r="K100"/>
  <c r="K161"/>
  <c r="K169"/>
  <c r="K174"/>
  <c r="K178"/>
  <c r="K184"/>
  <c r="K192"/>
  <c r="K213"/>
  <c r="K219"/>
  <c r="K225"/>
  <c r="K232"/>
  <c r="K240"/>
  <c r="K248"/>
  <c r="K261"/>
  <c r="K268"/>
  <c r="K286"/>
  <c r="K294"/>
  <c r="K306"/>
  <c r="K303"/>
  <c r="K327"/>
  <c r="K334"/>
  <c r="K342"/>
  <c r="K350"/>
  <c r="K361"/>
  <c r="K366"/>
  <c r="K364"/>
  <c r="K382"/>
  <c r="K390"/>
  <c r="K409"/>
  <c r="K433"/>
  <c r="K423"/>
  <c r="K430"/>
  <c r="K438"/>
  <c r="K505"/>
  <c r="K533"/>
  <c r="K504"/>
  <c r="K528"/>
  <c r="K536"/>
  <c r="K544"/>
  <c r="K552"/>
  <c r="K565"/>
  <c r="K571"/>
  <c r="K575"/>
  <c r="K582"/>
  <c r="K590"/>
  <c r="K613"/>
  <c r="K625"/>
  <c r="K606"/>
  <c r="K630"/>
  <c r="K638"/>
  <c r="K646"/>
  <c r="K653"/>
  <c r="K683"/>
  <c r="K657"/>
  <c r="K678"/>
  <c r="K686"/>
  <c r="K694"/>
  <c r="K702"/>
  <c r="K706"/>
  <c r="K704"/>
  <c r="K727"/>
  <c r="K734"/>
  <c r="K742"/>
  <c r="K750"/>
  <c r="K765"/>
  <c r="K772"/>
  <c r="K768"/>
  <c r="K780"/>
  <c r="K786"/>
  <c r="K794"/>
  <c r="K803"/>
  <c r="K822"/>
  <c r="K818"/>
  <c r="K834"/>
  <c r="K842"/>
  <c r="K863"/>
  <c r="K870"/>
  <c r="K877"/>
  <c r="K882"/>
  <c r="K890"/>
  <c r="K898"/>
  <c r="K912"/>
  <c r="K935"/>
  <c r="K922"/>
  <c r="K928"/>
  <c r="K936"/>
  <c r="K953"/>
  <c r="K968"/>
  <c r="K961"/>
  <c r="K978"/>
  <c r="K981"/>
  <c r="K994"/>
  <c r="K1002"/>
  <c r="K1009"/>
  <c r="K1004"/>
  <c r="K1028"/>
  <c r="K1034"/>
  <c r="K1042"/>
  <c r="K59"/>
  <c r="K65"/>
  <c r="K55"/>
  <c r="K79"/>
  <c r="K87"/>
  <c r="K95"/>
  <c r="K168"/>
  <c r="K154"/>
  <c r="K155"/>
  <c r="K166"/>
  <c r="K187"/>
  <c r="K209"/>
  <c r="K223"/>
  <c r="K221"/>
  <c r="K205"/>
  <c r="K235"/>
  <c r="K243"/>
  <c r="K251"/>
  <c r="K264"/>
  <c r="K269"/>
  <c r="K276"/>
  <c r="K283"/>
  <c r="K291"/>
  <c r="K299"/>
  <c r="K310"/>
  <c r="K317"/>
  <c r="K324"/>
  <c r="K331"/>
  <c r="K339"/>
  <c r="K347"/>
  <c r="K356"/>
  <c r="K365"/>
  <c r="K374"/>
  <c r="K391"/>
  <c r="K410"/>
  <c r="K417"/>
  <c r="K424"/>
  <c r="K431"/>
  <c r="K439"/>
  <c r="K447"/>
  <c r="K511"/>
  <c r="K507"/>
  <c r="K522"/>
  <c r="K508"/>
  <c r="K535"/>
  <c r="K543"/>
  <c r="K551"/>
  <c r="K583"/>
  <c r="K572"/>
  <c r="K576"/>
  <c r="K562"/>
  <c r="K591"/>
  <c r="K614"/>
  <c r="K619"/>
  <c r="K624"/>
  <c r="K631"/>
  <c r="K639"/>
  <c r="K656"/>
  <c r="K667"/>
  <c r="K673"/>
  <c r="K679"/>
  <c r="K689"/>
  <c r="K710"/>
  <c r="K717"/>
  <c r="K723"/>
  <c r="K729"/>
  <c r="K737"/>
  <c r="K762"/>
  <c r="K767"/>
  <c r="K755"/>
  <c r="K761"/>
  <c r="K785"/>
  <c r="K793"/>
  <c r="K814"/>
  <c r="K821"/>
  <c r="K826"/>
  <c r="K833"/>
  <c r="K841"/>
  <c r="K862"/>
  <c r="K869"/>
  <c r="K874"/>
  <c r="K881"/>
  <c r="K889"/>
  <c r="K910"/>
  <c r="K915"/>
  <c r="K921"/>
  <c r="K929"/>
  <c r="K937"/>
  <c r="K963"/>
  <c r="K958"/>
  <c r="K955"/>
  <c r="K962"/>
  <c r="K985"/>
  <c r="K58"/>
  <c r="K54"/>
  <c r="K70"/>
  <c r="K67"/>
  <c r="K85"/>
  <c r="K93"/>
  <c r="K167"/>
  <c r="K172"/>
  <c r="K176"/>
  <c r="K185"/>
  <c r="K193"/>
  <c r="K214"/>
  <c r="K220"/>
  <c r="K226"/>
  <c r="K233"/>
  <c r="K241"/>
  <c r="K249"/>
  <c r="K262"/>
  <c r="K279"/>
  <c r="K274"/>
  <c r="K267"/>
  <c r="K289"/>
  <c r="K308"/>
  <c r="K315"/>
  <c r="K322"/>
  <c r="K318"/>
  <c r="K337"/>
  <c r="K358"/>
  <c r="K363"/>
  <c r="K370"/>
  <c r="K376"/>
  <c r="K381"/>
  <c r="K385"/>
  <c r="K416"/>
  <c r="K1051"/>
  <c r="K1096"/>
  <c r="K1100"/>
  <c r="K102"/>
  <c r="K94"/>
  <c r="K86"/>
  <c r="K78"/>
  <c r="K71"/>
  <c r="K64"/>
  <c r="K57"/>
  <c r="K98"/>
  <c r="K90"/>
  <c r="K82"/>
  <c r="K74"/>
  <c r="K77"/>
  <c r="K62"/>
  <c r="K348"/>
  <c r="K340"/>
  <c r="K332"/>
  <c r="K325"/>
  <c r="K329"/>
  <c r="K311"/>
  <c r="K352"/>
  <c r="K344"/>
  <c r="K336"/>
  <c r="K328"/>
  <c r="K321"/>
  <c r="K314"/>
  <c r="K305"/>
  <c r="K648"/>
  <c r="K640"/>
  <c r="K632"/>
  <c r="K616"/>
  <c r="K620"/>
  <c r="K615"/>
  <c r="K645"/>
  <c r="K637"/>
  <c r="K629"/>
  <c r="K623"/>
  <c r="K617"/>
  <c r="K609"/>
  <c r="K652"/>
  <c r="K644"/>
  <c r="K636"/>
  <c r="K628"/>
  <c r="K603"/>
  <c r="K610"/>
  <c r="K608"/>
  <c r="K649"/>
  <c r="K641"/>
  <c r="K618"/>
  <c r="K626"/>
  <c r="K621"/>
  <c r="K633"/>
  <c r="K696"/>
  <c r="K688"/>
  <c r="K666"/>
  <c r="K655"/>
  <c r="K680"/>
  <c r="K661"/>
  <c r="K699"/>
  <c r="K691"/>
  <c r="K668"/>
  <c r="K658"/>
  <c r="K672"/>
  <c r="K665"/>
  <c r="K660"/>
  <c r="K700"/>
  <c r="K692"/>
  <c r="K684"/>
  <c r="K677"/>
  <c r="K654"/>
  <c r="K659"/>
  <c r="K695"/>
  <c r="K687"/>
  <c r="K681"/>
  <c r="K674"/>
  <c r="K669"/>
  <c r="K662"/>
  <c r="K996"/>
  <c r="K988"/>
  <c r="K980"/>
  <c r="K974"/>
  <c r="K966"/>
  <c r="K964"/>
  <c r="K999"/>
  <c r="K995"/>
  <c r="K987"/>
  <c r="K979"/>
  <c r="K973"/>
  <c r="K986"/>
  <c r="K960"/>
  <c r="K1000"/>
  <c r="K992"/>
  <c r="K984"/>
  <c r="K977"/>
  <c r="K972"/>
  <c r="K957"/>
  <c r="K1001"/>
  <c r="K997"/>
  <c r="K991"/>
  <c r="K983"/>
  <c r="K959"/>
  <c r="K971"/>
  <c r="K954"/>
  <c r="K300"/>
  <c r="K292"/>
  <c r="K284"/>
  <c r="K277"/>
  <c r="K253"/>
  <c r="K263"/>
  <c r="K296"/>
  <c r="K288"/>
  <c r="K280"/>
  <c r="K273"/>
  <c r="K255"/>
  <c r="K257"/>
  <c r="K796"/>
  <c r="K788"/>
  <c r="K758"/>
  <c r="K774"/>
  <c r="K753"/>
  <c r="K795"/>
  <c r="K787"/>
  <c r="K756"/>
  <c r="K775"/>
  <c r="K769"/>
  <c r="K759"/>
  <c r="K800"/>
  <c r="K792"/>
  <c r="K784"/>
  <c r="K754"/>
  <c r="K770"/>
  <c r="K763"/>
  <c r="K799"/>
  <c r="K791"/>
  <c r="K783"/>
  <c r="K778"/>
  <c r="K773"/>
  <c r="K779"/>
  <c r="K412"/>
  <c r="K526"/>
  <c r="K1097"/>
  <c r="K1052"/>
  <c r="K1015"/>
  <c r="K1020"/>
  <c r="K1026"/>
  <c r="K1032"/>
  <c r="K1040"/>
  <c r="K1048"/>
  <c r="K1063"/>
  <c r="K1072"/>
  <c r="K1057"/>
  <c r="K1082"/>
  <c r="K1090"/>
  <c r="K1098"/>
  <c r="K1113"/>
  <c r="K1117"/>
  <c r="K1126"/>
  <c r="K1130"/>
  <c r="K1138"/>
  <c r="K1148"/>
  <c r="K1260"/>
  <c r="K1279"/>
  <c r="K1258"/>
  <c r="K1278"/>
  <c r="K1286"/>
  <c r="K1294"/>
  <c r="K1302"/>
  <c r="K1314"/>
  <c r="K1322"/>
  <c r="K1329"/>
  <c r="K1336"/>
  <c r="K1344"/>
  <c r="K1348"/>
  <c r="K1359"/>
  <c r="K1381"/>
  <c r="K1373"/>
  <c r="K1366"/>
  <c r="K1387"/>
  <c r="K1395"/>
  <c r="K1404"/>
  <c r="K1412"/>
  <c r="K1420"/>
  <c r="K1428"/>
  <c r="K1436"/>
  <c r="K1444"/>
  <c r="K1452"/>
  <c r="K1460"/>
  <c r="K1468"/>
  <c r="K1478"/>
  <c r="K1486"/>
  <c r="K1494"/>
  <c r="K1502"/>
  <c r="K1510"/>
  <c r="K1518"/>
  <c r="K1526"/>
  <c r="K1534"/>
  <c r="K1542"/>
  <c r="K1550"/>
  <c r="K1558"/>
  <c r="K1580"/>
  <c r="K1574"/>
  <c r="K1582"/>
  <c r="K1590"/>
  <c r="K1654"/>
  <c r="K1662"/>
  <c r="K1670"/>
  <c r="K1678"/>
  <c r="K1686"/>
  <c r="K1694"/>
  <c r="K1702"/>
  <c r="K1710"/>
  <c r="K1718"/>
  <c r="K1726"/>
  <c r="K1734"/>
  <c r="K1744"/>
  <c r="K1752"/>
  <c r="K1762"/>
  <c r="K1764"/>
  <c r="K1776"/>
  <c r="K1784"/>
  <c r="K1792"/>
  <c r="K1800"/>
  <c r="K1793"/>
  <c r="K1011"/>
  <c r="K1017"/>
  <c r="K1023"/>
  <c r="K1029"/>
  <c r="K1037"/>
  <c r="K1045"/>
  <c r="K1062"/>
  <c r="K1055"/>
  <c r="K1073"/>
  <c r="K1061"/>
  <c r="K1085"/>
  <c r="K1093"/>
  <c r="K1101"/>
  <c r="K1129"/>
  <c r="K1103"/>
  <c r="K1109"/>
  <c r="K1133"/>
  <c r="K1141"/>
  <c r="K1149"/>
  <c r="K1254"/>
  <c r="K1271"/>
  <c r="K1257"/>
  <c r="K1283"/>
  <c r="K1291"/>
  <c r="K1299"/>
  <c r="K1311"/>
  <c r="K1318"/>
  <c r="K1316"/>
  <c r="K1331"/>
  <c r="K1339"/>
  <c r="K1347"/>
  <c r="K1358"/>
  <c r="K1365"/>
  <c r="K1372"/>
  <c r="K1354"/>
  <c r="K1386"/>
  <c r="K1394"/>
  <c r="K1403"/>
  <c r="K1411"/>
  <c r="K1419"/>
  <c r="K1427"/>
  <c r="K1435"/>
  <c r="K1443"/>
  <c r="K1451"/>
  <c r="K1459"/>
  <c r="K1467"/>
  <c r="K1475"/>
  <c r="K1483"/>
  <c r="K1491"/>
  <c r="K1499"/>
  <c r="K1507"/>
  <c r="K1515"/>
  <c r="K1523"/>
  <c r="K1531"/>
  <c r="K1539"/>
  <c r="K1547"/>
  <c r="K1555"/>
  <c r="K1566"/>
  <c r="K1571"/>
  <c r="K1579"/>
  <c r="K1587"/>
  <c r="K1595"/>
  <c r="K1659"/>
  <c r="K1667"/>
  <c r="K1675"/>
  <c r="K1683"/>
  <c r="K1691"/>
  <c r="K1699"/>
  <c r="K1707"/>
  <c r="K1713"/>
  <c r="K1721"/>
  <c r="K1729"/>
  <c r="K1737"/>
  <c r="K1745"/>
  <c r="K1753"/>
  <c r="K1761"/>
  <c r="K1766"/>
  <c r="K1777"/>
  <c r="K1789"/>
  <c r="K1010"/>
  <c r="K1019"/>
  <c r="K1025"/>
  <c r="K1031"/>
  <c r="K1039"/>
  <c r="K1047"/>
  <c r="K1059"/>
  <c r="K1068"/>
  <c r="K1075"/>
  <c r="K1079"/>
  <c r="K1087"/>
  <c r="K1095"/>
  <c r="K1104"/>
  <c r="K1105"/>
  <c r="K1123"/>
  <c r="K1112"/>
  <c r="K1135"/>
  <c r="K1143"/>
  <c r="K1151"/>
  <c r="K1264"/>
  <c r="K1269"/>
  <c r="K1275"/>
  <c r="K1281"/>
  <c r="K1289"/>
  <c r="K1297"/>
  <c r="K1309"/>
  <c r="K1325"/>
  <c r="K1323"/>
  <c r="K1306"/>
  <c r="K1337"/>
  <c r="K1345"/>
  <c r="K1357"/>
  <c r="K1363"/>
  <c r="K1402"/>
  <c r="K1356"/>
  <c r="K1384"/>
  <c r="K1392"/>
  <c r="K1400"/>
  <c r="K1409"/>
  <c r="K1417"/>
  <c r="K1425"/>
  <c r="K1433"/>
  <c r="K1441"/>
  <c r="K1449"/>
  <c r="K1457"/>
  <c r="K1465"/>
  <c r="K1473"/>
  <c r="K1481"/>
  <c r="K1489"/>
  <c r="K1497"/>
  <c r="K1505"/>
  <c r="K1508"/>
  <c r="K1521"/>
  <c r="K1529"/>
  <c r="K1537"/>
  <c r="K1545"/>
  <c r="K1553"/>
  <c r="K1561"/>
  <c r="K1569"/>
  <c r="K1577"/>
  <c r="K1585"/>
  <c r="K1593"/>
  <c r="K1601"/>
  <c r="K1653"/>
  <c r="K1661"/>
  <c r="K1669"/>
  <c r="K1677"/>
  <c r="K1685"/>
  <c r="K1693"/>
  <c r="K1701"/>
  <c r="K1709"/>
  <c r="K1719"/>
  <c r="K1727"/>
  <c r="K1735"/>
  <c r="K1743"/>
  <c r="K1751"/>
  <c r="K1759"/>
  <c r="K1767"/>
  <c r="K1775"/>
  <c r="K1787"/>
  <c r="K1056"/>
  <c r="K1071"/>
  <c r="K1078"/>
  <c r="K1084"/>
  <c r="K1092"/>
  <c r="K1115"/>
  <c r="K1121"/>
  <c r="K1128"/>
  <c r="K1132"/>
  <c r="K1140"/>
  <c r="K1146"/>
  <c r="K1263"/>
  <c r="K1268"/>
  <c r="K1274"/>
  <c r="K1280"/>
  <c r="K1288"/>
  <c r="K1304"/>
  <c r="K1313"/>
  <c r="K1321"/>
  <c r="K1328"/>
  <c r="K1334"/>
  <c r="K1353"/>
  <c r="K1364"/>
  <c r="K1371"/>
  <c r="K1378"/>
  <c r="K1385"/>
  <c r="K1393"/>
  <c r="K1401"/>
  <c r="K1410"/>
  <c r="K1418"/>
  <c r="K1426"/>
  <c r="K1434"/>
  <c r="K1442"/>
  <c r="K1450"/>
  <c r="K1458"/>
  <c r="K1479"/>
  <c r="K1472"/>
  <c r="K1480"/>
  <c r="K1488"/>
  <c r="K1496"/>
  <c r="K1504"/>
  <c r="K1512"/>
  <c r="K1520"/>
  <c r="K1528"/>
  <c r="K1536"/>
  <c r="K1544"/>
  <c r="K1552"/>
  <c r="K1560"/>
  <c r="K1568"/>
  <c r="K1576"/>
  <c r="K1584"/>
  <c r="K1592"/>
  <c r="K1596"/>
  <c r="K1600"/>
  <c r="K1656"/>
  <c r="K1679"/>
  <c r="K1672"/>
  <c r="K1680"/>
  <c r="K1688"/>
  <c r="K1696"/>
  <c r="K1704"/>
  <c r="K1712"/>
  <c r="K1720"/>
  <c r="K1728"/>
  <c r="K1736"/>
  <c r="K1742"/>
  <c r="K1750"/>
  <c r="K1756"/>
  <c r="K1758"/>
  <c r="K1772"/>
  <c r="K1782"/>
  <c r="K1790"/>
  <c r="K1798"/>
  <c r="K1783"/>
  <c r="K1801"/>
  <c r="K1012"/>
  <c r="K1008"/>
  <c r="K1003"/>
  <c r="K1007"/>
  <c r="K1036"/>
  <c r="K1044"/>
  <c r="K1067"/>
  <c r="K1076"/>
  <c r="K1060"/>
  <c r="K1086"/>
  <c r="K1094"/>
  <c r="K1102"/>
  <c r="K1106"/>
  <c r="K1122"/>
  <c r="K1110"/>
  <c r="K1136"/>
  <c r="K1144"/>
  <c r="K1152"/>
  <c r="K1256"/>
  <c r="K1270"/>
  <c r="K1276"/>
  <c r="K1282"/>
  <c r="K1290"/>
  <c r="K1298"/>
  <c r="K1310"/>
  <c r="K1315"/>
  <c r="K1326"/>
  <c r="K1332"/>
  <c r="K1340"/>
  <c r="K1346"/>
  <c r="K1352"/>
  <c r="K1355"/>
  <c r="K1370"/>
  <c r="K1377"/>
  <c r="K1383"/>
  <c r="K1391"/>
  <c r="K1408"/>
  <c r="K1431"/>
  <c r="K1424"/>
  <c r="K1432"/>
  <c r="K1440"/>
  <c r="K1456"/>
  <c r="K1464"/>
  <c r="K1474"/>
  <c r="K1482"/>
  <c r="K1490"/>
  <c r="K1498"/>
  <c r="K1506"/>
  <c r="K1514"/>
  <c r="K1522"/>
  <c r="K1530"/>
  <c r="K1538"/>
  <c r="K1546"/>
  <c r="K1554"/>
  <c r="K1562"/>
  <c r="K1570"/>
  <c r="K1578"/>
  <c r="K1586"/>
  <c r="K1666"/>
  <c r="K1658"/>
  <c r="K1674"/>
  <c r="K1682"/>
  <c r="K1690"/>
  <c r="K1698"/>
  <c r="K1706"/>
  <c r="K1714"/>
  <c r="K1722"/>
  <c r="K1730"/>
  <c r="K1738"/>
  <c r="K1769"/>
  <c r="K1770"/>
  <c r="K1774"/>
  <c r="K1780"/>
  <c r="K1788"/>
  <c r="K1796"/>
  <c r="K1781"/>
  <c r="K1016"/>
  <c r="K1021"/>
  <c r="K1027"/>
  <c r="K1033"/>
  <c r="K1041"/>
  <c r="K1049"/>
  <c r="K1064"/>
  <c r="K1070"/>
  <c r="K1077"/>
  <c r="K1081"/>
  <c r="K1089"/>
  <c r="K1107"/>
  <c r="K1118"/>
  <c r="K1125"/>
  <c r="K1116"/>
  <c r="K1137"/>
  <c r="K1145"/>
  <c r="K1262"/>
  <c r="K1267"/>
  <c r="K1273"/>
  <c r="K1266"/>
  <c r="K1287"/>
  <c r="K1295"/>
  <c r="K1308"/>
  <c r="K1305"/>
  <c r="K1307"/>
  <c r="K1303"/>
  <c r="K1335"/>
  <c r="K1343"/>
  <c r="K1351"/>
  <c r="K1362"/>
  <c r="K1369"/>
  <c r="K1376"/>
  <c r="K1382"/>
  <c r="K1390"/>
  <c r="K1398"/>
  <c r="K1407"/>
  <c r="K1415"/>
  <c r="K1423"/>
  <c r="K1429"/>
  <c r="K1439"/>
  <c r="K1447"/>
  <c r="K1455"/>
  <c r="K1463"/>
  <c r="K1471"/>
  <c r="K1466"/>
  <c r="K1487"/>
  <c r="K1503"/>
  <c r="K1511"/>
  <c r="K1519"/>
  <c r="K1527"/>
  <c r="K1535"/>
  <c r="K1543"/>
  <c r="K1551"/>
  <c r="K1559"/>
  <c r="K1567"/>
  <c r="K1575"/>
  <c r="K1583"/>
  <c r="K1591"/>
  <c r="K1599"/>
  <c r="K1655"/>
  <c r="K1663"/>
  <c r="K1671"/>
  <c r="K1664"/>
  <c r="K1687"/>
  <c r="K1695"/>
  <c r="K1703"/>
  <c r="K1711"/>
  <c r="K1717"/>
  <c r="K1725"/>
  <c r="K1733"/>
  <c r="K1741"/>
  <c r="K1749"/>
  <c r="K1757"/>
  <c r="K1765"/>
  <c r="K1773"/>
  <c r="K1785"/>
  <c r="K1005"/>
  <c r="K1022"/>
  <c r="K1006"/>
  <c r="K1035"/>
  <c r="K1043"/>
  <c r="K1066"/>
  <c r="K1053"/>
  <c r="K1058"/>
  <c r="K1083"/>
  <c r="K1091"/>
  <c r="K1099"/>
  <c r="K1114"/>
  <c r="K1120"/>
  <c r="K1127"/>
  <c r="K1131"/>
  <c r="K1139"/>
  <c r="K1261"/>
  <c r="K1265"/>
  <c r="K1255"/>
  <c r="K1259"/>
  <c r="K1285"/>
  <c r="K1293"/>
  <c r="K1301"/>
  <c r="K1312"/>
  <c r="K1320"/>
  <c r="K1327"/>
  <c r="K1333"/>
  <c r="K1341"/>
  <c r="K1349"/>
  <c r="K1360"/>
  <c r="K1367"/>
  <c r="K1374"/>
  <c r="K1380"/>
  <c r="K1388"/>
  <c r="K1405"/>
  <c r="K1413"/>
  <c r="K1421"/>
  <c r="K1416"/>
  <c r="K1437"/>
  <c r="K1445"/>
  <c r="K1453"/>
  <c r="K1461"/>
  <c r="K1469"/>
  <c r="K1477"/>
  <c r="K1485"/>
  <c r="K1493"/>
  <c r="K1501"/>
  <c r="K1509"/>
  <c r="K1517"/>
  <c r="K1525"/>
  <c r="K1533"/>
  <c r="K1541"/>
  <c r="K1549"/>
  <c r="K1557"/>
  <c r="K1565"/>
  <c r="K1573"/>
  <c r="K1581"/>
  <c r="K1589"/>
  <c r="K1657"/>
  <c r="K1665"/>
  <c r="K1673"/>
  <c r="K1681"/>
  <c r="K1689"/>
  <c r="K1705"/>
  <c r="K1715"/>
  <c r="K1716"/>
  <c r="K1731"/>
  <c r="K1739"/>
  <c r="K1747"/>
  <c r="K1755"/>
  <c r="K1763"/>
  <c r="K1771"/>
  <c r="K1779"/>
  <c r="K1795"/>
  <c r="K1069"/>
  <c r="K1074"/>
  <c r="K1080"/>
  <c r="K1088"/>
  <c r="K1108"/>
  <c r="K1119"/>
  <c r="K1124"/>
  <c r="K1111"/>
  <c r="K1134"/>
  <c r="K1142"/>
  <c r="K1253"/>
  <c r="K1272"/>
  <c r="K1277"/>
  <c r="K1284"/>
  <c r="K1292"/>
  <c r="K1319"/>
  <c r="K1317"/>
  <c r="K1324"/>
  <c r="K1330"/>
  <c r="K1338"/>
  <c r="K1361"/>
  <c r="K1368"/>
  <c r="K1375"/>
  <c r="K1379"/>
  <c r="K1389"/>
  <c r="K1406"/>
  <c r="K1414"/>
  <c r="K1422"/>
  <c r="K1430"/>
  <c r="K1438"/>
  <c r="K1454"/>
  <c r="K1462"/>
  <c r="K1470"/>
  <c r="K1476"/>
  <c r="K1484"/>
  <c r="K1492"/>
  <c r="K1513"/>
  <c r="K1516"/>
  <c r="K1524"/>
  <c r="K1532"/>
  <c r="K1540"/>
  <c r="K1556"/>
  <c r="K1564"/>
  <c r="K1572"/>
  <c r="K1563"/>
  <c r="K1588"/>
  <c r="K1594"/>
  <c r="K1598"/>
  <c r="K1660"/>
  <c r="K1668"/>
  <c r="K1676"/>
  <c r="K1684"/>
  <c r="K1692"/>
  <c r="K1708"/>
  <c r="K1723"/>
  <c r="K1724"/>
  <c r="K1732"/>
  <c r="K1740"/>
  <c r="K1754"/>
  <c r="K1760"/>
  <c r="K1768"/>
  <c r="K1778"/>
  <c r="K1786"/>
  <c r="K1794"/>
  <c r="K1802"/>
  <c r="AO2" i="2"/>
  <c r="AP2"/>
  <c r="AQ2"/>
  <c r="F483" i="13"/>
  <c r="E483"/>
  <c r="D483"/>
  <c r="C483"/>
  <c r="F453"/>
  <c r="E453"/>
  <c r="D453"/>
  <c r="C453"/>
  <c r="F448"/>
  <c r="E448"/>
  <c r="D448"/>
  <c r="C448"/>
  <c r="F421"/>
  <c r="E421"/>
  <c r="D421"/>
  <c r="C421"/>
  <c r="F359"/>
  <c r="E359"/>
  <c r="D359"/>
  <c r="C359"/>
  <c r="F310"/>
  <c r="E310"/>
  <c r="D310"/>
  <c r="C310"/>
  <c r="F296"/>
  <c r="E296"/>
  <c r="D296"/>
  <c r="C296"/>
  <c r="F248"/>
  <c r="E248"/>
  <c r="D248"/>
  <c r="C248"/>
  <c r="F238"/>
  <c r="E238"/>
  <c r="D238"/>
  <c r="C238"/>
  <c r="F186"/>
  <c r="E186"/>
  <c r="D186"/>
  <c r="C186"/>
  <c r="F155"/>
  <c r="E155"/>
  <c r="D155"/>
  <c r="C155"/>
  <c r="F130"/>
  <c r="E130"/>
  <c r="D130"/>
  <c r="C130"/>
  <c r="C72"/>
  <c r="D72"/>
  <c r="E72"/>
  <c r="F72"/>
  <c r="C90"/>
  <c r="D90"/>
  <c r="E90"/>
  <c r="F90"/>
  <c r="C65"/>
  <c r="D65"/>
  <c r="E65"/>
  <c r="F65"/>
  <c r="C79"/>
  <c r="D79"/>
  <c r="E79"/>
  <c r="F79"/>
  <c r="C87"/>
  <c r="D87"/>
  <c r="E87"/>
  <c r="F87"/>
  <c r="C80"/>
  <c r="D80"/>
  <c r="E80"/>
  <c r="F80"/>
  <c r="C64"/>
  <c r="D64"/>
  <c r="E64"/>
  <c r="F64"/>
  <c r="C69"/>
  <c r="D69"/>
  <c r="E69"/>
  <c r="F69"/>
  <c r="C81"/>
  <c r="D81"/>
  <c r="E81"/>
  <c r="F81"/>
  <c r="C82"/>
  <c r="D82"/>
  <c r="E82"/>
  <c r="F82"/>
  <c r="C67"/>
  <c r="D67"/>
  <c r="E67"/>
  <c r="F67"/>
  <c r="C83"/>
  <c r="D83"/>
  <c r="E83"/>
  <c r="F83"/>
  <c r="C84"/>
  <c r="D84"/>
  <c r="E84"/>
  <c r="F84"/>
  <c r="C85"/>
  <c r="D85"/>
  <c r="E85"/>
  <c r="F85"/>
  <c r="C100"/>
  <c r="D100"/>
  <c r="E100"/>
  <c r="F100"/>
  <c r="F58"/>
  <c r="E58"/>
  <c r="D58"/>
  <c r="C58"/>
  <c r="F57"/>
  <c r="E57"/>
  <c r="D57"/>
  <c r="C57"/>
  <c r="F56"/>
  <c r="E56"/>
  <c r="D56"/>
  <c r="C56"/>
  <c r="F43"/>
  <c r="E43"/>
  <c r="D43"/>
  <c r="C43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38"/>
  <c r="E38"/>
  <c r="D38"/>
  <c r="C38"/>
  <c r="F94" i="11"/>
  <c r="E94"/>
  <c r="D94"/>
  <c r="C94"/>
  <c r="B94"/>
  <c r="B63"/>
  <c r="C63"/>
  <c r="D63"/>
  <c r="E63"/>
  <c r="F63"/>
  <c r="B78"/>
  <c r="C78"/>
  <c r="D78"/>
  <c r="E78"/>
  <c r="F78"/>
  <c r="B65"/>
  <c r="C65"/>
  <c r="D65"/>
  <c r="E65"/>
  <c r="F65"/>
  <c r="B71"/>
  <c r="C71"/>
  <c r="D71"/>
  <c r="E71"/>
  <c r="F71"/>
  <c r="B68"/>
  <c r="C68"/>
  <c r="D68"/>
  <c r="E68"/>
  <c r="F68"/>
  <c r="B69"/>
  <c r="C69"/>
  <c r="D69"/>
  <c r="E69"/>
  <c r="F69"/>
  <c r="B70"/>
  <c r="C70"/>
  <c r="D70"/>
  <c r="E70"/>
  <c r="F70"/>
  <c r="B66"/>
  <c r="C66"/>
  <c r="D66"/>
  <c r="E66"/>
  <c r="F66"/>
  <c r="B67"/>
  <c r="C67"/>
  <c r="D67"/>
  <c r="E67"/>
  <c r="F67"/>
  <c r="B75"/>
  <c r="C75"/>
  <c r="D75"/>
  <c r="E75"/>
  <c r="F75"/>
  <c r="B76"/>
  <c r="C76"/>
  <c r="D76"/>
  <c r="E76"/>
  <c r="F76"/>
  <c r="B36"/>
  <c r="C36"/>
  <c r="D36"/>
  <c r="E36"/>
  <c r="F36"/>
  <c r="B38"/>
  <c r="C38"/>
  <c r="D38"/>
  <c r="E38"/>
  <c r="F38"/>
  <c r="B46"/>
  <c r="C46"/>
  <c r="D46"/>
  <c r="E46"/>
  <c r="F46"/>
  <c r="B40"/>
  <c r="C40"/>
  <c r="D40"/>
  <c r="E40"/>
  <c r="F40"/>
  <c r="B33"/>
  <c r="C33"/>
  <c r="D33"/>
  <c r="E33"/>
  <c r="F33"/>
  <c r="B37"/>
  <c r="C37"/>
  <c r="D37"/>
  <c r="E37"/>
  <c r="F37"/>
  <c r="B44"/>
  <c r="C44"/>
  <c r="D44"/>
  <c r="E44"/>
  <c r="F44"/>
  <c r="B48"/>
  <c r="C48"/>
  <c r="D48"/>
  <c r="E48"/>
  <c r="F48"/>
  <c r="B45"/>
  <c r="C45"/>
  <c r="D45"/>
  <c r="E45"/>
  <c r="F45"/>
  <c r="B41"/>
  <c r="C41"/>
  <c r="D41"/>
  <c r="E41"/>
  <c r="F41"/>
  <c r="B9"/>
  <c r="C9"/>
  <c r="D9"/>
  <c r="E9"/>
  <c r="F9"/>
  <c r="B3"/>
  <c r="C3"/>
  <c r="D3"/>
  <c r="E3"/>
  <c r="F3"/>
  <c r="B12"/>
  <c r="C12"/>
  <c r="D12"/>
  <c r="E12"/>
  <c r="F12"/>
  <c r="B7"/>
  <c r="C7"/>
  <c r="D7"/>
  <c r="E7"/>
  <c r="F7"/>
  <c r="B5"/>
  <c r="C5"/>
  <c r="D5"/>
  <c r="E5"/>
  <c r="F5"/>
  <c r="B14"/>
  <c r="C14"/>
  <c r="D14"/>
  <c r="E14"/>
  <c r="F14"/>
  <c r="B15"/>
  <c r="C15"/>
  <c r="D15"/>
  <c r="E15"/>
  <c r="F15"/>
  <c r="B11"/>
  <c r="C11"/>
  <c r="D11"/>
  <c r="E11"/>
  <c r="F11"/>
  <c r="B32"/>
  <c r="C32"/>
  <c r="D32"/>
  <c r="E32"/>
  <c r="F32"/>
  <c r="B42" i="6" l="1"/>
  <c r="C42"/>
  <c r="D42"/>
  <c r="E42"/>
  <c r="F42"/>
  <c r="B11"/>
  <c r="C11"/>
  <c r="D11"/>
  <c r="E11"/>
  <c r="F11"/>
  <c r="B41"/>
  <c r="C41"/>
  <c r="D41"/>
  <c r="E41"/>
  <c r="F41"/>
  <c r="B6"/>
  <c r="C6"/>
  <c r="D6"/>
  <c r="E6"/>
  <c r="F6"/>
  <c r="B5"/>
  <c r="C5"/>
  <c r="D5"/>
  <c r="E5"/>
  <c r="F5"/>
  <c r="B7"/>
  <c r="C7"/>
  <c r="D7"/>
  <c r="E7"/>
  <c r="F7"/>
  <c r="B3"/>
  <c r="C3"/>
  <c r="D3"/>
  <c r="E3"/>
  <c r="F3"/>
  <c r="B50"/>
  <c r="C50"/>
  <c r="D50"/>
  <c r="E50"/>
  <c r="F50"/>
  <c r="B47"/>
  <c r="C47"/>
  <c r="D47"/>
  <c r="E47"/>
  <c r="F47"/>
  <c r="B43"/>
  <c r="C43"/>
  <c r="D43"/>
  <c r="E43"/>
  <c r="F43"/>
  <c r="B45"/>
  <c r="C45"/>
  <c r="D45"/>
  <c r="E45"/>
  <c r="F45"/>
  <c r="B44"/>
  <c r="C44"/>
  <c r="D44"/>
  <c r="E44"/>
  <c r="F44"/>
  <c r="B46"/>
  <c r="C46"/>
  <c r="D46"/>
  <c r="E46"/>
  <c r="F46"/>
  <c r="B93"/>
  <c r="C93"/>
  <c r="D93"/>
  <c r="E93"/>
  <c r="F93"/>
  <c r="B91"/>
  <c r="C91"/>
  <c r="D91"/>
  <c r="E91"/>
  <c r="F91"/>
  <c r="B94"/>
  <c r="C94"/>
  <c r="D94"/>
  <c r="E94"/>
  <c r="F94"/>
  <c r="B90"/>
  <c r="C90"/>
  <c r="D90"/>
  <c r="E90"/>
  <c r="F90"/>
  <c r="B57"/>
  <c r="C57"/>
  <c r="D57"/>
  <c r="E57"/>
  <c r="F57"/>
  <c r="B58"/>
  <c r="C58"/>
  <c r="D58"/>
  <c r="E58"/>
  <c r="F58"/>
  <c r="B52"/>
  <c r="C52"/>
  <c r="D52"/>
  <c r="E52"/>
  <c r="F52"/>
  <c r="B92"/>
  <c r="C92"/>
  <c r="D92"/>
  <c r="E92"/>
  <c r="F92"/>
  <c r="B51"/>
  <c r="C51"/>
  <c r="D51"/>
  <c r="E51"/>
  <c r="F51"/>
  <c r="B101"/>
  <c r="C101"/>
  <c r="D101"/>
  <c r="E101"/>
  <c r="F101"/>
  <c r="B99"/>
  <c r="C99"/>
  <c r="D99"/>
  <c r="E99"/>
  <c r="F99"/>
  <c r="B95"/>
  <c r="C95"/>
  <c r="D95"/>
  <c r="E95"/>
  <c r="F95"/>
  <c r="B107"/>
  <c r="C107"/>
  <c r="D107"/>
  <c r="E107"/>
  <c r="F107"/>
  <c r="B97"/>
  <c r="C97"/>
  <c r="D97"/>
  <c r="E97"/>
  <c r="F97"/>
  <c r="B96"/>
  <c r="C96"/>
  <c r="D96"/>
  <c r="E96"/>
  <c r="F96"/>
  <c r="B102"/>
  <c r="C102"/>
  <c r="D102"/>
  <c r="E102"/>
  <c r="F102"/>
  <c r="B100"/>
  <c r="C100"/>
  <c r="D100"/>
  <c r="E100"/>
  <c r="F100"/>
  <c r="B98"/>
  <c r="C98"/>
  <c r="D98"/>
  <c r="E98"/>
  <c r="F98"/>
  <c r="B143"/>
  <c r="C143"/>
  <c r="D143"/>
  <c r="E143"/>
  <c r="F143"/>
  <c r="B142"/>
  <c r="C142"/>
  <c r="D142"/>
  <c r="E142"/>
  <c r="F142"/>
  <c r="B109"/>
  <c r="C109"/>
  <c r="D109"/>
  <c r="E109"/>
  <c r="F109"/>
  <c r="B146"/>
  <c r="C146"/>
  <c r="D146"/>
  <c r="E146"/>
  <c r="F146"/>
  <c r="B141"/>
  <c r="C141"/>
  <c r="D141"/>
  <c r="E141"/>
  <c r="F141"/>
  <c r="B145"/>
  <c r="C145"/>
  <c r="D145"/>
  <c r="E145"/>
  <c r="F145"/>
  <c r="B144"/>
  <c r="C144"/>
  <c r="D144"/>
  <c r="E144"/>
  <c r="F144"/>
  <c r="B149"/>
  <c r="C149"/>
  <c r="D149"/>
  <c r="E149"/>
  <c r="F149"/>
  <c r="B163"/>
  <c r="C163"/>
  <c r="D163"/>
  <c r="E163"/>
  <c r="F163"/>
  <c r="B161"/>
  <c r="C161"/>
  <c r="D161"/>
  <c r="E161"/>
  <c r="F161"/>
  <c r="B148"/>
  <c r="C148"/>
  <c r="D148"/>
  <c r="E148"/>
  <c r="F148"/>
  <c r="B150"/>
  <c r="C150"/>
  <c r="D150"/>
  <c r="E150"/>
  <c r="F150"/>
  <c r="B151"/>
  <c r="C151"/>
  <c r="D151"/>
  <c r="E151"/>
  <c r="F151"/>
  <c r="B152"/>
  <c r="C152"/>
  <c r="D152"/>
  <c r="E152"/>
  <c r="F152"/>
  <c r="B147"/>
  <c r="C147"/>
  <c r="D147"/>
  <c r="E147"/>
  <c r="F147"/>
  <c r="B195"/>
  <c r="C195"/>
  <c r="D195"/>
  <c r="E195"/>
  <c r="F195"/>
  <c r="B196"/>
  <c r="C196"/>
  <c r="D196"/>
  <c r="E196"/>
  <c r="F196"/>
  <c r="B191"/>
  <c r="C191"/>
  <c r="D191"/>
  <c r="E191"/>
  <c r="F191"/>
  <c r="B194"/>
  <c r="C194"/>
  <c r="D194"/>
  <c r="E194"/>
  <c r="F194"/>
  <c r="B193"/>
  <c r="C193"/>
  <c r="D193"/>
  <c r="E193"/>
  <c r="F193"/>
  <c r="B192"/>
  <c r="C192"/>
  <c r="D192"/>
  <c r="E192"/>
  <c r="F192"/>
  <c r="B200"/>
  <c r="C200"/>
  <c r="D200"/>
  <c r="E200"/>
  <c r="F200"/>
  <c r="B201"/>
  <c r="C201"/>
  <c r="D201"/>
  <c r="E201"/>
  <c r="F201"/>
  <c r="B198"/>
  <c r="C198"/>
  <c r="D198"/>
  <c r="E198"/>
  <c r="F198"/>
  <c r="B199"/>
  <c r="C199"/>
  <c r="D199"/>
  <c r="E199"/>
  <c r="F199"/>
  <c r="B197"/>
  <c r="C197"/>
  <c r="D197"/>
  <c r="E197"/>
  <c r="F197"/>
  <c r="B207"/>
  <c r="C207"/>
  <c r="D207"/>
  <c r="E207"/>
  <c r="F207"/>
  <c r="B202"/>
  <c r="C202"/>
  <c r="D202"/>
  <c r="E202"/>
  <c r="F202"/>
  <c r="B209"/>
  <c r="C209"/>
  <c r="D209"/>
  <c r="E209"/>
  <c r="F209"/>
  <c r="E2" i="2"/>
  <c r="D2"/>
  <c r="C8" i="13"/>
  <c r="D8"/>
  <c r="E8"/>
  <c r="F8"/>
  <c r="C11"/>
  <c r="D11"/>
  <c r="E11"/>
  <c r="F11"/>
  <c r="C30"/>
  <c r="D30"/>
  <c r="E30"/>
  <c r="F30"/>
  <c r="C9"/>
  <c r="D9"/>
  <c r="E9"/>
  <c r="F9"/>
  <c r="C12"/>
  <c r="D12"/>
  <c r="E12"/>
  <c r="F12"/>
  <c r="C31"/>
  <c r="D31"/>
  <c r="E31"/>
  <c r="F31"/>
  <c r="C29"/>
  <c r="D29"/>
  <c r="E29"/>
  <c r="F29"/>
  <c r="C15"/>
  <c r="D15"/>
  <c r="E15"/>
  <c r="F15"/>
  <c r="C14"/>
  <c r="D14"/>
  <c r="E14"/>
  <c r="F14"/>
  <c r="C32"/>
  <c r="D32"/>
  <c r="E32"/>
  <c r="F32"/>
  <c r="C27"/>
  <c r="D27"/>
  <c r="E27"/>
  <c r="F27"/>
  <c r="F7"/>
  <c r="E7"/>
  <c r="D7"/>
  <c r="C7"/>
  <c r="F6"/>
  <c r="E6"/>
  <c r="D6"/>
  <c r="C6"/>
  <c r="F13"/>
  <c r="E13"/>
  <c r="D13"/>
  <c r="C13"/>
  <c r="F10"/>
  <c r="E10"/>
  <c r="D10"/>
  <c r="C10"/>
  <c r="B64" i="11"/>
  <c r="C64"/>
  <c r="D64"/>
  <c r="E64"/>
  <c r="F64"/>
  <c r="B74"/>
  <c r="C74"/>
  <c r="D74"/>
  <c r="E74"/>
  <c r="F74"/>
  <c r="B39"/>
  <c r="C39"/>
  <c r="D39"/>
  <c r="E39"/>
  <c r="F39"/>
  <c r="B43"/>
  <c r="C43"/>
  <c r="D43"/>
  <c r="E43"/>
  <c r="F43"/>
  <c r="B34"/>
  <c r="C34"/>
  <c r="D34"/>
  <c r="E34"/>
  <c r="F34"/>
  <c r="B35"/>
  <c r="C35"/>
  <c r="D35"/>
  <c r="E35"/>
  <c r="F35"/>
  <c r="B72"/>
  <c r="C72"/>
  <c r="D72"/>
  <c r="E72"/>
  <c r="F72"/>
  <c r="B13"/>
  <c r="C13"/>
  <c r="D13"/>
  <c r="E13"/>
  <c r="F13"/>
  <c r="B6"/>
  <c r="C6"/>
  <c r="D6"/>
  <c r="E6"/>
  <c r="F6"/>
  <c r="B16"/>
  <c r="C16"/>
  <c r="D16"/>
  <c r="E16"/>
  <c r="F16"/>
  <c r="B18"/>
  <c r="C18"/>
  <c r="D18"/>
  <c r="E18"/>
  <c r="F18"/>
  <c r="B4"/>
  <c r="C4"/>
  <c r="D4"/>
  <c r="E4"/>
  <c r="F4"/>
  <c r="B10"/>
  <c r="C10"/>
  <c r="D10"/>
  <c r="E10"/>
  <c r="F10"/>
  <c r="J7" i="6" l="1"/>
  <c r="J3"/>
  <c r="J11"/>
  <c r="J5"/>
  <c r="J6"/>
  <c r="O123" i="4"/>
  <c r="N123"/>
  <c r="M123"/>
  <c r="K123"/>
  <c r="H123"/>
  <c r="G123"/>
  <c r="F123"/>
  <c r="N108"/>
  <c r="L108"/>
  <c r="K108"/>
  <c r="H108"/>
  <c r="F108"/>
  <c r="N95"/>
  <c r="O95"/>
  <c r="K95"/>
  <c r="L95"/>
  <c r="M95"/>
  <c r="G95"/>
  <c r="R95" s="1"/>
  <c r="H95"/>
  <c r="F95"/>
  <c r="K118" i="6" l="1"/>
  <c r="K142"/>
  <c r="K104"/>
  <c r="K125"/>
  <c r="K141"/>
  <c r="K136"/>
  <c r="K148"/>
  <c r="K106"/>
  <c r="K113"/>
  <c r="K138"/>
  <c r="K149"/>
  <c r="K115"/>
  <c r="K139"/>
  <c r="K128"/>
  <c r="K116"/>
  <c r="K107"/>
  <c r="K109"/>
  <c r="K134"/>
  <c r="K112"/>
  <c r="K108"/>
  <c r="K137"/>
  <c r="K144"/>
  <c r="K110"/>
  <c r="K122"/>
  <c r="K130"/>
  <c r="K120"/>
  <c r="K119"/>
  <c r="K135"/>
  <c r="K145"/>
  <c r="K121"/>
  <c r="K150"/>
  <c r="K105"/>
  <c r="K123"/>
  <c r="K140"/>
  <c r="K126"/>
  <c r="K117"/>
  <c r="K133"/>
  <c r="K152"/>
  <c r="K103"/>
  <c r="K132"/>
  <c r="K124"/>
  <c r="K129"/>
  <c r="K114"/>
  <c r="K131"/>
  <c r="K151"/>
  <c r="K147"/>
  <c r="K111"/>
  <c r="K146"/>
  <c r="K127"/>
  <c r="K143"/>
  <c r="K7"/>
  <c r="K6"/>
  <c r="K11"/>
  <c r="K17"/>
  <c r="K48"/>
  <c r="K43"/>
  <c r="K13"/>
  <c r="K18"/>
  <c r="K28"/>
  <c r="K47"/>
  <c r="K21"/>
  <c r="K30"/>
  <c r="K34"/>
  <c r="K15"/>
  <c r="K40"/>
  <c r="K35"/>
  <c r="K25"/>
  <c r="K20"/>
  <c r="K52"/>
  <c r="K39"/>
  <c r="K8"/>
  <c r="K38"/>
  <c r="K42"/>
  <c r="K49"/>
  <c r="K12"/>
  <c r="K33"/>
  <c r="K27"/>
  <c r="K16"/>
  <c r="K4"/>
  <c r="K44"/>
  <c r="K31"/>
  <c r="K14"/>
  <c r="K37"/>
  <c r="K46"/>
  <c r="K50"/>
  <c r="K9"/>
  <c r="K45"/>
  <c r="K24"/>
  <c r="K19"/>
  <c r="K51"/>
  <c r="K32"/>
  <c r="K41"/>
  <c r="K10"/>
  <c r="K36"/>
  <c r="K23"/>
  <c r="K29"/>
  <c r="K22"/>
  <c r="K26"/>
  <c r="K5"/>
  <c r="K3"/>
</calcChain>
</file>

<file path=xl/sharedStrings.xml><?xml version="1.0" encoding="utf-8"?>
<sst xmlns="http://schemas.openxmlformats.org/spreadsheetml/2006/main" count="235" uniqueCount="105">
  <si>
    <t>Kód</t>
  </si>
  <si>
    <t>Pořadové číslo části VZ</t>
  </si>
  <si>
    <t>Číselný kód části VZ</t>
  </si>
  <si>
    <t>Název části VZ
(název SÚJ)</t>
  </si>
  <si>
    <t>Předpokládaná hodnota části VZ [Kč]</t>
  </si>
  <si>
    <t>Doba trvání smlouvy na plnění části VZ 
[v měsících]</t>
  </si>
  <si>
    <t>Výše jistoty [Kč]</t>
  </si>
  <si>
    <t>Minimální rozsahy pěstebních činností [Kč]</t>
  </si>
  <si>
    <t>Minimální rozsahy těžebních činností [m3]</t>
  </si>
  <si>
    <t>Číslo SÚJ</t>
  </si>
  <si>
    <t>Lesní správa (LS)</t>
  </si>
  <si>
    <t>plocha PUPFL [ha]</t>
  </si>
  <si>
    <t>těžba celkem za období trvání smlouvy [m3]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</si>
  <si>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</si>
  <si>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</si>
  <si>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</si>
  <si>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</si>
  <si>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</si>
  <si>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</si>
  <si>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</si>
  <si>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</si>
  <si>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</si>
  <si>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</si>
  <si>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</si>
  <si>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</si>
  <si>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</si>
  <si>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</si>
  <si>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</si>
  <si>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</si>
  <si>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</si>
  <si>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</si>
  <si>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</si>
  <si>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</si>
  <si>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</si>
  <si>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</si>
  <si>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</si>
  <si>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</si>
  <si>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</si>
  <si>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</si>
  <si>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</si>
  <si>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</si>
  <si>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</si>
  <si>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</si>
  <si>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</si>
  <si>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</si>
  <si>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</si>
  <si>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</si>
  <si>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</si>
  <si>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</si>
  <si>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</si>
  <si>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Finanční hodnota opčního práva
[Kč]</t>
  </si>
  <si>
    <t>N - Těžba</t>
  </si>
  <si>
    <t>N - Pěstební</t>
  </si>
  <si>
    <t>LESCUS Cetkovice, s.r.o.</t>
  </si>
  <si>
    <t>HEDERA ZIMA, spol. s r.o.</t>
  </si>
  <si>
    <t>DEBLICE - lesy s.r.o.</t>
  </si>
  <si>
    <t>Lesní společnost Bečov, s.r.o.</t>
  </si>
  <si>
    <t>KAISER s.r.o.</t>
  </si>
  <si>
    <t>KALAMITNÍ</t>
  </si>
  <si>
    <t>Dřevo-Málek s.r.o.</t>
  </si>
  <si>
    <t>Milan Maršalík</t>
  </si>
  <si>
    <t>Doba trvání smlouvy na plnění VZ 
do</t>
  </si>
  <si>
    <t>Rynoltice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</si>
  <si>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</si>
  <si>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</si>
  <si>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</si>
  <si>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</si>
  <si>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</si>
  <si>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Vsetín</t>
  </si>
  <si>
    <t>Tábor</t>
  </si>
  <si>
    <t>Zadavatelem stanovený minimální počet pracovníků THP  pro realizaci VZ  [počet osob]</t>
  </si>
  <si>
    <t>Kalamitní/ nekalamitní VZ</t>
  </si>
  <si>
    <t>Zadavatelem stanovený minimální počet pracovníků THP  pro realizaci VZ [počet osob]</t>
  </si>
  <si>
    <t>Vítkov</t>
  </si>
  <si>
    <r>
      <t xml:space="preserve">těžba celkem za období trvání smlouvy [m3] a </t>
    </r>
    <r>
      <rPr>
        <b/>
        <sz val="11"/>
        <color theme="1"/>
        <rFont val="Calibri"/>
        <family val="2"/>
        <charset val="238"/>
        <scheme val="minor"/>
      </rPr>
      <t>odečet nerealizované hmoty</t>
    </r>
  </si>
  <si>
    <t>Nerealizovaná hmota</t>
  </si>
  <si>
    <t>Těžba celkem</t>
  </si>
  <si>
    <t>Ruda nad Moravou</t>
  </si>
  <si>
    <t>Dvůr Králové</t>
  </si>
  <si>
    <t>Rumburk</t>
  </si>
  <si>
    <t>Ještěd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</si>
  <si>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</si>
  <si>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</si>
  <si>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</si>
  <si>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</si>
  <si>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</si>
  <si>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</si>
  <si>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</si>
  <si>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</si>
  <si>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</si>
  <si>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</si>
  <si>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</si>
  <si>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</si>
  <si>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Vítěz</t>
  </si>
  <si>
    <t>Přehled částí veřejné zakázky, minimální úroveň kvalifikačních předpokladů pro části veřejné zakázky  VZ "Provádění lesnických činností s prodejem dříví "při pni" - duben 2018+"</t>
  </si>
  <si>
    <t>Javorník</t>
  </si>
  <si>
    <t>NEKALAMITNÍ</t>
  </si>
  <si>
    <t>Jeseník</t>
  </si>
  <si>
    <t>Přehled částí veřejné zakázky, minimální úroveň kvalifikačních předpokladů pro části veřejné zakázky VZ "Provádění pěstebních činností - duben 2018"</t>
  </si>
  <si>
    <t>Přehled částí veřejné zakázky, minimální úroveň kvalifikačních předpokladů pro části veřejné zakázky VZ "Provádění těžebních činností s prodejem dříví "při pni" - duben 2018"</t>
  </si>
  <si>
    <t>Halenkov</t>
  </si>
  <si>
    <t>Podhůří</t>
  </si>
  <si>
    <t>Sedlčany</t>
  </si>
  <si>
    <t>Jedlová</t>
  </si>
  <si>
    <t>#N/A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</si>
</sst>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NumberFormat="1" applyFill="1" applyBorder="1"/>
    <xf numFmtId="3" fontId="0" fillId="0" borderId="5" xfId="0" applyNumberFormat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0" fontId="0" fillId="2" borderId="12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Fill="1" applyBorder="1"/>
    <xf numFmtId="3" fontId="0" fillId="0" borderId="14" xfId="0" applyNumberFormat="1" applyBorder="1"/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3" fontId="0" fillId="0" borderId="22" xfId="0" applyNumberFormat="1" applyFill="1" applyBorder="1"/>
    <xf numFmtId="3" fontId="0" fillId="0" borderId="22" xfId="0" applyNumberFormat="1" applyFill="1" applyBorder="1" applyAlignment="1">
      <alignment horizontal="center"/>
    </xf>
    <xf numFmtId="164" fontId="0" fillId="0" borderId="22" xfId="0" applyNumberFormat="1" applyFill="1" applyBorder="1"/>
    <xf numFmtId="3" fontId="0" fillId="0" borderId="23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NumberFormat="1" applyBorder="1" applyAlignment="1">
      <alignment horizontal="center"/>
    </xf>
    <xf numFmtId="0" fontId="0" fillId="0" borderId="24" xfId="0" applyNumberFormat="1" applyFill="1" applyBorder="1"/>
    <xf numFmtId="3" fontId="0" fillId="0" borderId="24" xfId="0" applyNumberFormat="1" applyBorder="1"/>
    <xf numFmtId="0" fontId="0" fillId="0" borderId="4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4" fillId="0" borderId="0" xfId="0" applyFont="1" applyFill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3" fontId="0" fillId="3" borderId="22" xfId="0" applyNumberFormat="1" applyFill="1" applyBorder="1"/>
    <xf numFmtId="3" fontId="0" fillId="3" borderId="22" xfId="0" applyNumberFormat="1" applyFill="1" applyBorder="1" applyAlignment="1">
      <alignment horizontal="center"/>
    </xf>
    <xf numFmtId="164" fontId="0" fillId="3" borderId="22" xfId="0" applyNumberFormat="1" applyFill="1" applyBorder="1"/>
    <xf numFmtId="3" fontId="0" fillId="3" borderId="23" xfId="0" applyNumberFormat="1" applyFill="1" applyBorder="1" applyAlignment="1">
      <alignment horizontal="center"/>
    </xf>
    <xf numFmtId="0" fontId="0" fillId="2" borderId="27" xfId="0" applyFill="1" applyBorder="1" applyAlignment="1">
      <alignment horizontal="center" vertical="center" wrapText="1"/>
    </xf>
    <xf numFmtId="14" fontId="0" fillId="0" borderId="1" xfId="0" applyNumberFormat="1" applyFill="1" applyBorder="1"/>
    <xf numFmtId="3" fontId="0" fillId="4" borderId="24" xfId="0" applyNumberFormat="1" applyFill="1" applyBorder="1"/>
    <xf numFmtId="3" fontId="0" fillId="4" borderId="1" xfId="0" applyNumberFormat="1" applyFill="1" applyBorder="1"/>
    <xf numFmtId="3" fontId="0" fillId="4" borderId="5" xfId="0" applyNumberFormat="1" applyFill="1" applyBorder="1"/>
    <xf numFmtId="14" fontId="0" fillId="0" borderId="24" xfId="0" applyNumberFormat="1" applyFill="1" applyBorder="1"/>
    <xf numFmtId="3" fontId="0" fillId="0" borderId="28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 vertical="center" wrapText="1"/>
    </xf>
    <xf numFmtId="164" fontId="0" fillId="2" borderId="32" xfId="0" applyNumberFormat="1" applyFill="1" applyBorder="1"/>
    <xf numFmtId="164" fontId="0" fillId="0" borderId="33" xfId="0" applyNumberFormat="1" applyFill="1" applyBorder="1"/>
    <xf numFmtId="164" fontId="0" fillId="0" borderId="34" xfId="0" applyNumberFormat="1" applyFill="1" applyBorder="1"/>
    <xf numFmtId="164" fontId="0" fillId="3" borderId="34" xfId="0" applyNumberFormat="1" applyFill="1" applyBorder="1"/>
    <xf numFmtId="164" fontId="0" fillId="0" borderId="35" xfId="0" applyNumberFormat="1" applyFill="1" applyBorder="1"/>
    <xf numFmtId="14" fontId="0" fillId="0" borderId="1" xfId="0" applyNumberFormat="1" applyBorder="1" applyAlignment="1">
      <alignment horizontal="right"/>
    </xf>
    <xf numFmtId="0" fontId="1" fillId="6" borderId="15" xfId="0" applyFont="1" applyFill="1" applyBorder="1"/>
    <xf numFmtId="0" fontId="1" fillId="6" borderId="16" xfId="0" applyFont="1" applyFill="1" applyBorder="1" applyAlignment="1">
      <alignment horizontal="center"/>
    </xf>
    <xf numFmtId="0" fontId="1" fillId="6" borderId="16" xfId="0" applyFont="1" applyFill="1" applyBorder="1"/>
    <xf numFmtId="3" fontId="1" fillId="6" borderId="16" xfId="0" applyNumberFormat="1" applyFont="1" applyFill="1" applyBorder="1"/>
    <xf numFmtId="3" fontId="1" fillId="6" borderId="16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8" xfId="0" applyNumberFormat="1" applyBorder="1" applyAlignment="1">
      <alignment horizontal="center"/>
    </xf>
    <xf numFmtId="0" fontId="0" fillId="0" borderId="38" xfId="0" applyNumberFormat="1" applyFill="1" applyBorder="1"/>
    <xf numFmtId="3" fontId="0" fillId="0" borderId="38" xfId="0" applyNumberFormat="1" applyBorder="1"/>
    <xf numFmtId="3" fontId="0" fillId="4" borderId="38" xfId="0" applyNumberFormat="1" applyFill="1" applyBorder="1"/>
    <xf numFmtId="14" fontId="0" fillId="0" borderId="38" xfId="0" applyNumberFormat="1" applyFill="1" applyBorder="1"/>
    <xf numFmtId="0" fontId="5" fillId="5" borderId="1" xfId="0" applyFont="1" applyFill="1" applyBorder="1" applyAlignment="1">
      <alignment horizontal="center"/>
    </xf>
    <xf numFmtId="14" fontId="0" fillId="0" borderId="24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0" fillId="0" borderId="24" xfId="0" applyBorder="1" applyAlignment="1">
      <alignment horizontal="right"/>
    </xf>
    <xf numFmtId="3" fontId="0" fillId="0" borderId="39" xfId="0" applyNumberFormat="1" applyBorder="1"/>
    <xf numFmtId="0" fontId="0" fillId="0" borderId="1" xfId="0" applyBorder="1" applyAlignment="1">
      <alignment horizontal="right"/>
    </xf>
    <xf numFmtId="3" fontId="0" fillId="0" borderId="3" xfId="0" applyNumberFormat="1" applyBorder="1"/>
    <xf numFmtId="0" fontId="0" fillId="0" borderId="5" xfId="0" applyBorder="1" applyAlignment="1">
      <alignment horizontal="right"/>
    </xf>
    <xf numFmtId="3" fontId="0" fillId="0" borderId="6" xfId="0" applyNumberFormat="1" applyBorder="1"/>
    <xf numFmtId="3" fontId="1" fillId="6" borderId="17" xfId="0" applyNumberFormat="1" applyFont="1" applyFill="1" applyBorder="1"/>
    <xf numFmtId="3" fontId="0" fillId="0" borderId="24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0" fillId="6" borderId="16" xfId="0" applyFill="1" applyBorder="1"/>
    <xf numFmtId="0" fontId="6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1" fillId="6" borderId="10" xfId="0" applyNumberFormat="1" applyFont="1" applyFill="1" applyBorder="1"/>
    <xf numFmtId="3" fontId="1" fillId="6" borderId="12" xfId="0" applyNumberFormat="1" applyFont="1" applyFill="1" applyBorder="1"/>
    <xf numFmtId="0" fontId="0" fillId="0" borderId="26" xfId="0" applyBorder="1"/>
    <xf numFmtId="0" fontId="0" fillId="0" borderId="4" xfId="0" applyBorder="1"/>
    <xf numFmtId="3" fontId="0" fillId="0" borderId="25" xfId="0" applyNumberFormat="1" applyBorder="1"/>
    <xf numFmtId="3" fontId="1" fillId="6" borderId="15" xfId="0" applyNumberFormat="1" applyFont="1" applyFill="1" applyBorder="1"/>
    <xf numFmtId="3" fontId="1" fillId="6" borderId="17" xfId="0" applyNumberFormat="1" applyFont="1" applyFill="1" applyBorder="1" applyAlignment="1">
      <alignment horizontal="right"/>
    </xf>
    <xf numFmtId="3" fontId="1" fillId="6" borderId="15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3" fontId="0" fillId="4" borderId="24" xfId="0" applyNumberFormat="1" applyFill="1" applyBorder="1" applyAlignment="1">
      <alignment horizontal="center"/>
    </xf>
    <xf numFmtId="3" fontId="0" fillId="4" borderId="14" xfId="0" applyNumberFormat="1" applyFill="1" applyBorder="1"/>
    <xf numFmtId="3" fontId="0" fillId="4" borderId="39" xfId="0" applyNumberFormat="1" applyFill="1" applyBorder="1"/>
    <xf numFmtId="3" fontId="0" fillId="4" borderId="1" xfId="0" applyNumberFormat="1" applyFill="1" applyBorder="1" applyAlignment="1">
      <alignment horizontal="center"/>
    </xf>
    <xf numFmtId="3" fontId="0" fillId="4" borderId="3" xfId="0" applyNumberFormat="1" applyFill="1" applyBorder="1"/>
    <xf numFmtId="3" fontId="1" fillId="6" borderId="16" xfId="0" applyNumberFormat="1" applyFont="1" applyFill="1" applyBorder="1" applyAlignment="1"/>
    <xf numFmtId="3" fontId="1" fillId="6" borderId="17" xfId="0" applyNumberFormat="1" applyFont="1" applyFill="1" applyBorder="1" applyAlignment="1"/>
  </cellXfs>
  <cellStyles count="1">
    <cellStyle name="normální" xfId="0" builtinId="0"/>
  </cellStyles>
  <dxfs count="19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174.437803819441" createdVersion="3" refreshedVersion="3" minRefreshableVersion="3" recordCount="109">
  <cacheSource type="worksheet">
    <worksheetSource ref="A1:K110" sheet="Komplexní - data"/>
  </cacheSource>
  <cacheFields count="11">
    <cacheField name="Poř. č." numFmtId="0">
      <sharedItems containsString="0" containsBlank="1" containsNumber="1" containsInteger="1" minValue="1" maxValue="3"/>
    </cacheField>
    <cacheField name="Kód" numFmtId="0">
      <sharedItems containsString="0" containsBlank="1" containsNumber="1" containsInteger="1" minValue="105024" maxValue="125009"/>
    </cacheField>
    <cacheField name="Název SÚJ" numFmtId="0">
      <sharedItems containsBlank="1" count="4">
        <m/>
        <s v="Vítkov"/>
        <s v="Javorník"/>
        <s v="Ruda nad Moravou"/>
      </sharedItems>
    </cacheField>
    <cacheField name="Plocha v ha" numFmtId="3">
      <sharedItems containsString="0" containsBlank="1" containsNumber="1" containsInteger="1" minValue="3575" maxValue="10564"/>
    </cacheField>
    <cacheField name="Těžba v m3" numFmtId="0">
      <sharedItems containsString="0" containsBlank="1" containsNumber="1" containsInteger="1" minValue="218500" maxValue="498000" count="4">
        <m/>
        <n v="250000"/>
        <n v="498000"/>
        <n v="218500"/>
      </sharedItems>
    </cacheField>
    <cacheField name="Smlouvy měsíc" numFmtId="0">
      <sharedItems containsString="0" containsBlank="1" containsNumber="1" containsInteger="1" minValue="57" maxValue="57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10">
        <m/>
        <s v="Opavská lesní a.s."/>
        <s v="Lesy Beskydy, a.s."/>
        <s v="LDF Rožnov a.s."/>
        <s v="Petra spol. s r.o."/>
        <s v="Pradědský lesní závod, a.s."/>
        <s v="KATR s.r.o."/>
        <s v="UNILES a.s."/>
        <s v="JACER - CZ a.s."/>
        <n v="0"/>
      </sharedItems>
    </cacheField>
    <cacheField name="Saldo" numFmtId="164">
      <sharedItems containsString="0" containsBlank="1" containsNumber="1" containsInteger="1" minValue="-51400603" maxValue="328557845"/>
    </cacheField>
    <cacheField name="Pomocný" numFmtId="164">
      <sharedItems containsBlank="1" containsMixedTypes="1" containsNumber="1" containsInteger="1" minValue="-51400603" maxValue="328557845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lan Nejedlý" refreshedDate="43174.449222453703" createdVersion="3" refreshedVersion="3" minRefreshableVersion="3" recordCount="126">
  <cacheSource type="worksheet">
    <worksheetSource ref="A1:K127" sheet="Dělená - pěstební - data"/>
  </cacheSource>
  <cacheFields count="11">
    <cacheField name="Poř. č." numFmtId="0">
      <sharedItems containsString="0" containsBlank="1" containsNumber="1" containsInteger="1" minValue="1" maxValue="5"/>
    </cacheField>
    <cacheField name="Kód" numFmtId="0">
      <sharedItems containsString="0" containsBlank="1" containsNumber="1" containsInteger="1" minValue="117304" maxValue="246038"/>
    </cacheField>
    <cacheField name="Název SÚJ" numFmtId="0">
      <sharedItems containsBlank="1" count="6">
        <m/>
        <s v="Halenkov"/>
        <s v="Podhůří"/>
        <s v="Sedlčany"/>
        <s v="Jedlová"/>
        <s v="Rynoltice"/>
      </sharedItems>
    </cacheField>
    <cacheField name="Plocha v ha" numFmtId="3">
      <sharedItems containsString="0" containsBlank="1" containsNumber="1" containsInteger="1" minValue="300" maxValue="1864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33" maxValue="57"/>
    </cacheField>
    <cacheField name="Uchazeč č." numFmtId="0">
      <sharedItems containsString="0" containsBlank="1" containsNumber="1" containsInteger="1" minValue="1" maxValue="30"/>
    </cacheField>
    <cacheField name="Uchazeč jméno" numFmtId="0">
      <sharedItems containsBlank="1" containsMixedTypes="1" containsNumber="1" containsInteger="1" minValue="0" maxValue="0" count="7">
        <m/>
        <s v="Kloboucká lesní s.r.o."/>
        <s v="JACER - CZ a.s."/>
        <s v="Jihozápadní dřevařská a.s."/>
        <n v="0"/>
        <s v="Lesní společnost Ledeč nad Sázavou, a.s."/>
        <s v="UNILES a.s."/>
      </sharedItems>
    </cacheField>
    <cacheField name="Saldo" numFmtId="164">
      <sharedItems containsString="0" containsBlank="1" containsNumber="1" containsInteger="1" minValue="0" maxValue="25579363"/>
    </cacheField>
    <cacheField name="Pomocný" numFmtId="164">
      <sharedItems containsBlank="1" containsMixedTypes="1" containsNumber="1" containsInteger="1" minValue="4897910" maxValue="25579363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lan Nejedlý" refreshedDate="43174.449940509257" createdVersion="3" refreshedVersion="3" minRefreshableVersion="3" recordCount="301">
  <cacheSource type="worksheet">
    <worksheetSource ref="A1:K302" sheet="Dělená - těžba - data"/>
  </cacheSource>
  <cacheFields count="11">
    <cacheField name="Poř. č." numFmtId="0">
      <sharedItems containsString="0" containsBlank="1" containsNumber="1" containsInteger="1" minValue="1" maxValue="10"/>
    </cacheField>
    <cacheField name="Kód" numFmtId="0">
      <sharedItems containsBlank="1"/>
    </cacheField>
    <cacheField name="Název SÚJ" numFmtId="0">
      <sharedItems containsBlank="1" count="22">
        <m/>
        <e v="#N/A"/>
        <s v="Hoštejn" u="1"/>
        <s v="Dobřany" u="1"/>
        <s v="Rájec" u="1"/>
        <s v="Jemnice" u="1"/>
        <s v="Žlutice" u="1"/>
        <s v="Kamenice" u="1"/>
        <s v="Telč" u="1"/>
        <s v="Žehrov" u="1"/>
        <s v="Ledenice" u="1"/>
        <s v="Polná" u="1"/>
        <s v="Jeseník" u="1"/>
        <s v="Rozkoš" u="1"/>
        <s v="Rakovník" u="1"/>
        <s v="Nové Heřminovy" u="1"/>
        <s v="Vysoký Les" u="1"/>
        <s v="Třebíč" u="1"/>
        <s v="Kopce" u="1"/>
        <s v="Žatec východ" u="1"/>
        <s v="Český kras" u="1"/>
        <s v="Ostrava západ" u="1"/>
      </sharedItems>
    </cacheField>
    <cacheField name="Plocha v ha" numFmtId="3">
      <sharedItems containsBlank="1"/>
    </cacheField>
    <cacheField name="Těžba v m3" numFmtId="0">
      <sharedItems containsBlank="1"/>
    </cacheField>
    <cacheField name="Smlouvy měsíc" numFmtId="0">
      <sharedItems containsBlank="1"/>
    </cacheField>
    <cacheField name="Uchazeč č." numFmtId="0">
      <sharedItems containsString="0" containsBlank="1" containsNumber="1" containsInteger="1" minValue="1" maxValue="30"/>
    </cacheField>
    <cacheField name="Uchazeč jméno" numFmtId="0">
      <sharedItems containsString="0" containsBlank="1" containsNumber="1" containsInteger="1" minValue="0" maxValue="0" count="2">
        <m/>
        <n v="0"/>
      </sharedItems>
    </cacheField>
    <cacheField name="Saldo" numFmtId="164">
      <sharedItems containsString="0" containsBlank="1" containsNumber="1" containsInteger="1" minValue="0" maxValue="0"/>
    </cacheField>
    <cacheField name="Pomocný" numFmtId="164">
      <sharedItems containsBlank="1"/>
    </cacheField>
    <cacheField name="Pořadí" numFmtId="0">
      <sharedItems containsString="0" containsBlank="1" containsNumber="1" containsInteger="1" minValue="1" maxValue="1" count="2">
        <m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m/>
    <m/>
    <x v="0"/>
    <m/>
    <x v="0"/>
    <m/>
    <m/>
    <x v="0"/>
    <m/>
    <m/>
    <x v="0"/>
  </r>
  <r>
    <n v="1"/>
    <n v="105024"/>
    <x v="1"/>
    <n v="10564"/>
    <x v="1"/>
    <n v="57"/>
    <n v="7"/>
    <x v="1"/>
    <n v="182550477"/>
    <n v="182550477"/>
    <x v="1"/>
  </r>
  <r>
    <n v="1"/>
    <n v="105024"/>
    <x v="1"/>
    <n v="10564"/>
    <x v="1"/>
    <n v="57"/>
    <n v="2"/>
    <x v="2"/>
    <n v="0"/>
    <s v=""/>
    <x v="2"/>
  </r>
  <r>
    <n v="1"/>
    <n v="105024"/>
    <x v="1"/>
    <n v="10564"/>
    <x v="1"/>
    <n v="57"/>
    <n v="6"/>
    <x v="3"/>
    <n v="189978916"/>
    <n v="189978916"/>
    <x v="2"/>
  </r>
  <r>
    <n v="1"/>
    <n v="105024"/>
    <x v="1"/>
    <n v="10564"/>
    <x v="1"/>
    <n v="57"/>
    <n v="4"/>
    <x v="4"/>
    <n v="0"/>
    <s v=""/>
    <x v="2"/>
  </r>
  <r>
    <n v="1"/>
    <n v="105024"/>
    <x v="1"/>
    <n v="10564"/>
    <x v="1"/>
    <n v="57"/>
    <n v="8"/>
    <x v="5"/>
    <n v="190241869"/>
    <n v="190241869"/>
    <x v="2"/>
  </r>
  <r>
    <n v="1"/>
    <n v="105024"/>
    <x v="1"/>
    <n v="10564"/>
    <x v="1"/>
    <n v="57"/>
    <n v="3"/>
    <x v="6"/>
    <n v="190628216"/>
    <n v="190628216"/>
    <x v="2"/>
  </r>
  <r>
    <n v="1"/>
    <n v="105024"/>
    <x v="1"/>
    <n v="10564"/>
    <x v="1"/>
    <n v="57"/>
    <n v="1"/>
    <x v="7"/>
    <n v="193595138"/>
    <n v="193595138"/>
    <x v="2"/>
  </r>
  <r>
    <n v="1"/>
    <n v="105024"/>
    <x v="1"/>
    <n v="10564"/>
    <x v="1"/>
    <n v="57"/>
    <n v="5"/>
    <x v="8"/>
    <n v="328557845"/>
    <n v="328557845"/>
    <x v="2"/>
  </r>
  <r>
    <n v="1"/>
    <n v="105024"/>
    <x v="1"/>
    <n v="10564"/>
    <x v="1"/>
    <n v="57"/>
    <n v="9"/>
    <x v="9"/>
    <n v="0"/>
    <s v=""/>
    <x v="2"/>
  </r>
  <r>
    <n v="1"/>
    <n v="105024"/>
    <x v="1"/>
    <n v="10564"/>
    <x v="1"/>
    <n v="57"/>
    <n v="10"/>
    <x v="9"/>
    <n v="0"/>
    <s v=""/>
    <x v="2"/>
  </r>
  <r>
    <n v="1"/>
    <n v="105024"/>
    <x v="1"/>
    <n v="10564"/>
    <x v="1"/>
    <n v="57"/>
    <n v="11"/>
    <x v="9"/>
    <n v="0"/>
    <s v=""/>
    <x v="2"/>
  </r>
  <r>
    <n v="1"/>
    <n v="105024"/>
    <x v="1"/>
    <n v="10564"/>
    <x v="1"/>
    <n v="57"/>
    <n v="12"/>
    <x v="9"/>
    <n v="0"/>
    <s v=""/>
    <x v="2"/>
  </r>
  <r>
    <n v="1"/>
    <n v="105024"/>
    <x v="1"/>
    <n v="10564"/>
    <x v="1"/>
    <n v="57"/>
    <n v="13"/>
    <x v="9"/>
    <n v="0"/>
    <s v=""/>
    <x v="2"/>
  </r>
  <r>
    <n v="1"/>
    <n v="105024"/>
    <x v="1"/>
    <n v="10564"/>
    <x v="1"/>
    <n v="57"/>
    <n v="16"/>
    <x v="9"/>
    <n v="0"/>
    <s v=""/>
    <x v="2"/>
  </r>
  <r>
    <n v="1"/>
    <n v="105024"/>
    <x v="1"/>
    <n v="10564"/>
    <x v="1"/>
    <n v="57"/>
    <n v="15"/>
    <x v="9"/>
    <n v="0"/>
    <s v=""/>
    <x v="2"/>
  </r>
  <r>
    <n v="1"/>
    <n v="105024"/>
    <x v="1"/>
    <n v="10564"/>
    <x v="1"/>
    <n v="57"/>
    <n v="31"/>
    <x v="9"/>
    <n v="0"/>
    <s v=""/>
    <x v="2"/>
  </r>
  <r>
    <n v="1"/>
    <n v="105024"/>
    <x v="1"/>
    <n v="10564"/>
    <x v="1"/>
    <n v="57"/>
    <n v="17"/>
    <x v="9"/>
    <n v="0"/>
    <s v=""/>
    <x v="2"/>
  </r>
  <r>
    <n v="1"/>
    <n v="105024"/>
    <x v="1"/>
    <n v="10564"/>
    <x v="1"/>
    <n v="57"/>
    <n v="18"/>
    <x v="9"/>
    <n v="0"/>
    <s v=""/>
    <x v="2"/>
  </r>
  <r>
    <n v="1"/>
    <n v="105024"/>
    <x v="1"/>
    <n v="10564"/>
    <x v="1"/>
    <n v="57"/>
    <n v="19"/>
    <x v="9"/>
    <n v="0"/>
    <s v=""/>
    <x v="2"/>
  </r>
  <r>
    <n v="1"/>
    <n v="105024"/>
    <x v="1"/>
    <n v="10564"/>
    <x v="1"/>
    <n v="57"/>
    <n v="20"/>
    <x v="9"/>
    <n v="0"/>
    <s v=""/>
    <x v="2"/>
  </r>
  <r>
    <n v="1"/>
    <n v="105024"/>
    <x v="1"/>
    <n v="10564"/>
    <x v="1"/>
    <n v="57"/>
    <n v="21"/>
    <x v="9"/>
    <n v="0"/>
    <s v=""/>
    <x v="2"/>
  </r>
  <r>
    <n v="1"/>
    <n v="105024"/>
    <x v="1"/>
    <n v="10564"/>
    <x v="1"/>
    <n v="57"/>
    <n v="22"/>
    <x v="9"/>
    <n v="0"/>
    <s v=""/>
    <x v="2"/>
  </r>
  <r>
    <n v="1"/>
    <n v="105024"/>
    <x v="1"/>
    <n v="10564"/>
    <x v="1"/>
    <n v="57"/>
    <n v="23"/>
    <x v="9"/>
    <n v="0"/>
    <s v=""/>
    <x v="2"/>
  </r>
  <r>
    <n v="1"/>
    <n v="105024"/>
    <x v="1"/>
    <n v="10564"/>
    <x v="1"/>
    <n v="57"/>
    <n v="24"/>
    <x v="9"/>
    <n v="0"/>
    <s v=""/>
    <x v="2"/>
  </r>
  <r>
    <n v="1"/>
    <n v="105024"/>
    <x v="1"/>
    <n v="10564"/>
    <x v="1"/>
    <n v="57"/>
    <n v="25"/>
    <x v="9"/>
    <n v="0"/>
    <s v=""/>
    <x v="2"/>
  </r>
  <r>
    <n v="1"/>
    <n v="105024"/>
    <x v="1"/>
    <n v="10564"/>
    <x v="1"/>
    <n v="57"/>
    <n v="26"/>
    <x v="9"/>
    <n v="0"/>
    <s v=""/>
    <x v="2"/>
  </r>
  <r>
    <n v="1"/>
    <n v="105024"/>
    <x v="1"/>
    <n v="10564"/>
    <x v="1"/>
    <n v="57"/>
    <n v="27"/>
    <x v="9"/>
    <n v="0"/>
    <s v=""/>
    <x v="2"/>
  </r>
  <r>
    <n v="1"/>
    <n v="105024"/>
    <x v="1"/>
    <n v="10564"/>
    <x v="1"/>
    <n v="57"/>
    <n v="28"/>
    <x v="9"/>
    <n v="0"/>
    <s v=""/>
    <x v="2"/>
  </r>
  <r>
    <n v="1"/>
    <n v="105024"/>
    <x v="1"/>
    <n v="10564"/>
    <x v="1"/>
    <n v="57"/>
    <n v="29"/>
    <x v="9"/>
    <n v="0"/>
    <s v=""/>
    <x v="2"/>
  </r>
  <r>
    <n v="1"/>
    <n v="105024"/>
    <x v="1"/>
    <n v="10564"/>
    <x v="1"/>
    <n v="57"/>
    <n v="14"/>
    <x v="9"/>
    <n v="0"/>
    <s v=""/>
    <x v="2"/>
  </r>
  <r>
    <n v="1"/>
    <n v="105024"/>
    <x v="1"/>
    <n v="10564"/>
    <x v="1"/>
    <n v="57"/>
    <n v="30"/>
    <x v="9"/>
    <n v="0"/>
    <s v=""/>
    <x v="2"/>
  </r>
  <r>
    <n v="1"/>
    <n v="105024"/>
    <x v="1"/>
    <n v="10564"/>
    <x v="1"/>
    <n v="57"/>
    <n v="32"/>
    <x v="9"/>
    <n v="0"/>
    <s v=""/>
    <x v="2"/>
  </r>
  <r>
    <n v="1"/>
    <n v="105024"/>
    <x v="1"/>
    <n v="10564"/>
    <x v="1"/>
    <n v="57"/>
    <n v="33"/>
    <x v="9"/>
    <n v="0"/>
    <s v=""/>
    <x v="2"/>
  </r>
  <r>
    <n v="1"/>
    <n v="105024"/>
    <x v="1"/>
    <n v="10564"/>
    <x v="1"/>
    <n v="57"/>
    <n v="34"/>
    <x v="9"/>
    <n v="0"/>
    <s v=""/>
    <x v="2"/>
  </r>
  <r>
    <n v="1"/>
    <n v="105024"/>
    <x v="1"/>
    <n v="10564"/>
    <x v="1"/>
    <n v="57"/>
    <n v="35"/>
    <x v="9"/>
    <n v="0"/>
    <s v=""/>
    <x v="2"/>
  </r>
  <r>
    <n v="1"/>
    <n v="105024"/>
    <x v="1"/>
    <n v="10564"/>
    <x v="1"/>
    <n v="57"/>
    <n v="36"/>
    <x v="9"/>
    <n v="0"/>
    <s v=""/>
    <x v="2"/>
  </r>
  <r>
    <n v="1"/>
    <n v="105024"/>
    <x v="1"/>
    <n v="10564"/>
    <x v="1"/>
    <n v="57"/>
    <n v="37"/>
    <x v="9"/>
    <n v="0"/>
    <s v=""/>
    <x v="2"/>
  </r>
  <r>
    <n v="1"/>
    <n v="105024"/>
    <x v="1"/>
    <n v="10564"/>
    <x v="1"/>
    <n v="57"/>
    <n v="38"/>
    <x v="9"/>
    <n v="0"/>
    <s v=""/>
    <x v="2"/>
  </r>
  <r>
    <n v="1"/>
    <n v="105024"/>
    <x v="1"/>
    <n v="10564"/>
    <x v="1"/>
    <n v="57"/>
    <n v="39"/>
    <x v="9"/>
    <n v="0"/>
    <s v=""/>
    <x v="2"/>
  </r>
  <r>
    <n v="1"/>
    <n v="105024"/>
    <x v="1"/>
    <n v="10564"/>
    <x v="1"/>
    <n v="57"/>
    <n v="40"/>
    <x v="9"/>
    <n v="0"/>
    <s v=""/>
    <x v="2"/>
  </r>
  <r>
    <n v="1"/>
    <n v="105024"/>
    <x v="1"/>
    <n v="10564"/>
    <x v="1"/>
    <n v="57"/>
    <n v="41"/>
    <x v="9"/>
    <n v="0"/>
    <s v=""/>
    <x v="2"/>
  </r>
  <r>
    <n v="1"/>
    <n v="105024"/>
    <x v="1"/>
    <n v="10564"/>
    <x v="1"/>
    <n v="57"/>
    <n v="42"/>
    <x v="9"/>
    <n v="0"/>
    <s v=""/>
    <x v="2"/>
  </r>
  <r>
    <n v="1"/>
    <n v="105024"/>
    <x v="1"/>
    <n v="10564"/>
    <x v="1"/>
    <n v="57"/>
    <n v="43"/>
    <x v="9"/>
    <n v="0"/>
    <s v=""/>
    <x v="2"/>
  </r>
  <r>
    <n v="1"/>
    <n v="105024"/>
    <x v="1"/>
    <n v="10564"/>
    <x v="1"/>
    <n v="57"/>
    <n v="44"/>
    <x v="9"/>
    <n v="0"/>
    <s v=""/>
    <x v="2"/>
  </r>
  <r>
    <n v="1"/>
    <n v="105024"/>
    <x v="1"/>
    <n v="10564"/>
    <x v="1"/>
    <n v="57"/>
    <n v="45"/>
    <x v="9"/>
    <n v="0"/>
    <s v=""/>
    <x v="2"/>
  </r>
  <r>
    <n v="1"/>
    <n v="105024"/>
    <x v="1"/>
    <n v="10564"/>
    <x v="1"/>
    <n v="57"/>
    <n v="46"/>
    <x v="9"/>
    <n v="0"/>
    <s v=""/>
    <x v="2"/>
  </r>
  <r>
    <n v="1"/>
    <n v="105024"/>
    <x v="1"/>
    <n v="10564"/>
    <x v="1"/>
    <n v="57"/>
    <n v="47"/>
    <x v="9"/>
    <n v="0"/>
    <s v=""/>
    <x v="2"/>
  </r>
  <r>
    <n v="1"/>
    <n v="105024"/>
    <x v="1"/>
    <n v="10564"/>
    <x v="1"/>
    <n v="57"/>
    <n v="48"/>
    <x v="9"/>
    <n v="0"/>
    <s v=""/>
    <x v="2"/>
  </r>
  <r>
    <n v="1"/>
    <n v="105024"/>
    <x v="1"/>
    <n v="10564"/>
    <x v="1"/>
    <n v="57"/>
    <n v="49"/>
    <x v="9"/>
    <n v="0"/>
    <s v=""/>
    <x v="2"/>
  </r>
  <r>
    <n v="1"/>
    <n v="105024"/>
    <x v="1"/>
    <n v="10564"/>
    <x v="1"/>
    <n v="57"/>
    <n v="50"/>
    <x v="9"/>
    <n v="0"/>
    <s v=""/>
    <x v="2"/>
  </r>
  <r>
    <n v="2"/>
    <n v="122257"/>
    <x v="2"/>
    <n v="3575"/>
    <x v="2"/>
    <n v="57"/>
    <n v="1"/>
    <x v="7"/>
    <n v="0"/>
    <s v=""/>
    <x v="2"/>
  </r>
  <r>
    <n v="2"/>
    <n v="122257"/>
    <x v="2"/>
    <n v="3575"/>
    <x v="2"/>
    <n v="57"/>
    <n v="2"/>
    <x v="2"/>
    <n v="0"/>
    <s v=""/>
    <x v="2"/>
  </r>
  <r>
    <n v="2"/>
    <n v="122257"/>
    <x v="2"/>
    <n v="3575"/>
    <x v="2"/>
    <n v="57"/>
    <n v="3"/>
    <x v="6"/>
    <n v="0"/>
    <s v=""/>
    <x v="2"/>
  </r>
  <r>
    <n v="2"/>
    <n v="122257"/>
    <x v="2"/>
    <n v="3575"/>
    <x v="2"/>
    <n v="57"/>
    <n v="4"/>
    <x v="4"/>
    <n v="0"/>
    <s v=""/>
    <x v="2"/>
  </r>
  <r>
    <n v="2"/>
    <n v="122257"/>
    <x v="2"/>
    <n v="3575"/>
    <x v="2"/>
    <n v="57"/>
    <n v="5"/>
    <x v="8"/>
    <n v="144575394"/>
    <n v="144575394"/>
    <x v="1"/>
  </r>
  <r>
    <n v="2"/>
    <n v="122257"/>
    <x v="2"/>
    <n v="3575"/>
    <x v="2"/>
    <n v="57"/>
    <n v="6"/>
    <x v="3"/>
    <n v="0"/>
    <s v=""/>
    <x v="2"/>
  </r>
  <r>
    <n v="2"/>
    <n v="122257"/>
    <x v="2"/>
    <n v="3575"/>
    <x v="2"/>
    <n v="57"/>
    <n v="7"/>
    <x v="1"/>
    <n v="0"/>
    <s v=""/>
    <x v="2"/>
  </r>
  <r>
    <n v="2"/>
    <n v="122257"/>
    <x v="2"/>
    <n v="3575"/>
    <x v="2"/>
    <n v="57"/>
    <n v="8"/>
    <x v="5"/>
    <n v="0"/>
    <s v=""/>
    <x v="2"/>
  </r>
  <r>
    <n v="2"/>
    <n v="122257"/>
    <x v="2"/>
    <n v="3575"/>
    <x v="2"/>
    <n v="57"/>
    <n v="9"/>
    <x v="9"/>
    <n v="0"/>
    <s v=""/>
    <x v="2"/>
  </r>
  <r>
    <n v="2"/>
    <n v="122257"/>
    <x v="2"/>
    <n v="3575"/>
    <x v="2"/>
    <n v="57"/>
    <n v="10"/>
    <x v="9"/>
    <n v="0"/>
    <s v=""/>
    <x v="2"/>
  </r>
  <r>
    <n v="2"/>
    <n v="122257"/>
    <x v="2"/>
    <n v="3575"/>
    <x v="2"/>
    <n v="57"/>
    <n v="11"/>
    <x v="9"/>
    <n v="0"/>
    <s v=""/>
    <x v="2"/>
  </r>
  <r>
    <n v="2"/>
    <n v="122257"/>
    <x v="2"/>
    <n v="3575"/>
    <x v="2"/>
    <n v="57"/>
    <n v="12"/>
    <x v="9"/>
    <n v="0"/>
    <s v=""/>
    <x v="2"/>
  </r>
  <r>
    <n v="2"/>
    <n v="122257"/>
    <x v="2"/>
    <n v="3575"/>
    <x v="2"/>
    <n v="57"/>
    <n v="13"/>
    <x v="9"/>
    <n v="0"/>
    <s v=""/>
    <x v="2"/>
  </r>
  <r>
    <n v="2"/>
    <n v="122257"/>
    <x v="2"/>
    <n v="3575"/>
    <x v="2"/>
    <n v="57"/>
    <n v="24"/>
    <x v="9"/>
    <n v="0"/>
    <s v=""/>
    <x v="2"/>
  </r>
  <r>
    <n v="2"/>
    <n v="122257"/>
    <x v="2"/>
    <n v="3575"/>
    <x v="2"/>
    <n v="57"/>
    <n v="25"/>
    <x v="9"/>
    <n v="0"/>
    <s v=""/>
    <x v="2"/>
  </r>
  <r>
    <n v="2"/>
    <n v="122257"/>
    <x v="2"/>
    <n v="3575"/>
    <x v="2"/>
    <n v="57"/>
    <n v="29"/>
    <x v="9"/>
    <n v="0"/>
    <s v=""/>
    <x v="2"/>
  </r>
  <r>
    <n v="2"/>
    <n v="122257"/>
    <x v="2"/>
    <n v="3575"/>
    <x v="2"/>
    <n v="57"/>
    <n v="17"/>
    <x v="9"/>
    <n v="0"/>
    <s v=""/>
    <x v="2"/>
  </r>
  <r>
    <n v="2"/>
    <n v="122257"/>
    <x v="2"/>
    <n v="3575"/>
    <x v="2"/>
    <n v="57"/>
    <n v="18"/>
    <x v="9"/>
    <n v="0"/>
    <s v=""/>
    <x v="2"/>
  </r>
  <r>
    <n v="2"/>
    <n v="122257"/>
    <x v="2"/>
    <n v="3575"/>
    <x v="2"/>
    <n v="57"/>
    <n v="19"/>
    <x v="9"/>
    <n v="0"/>
    <s v=""/>
    <x v="2"/>
  </r>
  <r>
    <n v="2"/>
    <n v="122257"/>
    <x v="2"/>
    <n v="3575"/>
    <x v="2"/>
    <n v="57"/>
    <n v="20"/>
    <x v="9"/>
    <n v="0"/>
    <s v=""/>
    <x v="2"/>
  </r>
  <r>
    <n v="2"/>
    <n v="122257"/>
    <x v="2"/>
    <n v="3575"/>
    <x v="2"/>
    <n v="57"/>
    <n v="21"/>
    <x v="9"/>
    <n v="0"/>
    <s v=""/>
    <x v="2"/>
  </r>
  <r>
    <n v="2"/>
    <n v="122257"/>
    <x v="2"/>
    <n v="3575"/>
    <x v="2"/>
    <n v="57"/>
    <n v="22"/>
    <x v="9"/>
    <n v="0"/>
    <s v=""/>
    <x v="2"/>
  </r>
  <r>
    <n v="2"/>
    <n v="122257"/>
    <x v="2"/>
    <n v="3575"/>
    <x v="2"/>
    <n v="57"/>
    <n v="23"/>
    <x v="9"/>
    <n v="0"/>
    <s v=""/>
    <x v="2"/>
  </r>
  <r>
    <n v="2"/>
    <n v="122257"/>
    <x v="2"/>
    <n v="3575"/>
    <x v="2"/>
    <n v="57"/>
    <n v="15"/>
    <x v="9"/>
    <n v="0"/>
    <s v=""/>
    <x v="2"/>
  </r>
  <r>
    <n v="2"/>
    <n v="122257"/>
    <x v="2"/>
    <n v="3575"/>
    <x v="2"/>
    <n v="57"/>
    <n v="16"/>
    <x v="9"/>
    <n v="0"/>
    <s v=""/>
    <x v="2"/>
  </r>
  <r>
    <n v="2"/>
    <n v="122257"/>
    <x v="2"/>
    <n v="3575"/>
    <x v="2"/>
    <n v="57"/>
    <n v="26"/>
    <x v="9"/>
    <n v="0"/>
    <s v=""/>
    <x v="2"/>
  </r>
  <r>
    <n v="2"/>
    <n v="122257"/>
    <x v="2"/>
    <n v="3575"/>
    <x v="2"/>
    <n v="57"/>
    <n v="27"/>
    <x v="9"/>
    <n v="0"/>
    <s v=""/>
    <x v="2"/>
  </r>
  <r>
    <n v="2"/>
    <n v="122257"/>
    <x v="2"/>
    <n v="3575"/>
    <x v="2"/>
    <n v="57"/>
    <n v="28"/>
    <x v="9"/>
    <n v="0"/>
    <s v=""/>
    <x v="2"/>
  </r>
  <r>
    <n v="2"/>
    <n v="122257"/>
    <x v="2"/>
    <n v="3575"/>
    <x v="2"/>
    <n v="57"/>
    <n v="14"/>
    <x v="9"/>
    <n v="0"/>
    <s v=""/>
    <x v="2"/>
  </r>
  <r>
    <n v="2"/>
    <n v="122257"/>
    <x v="2"/>
    <n v="3575"/>
    <x v="2"/>
    <n v="57"/>
    <n v="30"/>
    <x v="9"/>
    <n v="0"/>
    <s v=""/>
    <x v="2"/>
  </r>
  <r>
    <n v="2"/>
    <n v="122257"/>
    <x v="2"/>
    <n v="3575"/>
    <x v="2"/>
    <n v="57"/>
    <n v="31"/>
    <x v="9"/>
    <n v="0"/>
    <s v=""/>
    <x v="2"/>
  </r>
  <r>
    <n v="2"/>
    <n v="122257"/>
    <x v="2"/>
    <n v="3575"/>
    <x v="2"/>
    <n v="57"/>
    <n v="32"/>
    <x v="9"/>
    <n v="0"/>
    <s v=""/>
    <x v="2"/>
  </r>
  <r>
    <n v="2"/>
    <n v="122257"/>
    <x v="2"/>
    <n v="3575"/>
    <x v="2"/>
    <n v="57"/>
    <n v="33"/>
    <x v="9"/>
    <n v="0"/>
    <s v=""/>
    <x v="2"/>
  </r>
  <r>
    <n v="2"/>
    <n v="122257"/>
    <x v="2"/>
    <n v="3575"/>
    <x v="2"/>
    <n v="57"/>
    <n v="34"/>
    <x v="9"/>
    <n v="0"/>
    <s v=""/>
    <x v="2"/>
  </r>
  <r>
    <n v="2"/>
    <n v="122257"/>
    <x v="2"/>
    <n v="3575"/>
    <x v="2"/>
    <n v="57"/>
    <n v="35"/>
    <x v="9"/>
    <n v="0"/>
    <s v=""/>
    <x v="2"/>
  </r>
  <r>
    <n v="2"/>
    <n v="122257"/>
    <x v="2"/>
    <n v="3575"/>
    <x v="2"/>
    <n v="57"/>
    <n v="36"/>
    <x v="9"/>
    <n v="0"/>
    <s v=""/>
    <x v="2"/>
  </r>
  <r>
    <n v="2"/>
    <n v="122257"/>
    <x v="2"/>
    <n v="3575"/>
    <x v="2"/>
    <n v="57"/>
    <n v="37"/>
    <x v="9"/>
    <n v="0"/>
    <s v=""/>
    <x v="2"/>
  </r>
  <r>
    <n v="2"/>
    <n v="122257"/>
    <x v="2"/>
    <n v="3575"/>
    <x v="2"/>
    <n v="57"/>
    <n v="38"/>
    <x v="9"/>
    <n v="0"/>
    <s v=""/>
    <x v="2"/>
  </r>
  <r>
    <n v="2"/>
    <n v="122257"/>
    <x v="2"/>
    <n v="3575"/>
    <x v="2"/>
    <n v="57"/>
    <n v="39"/>
    <x v="9"/>
    <n v="0"/>
    <s v=""/>
    <x v="2"/>
  </r>
  <r>
    <n v="2"/>
    <n v="122257"/>
    <x v="2"/>
    <n v="3575"/>
    <x v="2"/>
    <n v="57"/>
    <n v="40"/>
    <x v="9"/>
    <n v="0"/>
    <s v=""/>
    <x v="2"/>
  </r>
  <r>
    <n v="2"/>
    <n v="122257"/>
    <x v="2"/>
    <n v="3575"/>
    <x v="2"/>
    <n v="57"/>
    <n v="41"/>
    <x v="9"/>
    <n v="0"/>
    <s v=""/>
    <x v="2"/>
  </r>
  <r>
    <n v="2"/>
    <n v="122257"/>
    <x v="2"/>
    <n v="3575"/>
    <x v="2"/>
    <n v="57"/>
    <n v="42"/>
    <x v="9"/>
    <n v="0"/>
    <s v=""/>
    <x v="2"/>
  </r>
  <r>
    <n v="2"/>
    <n v="122257"/>
    <x v="2"/>
    <n v="3575"/>
    <x v="2"/>
    <n v="57"/>
    <n v="43"/>
    <x v="9"/>
    <n v="0"/>
    <s v=""/>
    <x v="2"/>
  </r>
  <r>
    <n v="2"/>
    <n v="122257"/>
    <x v="2"/>
    <n v="3575"/>
    <x v="2"/>
    <n v="57"/>
    <n v="44"/>
    <x v="9"/>
    <n v="0"/>
    <s v=""/>
    <x v="2"/>
  </r>
  <r>
    <n v="2"/>
    <n v="122257"/>
    <x v="2"/>
    <n v="3575"/>
    <x v="2"/>
    <n v="57"/>
    <n v="45"/>
    <x v="9"/>
    <n v="0"/>
    <s v=""/>
    <x v="2"/>
  </r>
  <r>
    <n v="2"/>
    <n v="122257"/>
    <x v="2"/>
    <n v="3575"/>
    <x v="2"/>
    <n v="57"/>
    <n v="46"/>
    <x v="9"/>
    <n v="0"/>
    <s v=""/>
    <x v="2"/>
  </r>
  <r>
    <n v="2"/>
    <n v="122257"/>
    <x v="2"/>
    <n v="3575"/>
    <x v="2"/>
    <n v="57"/>
    <n v="47"/>
    <x v="9"/>
    <n v="0"/>
    <s v=""/>
    <x v="2"/>
  </r>
  <r>
    <n v="2"/>
    <n v="122257"/>
    <x v="2"/>
    <n v="3575"/>
    <x v="2"/>
    <n v="57"/>
    <n v="48"/>
    <x v="9"/>
    <n v="0"/>
    <s v=""/>
    <x v="2"/>
  </r>
  <r>
    <n v="2"/>
    <n v="122257"/>
    <x v="2"/>
    <n v="3575"/>
    <x v="2"/>
    <n v="57"/>
    <n v="49"/>
    <x v="9"/>
    <n v="0"/>
    <s v=""/>
    <x v="2"/>
  </r>
  <r>
    <n v="2"/>
    <n v="122257"/>
    <x v="2"/>
    <n v="3575"/>
    <x v="2"/>
    <n v="57"/>
    <n v="50"/>
    <x v="9"/>
    <n v="0"/>
    <s v=""/>
    <x v="2"/>
  </r>
  <r>
    <n v="3"/>
    <n v="125009"/>
    <x v="3"/>
    <n v="9028"/>
    <x v="3"/>
    <n v="57"/>
    <n v="1"/>
    <x v="7"/>
    <n v="0"/>
    <s v=""/>
    <x v="2"/>
  </r>
  <r>
    <n v="3"/>
    <n v="125009"/>
    <x v="3"/>
    <n v="9028"/>
    <x v="3"/>
    <n v="57"/>
    <n v="3"/>
    <x v="6"/>
    <n v="-51400603"/>
    <n v="-51400603"/>
    <x v="1"/>
  </r>
  <r>
    <n v="3"/>
    <n v="125009"/>
    <x v="3"/>
    <n v="9028"/>
    <x v="3"/>
    <n v="57"/>
    <n v="8"/>
    <x v="5"/>
    <n v="-50211044"/>
    <n v="-50211044"/>
    <x v="2"/>
  </r>
  <r>
    <n v="3"/>
    <n v="125009"/>
    <x v="3"/>
    <n v="9028"/>
    <x v="3"/>
    <n v="57"/>
    <n v="2"/>
    <x v="2"/>
    <n v="-47989924"/>
    <n v="-47989924"/>
    <x v="2"/>
  </r>
  <r>
    <n v="3"/>
    <n v="125009"/>
    <x v="3"/>
    <n v="9028"/>
    <x v="3"/>
    <n v="57"/>
    <n v="7"/>
    <x v="1"/>
    <n v="-46968254"/>
    <n v="-46968254"/>
    <x v="2"/>
  </r>
  <r>
    <n v="3"/>
    <n v="125009"/>
    <x v="3"/>
    <n v="9028"/>
    <x v="3"/>
    <n v="57"/>
    <n v="6"/>
    <x v="3"/>
    <n v="-41957035"/>
    <n v="-41957035"/>
    <x v="2"/>
  </r>
  <r>
    <n v="3"/>
    <n v="125009"/>
    <x v="3"/>
    <n v="9028"/>
    <x v="3"/>
    <n v="57"/>
    <n v="4"/>
    <x v="4"/>
    <n v="-38970940"/>
    <n v="-38970940"/>
    <x v="2"/>
  </r>
  <r>
    <n v="3"/>
    <n v="125009"/>
    <x v="3"/>
    <n v="9028"/>
    <x v="3"/>
    <n v="57"/>
    <n v="5"/>
    <x v="8"/>
    <n v="-36431420"/>
    <n v="-3643142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">
  <r>
    <m/>
    <m/>
    <x v="0"/>
    <m/>
    <m/>
    <m/>
    <m/>
    <x v="0"/>
    <m/>
    <m/>
    <x v="0"/>
  </r>
  <r>
    <n v="1"/>
    <n v="117304"/>
    <x v="1"/>
    <n v="1644"/>
    <n v="0"/>
    <n v="33"/>
    <n v="1"/>
    <x v="1"/>
    <n v="8794475"/>
    <n v="8794475"/>
    <x v="1"/>
  </r>
  <r>
    <n v="1"/>
    <n v="117304"/>
    <x v="1"/>
    <n v="1644"/>
    <n v="0"/>
    <n v="33"/>
    <n v="2"/>
    <x v="2"/>
    <n v="0"/>
    <s v=""/>
    <x v="2"/>
  </r>
  <r>
    <n v="1"/>
    <n v="117304"/>
    <x v="1"/>
    <n v="1644"/>
    <n v="0"/>
    <n v="33"/>
    <n v="3"/>
    <x v="3"/>
    <n v="0"/>
    <s v=""/>
    <x v="2"/>
  </r>
  <r>
    <n v="1"/>
    <n v="117304"/>
    <x v="1"/>
    <n v="1644"/>
    <n v="0"/>
    <n v="33"/>
    <n v="9"/>
    <x v="4"/>
    <n v="0"/>
    <s v=""/>
    <x v="2"/>
  </r>
  <r>
    <n v="1"/>
    <n v="117304"/>
    <x v="1"/>
    <n v="1644"/>
    <n v="0"/>
    <n v="33"/>
    <n v="5"/>
    <x v="5"/>
    <n v="0"/>
    <s v=""/>
    <x v="2"/>
  </r>
  <r>
    <n v="1"/>
    <n v="117304"/>
    <x v="1"/>
    <n v="1644"/>
    <n v="0"/>
    <n v="33"/>
    <n v="6"/>
    <x v="4"/>
    <n v="0"/>
    <s v=""/>
    <x v="2"/>
  </r>
  <r>
    <n v="1"/>
    <n v="117304"/>
    <x v="1"/>
    <n v="1644"/>
    <n v="0"/>
    <n v="33"/>
    <n v="7"/>
    <x v="4"/>
    <n v="0"/>
    <s v=""/>
    <x v="2"/>
  </r>
  <r>
    <n v="1"/>
    <n v="117304"/>
    <x v="1"/>
    <n v="1644"/>
    <n v="0"/>
    <n v="33"/>
    <n v="8"/>
    <x v="4"/>
    <n v="0"/>
    <s v=""/>
    <x v="2"/>
  </r>
  <r>
    <n v="1"/>
    <n v="117304"/>
    <x v="1"/>
    <n v="1644"/>
    <n v="0"/>
    <n v="33"/>
    <n v="10"/>
    <x v="4"/>
    <n v="0"/>
    <s v=""/>
    <x v="2"/>
  </r>
  <r>
    <n v="1"/>
    <n v="117304"/>
    <x v="1"/>
    <n v="1644"/>
    <n v="0"/>
    <n v="33"/>
    <n v="4"/>
    <x v="6"/>
    <n v="0"/>
    <s v=""/>
    <x v="2"/>
  </r>
  <r>
    <n v="1"/>
    <n v="117304"/>
    <x v="1"/>
    <n v="1644"/>
    <n v="0"/>
    <n v="33"/>
    <n v="11"/>
    <x v="4"/>
    <n v="0"/>
    <s v=""/>
    <x v="2"/>
  </r>
  <r>
    <n v="1"/>
    <n v="117304"/>
    <x v="1"/>
    <n v="1644"/>
    <n v="0"/>
    <n v="33"/>
    <n v="12"/>
    <x v="4"/>
    <n v="0"/>
    <s v=""/>
    <x v="2"/>
  </r>
  <r>
    <n v="1"/>
    <n v="117304"/>
    <x v="1"/>
    <n v="1644"/>
    <n v="0"/>
    <n v="33"/>
    <n v="13"/>
    <x v="4"/>
    <n v="0"/>
    <s v=""/>
    <x v="2"/>
  </r>
  <r>
    <n v="1"/>
    <n v="117304"/>
    <x v="1"/>
    <n v="1644"/>
    <n v="0"/>
    <n v="33"/>
    <n v="14"/>
    <x v="4"/>
    <n v="0"/>
    <s v=""/>
    <x v="2"/>
  </r>
  <r>
    <n v="1"/>
    <n v="117304"/>
    <x v="1"/>
    <n v="1644"/>
    <n v="0"/>
    <n v="33"/>
    <n v="15"/>
    <x v="4"/>
    <n v="0"/>
    <s v=""/>
    <x v="2"/>
  </r>
  <r>
    <n v="1"/>
    <n v="117304"/>
    <x v="1"/>
    <n v="1644"/>
    <n v="0"/>
    <n v="33"/>
    <n v="16"/>
    <x v="4"/>
    <n v="0"/>
    <s v=""/>
    <x v="2"/>
  </r>
  <r>
    <n v="1"/>
    <n v="117304"/>
    <x v="1"/>
    <n v="1644"/>
    <n v="0"/>
    <n v="33"/>
    <n v="17"/>
    <x v="4"/>
    <n v="0"/>
    <s v=""/>
    <x v="2"/>
  </r>
  <r>
    <n v="1"/>
    <n v="117304"/>
    <x v="1"/>
    <n v="1644"/>
    <n v="0"/>
    <n v="33"/>
    <n v="18"/>
    <x v="4"/>
    <n v="0"/>
    <s v=""/>
    <x v="2"/>
  </r>
  <r>
    <n v="1"/>
    <n v="117304"/>
    <x v="1"/>
    <n v="1644"/>
    <n v="0"/>
    <n v="33"/>
    <n v="19"/>
    <x v="4"/>
    <n v="0"/>
    <s v=""/>
    <x v="2"/>
  </r>
  <r>
    <n v="1"/>
    <n v="117304"/>
    <x v="1"/>
    <n v="1644"/>
    <n v="0"/>
    <n v="33"/>
    <n v="20"/>
    <x v="4"/>
    <n v="0"/>
    <s v=""/>
    <x v="2"/>
  </r>
  <r>
    <n v="1"/>
    <n v="117304"/>
    <x v="1"/>
    <n v="1644"/>
    <n v="0"/>
    <n v="33"/>
    <n v="21"/>
    <x v="4"/>
    <n v="0"/>
    <s v=""/>
    <x v="2"/>
  </r>
  <r>
    <n v="1"/>
    <n v="117304"/>
    <x v="1"/>
    <n v="1644"/>
    <n v="0"/>
    <n v="33"/>
    <n v="22"/>
    <x v="4"/>
    <n v="0"/>
    <s v=""/>
    <x v="2"/>
  </r>
  <r>
    <n v="1"/>
    <n v="117304"/>
    <x v="1"/>
    <n v="1644"/>
    <n v="0"/>
    <n v="33"/>
    <n v="23"/>
    <x v="4"/>
    <n v="0"/>
    <s v=""/>
    <x v="2"/>
  </r>
  <r>
    <n v="1"/>
    <n v="117304"/>
    <x v="1"/>
    <n v="1644"/>
    <n v="0"/>
    <n v="33"/>
    <n v="24"/>
    <x v="4"/>
    <n v="0"/>
    <s v=""/>
    <x v="2"/>
  </r>
  <r>
    <n v="1"/>
    <n v="117304"/>
    <x v="1"/>
    <n v="1644"/>
    <n v="0"/>
    <n v="33"/>
    <n v="25"/>
    <x v="4"/>
    <n v="0"/>
    <s v=""/>
    <x v="2"/>
  </r>
  <r>
    <n v="1"/>
    <n v="117304"/>
    <x v="1"/>
    <n v="1644"/>
    <n v="0"/>
    <n v="33"/>
    <n v="26"/>
    <x v="4"/>
    <n v="0"/>
    <s v=""/>
    <x v="2"/>
  </r>
  <r>
    <n v="1"/>
    <n v="117304"/>
    <x v="1"/>
    <n v="1644"/>
    <n v="0"/>
    <n v="33"/>
    <n v="27"/>
    <x v="4"/>
    <n v="0"/>
    <s v=""/>
    <x v="2"/>
  </r>
  <r>
    <n v="1"/>
    <n v="117304"/>
    <x v="1"/>
    <n v="1644"/>
    <n v="0"/>
    <n v="33"/>
    <n v="28"/>
    <x v="4"/>
    <n v="0"/>
    <s v=""/>
    <x v="2"/>
  </r>
  <r>
    <n v="1"/>
    <n v="117304"/>
    <x v="1"/>
    <n v="1644"/>
    <n v="0"/>
    <n v="33"/>
    <n v="29"/>
    <x v="4"/>
    <n v="0"/>
    <s v=""/>
    <x v="2"/>
  </r>
  <r>
    <n v="1"/>
    <n v="117304"/>
    <x v="1"/>
    <n v="1644"/>
    <n v="0"/>
    <n v="33"/>
    <n v="30"/>
    <x v="4"/>
    <n v="0"/>
    <s v=""/>
    <x v="2"/>
  </r>
  <r>
    <n v="2"/>
    <n v="172384"/>
    <x v="2"/>
    <n v="1359"/>
    <n v="0"/>
    <n v="45"/>
    <n v="1"/>
    <x v="1"/>
    <n v="0"/>
    <s v=""/>
    <x v="2"/>
  </r>
  <r>
    <n v="2"/>
    <n v="172384"/>
    <x v="2"/>
    <n v="1359"/>
    <n v="0"/>
    <n v="45"/>
    <n v="2"/>
    <x v="2"/>
    <n v="0"/>
    <s v=""/>
    <x v="2"/>
  </r>
  <r>
    <n v="2"/>
    <n v="172384"/>
    <x v="2"/>
    <n v="1359"/>
    <n v="0"/>
    <n v="45"/>
    <n v="3"/>
    <x v="3"/>
    <n v="0"/>
    <s v=""/>
    <x v="2"/>
  </r>
  <r>
    <n v="2"/>
    <n v="172384"/>
    <x v="2"/>
    <n v="1359"/>
    <n v="0"/>
    <n v="45"/>
    <n v="11"/>
    <x v="4"/>
    <n v="0"/>
    <s v=""/>
    <x v="2"/>
  </r>
  <r>
    <n v="2"/>
    <n v="172384"/>
    <x v="2"/>
    <n v="1359"/>
    <n v="0"/>
    <n v="45"/>
    <n v="5"/>
    <x v="5"/>
    <n v="17057388"/>
    <n v="17057388"/>
    <x v="1"/>
  </r>
  <r>
    <n v="2"/>
    <n v="172384"/>
    <x v="2"/>
    <n v="1359"/>
    <n v="0"/>
    <n v="45"/>
    <n v="6"/>
    <x v="4"/>
    <n v="0"/>
    <s v=""/>
    <x v="2"/>
  </r>
  <r>
    <n v="2"/>
    <n v="172384"/>
    <x v="2"/>
    <n v="1359"/>
    <n v="0"/>
    <n v="45"/>
    <n v="7"/>
    <x v="4"/>
    <n v="0"/>
    <s v=""/>
    <x v="2"/>
  </r>
  <r>
    <n v="2"/>
    <n v="172384"/>
    <x v="2"/>
    <n v="1359"/>
    <n v="0"/>
    <n v="45"/>
    <n v="8"/>
    <x v="4"/>
    <n v="0"/>
    <s v=""/>
    <x v="2"/>
  </r>
  <r>
    <n v="2"/>
    <n v="172384"/>
    <x v="2"/>
    <n v="1359"/>
    <n v="0"/>
    <n v="45"/>
    <n v="9"/>
    <x v="4"/>
    <n v="0"/>
    <s v=""/>
    <x v="2"/>
  </r>
  <r>
    <n v="2"/>
    <n v="172384"/>
    <x v="2"/>
    <n v="1359"/>
    <n v="0"/>
    <n v="45"/>
    <n v="10"/>
    <x v="4"/>
    <n v="0"/>
    <s v=""/>
    <x v="2"/>
  </r>
  <r>
    <n v="2"/>
    <n v="172384"/>
    <x v="2"/>
    <n v="1359"/>
    <n v="0"/>
    <n v="45"/>
    <n v="4"/>
    <x v="6"/>
    <n v="0"/>
    <s v=""/>
    <x v="2"/>
  </r>
  <r>
    <n v="2"/>
    <n v="172384"/>
    <x v="2"/>
    <n v="1359"/>
    <n v="0"/>
    <n v="45"/>
    <n v="12"/>
    <x v="4"/>
    <n v="0"/>
    <s v=""/>
    <x v="2"/>
  </r>
  <r>
    <n v="2"/>
    <n v="172384"/>
    <x v="2"/>
    <n v="1359"/>
    <n v="0"/>
    <n v="45"/>
    <n v="13"/>
    <x v="4"/>
    <n v="0"/>
    <s v=""/>
    <x v="2"/>
  </r>
  <r>
    <n v="2"/>
    <n v="172384"/>
    <x v="2"/>
    <n v="1359"/>
    <n v="0"/>
    <n v="45"/>
    <n v="14"/>
    <x v="4"/>
    <n v="0"/>
    <s v=""/>
    <x v="2"/>
  </r>
  <r>
    <n v="2"/>
    <n v="172384"/>
    <x v="2"/>
    <n v="1359"/>
    <n v="0"/>
    <n v="45"/>
    <n v="15"/>
    <x v="4"/>
    <n v="0"/>
    <s v=""/>
    <x v="2"/>
  </r>
  <r>
    <n v="2"/>
    <n v="172384"/>
    <x v="2"/>
    <n v="1359"/>
    <n v="0"/>
    <n v="45"/>
    <n v="16"/>
    <x v="4"/>
    <n v="0"/>
    <s v=""/>
    <x v="2"/>
  </r>
  <r>
    <n v="2"/>
    <n v="172384"/>
    <x v="2"/>
    <n v="1359"/>
    <n v="0"/>
    <n v="45"/>
    <n v="17"/>
    <x v="4"/>
    <n v="0"/>
    <s v=""/>
    <x v="2"/>
  </r>
  <r>
    <n v="2"/>
    <n v="172384"/>
    <x v="2"/>
    <n v="1359"/>
    <n v="0"/>
    <n v="45"/>
    <n v="18"/>
    <x v="4"/>
    <n v="0"/>
    <s v=""/>
    <x v="2"/>
  </r>
  <r>
    <n v="2"/>
    <n v="172384"/>
    <x v="2"/>
    <n v="1359"/>
    <n v="0"/>
    <n v="45"/>
    <n v="19"/>
    <x v="4"/>
    <n v="0"/>
    <s v=""/>
    <x v="2"/>
  </r>
  <r>
    <n v="2"/>
    <n v="172384"/>
    <x v="2"/>
    <n v="1359"/>
    <n v="0"/>
    <n v="45"/>
    <n v="20"/>
    <x v="4"/>
    <n v="0"/>
    <s v=""/>
    <x v="2"/>
  </r>
  <r>
    <n v="2"/>
    <n v="172384"/>
    <x v="2"/>
    <n v="1359"/>
    <n v="0"/>
    <n v="45"/>
    <n v="21"/>
    <x v="4"/>
    <n v="0"/>
    <s v=""/>
    <x v="2"/>
  </r>
  <r>
    <n v="2"/>
    <n v="172384"/>
    <x v="2"/>
    <n v="1359"/>
    <n v="0"/>
    <n v="45"/>
    <n v="22"/>
    <x v="4"/>
    <n v="0"/>
    <s v=""/>
    <x v="2"/>
  </r>
  <r>
    <n v="2"/>
    <n v="172384"/>
    <x v="2"/>
    <n v="1359"/>
    <n v="0"/>
    <n v="45"/>
    <n v="23"/>
    <x v="4"/>
    <n v="0"/>
    <s v=""/>
    <x v="2"/>
  </r>
  <r>
    <n v="2"/>
    <n v="172384"/>
    <x v="2"/>
    <n v="1359"/>
    <n v="0"/>
    <n v="45"/>
    <n v="24"/>
    <x v="4"/>
    <n v="0"/>
    <s v=""/>
    <x v="2"/>
  </r>
  <r>
    <n v="2"/>
    <n v="172384"/>
    <x v="2"/>
    <n v="1359"/>
    <n v="0"/>
    <n v="45"/>
    <n v="25"/>
    <x v="4"/>
    <n v="0"/>
    <s v=""/>
    <x v="2"/>
  </r>
  <r>
    <n v="2"/>
    <n v="172384"/>
    <x v="2"/>
    <n v="1359"/>
    <n v="0"/>
    <n v="45"/>
    <n v="26"/>
    <x v="4"/>
    <n v="0"/>
    <s v=""/>
    <x v="2"/>
  </r>
  <r>
    <n v="2"/>
    <n v="172384"/>
    <x v="2"/>
    <n v="1359"/>
    <n v="0"/>
    <n v="45"/>
    <n v="27"/>
    <x v="4"/>
    <n v="0"/>
    <s v=""/>
    <x v="2"/>
  </r>
  <r>
    <n v="2"/>
    <n v="172384"/>
    <x v="2"/>
    <n v="1359"/>
    <n v="0"/>
    <n v="45"/>
    <n v="28"/>
    <x v="4"/>
    <n v="0"/>
    <s v=""/>
    <x v="2"/>
  </r>
  <r>
    <n v="2"/>
    <n v="172384"/>
    <x v="2"/>
    <n v="1359"/>
    <n v="0"/>
    <n v="45"/>
    <n v="29"/>
    <x v="4"/>
    <n v="0"/>
    <s v=""/>
    <x v="2"/>
  </r>
  <r>
    <n v="2"/>
    <n v="172384"/>
    <x v="2"/>
    <n v="1359"/>
    <n v="0"/>
    <n v="45"/>
    <n v="30"/>
    <x v="4"/>
    <n v="0"/>
    <s v=""/>
    <x v="2"/>
  </r>
  <r>
    <n v="3"/>
    <n v="197316"/>
    <x v="3"/>
    <n v="300"/>
    <n v="0"/>
    <n v="33"/>
    <n v="1"/>
    <x v="1"/>
    <n v="0"/>
    <s v=""/>
    <x v="2"/>
  </r>
  <r>
    <n v="3"/>
    <n v="197316"/>
    <x v="3"/>
    <n v="300"/>
    <n v="0"/>
    <n v="33"/>
    <n v="2"/>
    <x v="2"/>
    <n v="0"/>
    <s v=""/>
    <x v="2"/>
  </r>
  <r>
    <n v="3"/>
    <n v="197316"/>
    <x v="3"/>
    <n v="300"/>
    <n v="0"/>
    <n v="33"/>
    <n v="8"/>
    <x v="4"/>
    <n v="0"/>
    <s v=""/>
    <x v="2"/>
  </r>
  <r>
    <n v="3"/>
    <n v="197316"/>
    <x v="3"/>
    <n v="300"/>
    <n v="0"/>
    <n v="33"/>
    <n v="3"/>
    <x v="3"/>
    <n v="4897910"/>
    <n v="4897910"/>
    <x v="1"/>
  </r>
  <r>
    <n v="3"/>
    <n v="197316"/>
    <x v="3"/>
    <n v="300"/>
    <n v="0"/>
    <n v="33"/>
    <n v="5"/>
    <x v="5"/>
    <n v="0"/>
    <s v=""/>
    <x v="2"/>
  </r>
  <r>
    <n v="3"/>
    <n v="197316"/>
    <x v="3"/>
    <n v="300"/>
    <n v="0"/>
    <n v="33"/>
    <n v="6"/>
    <x v="4"/>
    <n v="0"/>
    <s v=""/>
    <x v="2"/>
  </r>
  <r>
    <n v="3"/>
    <n v="197316"/>
    <x v="3"/>
    <n v="300"/>
    <n v="0"/>
    <n v="33"/>
    <n v="7"/>
    <x v="4"/>
    <n v="0"/>
    <s v=""/>
    <x v="2"/>
  </r>
  <r>
    <n v="3"/>
    <n v="197316"/>
    <x v="3"/>
    <n v="300"/>
    <n v="0"/>
    <n v="33"/>
    <n v="4"/>
    <x v="6"/>
    <n v="6404140"/>
    <n v="6404140"/>
    <x v="2"/>
  </r>
  <r>
    <n v="3"/>
    <n v="197316"/>
    <x v="3"/>
    <n v="300"/>
    <n v="0"/>
    <n v="33"/>
    <n v="9"/>
    <x v="4"/>
    <n v="0"/>
    <s v=""/>
    <x v="2"/>
  </r>
  <r>
    <n v="3"/>
    <n v="197316"/>
    <x v="3"/>
    <n v="300"/>
    <n v="0"/>
    <n v="33"/>
    <n v="10"/>
    <x v="4"/>
    <n v="0"/>
    <s v=""/>
    <x v="2"/>
  </r>
  <r>
    <n v="3"/>
    <n v="197316"/>
    <x v="3"/>
    <n v="300"/>
    <n v="0"/>
    <n v="33"/>
    <n v="11"/>
    <x v="4"/>
    <n v="0"/>
    <s v=""/>
    <x v="2"/>
  </r>
  <r>
    <n v="3"/>
    <n v="197316"/>
    <x v="3"/>
    <n v="300"/>
    <n v="0"/>
    <n v="33"/>
    <n v="12"/>
    <x v="4"/>
    <n v="0"/>
    <s v=""/>
    <x v="2"/>
  </r>
  <r>
    <n v="3"/>
    <n v="197316"/>
    <x v="3"/>
    <n v="300"/>
    <n v="0"/>
    <n v="33"/>
    <n v="13"/>
    <x v="4"/>
    <n v="0"/>
    <s v=""/>
    <x v="2"/>
  </r>
  <r>
    <n v="3"/>
    <n v="197316"/>
    <x v="3"/>
    <n v="300"/>
    <n v="0"/>
    <n v="33"/>
    <n v="14"/>
    <x v="4"/>
    <n v="0"/>
    <s v=""/>
    <x v="2"/>
  </r>
  <r>
    <n v="3"/>
    <n v="197316"/>
    <x v="3"/>
    <n v="300"/>
    <n v="0"/>
    <n v="33"/>
    <n v="15"/>
    <x v="4"/>
    <n v="0"/>
    <s v=""/>
    <x v="2"/>
  </r>
  <r>
    <n v="3"/>
    <n v="197316"/>
    <x v="3"/>
    <n v="300"/>
    <n v="0"/>
    <n v="33"/>
    <n v="16"/>
    <x v="4"/>
    <n v="0"/>
    <s v=""/>
    <x v="2"/>
  </r>
  <r>
    <n v="3"/>
    <n v="197316"/>
    <x v="3"/>
    <n v="300"/>
    <n v="0"/>
    <n v="33"/>
    <n v="17"/>
    <x v="4"/>
    <n v="0"/>
    <s v=""/>
    <x v="2"/>
  </r>
  <r>
    <n v="3"/>
    <n v="197316"/>
    <x v="3"/>
    <n v="300"/>
    <n v="0"/>
    <n v="33"/>
    <n v="18"/>
    <x v="4"/>
    <n v="0"/>
    <s v=""/>
    <x v="2"/>
  </r>
  <r>
    <n v="3"/>
    <n v="197316"/>
    <x v="3"/>
    <n v="300"/>
    <n v="0"/>
    <n v="33"/>
    <n v="19"/>
    <x v="4"/>
    <n v="0"/>
    <s v=""/>
    <x v="2"/>
  </r>
  <r>
    <n v="3"/>
    <n v="197316"/>
    <x v="3"/>
    <n v="300"/>
    <n v="0"/>
    <n v="33"/>
    <n v="20"/>
    <x v="4"/>
    <n v="0"/>
    <s v=""/>
    <x v="2"/>
  </r>
  <r>
    <n v="3"/>
    <n v="197316"/>
    <x v="3"/>
    <n v="300"/>
    <n v="0"/>
    <n v="33"/>
    <n v="21"/>
    <x v="4"/>
    <n v="0"/>
    <s v=""/>
    <x v="2"/>
  </r>
  <r>
    <n v="3"/>
    <n v="197316"/>
    <x v="3"/>
    <n v="300"/>
    <n v="0"/>
    <n v="33"/>
    <n v="22"/>
    <x v="4"/>
    <n v="0"/>
    <s v=""/>
    <x v="2"/>
  </r>
  <r>
    <n v="3"/>
    <n v="197316"/>
    <x v="3"/>
    <n v="300"/>
    <n v="0"/>
    <n v="33"/>
    <n v="23"/>
    <x v="4"/>
    <n v="0"/>
    <s v=""/>
    <x v="2"/>
  </r>
  <r>
    <n v="3"/>
    <n v="197316"/>
    <x v="3"/>
    <n v="300"/>
    <n v="0"/>
    <n v="33"/>
    <n v="24"/>
    <x v="4"/>
    <n v="0"/>
    <s v=""/>
    <x v="2"/>
  </r>
  <r>
    <n v="3"/>
    <n v="197316"/>
    <x v="3"/>
    <n v="300"/>
    <n v="0"/>
    <n v="33"/>
    <n v="25"/>
    <x v="4"/>
    <n v="0"/>
    <s v=""/>
    <x v="2"/>
  </r>
  <r>
    <n v="3"/>
    <n v="197316"/>
    <x v="3"/>
    <n v="300"/>
    <n v="0"/>
    <n v="33"/>
    <n v="26"/>
    <x v="4"/>
    <n v="0"/>
    <s v=""/>
    <x v="2"/>
  </r>
  <r>
    <n v="3"/>
    <n v="197316"/>
    <x v="3"/>
    <n v="300"/>
    <n v="0"/>
    <n v="33"/>
    <n v="27"/>
    <x v="4"/>
    <n v="0"/>
    <s v=""/>
    <x v="2"/>
  </r>
  <r>
    <n v="3"/>
    <n v="197316"/>
    <x v="3"/>
    <n v="300"/>
    <n v="0"/>
    <n v="33"/>
    <n v="28"/>
    <x v="4"/>
    <n v="0"/>
    <s v=""/>
    <x v="2"/>
  </r>
  <r>
    <n v="3"/>
    <n v="197316"/>
    <x v="3"/>
    <n v="300"/>
    <n v="0"/>
    <n v="33"/>
    <n v="29"/>
    <x v="4"/>
    <n v="0"/>
    <s v=""/>
    <x v="2"/>
  </r>
  <r>
    <n v="3"/>
    <n v="197316"/>
    <x v="3"/>
    <n v="300"/>
    <n v="0"/>
    <n v="33"/>
    <n v="30"/>
    <x v="4"/>
    <n v="0"/>
    <s v=""/>
    <x v="2"/>
  </r>
  <r>
    <n v="4"/>
    <n v="241247"/>
    <x v="4"/>
    <n v="1864"/>
    <n v="0"/>
    <n v="33"/>
    <n v="1"/>
    <x v="1"/>
    <n v="0"/>
    <s v=""/>
    <x v="2"/>
  </r>
  <r>
    <n v="4"/>
    <n v="241247"/>
    <x v="4"/>
    <n v="1864"/>
    <n v="0"/>
    <n v="33"/>
    <n v="2"/>
    <x v="2"/>
    <n v="0"/>
    <s v=""/>
    <x v="2"/>
  </r>
  <r>
    <n v="4"/>
    <n v="241247"/>
    <x v="4"/>
    <n v="1864"/>
    <n v="0"/>
    <n v="33"/>
    <n v="4"/>
    <x v="6"/>
    <n v="10428330"/>
    <n v="10428330"/>
    <x v="1"/>
  </r>
  <r>
    <n v="4"/>
    <n v="241247"/>
    <x v="4"/>
    <n v="1864"/>
    <n v="0"/>
    <n v="33"/>
    <n v="8"/>
    <x v="4"/>
    <n v="0"/>
    <s v=""/>
    <x v="2"/>
  </r>
  <r>
    <n v="4"/>
    <n v="241247"/>
    <x v="4"/>
    <n v="1864"/>
    <n v="0"/>
    <n v="33"/>
    <n v="9"/>
    <x v="4"/>
    <n v="0"/>
    <s v=""/>
    <x v="2"/>
  </r>
  <r>
    <n v="4"/>
    <n v="241247"/>
    <x v="4"/>
    <n v="1864"/>
    <n v="0"/>
    <n v="33"/>
    <n v="6"/>
    <x v="4"/>
    <n v="0"/>
    <s v=""/>
    <x v="2"/>
  </r>
  <r>
    <n v="4"/>
    <n v="241247"/>
    <x v="4"/>
    <n v="1864"/>
    <n v="0"/>
    <n v="33"/>
    <n v="7"/>
    <x v="4"/>
    <n v="0"/>
    <s v=""/>
    <x v="2"/>
  </r>
  <r>
    <n v="4"/>
    <n v="241247"/>
    <x v="4"/>
    <n v="1864"/>
    <n v="0"/>
    <n v="33"/>
    <n v="5"/>
    <x v="5"/>
    <n v="0"/>
    <s v=""/>
    <x v="2"/>
  </r>
  <r>
    <n v="4"/>
    <n v="241247"/>
    <x v="4"/>
    <n v="1864"/>
    <n v="0"/>
    <n v="33"/>
    <n v="3"/>
    <x v="3"/>
    <n v="0"/>
    <s v=""/>
    <x v="2"/>
  </r>
  <r>
    <n v="4"/>
    <n v="241247"/>
    <x v="4"/>
    <n v="1864"/>
    <n v="0"/>
    <n v="33"/>
    <n v="10"/>
    <x v="4"/>
    <n v="0"/>
    <s v=""/>
    <x v="2"/>
  </r>
  <r>
    <n v="4"/>
    <n v="241247"/>
    <x v="4"/>
    <n v="1864"/>
    <n v="0"/>
    <n v="33"/>
    <n v="11"/>
    <x v="4"/>
    <n v="0"/>
    <s v=""/>
    <x v="2"/>
  </r>
  <r>
    <n v="4"/>
    <n v="241247"/>
    <x v="4"/>
    <n v="1864"/>
    <n v="0"/>
    <n v="33"/>
    <n v="12"/>
    <x v="4"/>
    <n v="0"/>
    <s v=""/>
    <x v="2"/>
  </r>
  <r>
    <n v="4"/>
    <n v="241247"/>
    <x v="4"/>
    <n v="1864"/>
    <n v="0"/>
    <n v="33"/>
    <n v="13"/>
    <x v="4"/>
    <n v="0"/>
    <s v=""/>
    <x v="2"/>
  </r>
  <r>
    <n v="4"/>
    <n v="241247"/>
    <x v="4"/>
    <n v="1864"/>
    <n v="0"/>
    <n v="33"/>
    <n v="14"/>
    <x v="4"/>
    <n v="0"/>
    <s v=""/>
    <x v="2"/>
  </r>
  <r>
    <n v="4"/>
    <n v="241247"/>
    <x v="4"/>
    <n v="1864"/>
    <n v="0"/>
    <n v="33"/>
    <n v="15"/>
    <x v="4"/>
    <n v="0"/>
    <s v=""/>
    <x v="2"/>
  </r>
  <r>
    <n v="4"/>
    <n v="241247"/>
    <x v="4"/>
    <n v="1864"/>
    <n v="0"/>
    <n v="33"/>
    <n v="16"/>
    <x v="4"/>
    <n v="0"/>
    <s v=""/>
    <x v="2"/>
  </r>
  <r>
    <n v="4"/>
    <n v="241247"/>
    <x v="4"/>
    <n v="1864"/>
    <n v="0"/>
    <n v="33"/>
    <n v="17"/>
    <x v="4"/>
    <n v="0"/>
    <s v=""/>
    <x v="2"/>
  </r>
  <r>
    <n v="4"/>
    <n v="241247"/>
    <x v="4"/>
    <n v="1864"/>
    <n v="0"/>
    <n v="33"/>
    <n v="18"/>
    <x v="4"/>
    <n v="0"/>
    <s v=""/>
    <x v="2"/>
  </r>
  <r>
    <n v="4"/>
    <n v="241247"/>
    <x v="4"/>
    <n v="1864"/>
    <n v="0"/>
    <n v="33"/>
    <n v="19"/>
    <x v="4"/>
    <n v="0"/>
    <s v=""/>
    <x v="2"/>
  </r>
  <r>
    <n v="4"/>
    <n v="241247"/>
    <x v="4"/>
    <n v="1864"/>
    <n v="0"/>
    <n v="33"/>
    <n v="20"/>
    <x v="4"/>
    <n v="0"/>
    <s v=""/>
    <x v="2"/>
  </r>
  <r>
    <n v="4"/>
    <n v="241247"/>
    <x v="4"/>
    <n v="1864"/>
    <n v="0"/>
    <n v="33"/>
    <n v="21"/>
    <x v="4"/>
    <n v="0"/>
    <s v=""/>
    <x v="2"/>
  </r>
  <r>
    <n v="4"/>
    <n v="241247"/>
    <x v="4"/>
    <n v="1864"/>
    <n v="0"/>
    <n v="33"/>
    <n v="22"/>
    <x v="4"/>
    <n v="0"/>
    <s v=""/>
    <x v="2"/>
  </r>
  <r>
    <n v="4"/>
    <n v="241247"/>
    <x v="4"/>
    <n v="1864"/>
    <n v="0"/>
    <n v="33"/>
    <n v="23"/>
    <x v="4"/>
    <n v="0"/>
    <s v=""/>
    <x v="2"/>
  </r>
  <r>
    <n v="4"/>
    <n v="241247"/>
    <x v="4"/>
    <n v="1864"/>
    <n v="0"/>
    <n v="33"/>
    <n v="24"/>
    <x v="4"/>
    <n v="0"/>
    <s v=""/>
    <x v="2"/>
  </r>
  <r>
    <n v="4"/>
    <n v="241247"/>
    <x v="4"/>
    <n v="1864"/>
    <n v="0"/>
    <n v="33"/>
    <n v="25"/>
    <x v="4"/>
    <n v="0"/>
    <s v=""/>
    <x v="2"/>
  </r>
  <r>
    <n v="4"/>
    <n v="241247"/>
    <x v="4"/>
    <n v="1864"/>
    <n v="0"/>
    <n v="33"/>
    <n v="26"/>
    <x v="4"/>
    <n v="0"/>
    <s v=""/>
    <x v="2"/>
  </r>
  <r>
    <n v="4"/>
    <n v="241247"/>
    <x v="4"/>
    <n v="1864"/>
    <n v="0"/>
    <n v="33"/>
    <n v="27"/>
    <x v="4"/>
    <n v="0"/>
    <s v=""/>
    <x v="2"/>
  </r>
  <r>
    <n v="4"/>
    <n v="241247"/>
    <x v="4"/>
    <n v="1864"/>
    <n v="0"/>
    <n v="33"/>
    <n v="28"/>
    <x v="4"/>
    <n v="0"/>
    <s v=""/>
    <x v="2"/>
  </r>
  <r>
    <n v="4"/>
    <n v="241247"/>
    <x v="4"/>
    <n v="1864"/>
    <n v="0"/>
    <n v="33"/>
    <n v="29"/>
    <x v="4"/>
    <n v="0"/>
    <s v=""/>
    <x v="2"/>
  </r>
  <r>
    <n v="4"/>
    <n v="241247"/>
    <x v="4"/>
    <n v="1864"/>
    <n v="0"/>
    <n v="33"/>
    <n v="30"/>
    <x v="4"/>
    <n v="0"/>
    <s v=""/>
    <x v="2"/>
  </r>
  <r>
    <n v="5"/>
    <n v="246038"/>
    <x v="5"/>
    <n v="1629"/>
    <n v="0"/>
    <n v="57"/>
    <n v="1"/>
    <x v="1"/>
    <n v="0"/>
    <s v=""/>
    <x v="2"/>
  </r>
  <r>
    <n v="5"/>
    <n v="246038"/>
    <x v="5"/>
    <n v="1629"/>
    <n v="0"/>
    <n v="57"/>
    <n v="2"/>
    <x v="2"/>
    <n v="22379130"/>
    <n v="22379130"/>
    <x v="1"/>
  </r>
  <r>
    <n v="5"/>
    <n v="246038"/>
    <x v="5"/>
    <n v="1629"/>
    <n v="0"/>
    <n v="57"/>
    <n v="8"/>
    <x v="4"/>
    <n v="0"/>
    <s v=""/>
    <x v="2"/>
  </r>
  <r>
    <n v="5"/>
    <n v="246038"/>
    <x v="5"/>
    <n v="1629"/>
    <n v="0"/>
    <n v="57"/>
    <n v="7"/>
    <x v="4"/>
    <n v="0"/>
    <s v=""/>
    <x v="2"/>
  </r>
  <r>
    <n v="5"/>
    <n v="246038"/>
    <x v="5"/>
    <n v="1629"/>
    <n v="0"/>
    <n v="57"/>
    <n v="4"/>
    <x v="6"/>
    <n v="25579363"/>
    <n v="25579363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1">
  <r>
    <m/>
    <m/>
    <x v="0"/>
    <m/>
    <m/>
    <m/>
    <m/>
    <x v="0"/>
    <m/>
    <m/>
    <x v="0"/>
  </r>
  <r>
    <n v="1"/>
    <e v="#N/A"/>
    <x v="1"/>
    <e v="#N/A"/>
    <e v="#N/A"/>
    <e v="#N/A"/>
    <n v="1"/>
    <x v="1"/>
    <n v="0"/>
    <s v=""/>
    <x v="1"/>
  </r>
  <r>
    <n v="1"/>
    <e v="#N/A"/>
    <x v="1"/>
    <e v="#N/A"/>
    <e v="#N/A"/>
    <e v="#N/A"/>
    <n v="2"/>
    <x v="1"/>
    <n v="0"/>
    <s v=""/>
    <x v="1"/>
  </r>
  <r>
    <n v="1"/>
    <e v="#N/A"/>
    <x v="1"/>
    <e v="#N/A"/>
    <e v="#N/A"/>
    <e v="#N/A"/>
    <n v="3"/>
    <x v="1"/>
    <n v="0"/>
    <s v=""/>
    <x v="1"/>
  </r>
  <r>
    <n v="1"/>
    <e v="#N/A"/>
    <x v="1"/>
    <e v="#N/A"/>
    <e v="#N/A"/>
    <e v="#N/A"/>
    <n v="4"/>
    <x v="1"/>
    <n v="0"/>
    <s v=""/>
    <x v="1"/>
  </r>
  <r>
    <n v="1"/>
    <e v="#N/A"/>
    <x v="1"/>
    <e v="#N/A"/>
    <e v="#N/A"/>
    <e v="#N/A"/>
    <n v="5"/>
    <x v="1"/>
    <n v="0"/>
    <s v=""/>
    <x v="1"/>
  </r>
  <r>
    <n v="1"/>
    <e v="#N/A"/>
    <x v="1"/>
    <e v="#N/A"/>
    <e v="#N/A"/>
    <e v="#N/A"/>
    <n v="9"/>
    <x v="1"/>
    <n v="0"/>
    <s v=""/>
    <x v="1"/>
  </r>
  <r>
    <n v="1"/>
    <e v="#N/A"/>
    <x v="1"/>
    <e v="#N/A"/>
    <e v="#N/A"/>
    <e v="#N/A"/>
    <n v="6"/>
    <x v="1"/>
    <n v="0"/>
    <s v=""/>
    <x v="1"/>
  </r>
  <r>
    <n v="1"/>
    <e v="#N/A"/>
    <x v="1"/>
    <e v="#N/A"/>
    <e v="#N/A"/>
    <e v="#N/A"/>
    <n v="8"/>
    <x v="1"/>
    <n v="0"/>
    <s v=""/>
    <x v="1"/>
  </r>
  <r>
    <n v="1"/>
    <e v="#N/A"/>
    <x v="1"/>
    <e v="#N/A"/>
    <e v="#N/A"/>
    <e v="#N/A"/>
    <n v="14"/>
    <x v="1"/>
    <n v="0"/>
    <s v=""/>
    <x v="1"/>
  </r>
  <r>
    <n v="1"/>
    <e v="#N/A"/>
    <x v="1"/>
    <e v="#N/A"/>
    <e v="#N/A"/>
    <e v="#N/A"/>
    <n v="10"/>
    <x v="1"/>
    <n v="0"/>
    <s v=""/>
    <x v="1"/>
  </r>
  <r>
    <n v="1"/>
    <e v="#N/A"/>
    <x v="1"/>
    <e v="#N/A"/>
    <e v="#N/A"/>
    <e v="#N/A"/>
    <n v="11"/>
    <x v="1"/>
    <n v="0"/>
    <s v=""/>
    <x v="1"/>
  </r>
  <r>
    <n v="1"/>
    <e v="#N/A"/>
    <x v="1"/>
    <e v="#N/A"/>
    <e v="#N/A"/>
    <e v="#N/A"/>
    <n v="12"/>
    <x v="1"/>
    <n v="0"/>
    <s v=""/>
    <x v="1"/>
  </r>
  <r>
    <n v="1"/>
    <e v="#N/A"/>
    <x v="1"/>
    <e v="#N/A"/>
    <e v="#N/A"/>
    <e v="#N/A"/>
    <n v="13"/>
    <x v="1"/>
    <n v="0"/>
    <s v=""/>
    <x v="1"/>
  </r>
  <r>
    <n v="1"/>
    <e v="#N/A"/>
    <x v="1"/>
    <e v="#N/A"/>
    <e v="#N/A"/>
    <e v="#N/A"/>
    <n v="16"/>
    <x v="1"/>
    <n v="0"/>
    <s v=""/>
    <x v="1"/>
  </r>
  <r>
    <n v="1"/>
    <e v="#N/A"/>
    <x v="1"/>
    <e v="#N/A"/>
    <e v="#N/A"/>
    <e v="#N/A"/>
    <n v="15"/>
    <x v="1"/>
    <n v="0"/>
    <s v=""/>
    <x v="1"/>
  </r>
  <r>
    <n v="1"/>
    <e v="#N/A"/>
    <x v="1"/>
    <e v="#N/A"/>
    <e v="#N/A"/>
    <e v="#N/A"/>
    <n v="7"/>
    <x v="1"/>
    <n v="0"/>
    <s v=""/>
    <x v="1"/>
  </r>
  <r>
    <n v="1"/>
    <e v="#N/A"/>
    <x v="1"/>
    <e v="#N/A"/>
    <e v="#N/A"/>
    <e v="#N/A"/>
    <n v="17"/>
    <x v="1"/>
    <n v="0"/>
    <s v=""/>
    <x v="1"/>
  </r>
  <r>
    <n v="1"/>
    <e v="#N/A"/>
    <x v="1"/>
    <e v="#N/A"/>
    <e v="#N/A"/>
    <e v="#N/A"/>
    <n v="18"/>
    <x v="1"/>
    <n v="0"/>
    <s v=""/>
    <x v="1"/>
  </r>
  <r>
    <n v="1"/>
    <e v="#N/A"/>
    <x v="1"/>
    <e v="#N/A"/>
    <e v="#N/A"/>
    <e v="#N/A"/>
    <n v="19"/>
    <x v="1"/>
    <n v="0"/>
    <s v=""/>
    <x v="1"/>
  </r>
  <r>
    <n v="1"/>
    <e v="#N/A"/>
    <x v="1"/>
    <e v="#N/A"/>
    <e v="#N/A"/>
    <e v="#N/A"/>
    <n v="20"/>
    <x v="1"/>
    <n v="0"/>
    <s v=""/>
    <x v="1"/>
  </r>
  <r>
    <n v="1"/>
    <e v="#N/A"/>
    <x v="1"/>
    <e v="#N/A"/>
    <e v="#N/A"/>
    <e v="#N/A"/>
    <n v="21"/>
    <x v="1"/>
    <n v="0"/>
    <s v=""/>
    <x v="1"/>
  </r>
  <r>
    <n v="1"/>
    <e v="#N/A"/>
    <x v="1"/>
    <e v="#N/A"/>
    <e v="#N/A"/>
    <e v="#N/A"/>
    <n v="22"/>
    <x v="1"/>
    <n v="0"/>
    <s v=""/>
    <x v="1"/>
  </r>
  <r>
    <n v="1"/>
    <e v="#N/A"/>
    <x v="1"/>
    <e v="#N/A"/>
    <e v="#N/A"/>
    <e v="#N/A"/>
    <n v="23"/>
    <x v="1"/>
    <n v="0"/>
    <s v=""/>
    <x v="1"/>
  </r>
  <r>
    <n v="1"/>
    <e v="#N/A"/>
    <x v="1"/>
    <e v="#N/A"/>
    <e v="#N/A"/>
    <e v="#N/A"/>
    <n v="24"/>
    <x v="1"/>
    <n v="0"/>
    <s v=""/>
    <x v="1"/>
  </r>
  <r>
    <n v="1"/>
    <e v="#N/A"/>
    <x v="1"/>
    <e v="#N/A"/>
    <e v="#N/A"/>
    <e v="#N/A"/>
    <n v="25"/>
    <x v="1"/>
    <n v="0"/>
    <s v=""/>
    <x v="1"/>
  </r>
  <r>
    <n v="1"/>
    <e v="#N/A"/>
    <x v="1"/>
    <e v="#N/A"/>
    <e v="#N/A"/>
    <e v="#N/A"/>
    <n v="26"/>
    <x v="1"/>
    <n v="0"/>
    <s v=""/>
    <x v="1"/>
  </r>
  <r>
    <n v="1"/>
    <e v="#N/A"/>
    <x v="1"/>
    <e v="#N/A"/>
    <e v="#N/A"/>
    <e v="#N/A"/>
    <n v="27"/>
    <x v="1"/>
    <n v="0"/>
    <s v=""/>
    <x v="1"/>
  </r>
  <r>
    <n v="1"/>
    <e v="#N/A"/>
    <x v="1"/>
    <e v="#N/A"/>
    <e v="#N/A"/>
    <e v="#N/A"/>
    <n v="28"/>
    <x v="1"/>
    <n v="0"/>
    <s v=""/>
    <x v="1"/>
  </r>
  <r>
    <n v="1"/>
    <e v="#N/A"/>
    <x v="1"/>
    <e v="#N/A"/>
    <e v="#N/A"/>
    <e v="#N/A"/>
    <n v="29"/>
    <x v="1"/>
    <n v="0"/>
    <s v=""/>
    <x v="1"/>
  </r>
  <r>
    <n v="1"/>
    <e v="#N/A"/>
    <x v="1"/>
    <e v="#N/A"/>
    <e v="#N/A"/>
    <e v="#N/A"/>
    <n v="30"/>
    <x v="1"/>
    <n v="0"/>
    <s v=""/>
    <x v="1"/>
  </r>
  <r>
    <n v="2"/>
    <e v="#N/A"/>
    <x v="1"/>
    <e v="#N/A"/>
    <e v="#N/A"/>
    <e v="#N/A"/>
    <n v="1"/>
    <x v="1"/>
    <n v="0"/>
    <s v=""/>
    <x v="1"/>
  </r>
  <r>
    <n v="2"/>
    <e v="#N/A"/>
    <x v="1"/>
    <e v="#N/A"/>
    <e v="#N/A"/>
    <e v="#N/A"/>
    <n v="2"/>
    <x v="1"/>
    <n v="0"/>
    <s v=""/>
    <x v="1"/>
  </r>
  <r>
    <n v="2"/>
    <e v="#N/A"/>
    <x v="1"/>
    <e v="#N/A"/>
    <e v="#N/A"/>
    <e v="#N/A"/>
    <n v="3"/>
    <x v="1"/>
    <n v="0"/>
    <s v=""/>
    <x v="1"/>
  </r>
  <r>
    <n v="2"/>
    <e v="#N/A"/>
    <x v="1"/>
    <e v="#N/A"/>
    <e v="#N/A"/>
    <e v="#N/A"/>
    <n v="4"/>
    <x v="1"/>
    <n v="0"/>
    <s v=""/>
    <x v="1"/>
  </r>
  <r>
    <n v="2"/>
    <e v="#N/A"/>
    <x v="1"/>
    <e v="#N/A"/>
    <e v="#N/A"/>
    <e v="#N/A"/>
    <n v="5"/>
    <x v="1"/>
    <n v="0"/>
    <s v=""/>
    <x v="1"/>
  </r>
  <r>
    <n v="2"/>
    <e v="#N/A"/>
    <x v="1"/>
    <e v="#N/A"/>
    <e v="#N/A"/>
    <e v="#N/A"/>
    <n v="6"/>
    <x v="1"/>
    <n v="0"/>
    <s v=""/>
    <x v="1"/>
  </r>
  <r>
    <n v="2"/>
    <e v="#N/A"/>
    <x v="1"/>
    <e v="#N/A"/>
    <e v="#N/A"/>
    <e v="#N/A"/>
    <n v="10"/>
    <x v="1"/>
    <n v="0"/>
    <s v=""/>
    <x v="1"/>
  </r>
  <r>
    <n v="2"/>
    <e v="#N/A"/>
    <x v="1"/>
    <e v="#N/A"/>
    <e v="#N/A"/>
    <e v="#N/A"/>
    <n v="8"/>
    <x v="1"/>
    <n v="0"/>
    <s v=""/>
    <x v="1"/>
  </r>
  <r>
    <n v="2"/>
    <e v="#N/A"/>
    <x v="1"/>
    <e v="#N/A"/>
    <e v="#N/A"/>
    <e v="#N/A"/>
    <n v="9"/>
    <x v="1"/>
    <n v="0"/>
    <s v=""/>
    <x v="1"/>
  </r>
  <r>
    <n v="2"/>
    <e v="#N/A"/>
    <x v="1"/>
    <e v="#N/A"/>
    <e v="#N/A"/>
    <e v="#N/A"/>
    <n v="7"/>
    <x v="1"/>
    <n v="0"/>
    <s v=""/>
    <x v="1"/>
  </r>
  <r>
    <n v="2"/>
    <e v="#N/A"/>
    <x v="1"/>
    <e v="#N/A"/>
    <e v="#N/A"/>
    <e v="#N/A"/>
    <n v="11"/>
    <x v="1"/>
    <n v="0"/>
    <s v=""/>
    <x v="1"/>
  </r>
  <r>
    <n v="2"/>
    <e v="#N/A"/>
    <x v="1"/>
    <e v="#N/A"/>
    <e v="#N/A"/>
    <e v="#N/A"/>
    <n v="12"/>
    <x v="1"/>
    <n v="0"/>
    <s v=""/>
    <x v="1"/>
  </r>
  <r>
    <n v="2"/>
    <e v="#N/A"/>
    <x v="1"/>
    <e v="#N/A"/>
    <e v="#N/A"/>
    <e v="#N/A"/>
    <n v="13"/>
    <x v="1"/>
    <n v="0"/>
    <s v=""/>
    <x v="1"/>
  </r>
  <r>
    <n v="2"/>
    <e v="#N/A"/>
    <x v="1"/>
    <e v="#N/A"/>
    <e v="#N/A"/>
    <e v="#N/A"/>
    <n v="14"/>
    <x v="1"/>
    <n v="0"/>
    <s v=""/>
    <x v="1"/>
  </r>
  <r>
    <n v="2"/>
    <e v="#N/A"/>
    <x v="1"/>
    <e v="#N/A"/>
    <e v="#N/A"/>
    <e v="#N/A"/>
    <n v="15"/>
    <x v="1"/>
    <n v="0"/>
    <s v=""/>
    <x v="1"/>
  </r>
  <r>
    <n v="2"/>
    <e v="#N/A"/>
    <x v="1"/>
    <e v="#N/A"/>
    <e v="#N/A"/>
    <e v="#N/A"/>
    <n v="16"/>
    <x v="1"/>
    <n v="0"/>
    <s v=""/>
    <x v="1"/>
  </r>
  <r>
    <n v="2"/>
    <e v="#N/A"/>
    <x v="1"/>
    <e v="#N/A"/>
    <e v="#N/A"/>
    <e v="#N/A"/>
    <n v="17"/>
    <x v="1"/>
    <n v="0"/>
    <s v=""/>
    <x v="1"/>
  </r>
  <r>
    <n v="2"/>
    <e v="#N/A"/>
    <x v="1"/>
    <e v="#N/A"/>
    <e v="#N/A"/>
    <e v="#N/A"/>
    <n v="18"/>
    <x v="1"/>
    <n v="0"/>
    <s v=""/>
    <x v="1"/>
  </r>
  <r>
    <n v="2"/>
    <e v="#N/A"/>
    <x v="1"/>
    <e v="#N/A"/>
    <e v="#N/A"/>
    <e v="#N/A"/>
    <n v="21"/>
    <x v="1"/>
    <n v="0"/>
    <s v=""/>
    <x v="1"/>
  </r>
  <r>
    <n v="2"/>
    <e v="#N/A"/>
    <x v="1"/>
    <e v="#N/A"/>
    <e v="#N/A"/>
    <e v="#N/A"/>
    <n v="20"/>
    <x v="1"/>
    <n v="0"/>
    <s v=""/>
    <x v="1"/>
  </r>
  <r>
    <n v="2"/>
    <e v="#N/A"/>
    <x v="1"/>
    <e v="#N/A"/>
    <e v="#N/A"/>
    <e v="#N/A"/>
    <n v="19"/>
    <x v="1"/>
    <n v="0"/>
    <s v=""/>
    <x v="1"/>
  </r>
  <r>
    <n v="2"/>
    <e v="#N/A"/>
    <x v="1"/>
    <e v="#N/A"/>
    <e v="#N/A"/>
    <e v="#N/A"/>
    <n v="22"/>
    <x v="1"/>
    <n v="0"/>
    <s v=""/>
    <x v="1"/>
  </r>
  <r>
    <n v="2"/>
    <e v="#N/A"/>
    <x v="1"/>
    <e v="#N/A"/>
    <e v="#N/A"/>
    <e v="#N/A"/>
    <n v="23"/>
    <x v="1"/>
    <n v="0"/>
    <s v=""/>
    <x v="1"/>
  </r>
  <r>
    <n v="2"/>
    <e v="#N/A"/>
    <x v="1"/>
    <e v="#N/A"/>
    <e v="#N/A"/>
    <e v="#N/A"/>
    <n v="24"/>
    <x v="1"/>
    <n v="0"/>
    <s v=""/>
    <x v="1"/>
  </r>
  <r>
    <n v="2"/>
    <e v="#N/A"/>
    <x v="1"/>
    <e v="#N/A"/>
    <e v="#N/A"/>
    <e v="#N/A"/>
    <n v="25"/>
    <x v="1"/>
    <n v="0"/>
    <s v=""/>
    <x v="1"/>
  </r>
  <r>
    <n v="2"/>
    <e v="#N/A"/>
    <x v="1"/>
    <e v="#N/A"/>
    <e v="#N/A"/>
    <e v="#N/A"/>
    <n v="26"/>
    <x v="1"/>
    <n v="0"/>
    <s v=""/>
    <x v="1"/>
  </r>
  <r>
    <n v="2"/>
    <e v="#N/A"/>
    <x v="1"/>
    <e v="#N/A"/>
    <e v="#N/A"/>
    <e v="#N/A"/>
    <n v="27"/>
    <x v="1"/>
    <n v="0"/>
    <s v=""/>
    <x v="1"/>
  </r>
  <r>
    <n v="2"/>
    <e v="#N/A"/>
    <x v="1"/>
    <e v="#N/A"/>
    <e v="#N/A"/>
    <e v="#N/A"/>
    <n v="28"/>
    <x v="1"/>
    <n v="0"/>
    <s v=""/>
    <x v="1"/>
  </r>
  <r>
    <n v="2"/>
    <e v="#N/A"/>
    <x v="1"/>
    <e v="#N/A"/>
    <e v="#N/A"/>
    <e v="#N/A"/>
    <n v="29"/>
    <x v="1"/>
    <n v="0"/>
    <s v=""/>
    <x v="1"/>
  </r>
  <r>
    <n v="2"/>
    <e v="#N/A"/>
    <x v="1"/>
    <e v="#N/A"/>
    <e v="#N/A"/>
    <e v="#N/A"/>
    <n v="30"/>
    <x v="1"/>
    <n v="0"/>
    <s v=""/>
    <x v="1"/>
  </r>
  <r>
    <n v="3"/>
    <e v="#N/A"/>
    <x v="1"/>
    <e v="#N/A"/>
    <e v="#N/A"/>
    <e v="#N/A"/>
    <n v="4"/>
    <x v="1"/>
    <n v="0"/>
    <s v=""/>
    <x v="1"/>
  </r>
  <r>
    <n v="3"/>
    <e v="#N/A"/>
    <x v="1"/>
    <e v="#N/A"/>
    <e v="#N/A"/>
    <e v="#N/A"/>
    <n v="2"/>
    <x v="1"/>
    <n v="0"/>
    <s v=""/>
    <x v="1"/>
  </r>
  <r>
    <n v="3"/>
    <e v="#N/A"/>
    <x v="1"/>
    <e v="#N/A"/>
    <e v="#N/A"/>
    <e v="#N/A"/>
    <n v="3"/>
    <x v="1"/>
    <n v="0"/>
    <s v=""/>
    <x v="1"/>
  </r>
  <r>
    <n v="3"/>
    <e v="#N/A"/>
    <x v="1"/>
    <e v="#N/A"/>
    <e v="#N/A"/>
    <e v="#N/A"/>
    <n v="5"/>
    <x v="1"/>
    <n v="0"/>
    <s v=""/>
    <x v="1"/>
  </r>
  <r>
    <n v="3"/>
    <e v="#N/A"/>
    <x v="1"/>
    <e v="#N/A"/>
    <e v="#N/A"/>
    <e v="#N/A"/>
    <n v="12"/>
    <x v="1"/>
    <n v="0"/>
    <s v=""/>
    <x v="1"/>
  </r>
  <r>
    <n v="3"/>
    <e v="#N/A"/>
    <x v="1"/>
    <e v="#N/A"/>
    <e v="#N/A"/>
    <e v="#N/A"/>
    <n v="6"/>
    <x v="1"/>
    <n v="0"/>
    <s v=""/>
    <x v="1"/>
  </r>
  <r>
    <n v="3"/>
    <e v="#N/A"/>
    <x v="1"/>
    <e v="#N/A"/>
    <e v="#N/A"/>
    <e v="#N/A"/>
    <n v="1"/>
    <x v="1"/>
    <n v="0"/>
    <s v=""/>
    <x v="1"/>
  </r>
  <r>
    <n v="3"/>
    <e v="#N/A"/>
    <x v="1"/>
    <e v="#N/A"/>
    <e v="#N/A"/>
    <e v="#N/A"/>
    <n v="8"/>
    <x v="1"/>
    <n v="0"/>
    <s v=""/>
    <x v="1"/>
  </r>
  <r>
    <n v="3"/>
    <e v="#N/A"/>
    <x v="1"/>
    <e v="#N/A"/>
    <e v="#N/A"/>
    <e v="#N/A"/>
    <n v="9"/>
    <x v="1"/>
    <n v="0"/>
    <s v=""/>
    <x v="1"/>
  </r>
  <r>
    <n v="3"/>
    <e v="#N/A"/>
    <x v="1"/>
    <e v="#N/A"/>
    <e v="#N/A"/>
    <e v="#N/A"/>
    <n v="10"/>
    <x v="1"/>
    <n v="0"/>
    <s v=""/>
    <x v="1"/>
  </r>
  <r>
    <n v="3"/>
    <e v="#N/A"/>
    <x v="1"/>
    <e v="#N/A"/>
    <e v="#N/A"/>
    <e v="#N/A"/>
    <n v="11"/>
    <x v="1"/>
    <n v="0"/>
    <s v=""/>
    <x v="1"/>
  </r>
  <r>
    <n v="3"/>
    <e v="#N/A"/>
    <x v="1"/>
    <e v="#N/A"/>
    <e v="#N/A"/>
    <e v="#N/A"/>
    <n v="7"/>
    <x v="1"/>
    <n v="0"/>
    <s v=""/>
    <x v="1"/>
  </r>
  <r>
    <n v="3"/>
    <e v="#N/A"/>
    <x v="1"/>
    <e v="#N/A"/>
    <e v="#N/A"/>
    <e v="#N/A"/>
    <n v="13"/>
    <x v="1"/>
    <n v="0"/>
    <s v=""/>
    <x v="1"/>
  </r>
  <r>
    <n v="3"/>
    <e v="#N/A"/>
    <x v="1"/>
    <e v="#N/A"/>
    <e v="#N/A"/>
    <e v="#N/A"/>
    <n v="14"/>
    <x v="1"/>
    <n v="0"/>
    <s v=""/>
    <x v="1"/>
  </r>
  <r>
    <n v="3"/>
    <e v="#N/A"/>
    <x v="1"/>
    <e v="#N/A"/>
    <e v="#N/A"/>
    <e v="#N/A"/>
    <n v="15"/>
    <x v="1"/>
    <n v="0"/>
    <s v=""/>
    <x v="1"/>
  </r>
  <r>
    <n v="3"/>
    <e v="#N/A"/>
    <x v="1"/>
    <e v="#N/A"/>
    <e v="#N/A"/>
    <e v="#N/A"/>
    <n v="16"/>
    <x v="1"/>
    <n v="0"/>
    <s v=""/>
    <x v="1"/>
  </r>
  <r>
    <n v="3"/>
    <e v="#N/A"/>
    <x v="1"/>
    <e v="#N/A"/>
    <e v="#N/A"/>
    <e v="#N/A"/>
    <n v="17"/>
    <x v="1"/>
    <n v="0"/>
    <s v=""/>
    <x v="1"/>
  </r>
  <r>
    <n v="3"/>
    <e v="#N/A"/>
    <x v="1"/>
    <e v="#N/A"/>
    <e v="#N/A"/>
    <e v="#N/A"/>
    <n v="18"/>
    <x v="1"/>
    <n v="0"/>
    <s v=""/>
    <x v="1"/>
  </r>
  <r>
    <n v="3"/>
    <e v="#N/A"/>
    <x v="1"/>
    <e v="#N/A"/>
    <e v="#N/A"/>
    <e v="#N/A"/>
    <n v="19"/>
    <x v="1"/>
    <n v="0"/>
    <s v=""/>
    <x v="1"/>
  </r>
  <r>
    <n v="3"/>
    <e v="#N/A"/>
    <x v="1"/>
    <e v="#N/A"/>
    <e v="#N/A"/>
    <e v="#N/A"/>
    <n v="20"/>
    <x v="1"/>
    <n v="0"/>
    <s v=""/>
    <x v="1"/>
  </r>
  <r>
    <n v="3"/>
    <e v="#N/A"/>
    <x v="1"/>
    <e v="#N/A"/>
    <e v="#N/A"/>
    <e v="#N/A"/>
    <n v="21"/>
    <x v="1"/>
    <n v="0"/>
    <s v=""/>
    <x v="1"/>
  </r>
  <r>
    <n v="3"/>
    <e v="#N/A"/>
    <x v="1"/>
    <e v="#N/A"/>
    <e v="#N/A"/>
    <e v="#N/A"/>
    <n v="22"/>
    <x v="1"/>
    <n v="0"/>
    <s v=""/>
    <x v="1"/>
  </r>
  <r>
    <n v="3"/>
    <e v="#N/A"/>
    <x v="1"/>
    <e v="#N/A"/>
    <e v="#N/A"/>
    <e v="#N/A"/>
    <n v="23"/>
    <x v="1"/>
    <n v="0"/>
    <s v=""/>
    <x v="1"/>
  </r>
  <r>
    <n v="3"/>
    <e v="#N/A"/>
    <x v="1"/>
    <e v="#N/A"/>
    <e v="#N/A"/>
    <e v="#N/A"/>
    <n v="24"/>
    <x v="1"/>
    <n v="0"/>
    <s v=""/>
    <x v="1"/>
  </r>
  <r>
    <n v="3"/>
    <e v="#N/A"/>
    <x v="1"/>
    <e v="#N/A"/>
    <e v="#N/A"/>
    <e v="#N/A"/>
    <n v="25"/>
    <x v="1"/>
    <n v="0"/>
    <s v=""/>
    <x v="1"/>
  </r>
  <r>
    <n v="3"/>
    <e v="#N/A"/>
    <x v="1"/>
    <e v="#N/A"/>
    <e v="#N/A"/>
    <e v="#N/A"/>
    <n v="26"/>
    <x v="1"/>
    <n v="0"/>
    <s v=""/>
    <x v="1"/>
  </r>
  <r>
    <n v="3"/>
    <e v="#N/A"/>
    <x v="1"/>
    <e v="#N/A"/>
    <e v="#N/A"/>
    <e v="#N/A"/>
    <n v="27"/>
    <x v="1"/>
    <n v="0"/>
    <s v=""/>
    <x v="1"/>
  </r>
  <r>
    <n v="3"/>
    <e v="#N/A"/>
    <x v="1"/>
    <e v="#N/A"/>
    <e v="#N/A"/>
    <e v="#N/A"/>
    <n v="28"/>
    <x v="1"/>
    <n v="0"/>
    <s v=""/>
    <x v="1"/>
  </r>
  <r>
    <n v="3"/>
    <e v="#N/A"/>
    <x v="1"/>
    <e v="#N/A"/>
    <e v="#N/A"/>
    <e v="#N/A"/>
    <n v="29"/>
    <x v="1"/>
    <n v="0"/>
    <s v=""/>
    <x v="1"/>
  </r>
  <r>
    <n v="3"/>
    <e v="#N/A"/>
    <x v="1"/>
    <e v="#N/A"/>
    <e v="#N/A"/>
    <e v="#N/A"/>
    <n v="30"/>
    <x v="1"/>
    <n v="0"/>
    <s v=""/>
    <x v="1"/>
  </r>
  <r>
    <n v="4"/>
    <e v="#N/A"/>
    <x v="1"/>
    <e v="#N/A"/>
    <e v="#N/A"/>
    <e v="#N/A"/>
    <n v="7"/>
    <x v="1"/>
    <n v="0"/>
    <s v=""/>
    <x v="1"/>
  </r>
  <r>
    <n v="4"/>
    <e v="#N/A"/>
    <x v="1"/>
    <e v="#N/A"/>
    <e v="#N/A"/>
    <e v="#N/A"/>
    <n v="2"/>
    <x v="1"/>
    <n v="0"/>
    <s v=""/>
    <x v="1"/>
  </r>
  <r>
    <n v="4"/>
    <e v="#N/A"/>
    <x v="1"/>
    <e v="#N/A"/>
    <e v="#N/A"/>
    <e v="#N/A"/>
    <n v="3"/>
    <x v="1"/>
    <n v="0"/>
    <s v=""/>
    <x v="1"/>
  </r>
  <r>
    <n v="4"/>
    <e v="#N/A"/>
    <x v="1"/>
    <e v="#N/A"/>
    <e v="#N/A"/>
    <e v="#N/A"/>
    <n v="4"/>
    <x v="1"/>
    <n v="0"/>
    <s v=""/>
    <x v="1"/>
  </r>
  <r>
    <n v="4"/>
    <e v="#N/A"/>
    <x v="1"/>
    <e v="#N/A"/>
    <e v="#N/A"/>
    <e v="#N/A"/>
    <n v="1"/>
    <x v="1"/>
    <n v="0"/>
    <s v=""/>
    <x v="1"/>
  </r>
  <r>
    <n v="4"/>
    <e v="#N/A"/>
    <x v="1"/>
    <e v="#N/A"/>
    <e v="#N/A"/>
    <e v="#N/A"/>
    <n v="6"/>
    <x v="1"/>
    <n v="0"/>
    <s v=""/>
    <x v="1"/>
  </r>
  <r>
    <n v="4"/>
    <e v="#N/A"/>
    <x v="1"/>
    <e v="#N/A"/>
    <e v="#N/A"/>
    <e v="#N/A"/>
    <n v="17"/>
    <x v="1"/>
    <n v="0"/>
    <s v=""/>
    <x v="1"/>
  </r>
  <r>
    <n v="4"/>
    <e v="#N/A"/>
    <x v="1"/>
    <e v="#N/A"/>
    <e v="#N/A"/>
    <e v="#N/A"/>
    <n v="8"/>
    <x v="1"/>
    <n v="0"/>
    <s v=""/>
    <x v="1"/>
  </r>
  <r>
    <n v="4"/>
    <e v="#N/A"/>
    <x v="1"/>
    <e v="#N/A"/>
    <e v="#N/A"/>
    <e v="#N/A"/>
    <n v="9"/>
    <x v="1"/>
    <n v="0"/>
    <s v=""/>
    <x v="1"/>
  </r>
  <r>
    <n v="4"/>
    <e v="#N/A"/>
    <x v="1"/>
    <e v="#N/A"/>
    <e v="#N/A"/>
    <e v="#N/A"/>
    <n v="10"/>
    <x v="1"/>
    <n v="0"/>
    <s v=""/>
    <x v="1"/>
  </r>
  <r>
    <n v="4"/>
    <e v="#N/A"/>
    <x v="1"/>
    <e v="#N/A"/>
    <e v="#N/A"/>
    <e v="#N/A"/>
    <n v="11"/>
    <x v="1"/>
    <n v="0"/>
    <s v=""/>
    <x v="1"/>
  </r>
  <r>
    <n v="4"/>
    <e v="#N/A"/>
    <x v="1"/>
    <e v="#N/A"/>
    <e v="#N/A"/>
    <e v="#N/A"/>
    <n v="5"/>
    <x v="1"/>
    <n v="0"/>
    <s v=""/>
    <x v="1"/>
  </r>
  <r>
    <n v="4"/>
    <e v="#N/A"/>
    <x v="1"/>
    <e v="#N/A"/>
    <e v="#N/A"/>
    <e v="#N/A"/>
    <n v="13"/>
    <x v="1"/>
    <n v="0"/>
    <s v=""/>
    <x v="1"/>
  </r>
  <r>
    <n v="4"/>
    <e v="#N/A"/>
    <x v="1"/>
    <e v="#N/A"/>
    <e v="#N/A"/>
    <e v="#N/A"/>
    <n v="14"/>
    <x v="1"/>
    <n v="0"/>
    <s v=""/>
    <x v="1"/>
  </r>
  <r>
    <n v="4"/>
    <e v="#N/A"/>
    <x v="1"/>
    <e v="#N/A"/>
    <e v="#N/A"/>
    <e v="#N/A"/>
    <n v="15"/>
    <x v="1"/>
    <n v="0"/>
    <s v=""/>
    <x v="1"/>
  </r>
  <r>
    <n v="4"/>
    <e v="#N/A"/>
    <x v="1"/>
    <e v="#N/A"/>
    <e v="#N/A"/>
    <e v="#N/A"/>
    <n v="16"/>
    <x v="1"/>
    <n v="0"/>
    <s v=""/>
    <x v="1"/>
  </r>
  <r>
    <n v="4"/>
    <e v="#N/A"/>
    <x v="1"/>
    <e v="#N/A"/>
    <e v="#N/A"/>
    <e v="#N/A"/>
    <n v="12"/>
    <x v="1"/>
    <n v="0"/>
    <s v=""/>
    <x v="1"/>
  </r>
  <r>
    <n v="4"/>
    <e v="#N/A"/>
    <x v="1"/>
    <e v="#N/A"/>
    <e v="#N/A"/>
    <e v="#N/A"/>
    <n v="18"/>
    <x v="1"/>
    <n v="0"/>
    <s v=""/>
    <x v="1"/>
  </r>
  <r>
    <n v="4"/>
    <e v="#N/A"/>
    <x v="1"/>
    <e v="#N/A"/>
    <e v="#N/A"/>
    <e v="#N/A"/>
    <n v="19"/>
    <x v="1"/>
    <n v="0"/>
    <s v=""/>
    <x v="1"/>
  </r>
  <r>
    <n v="4"/>
    <e v="#N/A"/>
    <x v="1"/>
    <e v="#N/A"/>
    <e v="#N/A"/>
    <e v="#N/A"/>
    <n v="20"/>
    <x v="1"/>
    <n v="0"/>
    <s v=""/>
    <x v="1"/>
  </r>
  <r>
    <n v="4"/>
    <e v="#N/A"/>
    <x v="1"/>
    <e v="#N/A"/>
    <e v="#N/A"/>
    <e v="#N/A"/>
    <n v="21"/>
    <x v="1"/>
    <n v="0"/>
    <s v=""/>
    <x v="1"/>
  </r>
  <r>
    <n v="4"/>
    <e v="#N/A"/>
    <x v="1"/>
    <e v="#N/A"/>
    <e v="#N/A"/>
    <e v="#N/A"/>
    <n v="22"/>
    <x v="1"/>
    <n v="0"/>
    <s v=""/>
    <x v="1"/>
  </r>
  <r>
    <n v="4"/>
    <e v="#N/A"/>
    <x v="1"/>
    <e v="#N/A"/>
    <e v="#N/A"/>
    <e v="#N/A"/>
    <n v="23"/>
    <x v="1"/>
    <n v="0"/>
    <s v=""/>
    <x v="1"/>
  </r>
  <r>
    <n v="4"/>
    <e v="#N/A"/>
    <x v="1"/>
    <e v="#N/A"/>
    <e v="#N/A"/>
    <e v="#N/A"/>
    <n v="24"/>
    <x v="1"/>
    <n v="0"/>
    <s v=""/>
    <x v="1"/>
  </r>
  <r>
    <n v="4"/>
    <e v="#N/A"/>
    <x v="1"/>
    <e v="#N/A"/>
    <e v="#N/A"/>
    <e v="#N/A"/>
    <n v="25"/>
    <x v="1"/>
    <n v="0"/>
    <s v=""/>
    <x v="1"/>
  </r>
  <r>
    <n v="4"/>
    <e v="#N/A"/>
    <x v="1"/>
    <e v="#N/A"/>
    <e v="#N/A"/>
    <e v="#N/A"/>
    <n v="26"/>
    <x v="1"/>
    <n v="0"/>
    <s v=""/>
    <x v="1"/>
  </r>
  <r>
    <n v="4"/>
    <e v="#N/A"/>
    <x v="1"/>
    <e v="#N/A"/>
    <e v="#N/A"/>
    <e v="#N/A"/>
    <n v="27"/>
    <x v="1"/>
    <n v="0"/>
    <s v=""/>
    <x v="1"/>
  </r>
  <r>
    <n v="4"/>
    <e v="#N/A"/>
    <x v="1"/>
    <e v="#N/A"/>
    <e v="#N/A"/>
    <e v="#N/A"/>
    <n v="28"/>
    <x v="1"/>
    <n v="0"/>
    <s v=""/>
    <x v="1"/>
  </r>
  <r>
    <n v="4"/>
    <e v="#N/A"/>
    <x v="1"/>
    <e v="#N/A"/>
    <e v="#N/A"/>
    <e v="#N/A"/>
    <n v="29"/>
    <x v="1"/>
    <n v="0"/>
    <s v=""/>
    <x v="1"/>
  </r>
  <r>
    <n v="4"/>
    <e v="#N/A"/>
    <x v="1"/>
    <e v="#N/A"/>
    <e v="#N/A"/>
    <e v="#N/A"/>
    <n v="30"/>
    <x v="1"/>
    <n v="0"/>
    <s v=""/>
    <x v="1"/>
  </r>
  <r>
    <n v="5"/>
    <e v="#N/A"/>
    <x v="1"/>
    <e v="#N/A"/>
    <e v="#N/A"/>
    <e v="#N/A"/>
    <n v="7"/>
    <x v="1"/>
    <n v="0"/>
    <s v=""/>
    <x v="1"/>
  </r>
  <r>
    <n v="5"/>
    <e v="#N/A"/>
    <x v="1"/>
    <e v="#N/A"/>
    <e v="#N/A"/>
    <e v="#N/A"/>
    <n v="2"/>
    <x v="1"/>
    <n v="0"/>
    <s v=""/>
    <x v="1"/>
  </r>
  <r>
    <n v="5"/>
    <e v="#N/A"/>
    <x v="1"/>
    <e v="#N/A"/>
    <e v="#N/A"/>
    <e v="#N/A"/>
    <n v="3"/>
    <x v="1"/>
    <n v="0"/>
    <s v=""/>
    <x v="1"/>
  </r>
  <r>
    <n v="5"/>
    <e v="#N/A"/>
    <x v="1"/>
    <e v="#N/A"/>
    <e v="#N/A"/>
    <e v="#N/A"/>
    <n v="4"/>
    <x v="1"/>
    <n v="0"/>
    <s v=""/>
    <x v="1"/>
  </r>
  <r>
    <n v="5"/>
    <e v="#N/A"/>
    <x v="1"/>
    <e v="#N/A"/>
    <e v="#N/A"/>
    <e v="#N/A"/>
    <n v="1"/>
    <x v="1"/>
    <n v="0"/>
    <s v=""/>
    <x v="1"/>
  </r>
  <r>
    <n v="5"/>
    <e v="#N/A"/>
    <x v="1"/>
    <e v="#N/A"/>
    <e v="#N/A"/>
    <e v="#N/A"/>
    <n v="6"/>
    <x v="1"/>
    <n v="0"/>
    <s v=""/>
    <x v="1"/>
  </r>
  <r>
    <n v="5"/>
    <e v="#N/A"/>
    <x v="1"/>
    <e v="#N/A"/>
    <e v="#N/A"/>
    <e v="#N/A"/>
    <n v="5"/>
    <x v="1"/>
    <n v="0"/>
    <s v=""/>
    <x v="1"/>
  </r>
  <r>
    <n v="5"/>
    <e v="#N/A"/>
    <x v="1"/>
    <e v="#N/A"/>
    <e v="#N/A"/>
    <e v="#N/A"/>
    <n v="8"/>
    <x v="1"/>
    <n v="0"/>
    <s v=""/>
    <x v="1"/>
  </r>
  <r>
    <n v="5"/>
    <e v="#N/A"/>
    <x v="1"/>
    <e v="#N/A"/>
    <e v="#N/A"/>
    <e v="#N/A"/>
    <n v="9"/>
    <x v="1"/>
    <n v="0"/>
    <s v=""/>
    <x v="1"/>
  </r>
  <r>
    <n v="5"/>
    <e v="#N/A"/>
    <x v="1"/>
    <e v="#N/A"/>
    <e v="#N/A"/>
    <e v="#N/A"/>
    <n v="10"/>
    <x v="1"/>
    <n v="0"/>
    <s v=""/>
    <x v="1"/>
  </r>
  <r>
    <n v="5"/>
    <e v="#N/A"/>
    <x v="1"/>
    <e v="#N/A"/>
    <e v="#N/A"/>
    <e v="#N/A"/>
    <n v="11"/>
    <x v="1"/>
    <n v="0"/>
    <s v=""/>
    <x v="1"/>
  </r>
  <r>
    <n v="5"/>
    <e v="#N/A"/>
    <x v="1"/>
    <e v="#N/A"/>
    <e v="#N/A"/>
    <e v="#N/A"/>
    <n v="12"/>
    <x v="1"/>
    <n v="0"/>
    <s v=""/>
    <x v="1"/>
  </r>
  <r>
    <n v="5"/>
    <e v="#N/A"/>
    <x v="1"/>
    <e v="#N/A"/>
    <e v="#N/A"/>
    <e v="#N/A"/>
    <n v="17"/>
    <x v="1"/>
    <n v="0"/>
    <s v=""/>
    <x v="1"/>
  </r>
  <r>
    <n v="5"/>
    <e v="#N/A"/>
    <x v="1"/>
    <e v="#N/A"/>
    <e v="#N/A"/>
    <e v="#N/A"/>
    <n v="14"/>
    <x v="1"/>
    <n v="0"/>
    <s v=""/>
    <x v="1"/>
  </r>
  <r>
    <n v="5"/>
    <e v="#N/A"/>
    <x v="1"/>
    <e v="#N/A"/>
    <e v="#N/A"/>
    <e v="#N/A"/>
    <n v="15"/>
    <x v="1"/>
    <n v="0"/>
    <s v=""/>
    <x v="1"/>
  </r>
  <r>
    <n v="5"/>
    <e v="#N/A"/>
    <x v="1"/>
    <e v="#N/A"/>
    <e v="#N/A"/>
    <e v="#N/A"/>
    <n v="16"/>
    <x v="1"/>
    <n v="0"/>
    <s v=""/>
    <x v="1"/>
  </r>
  <r>
    <n v="5"/>
    <e v="#N/A"/>
    <x v="1"/>
    <e v="#N/A"/>
    <e v="#N/A"/>
    <e v="#N/A"/>
    <n v="13"/>
    <x v="1"/>
    <n v="0"/>
    <s v=""/>
    <x v="1"/>
  </r>
  <r>
    <n v="5"/>
    <e v="#N/A"/>
    <x v="1"/>
    <e v="#N/A"/>
    <e v="#N/A"/>
    <e v="#N/A"/>
    <n v="18"/>
    <x v="1"/>
    <n v="0"/>
    <s v=""/>
    <x v="1"/>
  </r>
  <r>
    <n v="5"/>
    <e v="#N/A"/>
    <x v="1"/>
    <e v="#N/A"/>
    <e v="#N/A"/>
    <e v="#N/A"/>
    <n v="19"/>
    <x v="1"/>
    <n v="0"/>
    <s v=""/>
    <x v="1"/>
  </r>
  <r>
    <n v="5"/>
    <e v="#N/A"/>
    <x v="1"/>
    <e v="#N/A"/>
    <e v="#N/A"/>
    <e v="#N/A"/>
    <n v="20"/>
    <x v="1"/>
    <n v="0"/>
    <s v=""/>
    <x v="1"/>
  </r>
  <r>
    <n v="5"/>
    <e v="#N/A"/>
    <x v="1"/>
    <e v="#N/A"/>
    <e v="#N/A"/>
    <e v="#N/A"/>
    <n v="21"/>
    <x v="1"/>
    <n v="0"/>
    <s v=""/>
    <x v="1"/>
  </r>
  <r>
    <n v="5"/>
    <e v="#N/A"/>
    <x v="1"/>
    <e v="#N/A"/>
    <e v="#N/A"/>
    <e v="#N/A"/>
    <n v="22"/>
    <x v="1"/>
    <n v="0"/>
    <s v=""/>
    <x v="1"/>
  </r>
  <r>
    <n v="5"/>
    <e v="#N/A"/>
    <x v="1"/>
    <e v="#N/A"/>
    <e v="#N/A"/>
    <e v="#N/A"/>
    <n v="23"/>
    <x v="1"/>
    <n v="0"/>
    <s v=""/>
    <x v="1"/>
  </r>
  <r>
    <n v="5"/>
    <e v="#N/A"/>
    <x v="1"/>
    <e v="#N/A"/>
    <e v="#N/A"/>
    <e v="#N/A"/>
    <n v="24"/>
    <x v="1"/>
    <n v="0"/>
    <s v=""/>
    <x v="1"/>
  </r>
  <r>
    <n v="5"/>
    <e v="#N/A"/>
    <x v="1"/>
    <e v="#N/A"/>
    <e v="#N/A"/>
    <e v="#N/A"/>
    <n v="25"/>
    <x v="1"/>
    <n v="0"/>
    <s v=""/>
    <x v="1"/>
  </r>
  <r>
    <n v="5"/>
    <e v="#N/A"/>
    <x v="1"/>
    <e v="#N/A"/>
    <e v="#N/A"/>
    <e v="#N/A"/>
    <n v="26"/>
    <x v="1"/>
    <n v="0"/>
    <s v=""/>
    <x v="1"/>
  </r>
  <r>
    <n v="5"/>
    <e v="#N/A"/>
    <x v="1"/>
    <e v="#N/A"/>
    <e v="#N/A"/>
    <e v="#N/A"/>
    <n v="27"/>
    <x v="1"/>
    <n v="0"/>
    <s v=""/>
    <x v="1"/>
  </r>
  <r>
    <n v="5"/>
    <e v="#N/A"/>
    <x v="1"/>
    <e v="#N/A"/>
    <e v="#N/A"/>
    <e v="#N/A"/>
    <n v="28"/>
    <x v="1"/>
    <n v="0"/>
    <s v=""/>
    <x v="1"/>
  </r>
  <r>
    <n v="5"/>
    <e v="#N/A"/>
    <x v="1"/>
    <e v="#N/A"/>
    <e v="#N/A"/>
    <e v="#N/A"/>
    <n v="29"/>
    <x v="1"/>
    <n v="0"/>
    <s v=""/>
    <x v="1"/>
  </r>
  <r>
    <n v="5"/>
    <e v="#N/A"/>
    <x v="1"/>
    <e v="#N/A"/>
    <e v="#N/A"/>
    <e v="#N/A"/>
    <n v="30"/>
    <x v="1"/>
    <n v="0"/>
    <s v=""/>
    <x v="1"/>
  </r>
  <r>
    <n v="6"/>
    <e v="#N/A"/>
    <x v="1"/>
    <e v="#N/A"/>
    <e v="#N/A"/>
    <e v="#N/A"/>
    <n v="7"/>
    <x v="1"/>
    <n v="0"/>
    <s v=""/>
    <x v="1"/>
  </r>
  <r>
    <n v="6"/>
    <e v="#N/A"/>
    <x v="1"/>
    <e v="#N/A"/>
    <e v="#N/A"/>
    <e v="#N/A"/>
    <n v="2"/>
    <x v="1"/>
    <n v="0"/>
    <s v=""/>
    <x v="1"/>
  </r>
  <r>
    <n v="6"/>
    <e v="#N/A"/>
    <x v="1"/>
    <e v="#N/A"/>
    <e v="#N/A"/>
    <e v="#N/A"/>
    <n v="14"/>
    <x v="1"/>
    <n v="0"/>
    <s v=""/>
    <x v="1"/>
  </r>
  <r>
    <n v="6"/>
    <e v="#N/A"/>
    <x v="1"/>
    <e v="#N/A"/>
    <e v="#N/A"/>
    <e v="#N/A"/>
    <n v="4"/>
    <x v="1"/>
    <n v="0"/>
    <s v=""/>
    <x v="1"/>
  </r>
  <r>
    <n v="6"/>
    <e v="#N/A"/>
    <x v="1"/>
    <e v="#N/A"/>
    <e v="#N/A"/>
    <e v="#N/A"/>
    <n v="12"/>
    <x v="1"/>
    <n v="0"/>
    <s v=""/>
    <x v="1"/>
  </r>
  <r>
    <n v="6"/>
    <e v="#N/A"/>
    <x v="1"/>
    <e v="#N/A"/>
    <e v="#N/A"/>
    <e v="#N/A"/>
    <n v="6"/>
    <x v="1"/>
    <n v="0"/>
    <s v=""/>
    <x v="1"/>
  </r>
  <r>
    <n v="6"/>
    <e v="#N/A"/>
    <x v="1"/>
    <e v="#N/A"/>
    <e v="#N/A"/>
    <e v="#N/A"/>
    <n v="1"/>
    <x v="1"/>
    <n v="0"/>
    <s v=""/>
    <x v="1"/>
  </r>
  <r>
    <n v="6"/>
    <e v="#N/A"/>
    <x v="1"/>
    <e v="#N/A"/>
    <e v="#N/A"/>
    <e v="#N/A"/>
    <n v="8"/>
    <x v="1"/>
    <n v="0"/>
    <s v=""/>
    <x v="1"/>
  </r>
  <r>
    <n v="6"/>
    <e v="#N/A"/>
    <x v="1"/>
    <e v="#N/A"/>
    <e v="#N/A"/>
    <e v="#N/A"/>
    <n v="9"/>
    <x v="1"/>
    <n v="0"/>
    <s v=""/>
    <x v="1"/>
  </r>
  <r>
    <n v="6"/>
    <e v="#N/A"/>
    <x v="1"/>
    <e v="#N/A"/>
    <e v="#N/A"/>
    <e v="#N/A"/>
    <n v="5"/>
    <x v="1"/>
    <n v="0"/>
    <s v=""/>
    <x v="1"/>
  </r>
  <r>
    <n v="6"/>
    <e v="#N/A"/>
    <x v="1"/>
    <e v="#N/A"/>
    <e v="#N/A"/>
    <e v="#N/A"/>
    <n v="11"/>
    <x v="1"/>
    <n v="0"/>
    <s v=""/>
    <x v="1"/>
  </r>
  <r>
    <n v="6"/>
    <e v="#N/A"/>
    <x v="1"/>
    <e v="#N/A"/>
    <e v="#N/A"/>
    <e v="#N/A"/>
    <n v="13"/>
    <x v="1"/>
    <n v="0"/>
    <s v=""/>
    <x v="1"/>
  </r>
  <r>
    <n v="6"/>
    <e v="#N/A"/>
    <x v="1"/>
    <e v="#N/A"/>
    <e v="#N/A"/>
    <e v="#N/A"/>
    <n v="10"/>
    <x v="1"/>
    <n v="0"/>
    <s v=""/>
    <x v="1"/>
  </r>
  <r>
    <n v="6"/>
    <e v="#N/A"/>
    <x v="1"/>
    <e v="#N/A"/>
    <e v="#N/A"/>
    <e v="#N/A"/>
    <n v="3"/>
    <x v="1"/>
    <n v="0"/>
    <s v=""/>
    <x v="1"/>
  </r>
  <r>
    <n v="6"/>
    <e v="#N/A"/>
    <x v="1"/>
    <e v="#N/A"/>
    <e v="#N/A"/>
    <e v="#N/A"/>
    <n v="17"/>
    <x v="1"/>
    <n v="0"/>
    <s v=""/>
    <x v="1"/>
  </r>
  <r>
    <n v="6"/>
    <e v="#N/A"/>
    <x v="1"/>
    <e v="#N/A"/>
    <e v="#N/A"/>
    <e v="#N/A"/>
    <n v="16"/>
    <x v="1"/>
    <n v="0"/>
    <s v=""/>
    <x v="1"/>
  </r>
  <r>
    <n v="6"/>
    <e v="#N/A"/>
    <x v="1"/>
    <e v="#N/A"/>
    <e v="#N/A"/>
    <e v="#N/A"/>
    <n v="15"/>
    <x v="1"/>
    <n v="0"/>
    <s v=""/>
    <x v="1"/>
  </r>
  <r>
    <n v="6"/>
    <e v="#N/A"/>
    <x v="1"/>
    <e v="#N/A"/>
    <e v="#N/A"/>
    <e v="#N/A"/>
    <n v="18"/>
    <x v="1"/>
    <n v="0"/>
    <s v=""/>
    <x v="1"/>
  </r>
  <r>
    <n v="6"/>
    <e v="#N/A"/>
    <x v="1"/>
    <e v="#N/A"/>
    <e v="#N/A"/>
    <e v="#N/A"/>
    <n v="19"/>
    <x v="1"/>
    <n v="0"/>
    <s v=""/>
    <x v="1"/>
  </r>
  <r>
    <n v="6"/>
    <e v="#N/A"/>
    <x v="1"/>
    <e v="#N/A"/>
    <e v="#N/A"/>
    <e v="#N/A"/>
    <n v="20"/>
    <x v="1"/>
    <n v="0"/>
    <s v=""/>
    <x v="1"/>
  </r>
  <r>
    <n v="6"/>
    <e v="#N/A"/>
    <x v="1"/>
    <e v="#N/A"/>
    <e v="#N/A"/>
    <e v="#N/A"/>
    <n v="21"/>
    <x v="1"/>
    <n v="0"/>
    <s v=""/>
    <x v="1"/>
  </r>
  <r>
    <n v="6"/>
    <e v="#N/A"/>
    <x v="1"/>
    <e v="#N/A"/>
    <e v="#N/A"/>
    <e v="#N/A"/>
    <n v="22"/>
    <x v="1"/>
    <n v="0"/>
    <s v=""/>
    <x v="1"/>
  </r>
  <r>
    <n v="6"/>
    <e v="#N/A"/>
    <x v="1"/>
    <e v="#N/A"/>
    <e v="#N/A"/>
    <e v="#N/A"/>
    <n v="23"/>
    <x v="1"/>
    <n v="0"/>
    <s v=""/>
    <x v="1"/>
  </r>
  <r>
    <n v="6"/>
    <e v="#N/A"/>
    <x v="1"/>
    <e v="#N/A"/>
    <e v="#N/A"/>
    <e v="#N/A"/>
    <n v="24"/>
    <x v="1"/>
    <n v="0"/>
    <s v=""/>
    <x v="1"/>
  </r>
  <r>
    <n v="6"/>
    <e v="#N/A"/>
    <x v="1"/>
    <e v="#N/A"/>
    <e v="#N/A"/>
    <e v="#N/A"/>
    <n v="25"/>
    <x v="1"/>
    <n v="0"/>
    <s v=""/>
    <x v="1"/>
  </r>
  <r>
    <n v="6"/>
    <e v="#N/A"/>
    <x v="1"/>
    <e v="#N/A"/>
    <e v="#N/A"/>
    <e v="#N/A"/>
    <n v="26"/>
    <x v="1"/>
    <n v="0"/>
    <s v=""/>
    <x v="1"/>
  </r>
  <r>
    <n v="6"/>
    <e v="#N/A"/>
    <x v="1"/>
    <e v="#N/A"/>
    <e v="#N/A"/>
    <e v="#N/A"/>
    <n v="27"/>
    <x v="1"/>
    <n v="0"/>
    <s v=""/>
    <x v="1"/>
  </r>
  <r>
    <n v="6"/>
    <e v="#N/A"/>
    <x v="1"/>
    <e v="#N/A"/>
    <e v="#N/A"/>
    <e v="#N/A"/>
    <n v="28"/>
    <x v="1"/>
    <n v="0"/>
    <s v=""/>
    <x v="1"/>
  </r>
  <r>
    <n v="6"/>
    <e v="#N/A"/>
    <x v="1"/>
    <e v="#N/A"/>
    <e v="#N/A"/>
    <e v="#N/A"/>
    <n v="29"/>
    <x v="1"/>
    <n v="0"/>
    <s v=""/>
    <x v="1"/>
  </r>
  <r>
    <n v="6"/>
    <e v="#N/A"/>
    <x v="1"/>
    <e v="#N/A"/>
    <e v="#N/A"/>
    <e v="#N/A"/>
    <n v="30"/>
    <x v="1"/>
    <n v="0"/>
    <s v=""/>
    <x v="1"/>
  </r>
  <r>
    <n v="7"/>
    <e v="#N/A"/>
    <x v="1"/>
    <e v="#N/A"/>
    <e v="#N/A"/>
    <e v="#N/A"/>
    <n v="7"/>
    <x v="1"/>
    <n v="0"/>
    <s v=""/>
    <x v="1"/>
  </r>
  <r>
    <n v="7"/>
    <e v="#N/A"/>
    <x v="1"/>
    <e v="#N/A"/>
    <e v="#N/A"/>
    <e v="#N/A"/>
    <n v="2"/>
    <x v="1"/>
    <n v="0"/>
    <s v=""/>
    <x v="1"/>
  </r>
  <r>
    <n v="7"/>
    <e v="#N/A"/>
    <x v="1"/>
    <e v="#N/A"/>
    <e v="#N/A"/>
    <e v="#N/A"/>
    <n v="12"/>
    <x v="1"/>
    <n v="0"/>
    <s v=""/>
    <x v="1"/>
  </r>
  <r>
    <n v="7"/>
    <e v="#N/A"/>
    <x v="1"/>
    <e v="#N/A"/>
    <e v="#N/A"/>
    <e v="#N/A"/>
    <n v="4"/>
    <x v="1"/>
    <n v="0"/>
    <s v=""/>
    <x v="1"/>
  </r>
  <r>
    <n v="7"/>
    <e v="#N/A"/>
    <x v="1"/>
    <e v="#N/A"/>
    <e v="#N/A"/>
    <e v="#N/A"/>
    <n v="1"/>
    <x v="1"/>
    <n v="0"/>
    <s v=""/>
    <x v="1"/>
  </r>
  <r>
    <n v="7"/>
    <e v="#N/A"/>
    <x v="1"/>
    <e v="#N/A"/>
    <e v="#N/A"/>
    <e v="#N/A"/>
    <n v="6"/>
    <x v="1"/>
    <n v="0"/>
    <s v=""/>
    <x v="1"/>
  </r>
  <r>
    <n v="7"/>
    <e v="#N/A"/>
    <x v="1"/>
    <e v="#N/A"/>
    <e v="#N/A"/>
    <e v="#N/A"/>
    <n v="14"/>
    <x v="1"/>
    <n v="0"/>
    <s v=""/>
    <x v="1"/>
  </r>
  <r>
    <n v="7"/>
    <e v="#N/A"/>
    <x v="1"/>
    <e v="#N/A"/>
    <e v="#N/A"/>
    <e v="#N/A"/>
    <n v="8"/>
    <x v="1"/>
    <n v="0"/>
    <s v=""/>
    <x v="1"/>
  </r>
  <r>
    <n v="7"/>
    <e v="#N/A"/>
    <x v="1"/>
    <e v="#N/A"/>
    <e v="#N/A"/>
    <e v="#N/A"/>
    <n v="9"/>
    <x v="1"/>
    <n v="0"/>
    <s v=""/>
    <x v="1"/>
  </r>
  <r>
    <n v="7"/>
    <e v="#N/A"/>
    <x v="1"/>
    <e v="#N/A"/>
    <e v="#N/A"/>
    <e v="#N/A"/>
    <n v="5"/>
    <x v="1"/>
    <n v="0"/>
    <s v=""/>
    <x v="1"/>
  </r>
  <r>
    <n v="7"/>
    <e v="#N/A"/>
    <x v="1"/>
    <e v="#N/A"/>
    <e v="#N/A"/>
    <e v="#N/A"/>
    <n v="11"/>
    <x v="1"/>
    <n v="0"/>
    <s v=""/>
    <x v="1"/>
  </r>
  <r>
    <n v="7"/>
    <e v="#N/A"/>
    <x v="1"/>
    <e v="#N/A"/>
    <e v="#N/A"/>
    <e v="#N/A"/>
    <n v="10"/>
    <x v="1"/>
    <n v="0"/>
    <s v=""/>
    <x v="1"/>
  </r>
  <r>
    <n v="7"/>
    <e v="#N/A"/>
    <x v="1"/>
    <e v="#N/A"/>
    <e v="#N/A"/>
    <e v="#N/A"/>
    <n v="13"/>
    <x v="1"/>
    <n v="0"/>
    <s v=""/>
    <x v="1"/>
  </r>
  <r>
    <n v="7"/>
    <e v="#N/A"/>
    <x v="1"/>
    <e v="#N/A"/>
    <e v="#N/A"/>
    <e v="#N/A"/>
    <n v="17"/>
    <x v="1"/>
    <n v="0"/>
    <s v=""/>
    <x v="1"/>
  </r>
  <r>
    <n v="7"/>
    <e v="#N/A"/>
    <x v="1"/>
    <e v="#N/A"/>
    <e v="#N/A"/>
    <e v="#N/A"/>
    <n v="15"/>
    <x v="1"/>
    <n v="0"/>
    <s v=""/>
    <x v="1"/>
  </r>
  <r>
    <n v="7"/>
    <e v="#N/A"/>
    <x v="1"/>
    <e v="#N/A"/>
    <e v="#N/A"/>
    <e v="#N/A"/>
    <n v="16"/>
    <x v="1"/>
    <n v="0"/>
    <s v=""/>
    <x v="1"/>
  </r>
  <r>
    <n v="7"/>
    <e v="#N/A"/>
    <x v="1"/>
    <e v="#N/A"/>
    <e v="#N/A"/>
    <e v="#N/A"/>
    <n v="3"/>
    <x v="1"/>
    <n v="0"/>
    <s v=""/>
    <x v="1"/>
  </r>
  <r>
    <n v="7"/>
    <e v="#N/A"/>
    <x v="1"/>
    <e v="#N/A"/>
    <e v="#N/A"/>
    <e v="#N/A"/>
    <n v="18"/>
    <x v="1"/>
    <n v="0"/>
    <s v=""/>
    <x v="1"/>
  </r>
  <r>
    <n v="7"/>
    <e v="#N/A"/>
    <x v="1"/>
    <e v="#N/A"/>
    <e v="#N/A"/>
    <e v="#N/A"/>
    <n v="19"/>
    <x v="1"/>
    <n v="0"/>
    <s v=""/>
    <x v="1"/>
  </r>
  <r>
    <n v="7"/>
    <e v="#N/A"/>
    <x v="1"/>
    <e v="#N/A"/>
    <e v="#N/A"/>
    <e v="#N/A"/>
    <n v="20"/>
    <x v="1"/>
    <n v="0"/>
    <s v=""/>
    <x v="1"/>
  </r>
  <r>
    <n v="7"/>
    <e v="#N/A"/>
    <x v="1"/>
    <e v="#N/A"/>
    <e v="#N/A"/>
    <e v="#N/A"/>
    <n v="21"/>
    <x v="1"/>
    <n v="0"/>
    <s v=""/>
    <x v="1"/>
  </r>
  <r>
    <n v="7"/>
    <e v="#N/A"/>
    <x v="1"/>
    <e v="#N/A"/>
    <e v="#N/A"/>
    <e v="#N/A"/>
    <n v="22"/>
    <x v="1"/>
    <n v="0"/>
    <s v=""/>
    <x v="1"/>
  </r>
  <r>
    <n v="7"/>
    <e v="#N/A"/>
    <x v="1"/>
    <e v="#N/A"/>
    <e v="#N/A"/>
    <e v="#N/A"/>
    <n v="23"/>
    <x v="1"/>
    <n v="0"/>
    <s v=""/>
    <x v="1"/>
  </r>
  <r>
    <n v="7"/>
    <e v="#N/A"/>
    <x v="1"/>
    <e v="#N/A"/>
    <e v="#N/A"/>
    <e v="#N/A"/>
    <n v="24"/>
    <x v="1"/>
    <n v="0"/>
    <s v=""/>
    <x v="1"/>
  </r>
  <r>
    <n v="7"/>
    <e v="#N/A"/>
    <x v="1"/>
    <e v="#N/A"/>
    <e v="#N/A"/>
    <e v="#N/A"/>
    <n v="25"/>
    <x v="1"/>
    <n v="0"/>
    <s v=""/>
    <x v="1"/>
  </r>
  <r>
    <n v="7"/>
    <e v="#N/A"/>
    <x v="1"/>
    <e v="#N/A"/>
    <e v="#N/A"/>
    <e v="#N/A"/>
    <n v="26"/>
    <x v="1"/>
    <n v="0"/>
    <s v=""/>
    <x v="1"/>
  </r>
  <r>
    <n v="7"/>
    <e v="#N/A"/>
    <x v="1"/>
    <e v="#N/A"/>
    <e v="#N/A"/>
    <e v="#N/A"/>
    <n v="27"/>
    <x v="1"/>
    <n v="0"/>
    <s v=""/>
    <x v="1"/>
  </r>
  <r>
    <n v="7"/>
    <e v="#N/A"/>
    <x v="1"/>
    <e v="#N/A"/>
    <e v="#N/A"/>
    <e v="#N/A"/>
    <n v="28"/>
    <x v="1"/>
    <n v="0"/>
    <s v=""/>
    <x v="1"/>
  </r>
  <r>
    <n v="7"/>
    <e v="#N/A"/>
    <x v="1"/>
    <e v="#N/A"/>
    <e v="#N/A"/>
    <e v="#N/A"/>
    <n v="29"/>
    <x v="1"/>
    <n v="0"/>
    <s v=""/>
    <x v="1"/>
  </r>
  <r>
    <n v="7"/>
    <e v="#N/A"/>
    <x v="1"/>
    <e v="#N/A"/>
    <e v="#N/A"/>
    <e v="#N/A"/>
    <n v="30"/>
    <x v="1"/>
    <n v="0"/>
    <s v=""/>
    <x v="1"/>
  </r>
  <r>
    <n v="8"/>
    <e v="#N/A"/>
    <x v="1"/>
    <e v="#N/A"/>
    <e v="#N/A"/>
    <e v="#N/A"/>
    <n v="1"/>
    <x v="1"/>
    <n v="0"/>
    <s v=""/>
    <x v="1"/>
  </r>
  <r>
    <n v="8"/>
    <e v="#N/A"/>
    <x v="1"/>
    <e v="#N/A"/>
    <e v="#N/A"/>
    <e v="#N/A"/>
    <n v="2"/>
    <x v="1"/>
    <n v="0"/>
    <s v=""/>
    <x v="1"/>
  </r>
  <r>
    <n v="8"/>
    <e v="#N/A"/>
    <x v="1"/>
    <e v="#N/A"/>
    <e v="#N/A"/>
    <e v="#N/A"/>
    <n v="3"/>
    <x v="1"/>
    <n v="0"/>
    <s v=""/>
    <x v="1"/>
  </r>
  <r>
    <n v="8"/>
    <e v="#N/A"/>
    <x v="1"/>
    <e v="#N/A"/>
    <e v="#N/A"/>
    <e v="#N/A"/>
    <n v="4"/>
    <x v="1"/>
    <n v="0"/>
    <s v=""/>
    <x v="1"/>
  </r>
  <r>
    <n v="8"/>
    <e v="#N/A"/>
    <x v="1"/>
    <e v="#N/A"/>
    <e v="#N/A"/>
    <e v="#N/A"/>
    <n v="7"/>
    <x v="1"/>
    <n v="0"/>
    <s v=""/>
    <x v="1"/>
  </r>
  <r>
    <n v="8"/>
    <e v="#N/A"/>
    <x v="1"/>
    <e v="#N/A"/>
    <e v="#N/A"/>
    <e v="#N/A"/>
    <n v="6"/>
    <x v="1"/>
    <n v="0"/>
    <s v=""/>
    <x v="1"/>
  </r>
  <r>
    <n v="8"/>
    <e v="#N/A"/>
    <x v="1"/>
    <e v="#N/A"/>
    <e v="#N/A"/>
    <e v="#N/A"/>
    <n v="5"/>
    <x v="1"/>
    <n v="0"/>
    <s v=""/>
    <x v="1"/>
  </r>
  <r>
    <n v="8"/>
    <e v="#N/A"/>
    <x v="1"/>
    <e v="#N/A"/>
    <e v="#N/A"/>
    <e v="#N/A"/>
    <n v="8"/>
    <x v="1"/>
    <n v="0"/>
    <s v=""/>
    <x v="1"/>
  </r>
  <r>
    <n v="8"/>
    <e v="#N/A"/>
    <x v="1"/>
    <e v="#N/A"/>
    <e v="#N/A"/>
    <e v="#N/A"/>
    <n v="9"/>
    <x v="1"/>
    <n v="0"/>
    <s v=""/>
    <x v="1"/>
  </r>
  <r>
    <n v="8"/>
    <e v="#N/A"/>
    <x v="1"/>
    <e v="#N/A"/>
    <e v="#N/A"/>
    <e v="#N/A"/>
    <n v="10"/>
    <x v="1"/>
    <n v="0"/>
    <s v=""/>
    <x v="1"/>
  </r>
  <r>
    <n v="8"/>
    <e v="#N/A"/>
    <x v="1"/>
    <e v="#N/A"/>
    <e v="#N/A"/>
    <e v="#N/A"/>
    <n v="11"/>
    <x v="1"/>
    <n v="0"/>
    <s v=""/>
    <x v="1"/>
  </r>
  <r>
    <n v="8"/>
    <e v="#N/A"/>
    <x v="1"/>
    <e v="#N/A"/>
    <e v="#N/A"/>
    <e v="#N/A"/>
    <n v="12"/>
    <x v="1"/>
    <n v="0"/>
    <s v=""/>
    <x v="1"/>
  </r>
  <r>
    <n v="8"/>
    <e v="#N/A"/>
    <x v="1"/>
    <e v="#N/A"/>
    <e v="#N/A"/>
    <e v="#N/A"/>
    <n v="13"/>
    <x v="1"/>
    <n v="0"/>
    <s v=""/>
    <x v="1"/>
  </r>
  <r>
    <n v="8"/>
    <e v="#N/A"/>
    <x v="1"/>
    <e v="#N/A"/>
    <e v="#N/A"/>
    <e v="#N/A"/>
    <n v="14"/>
    <x v="1"/>
    <n v="0"/>
    <s v=""/>
    <x v="1"/>
  </r>
  <r>
    <n v="8"/>
    <e v="#N/A"/>
    <x v="1"/>
    <e v="#N/A"/>
    <e v="#N/A"/>
    <e v="#N/A"/>
    <n v="15"/>
    <x v="1"/>
    <n v="0"/>
    <s v=""/>
    <x v="1"/>
  </r>
  <r>
    <n v="8"/>
    <e v="#N/A"/>
    <x v="1"/>
    <e v="#N/A"/>
    <e v="#N/A"/>
    <e v="#N/A"/>
    <n v="16"/>
    <x v="1"/>
    <n v="0"/>
    <s v=""/>
    <x v="1"/>
  </r>
  <r>
    <n v="8"/>
    <e v="#N/A"/>
    <x v="1"/>
    <e v="#N/A"/>
    <e v="#N/A"/>
    <e v="#N/A"/>
    <n v="17"/>
    <x v="1"/>
    <n v="0"/>
    <s v=""/>
    <x v="1"/>
  </r>
  <r>
    <n v="8"/>
    <e v="#N/A"/>
    <x v="1"/>
    <e v="#N/A"/>
    <e v="#N/A"/>
    <e v="#N/A"/>
    <n v="18"/>
    <x v="1"/>
    <n v="0"/>
    <s v=""/>
    <x v="1"/>
  </r>
  <r>
    <n v="8"/>
    <e v="#N/A"/>
    <x v="1"/>
    <e v="#N/A"/>
    <e v="#N/A"/>
    <e v="#N/A"/>
    <n v="20"/>
    <x v="1"/>
    <n v="0"/>
    <s v=""/>
    <x v="1"/>
  </r>
  <r>
    <n v="8"/>
    <e v="#N/A"/>
    <x v="1"/>
    <e v="#N/A"/>
    <e v="#N/A"/>
    <e v="#N/A"/>
    <n v="19"/>
    <x v="1"/>
    <n v="0"/>
    <s v=""/>
    <x v="1"/>
  </r>
  <r>
    <n v="8"/>
    <e v="#N/A"/>
    <x v="1"/>
    <e v="#N/A"/>
    <e v="#N/A"/>
    <e v="#N/A"/>
    <n v="21"/>
    <x v="1"/>
    <n v="0"/>
    <s v=""/>
    <x v="1"/>
  </r>
  <r>
    <n v="8"/>
    <e v="#N/A"/>
    <x v="1"/>
    <e v="#N/A"/>
    <e v="#N/A"/>
    <e v="#N/A"/>
    <n v="22"/>
    <x v="1"/>
    <n v="0"/>
    <s v=""/>
    <x v="1"/>
  </r>
  <r>
    <n v="8"/>
    <e v="#N/A"/>
    <x v="1"/>
    <e v="#N/A"/>
    <e v="#N/A"/>
    <e v="#N/A"/>
    <n v="23"/>
    <x v="1"/>
    <n v="0"/>
    <s v=""/>
    <x v="1"/>
  </r>
  <r>
    <n v="8"/>
    <e v="#N/A"/>
    <x v="1"/>
    <e v="#N/A"/>
    <e v="#N/A"/>
    <e v="#N/A"/>
    <n v="24"/>
    <x v="1"/>
    <n v="0"/>
    <s v=""/>
    <x v="1"/>
  </r>
  <r>
    <n v="8"/>
    <e v="#N/A"/>
    <x v="1"/>
    <e v="#N/A"/>
    <e v="#N/A"/>
    <e v="#N/A"/>
    <n v="25"/>
    <x v="1"/>
    <n v="0"/>
    <s v=""/>
    <x v="1"/>
  </r>
  <r>
    <n v="8"/>
    <e v="#N/A"/>
    <x v="1"/>
    <e v="#N/A"/>
    <e v="#N/A"/>
    <e v="#N/A"/>
    <n v="26"/>
    <x v="1"/>
    <n v="0"/>
    <s v=""/>
    <x v="1"/>
  </r>
  <r>
    <n v="8"/>
    <e v="#N/A"/>
    <x v="1"/>
    <e v="#N/A"/>
    <e v="#N/A"/>
    <e v="#N/A"/>
    <n v="27"/>
    <x v="1"/>
    <n v="0"/>
    <s v=""/>
    <x v="1"/>
  </r>
  <r>
    <n v="8"/>
    <e v="#N/A"/>
    <x v="1"/>
    <e v="#N/A"/>
    <e v="#N/A"/>
    <e v="#N/A"/>
    <n v="28"/>
    <x v="1"/>
    <n v="0"/>
    <s v=""/>
    <x v="1"/>
  </r>
  <r>
    <n v="8"/>
    <e v="#N/A"/>
    <x v="1"/>
    <e v="#N/A"/>
    <e v="#N/A"/>
    <e v="#N/A"/>
    <n v="29"/>
    <x v="1"/>
    <n v="0"/>
    <s v=""/>
    <x v="1"/>
  </r>
  <r>
    <n v="8"/>
    <e v="#N/A"/>
    <x v="1"/>
    <e v="#N/A"/>
    <e v="#N/A"/>
    <e v="#N/A"/>
    <n v="30"/>
    <x v="1"/>
    <n v="0"/>
    <s v=""/>
    <x v="1"/>
  </r>
  <r>
    <n v="9"/>
    <e v="#N/A"/>
    <x v="1"/>
    <e v="#N/A"/>
    <e v="#N/A"/>
    <e v="#N/A"/>
    <n v="5"/>
    <x v="1"/>
    <n v="0"/>
    <s v=""/>
    <x v="1"/>
  </r>
  <r>
    <n v="9"/>
    <e v="#N/A"/>
    <x v="1"/>
    <e v="#N/A"/>
    <e v="#N/A"/>
    <e v="#N/A"/>
    <n v="2"/>
    <x v="1"/>
    <n v="0"/>
    <s v=""/>
    <x v="1"/>
  </r>
  <r>
    <n v="9"/>
    <e v="#N/A"/>
    <x v="1"/>
    <e v="#N/A"/>
    <e v="#N/A"/>
    <e v="#N/A"/>
    <n v="3"/>
    <x v="1"/>
    <n v="0"/>
    <s v=""/>
    <x v="1"/>
  </r>
  <r>
    <n v="9"/>
    <e v="#N/A"/>
    <x v="1"/>
    <e v="#N/A"/>
    <e v="#N/A"/>
    <e v="#N/A"/>
    <n v="4"/>
    <x v="1"/>
    <n v="0"/>
    <s v=""/>
    <x v="1"/>
  </r>
  <r>
    <n v="9"/>
    <e v="#N/A"/>
    <x v="1"/>
    <e v="#N/A"/>
    <e v="#N/A"/>
    <e v="#N/A"/>
    <n v="1"/>
    <x v="1"/>
    <n v="0"/>
    <s v=""/>
    <x v="1"/>
  </r>
  <r>
    <n v="9"/>
    <e v="#N/A"/>
    <x v="1"/>
    <e v="#N/A"/>
    <e v="#N/A"/>
    <e v="#N/A"/>
    <n v="6"/>
    <x v="1"/>
    <n v="0"/>
    <s v=""/>
    <x v="1"/>
  </r>
  <r>
    <n v="9"/>
    <e v="#N/A"/>
    <x v="1"/>
    <e v="#N/A"/>
    <e v="#N/A"/>
    <e v="#N/A"/>
    <n v="18"/>
    <x v="1"/>
    <n v="0"/>
    <s v=""/>
    <x v="1"/>
  </r>
  <r>
    <n v="9"/>
    <e v="#N/A"/>
    <x v="1"/>
    <e v="#N/A"/>
    <e v="#N/A"/>
    <e v="#N/A"/>
    <n v="8"/>
    <x v="1"/>
    <n v="0"/>
    <s v=""/>
    <x v="1"/>
  </r>
  <r>
    <n v="9"/>
    <e v="#N/A"/>
    <x v="1"/>
    <e v="#N/A"/>
    <e v="#N/A"/>
    <e v="#N/A"/>
    <n v="9"/>
    <x v="1"/>
    <n v="0"/>
    <s v=""/>
    <x v="1"/>
  </r>
  <r>
    <n v="9"/>
    <e v="#N/A"/>
    <x v="1"/>
    <e v="#N/A"/>
    <e v="#N/A"/>
    <e v="#N/A"/>
    <n v="10"/>
    <x v="1"/>
    <n v="0"/>
    <s v=""/>
    <x v="1"/>
  </r>
  <r>
    <n v="9"/>
    <e v="#N/A"/>
    <x v="1"/>
    <e v="#N/A"/>
    <e v="#N/A"/>
    <e v="#N/A"/>
    <n v="7"/>
    <x v="1"/>
    <n v="0"/>
    <s v=""/>
    <x v="1"/>
  </r>
  <r>
    <n v="9"/>
    <e v="#N/A"/>
    <x v="1"/>
    <e v="#N/A"/>
    <e v="#N/A"/>
    <e v="#N/A"/>
    <n v="12"/>
    <x v="1"/>
    <n v="0"/>
    <s v=""/>
    <x v="1"/>
  </r>
  <r>
    <n v="9"/>
    <e v="#N/A"/>
    <x v="1"/>
    <e v="#N/A"/>
    <e v="#N/A"/>
    <e v="#N/A"/>
    <n v="13"/>
    <x v="1"/>
    <n v="0"/>
    <s v=""/>
    <x v="1"/>
  </r>
  <r>
    <n v="9"/>
    <e v="#N/A"/>
    <x v="1"/>
    <e v="#N/A"/>
    <e v="#N/A"/>
    <e v="#N/A"/>
    <n v="14"/>
    <x v="1"/>
    <n v="0"/>
    <s v=""/>
    <x v="1"/>
  </r>
  <r>
    <n v="9"/>
    <e v="#N/A"/>
    <x v="1"/>
    <e v="#N/A"/>
    <e v="#N/A"/>
    <e v="#N/A"/>
    <n v="11"/>
    <x v="1"/>
    <n v="0"/>
    <s v=""/>
    <x v="1"/>
  </r>
  <r>
    <n v="9"/>
    <e v="#N/A"/>
    <x v="1"/>
    <e v="#N/A"/>
    <e v="#N/A"/>
    <e v="#N/A"/>
    <n v="16"/>
    <x v="1"/>
    <n v="0"/>
    <s v=""/>
    <x v="1"/>
  </r>
  <r>
    <n v="9"/>
    <e v="#N/A"/>
    <x v="1"/>
    <e v="#N/A"/>
    <e v="#N/A"/>
    <e v="#N/A"/>
    <n v="17"/>
    <x v="1"/>
    <n v="0"/>
    <s v=""/>
    <x v="1"/>
  </r>
  <r>
    <n v="9"/>
    <e v="#N/A"/>
    <x v="1"/>
    <e v="#N/A"/>
    <e v="#N/A"/>
    <e v="#N/A"/>
    <n v="15"/>
    <x v="1"/>
    <n v="0"/>
    <s v=""/>
    <x v="1"/>
  </r>
  <r>
    <n v="9"/>
    <e v="#N/A"/>
    <x v="1"/>
    <e v="#N/A"/>
    <e v="#N/A"/>
    <e v="#N/A"/>
    <n v="19"/>
    <x v="1"/>
    <n v="0"/>
    <s v=""/>
    <x v="1"/>
  </r>
  <r>
    <n v="9"/>
    <e v="#N/A"/>
    <x v="1"/>
    <e v="#N/A"/>
    <e v="#N/A"/>
    <e v="#N/A"/>
    <n v="20"/>
    <x v="1"/>
    <n v="0"/>
    <s v=""/>
    <x v="1"/>
  </r>
  <r>
    <n v="9"/>
    <e v="#N/A"/>
    <x v="1"/>
    <e v="#N/A"/>
    <e v="#N/A"/>
    <e v="#N/A"/>
    <n v="21"/>
    <x v="1"/>
    <n v="0"/>
    <s v=""/>
    <x v="1"/>
  </r>
  <r>
    <n v="9"/>
    <e v="#N/A"/>
    <x v="1"/>
    <e v="#N/A"/>
    <e v="#N/A"/>
    <e v="#N/A"/>
    <n v="22"/>
    <x v="1"/>
    <n v="0"/>
    <s v=""/>
    <x v="1"/>
  </r>
  <r>
    <n v="9"/>
    <e v="#N/A"/>
    <x v="1"/>
    <e v="#N/A"/>
    <e v="#N/A"/>
    <e v="#N/A"/>
    <n v="23"/>
    <x v="1"/>
    <n v="0"/>
    <s v=""/>
    <x v="1"/>
  </r>
  <r>
    <n v="9"/>
    <e v="#N/A"/>
    <x v="1"/>
    <e v="#N/A"/>
    <e v="#N/A"/>
    <e v="#N/A"/>
    <n v="24"/>
    <x v="1"/>
    <n v="0"/>
    <s v=""/>
    <x v="1"/>
  </r>
  <r>
    <n v="9"/>
    <e v="#N/A"/>
    <x v="1"/>
    <e v="#N/A"/>
    <e v="#N/A"/>
    <e v="#N/A"/>
    <n v="25"/>
    <x v="1"/>
    <n v="0"/>
    <s v=""/>
    <x v="1"/>
  </r>
  <r>
    <n v="9"/>
    <e v="#N/A"/>
    <x v="1"/>
    <e v="#N/A"/>
    <e v="#N/A"/>
    <e v="#N/A"/>
    <n v="26"/>
    <x v="1"/>
    <n v="0"/>
    <s v=""/>
    <x v="1"/>
  </r>
  <r>
    <n v="9"/>
    <e v="#N/A"/>
    <x v="1"/>
    <e v="#N/A"/>
    <e v="#N/A"/>
    <e v="#N/A"/>
    <n v="27"/>
    <x v="1"/>
    <n v="0"/>
    <s v=""/>
    <x v="1"/>
  </r>
  <r>
    <n v="9"/>
    <e v="#N/A"/>
    <x v="1"/>
    <e v="#N/A"/>
    <e v="#N/A"/>
    <e v="#N/A"/>
    <n v="28"/>
    <x v="1"/>
    <n v="0"/>
    <s v=""/>
    <x v="1"/>
  </r>
  <r>
    <n v="9"/>
    <e v="#N/A"/>
    <x v="1"/>
    <e v="#N/A"/>
    <e v="#N/A"/>
    <e v="#N/A"/>
    <n v="29"/>
    <x v="1"/>
    <n v="0"/>
    <s v=""/>
    <x v="1"/>
  </r>
  <r>
    <n v="9"/>
    <e v="#N/A"/>
    <x v="1"/>
    <e v="#N/A"/>
    <e v="#N/A"/>
    <e v="#N/A"/>
    <n v="30"/>
    <x v="1"/>
    <n v="0"/>
    <s v=""/>
    <x v="1"/>
  </r>
  <r>
    <n v="10"/>
    <e v="#N/A"/>
    <x v="1"/>
    <e v="#N/A"/>
    <e v="#N/A"/>
    <e v="#N/A"/>
    <n v="1"/>
    <x v="1"/>
    <n v="0"/>
    <s v=""/>
    <x v="1"/>
  </r>
  <r>
    <n v="10"/>
    <e v="#N/A"/>
    <x v="1"/>
    <e v="#N/A"/>
    <e v="#N/A"/>
    <e v="#N/A"/>
    <n v="2"/>
    <x v="1"/>
    <n v="0"/>
    <s v=""/>
    <x v="1"/>
  </r>
  <r>
    <n v="10"/>
    <e v="#N/A"/>
    <x v="1"/>
    <e v="#N/A"/>
    <e v="#N/A"/>
    <e v="#N/A"/>
    <n v="3"/>
    <x v="1"/>
    <n v="0"/>
    <s v=""/>
    <x v="1"/>
  </r>
  <r>
    <n v="10"/>
    <e v="#N/A"/>
    <x v="1"/>
    <e v="#N/A"/>
    <e v="#N/A"/>
    <e v="#N/A"/>
    <n v="4"/>
    <x v="1"/>
    <n v="0"/>
    <s v=""/>
    <x v="1"/>
  </r>
  <r>
    <n v="10"/>
    <e v="#N/A"/>
    <x v="1"/>
    <e v="#N/A"/>
    <e v="#N/A"/>
    <e v="#N/A"/>
    <n v="5"/>
    <x v="1"/>
    <n v="0"/>
    <s v=""/>
    <x v="1"/>
  </r>
  <r>
    <n v="10"/>
    <e v="#N/A"/>
    <x v="1"/>
    <e v="#N/A"/>
    <e v="#N/A"/>
    <e v="#N/A"/>
    <n v="6"/>
    <x v="1"/>
    <n v="0"/>
    <s v=""/>
    <x v="1"/>
  </r>
  <r>
    <n v="10"/>
    <e v="#N/A"/>
    <x v="1"/>
    <e v="#N/A"/>
    <e v="#N/A"/>
    <e v="#N/A"/>
    <n v="12"/>
    <x v="1"/>
    <n v="0"/>
    <s v=""/>
    <x v="1"/>
  </r>
  <r>
    <n v="10"/>
    <e v="#N/A"/>
    <x v="1"/>
    <e v="#N/A"/>
    <e v="#N/A"/>
    <e v="#N/A"/>
    <n v="8"/>
    <x v="1"/>
    <n v="0"/>
    <s v=""/>
    <x v="1"/>
  </r>
  <r>
    <n v="10"/>
    <e v="#N/A"/>
    <x v="1"/>
    <e v="#N/A"/>
    <e v="#N/A"/>
    <e v="#N/A"/>
    <n v="9"/>
    <x v="1"/>
    <n v="0"/>
    <s v=""/>
    <x v="1"/>
  </r>
  <r>
    <n v="10"/>
    <e v="#N/A"/>
    <x v="1"/>
    <e v="#N/A"/>
    <e v="#N/A"/>
    <e v="#N/A"/>
    <n v="10"/>
    <x v="1"/>
    <n v="0"/>
    <s v=""/>
    <x v="1"/>
  </r>
  <r>
    <n v="10"/>
    <e v="#N/A"/>
    <x v="1"/>
    <e v="#N/A"/>
    <e v="#N/A"/>
    <e v="#N/A"/>
    <n v="11"/>
    <x v="1"/>
    <n v="0"/>
    <s v=""/>
    <x v="1"/>
  </r>
  <r>
    <n v="10"/>
    <e v="#N/A"/>
    <x v="1"/>
    <e v="#N/A"/>
    <e v="#N/A"/>
    <e v="#N/A"/>
    <n v="7"/>
    <x v="1"/>
    <n v="0"/>
    <s v=""/>
    <x v="1"/>
  </r>
  <r>
    <n v="10"/>
    <e v="#N/A"/>
    <x v="1"/>
    <e v="#N/A"/>
    <e v="#N/A"/>
    <e v="#N/A"/>
    <n v="13"/>
    <x v="1"/>
    <n v="0"/>
    <s v=""/>
    <x v="1"/>
  </r>
  <r>
    <n v="10"/>
    <e v="#N/A"/>
    <x v="1"/>
    <e v="#N/A"/>
    <e v="#N/A"/>
    <e v="#N/A"/>
    <n v="14"/>
    <x v="1"/>
    <n v="0"/>
    <s v=""/>
    <x v="1"/>
  </r>
  <r>
    <n v="10"/>
    <e v="#N/A"/>
    <x v="1"/>
    <e v="#N/A"/>
    <e v="#N/A"/>
    <e v="#N/A"/>
    <n v="15"/>
    <x v="1"/>
    <n v="0"/>
    <s v=""/>
    <x v="1"/>
  </r>
  <r>
    <n v="10"/>
    <e v="#N/A"/>
    <x v="1"/>
    <e v="#N/A"/>
    <e v="#N/A"/>
    <e v="#N/A"/>
    <n v="16"/>
    <x v="1"/>
    <n v="0"/>
    <s v=""/>
    <x v="1"/>
  </r>
  <r>
    <n v="10"/>
    <e v="#N/A"/>
    <x v="1"/>
    <e v="#N/A"/>
    <e v="#N/A"/>
    <e v="#N/A"/>
    <n v="17"/>
    <x v="1"/>
    <n v="0"/>
    <s v=""/>
    <x v="1"/>
  </r>
  <r>
    <n v="10"/>
    <e v="#N/A"/>
    <x v="1"/>
    <e v="#N/A"/>
    <e v="#N/A"/>
    <e v="#N/A"/>
    <n v="18"/>
    <x v="1"/>
    <n v="0"/>
    <s v=""/>
    <x v="1"/>
  </r>
  <r>
    <n v="10"/>
    <e v="#N/A"/>
    <x v="1"/>
    <e v="#N/A"/>
    <e v="#N/A"/>
    <e v="#N/A"/>
    <n v="19"/>
    <x v="1"/>
    <n v="0"/>
    <s v=""/>
    <x v="1"/>
  </r>
  <r>
    <n v="10"/>
    <e v="#N/A"/>
    <x v="1"/>
    <e v="#N/A"/>
    <e v="#N/A"/>
    <e v="#N/A"/>
    <n v="20"/>
    <x v="1"/>
    <n v="0"/>
    <s v=""/>
    <x v="1"/>
  </r>
  <r>
    <n v="10"/>
    <e v="#N/A"/>
    <x v="1"/>
    <e v="#N/A"/>
    <e v="#N/A"/>
    <e v="#N/A"/>
    <n v="21"/>
    <x v="1"/>
    <n v="0"/>
    <s v=""/>
    <x v="1"/>
  </r>
  <r>
    <n v="10"/>
    <e v="#N/A"/>
    <x v="1"/>
    <e v="#N/A"/>
    <e v="#N/A"/>
    <e v="#N/A"/>
    <n v="22"/>
    <x v="1"/>
    <n v="0"/>
    <s v=""/>
    <x v="1"/>
  </r>
  <r>
    <n v="10"/>
    <e v="#N/A"/>
    <x v="1"/>
    <e v="#N/A"/>
    <e v="#N/A"/>
    <e v="#N/A"/>
    <n v="23"/>
    <x v="1"/>
    <n v="0"/>
    <s v=""/>
    <x v="1"/>
  </r>
  <r>
    <n v="10"/>
    <e v="#N/A"/>
    <x v="1"/>
    <e v="#N/A"/>
    <e v="#N/A"/>
    <e v="#N/A"/>
    <n v="24"/>
    <x v="1"/>
    <n v="0"/>
    <s v=""/>
    <x v="1"/>
  </r>
  <r>
    <n v="10"/>
    <e v="#N/A"/>
    <x v="1"/>
    <e v="#N/A"/>
    <e v="#N/A"/>
    <e v="#N/A"/>
    <n v="25"/>
    <x v="1"/>
    <n v="0"/>
    <s v=""/>
    <x v="1"/>
  </r>
  <r>
    <n v="10"/>
    <e v="#N/A"/>
    <x v="1"/>
    <e v="#N/A"/>
    <e v="#N/A"/>
    <e v="#N/A"/>
    <n v="26"/>
    <x v="1"/>
    <n v="0"/>
    <s v=""/>
    <x v="1"/>
  </r>
  <r>
    <n v="10"/>
    <e v="#N/A"/>
    <x v="1"/>
    <e v="#N/A"/>
    <e v="#N/A"/>
    <e v="#N/A"/>
    <n v="27"/>
    <x v="1"/>
    <n v="0"/>
    <s v=""/>
    <x v="1"/>
  </r>
  <r>
    <n v="10"/>
    <e v="#N/A"/>
    <x v="1"/>
    <e v="#N/A"/>
    <e v="#N/A"/>
    <e v="#N/A"/>
    <n v="28"/>
    <x v="1"/>
    <n v="0"/>
    <s v=""/>
    <x v="1"/>
  </r>
  <r>
    <n v="10"/>
    <e v="#N/A"/>
    <x v="1"/>
    <e v="#N/A"/>
    <e v="#N/A"/>
    <e v="#N/A"/>
    <n v="29"/>
    <x v="1"/>
    <n v="0"/>
    <s v=""/>
    <x v="1"/>
  </r>
  <r>
    <n v="10"/>
    <e v="#N/A"/>
    <x v="1"/>
    <e v="#N/A"/>
    <e v="#N/A"/>
    <e v="#N/A"/>
    <n v="30"/>
    <x v="1"/>
    <n v="0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 2" cacheId="18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1" firstHeaderRow="1" firstDataRow="2" firstDataCol="1" rowPageCount="1" colPageCount="1"/>
  <pivotFields count="11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11">
        <item h="1" x="0"/>
        <item h="1" x="9"/>
        <item x="4"/>
        <item x="3"/>
        <item x="7"/>
        <item x="1"/>
        <item x="5"/>
        <item x="2"/>
        <item x="8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 defaultSubtotal="0">
      <items count="3">
        <item x="1"/>
        <item h="1" x="0"/>
        <item h="1" x="2"/>
      </items>
    </pivotField>
  </pivotFields>
  <rowFields count="2">
    <field x="7"/>
    <field x="2"/>
  </rowFields>
  <rowItems count="7">
    <i>
      <x v="8"/>
    </i>
    <i r="1">
      <x v="2"/>
    </i>
    <i>
      <x v="5"/>
    </i>
    <i r="1">
      <x v="1"/>
    </i>
    <i>
      <x v="9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5"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10" type="button" dataOnly="0" labelOnly="1" outline="0" axis="axisPage" fieldPosition="0"/>
    </format>
    <format dxfId="3">
      <pivotArea field="7" type="button" dataOnly="0" labelOnly="1" outline="0" axis="axisRow" fieldPosition="0"/>
    </format>
    <format dxfId="4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27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5" firstHeaderRow="1" firstDataRow="2" firstDataCol="1" rowPageCount="1" colPageCount="1"/>
  <pivotFields count="11">
    <pivotField showAll="0"/>
    <pivotField showAll="0"/>
    <pivotField axis="axisRow" showAll="0">
      <items count="7">
        <item x="0"/>
        <item x="5"/>
        <item x="1"/>
        <item x="2"/>
        <item x="3"/>
        <item x="4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8">
        <item h="1" x="0"/>
        <item h="1" x="4"/>
        <item x="3"/>
        <item x="5"/>
        <item x="1"/>
        <item x="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11">
    <i>
      <x v="5"/>
    </i>
    <i r="1">
      <x v="5"/>
    </i>
    <i>
      <x v="4"/>
    </i>
    <i r="1">
      <x v="2"/>
    </i>
    <i>
      <x v="6"/>
    </i>
    <i r="1">
      <x v="1"/>
    </i>
    <i>
      <x v="3"/>
    </i>
    <i r="1">
      <x v="3"/>
    </i>
    <i>
      <x v="2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0" type="button" dataOnly="0" labelOnly="1" outline="0" axis="axisPage" fieldPosition="0"/>
    </format>
    <format dxfId="15">
      <pivotArea dataOnly="0" labelOnly="1" outline="0" fieldPosition="0">
        <references count="1">
          <reference field="10" count="0"/>
        </references>
      </pivotArea>
    </format>
    <format dxfId="14">
      <pivotArea field="7" type="button" dataOnly="0" labelOnly="1" outline="0" axis="axisRow" fieldPosition="0"/>
    </format>
    <format dxfId="13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32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7" firstHeaderRow="1" firstDataRow="2" firstDataCol="1" rowPageCount="1" colPageCount="1"/>
  <pivotFields count="11">
    <pivotField showAll="0"/>
    <pivotField showAll="0"/>
    <pivotField axis="axisRow" showAll="0">
      <items count="23">
        <item x="0"/>
        <item m="1" x="21"/>
        <item m="1" x="12"/>
        <item m="1" x="11"/>
        <item m="1" x="16"/>
        <item m="1" x="14"/>
        <item m="1" x="20"/>
        <item m="1" x="19"/>
        <item m="1" x="10"/>
        <item m="1" x="3"/>
        <item m="1" x="6"/>
        <item m="1" x="15"/>
        <item m="1" x="2"/>
        <item m="1" x="4"/>
        <item m="1" x="17"/>
        <item m="1" x="13"/>
        <item m="1" x="8"/>
        <item m="1" x="5"/>
        <item m="1" x="9"/>
        <item m="1" x="18"/>
        <item m="1" x="7"/>
        <item x="1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a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3">
        <item x="1"/>
        <item h="1" x="0"/>
        <item t="default"/>
      </items>
    </pivotField>
  </pivotFields>
  <rowFields count="2">
    <field x="7"/>
    <field x="2"/>
  </rowFields>
  <rowItems count="3">
    <i>
      <x v="1"/>
    </i>
    <i r="1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10" type="button" dataOnly="0" labelOnly="1" outline="0" axis="axisPage" fieldPosition="0"/>
    </format>
    <format dxfId="8">
      <pivotArea dataOnly="0" labelOnly="1" outline="0" fieldPosition="0">
        <references count="1">
          <reference field="10" count="0"/>
        </references>
      </pivotArea>
    </format>
    <format dxfId="7">
      <pivotArea field="7" type="button" dataOnly="0" labelOnly="1" outline="0" axis="axisRow" fieldPosition="0"/>
    </format>
    <format dxfId="6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3"/>
  <sheetViews>
    <sheetView showGridLines="0" tabSelected="1" zoomScaleNormal="100" workbookViewId="0">
      <selection activeCell="A99" sqref="A99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8.5703125" hidden="1" customWidth="1"/>
    <col min="5" max="5" width="23" bestFit="1" customWidth="1"/>
    <col min="6" max="6" width="10.5703125" bestFit="1" customWidth="1"/>
    <col min="7" max="7" width="14.28515625" customWidth="1"/>
    <col min="8" max="8" width="15.85546875" bestFit="1" customWidth="1"/>
    <col min="9" max="9" width="15.7109375" customWidth="1"/>
    <col min="10" max="10" width="10.140625" customWidth="1"/>
    <col min="11" max="11" width="12" bestFit="1" customWidth="1"/>
    <col min="12" max="12" width="13.28515625" style="1" bestFit="1" customWidth="1"/>
    <col min="13" max="13" width="11.42578125" customWidth="1"/>
    <col min="14" max="14" width="14.5703125" customWidth="1"/>
    <col min="15" max="15" width="14.140625" hidden="1" customWidth="1"/>
    <col min="16" max="16" width="16.42578125" customWidth="1"/>
    <col min="17" max="17" width="14.85546875" customWidth="1"/>
    <col min="18" max="18" width="10.5703125" customWidth="1"/>
    <col min="19" max="19" width="37.140625" hidden="1" customWidth="1"/>
    <col min="20" max="20" width="13.140625" hidden="1" customWidth="1"/>
    <col min="243" max="243" width="9.42578125" bestFit="1" customWidth="1"/>
    <col min="244" max="244" width="10.28515625" customWidth="1"/>
    <col min="245" max="245" width="26.7109375" bestFit="1" customWidth="1"/>
    <col min="246" max="246" width="14.42578125" customWidth="1"/>
    <col min="247" max="247" width="13.85546875" customWidth="1"/>
    <col min="248" max="248" width="11" bestFit="1" customWidth="1"/>
    <col min="249" max="249" width="18.28515625" customWidth="1"/>
    <col min="250" max="250" width="17.28515625" customWidth="1"/>
    <col min="251" max="252" width="15.140625" customWidth="1"/>
    <col min="253" max="253" width="12" customWidth="1"/>
    <col min="254" max="254" width="22.42578125" customWidth="1"/>
    <col min="499" max="499" width="9.42578125" bestFit="1" customWidth="1"/>
    <col min="500" max="500" width="10.28515625" customWidth="1"/>
    <col min="501" max="501" width="26.7109375" bestFit="1" customWidth="1"/>
    <col min="502" max="502" width="14.42578125" customWidth="1"/>
    <col min="503" max="503" width="13.85546875" customWidth="1"/>
    <col min="504" max="504" width="11" bestFit="1" customWidth="1"/>
    <col min="505" max="505" width="18.28515625" customWidth="1"/>
    <col min="506" max="506" width="17.28515625" customWidth="1"/>
    <col min="507" max="508" width="15.140625" customWidth="1"/>
    <col min="509" max="509" width="12" customWidth="1"/>
    <col min="510" max="510" width="22.42578125" customWidth="1"/>
    <col min="755" max="755" width="9.42578125" bestFit="1" customWidth="1"/>
    <col min="756" max="756" width="10.28515625" customWidth="1"/>
    <col min="757" max="757" width="26.7109375" bestFit="1" customWidth="1"/>
    <col min="758" max="758" width="14.42578125" customWidth="1"/>
    <col min="759" max="759" width="13.85546875" customWidth="1"/>
    <col min="760" max="760" width="11" bestFit="1" customWidth="1"/>
    <col min="761" max="761" width="18.28515625" customWidth="1"/>
    <col min="762" max="762" width="17.28515625" customWidth="1"/>
    <col min="763" max="764" width="15.140625" customWidth="1"/>
    <col min="765" max="765" width="12" customWidth="1"/>
    <col min="766" max="766" width="22.42578125" customWidth="1"/>
    <col min="1011" max="1011" width="9.42578125" bestFit="1" customWidth="1"/>
    <col min="1012" max="1012" width="10.28515625" customWidth="1"/>
    <col min="1013" max="1013" width="26.7109375" bestFit="1" customWidth="1"/>
    <col min="1014" max="1014" width="14.42578125" customWidth="1"/>
    <col min="1015" max="1015" width="13.85546875" customWidth="1"/>
    <col min="1016" max="1016" width="11" bestFit="1" customWidth="1"/>
    <col min="1017" max="1017" width="18.28515625" customWidth="1"/>
    <col min="1018" max="1018" width="17.28515625" customWidth="1"/>
    <col min="1019" max="1020" width="15.140625" customWidth="1"/>
    <col min="1021" max="1021" width="12" customWidth="1"/>
    <col min="1022" max="1022" width="22.42578125" customWidth="1"/>
    <col min="1267" max="1267" width="9.42578125" bestFit="1" customWidth="1"/>
    <col min="1268" max="1268" width="10.28515625" customWidth="1"/>
    <col min="1269" max="1269" width="26.7109375" bestFit="1" customWidth="1"/>
    <col min="1270" max="1270" width="14.42578125" customWidth="1"/>
    <col min="1271" max="1271" width="13.85546875" customWidth="1"/>
    <col min="1272" max="1272" width="11" bestFit="1" customWidth="1"/>
    <col min="1273" max="1273" width="18.28515625" customWidth="1"/>
    <col min="1274" max="1274" width="17.28515625" customWidth="1"/>
    <col min="1275" max="1276" width="15.140625" customWidth="1"/>
    <col min="1277" max="1277" width="12" customWidth="1"/>
    <col min="1278" max="1278" width="22.42578125" customWidth="1"/>
    <col min="1523" max="1523" width="9.42578125" bestFit="1" customWidth="1"/>
    <col min="1524" max="1524" width="10.28515625" customWidth="1"/>
    <col min="1525" max="1525" width="26.7109375" bestFit="1" customWidth="1"/>
    <col min="1526" max="1526" width="14.42578125" customWidth="1"/>
    <col min="1527" max="1527" width="13.85546875" customWidth="1"/>
    <col min="1528" max="1528" width="11" bestFit="1" customWidth="1"/>
    <col min="1529" max="1529" width="18.28515625" customWidth="1"/>
    <col min="1530" max="1530" width="17.28515625" customWidth="1"/>
    <col min="1531" max="1532" width="15.140625" customWidth="1"/>
    <col min="1533" max="1533" width="12" customWidth="1"/>
    <col min="1534" max="1534" width="22.42578125" customWidth="1"/>
    <col min="1779" max="1779" width="9.42578125" bestFit="1" customWidth="1"/>
    <col min="1780" max="1780" width="10.28515625" customWidth="1"/>
    <col min="1781" max="1781" width="26.7109375" bestFit="1" customWidth="1"/>
    <col min="1782" max="1782" width="14.42578125" customWidth="1"/>
    <col min="1783" max="1783" width="13.85546875" customWidth="1"/>
    <col min="1784" max="1784" width="11" bestFit="1" customWidth="1"/>
    <col min="1785" max="1785" width="18.28515625" customWidth="1"/>
    <col min="1786" max="1786" width="17.28515625" customWidth="1"/>
    <col min="1787" max="1788" width="15.140625" customWidth="1"/>
    <col min="1789" max="1789" width="12" customWidth="1"/>
    <col min="1790" max="1790" width="22.42578125" customWidth="1"/>
    <col min="2035" max="2035" width="9.42578125" bestFit="1" customWidth="1"/>
    <col min="2036" max="2036" width="10.28515625" customWidth="1"/>
    <col min="2037" max="2037" width="26.7109375" bestFit="1" customWidth="1"/>
    <col min="2038" max="2038" width="14.42578125" customWidth="1"/>
    <col min="2039" max="2039" width="13.85546875" customWidth="1"/>
    <col min="2040" max="2040" width="11" bestFit="1" customWidth="1"/>
    <col min="2041" max="2041" width="18.28515625" customWidth="1"/>
    <col min="2042" max="2042" width="17.28515625" customWidth="1"/>
    <col min="2043" max="2044" width="15.140625" customWidth="1"/>
    <col min="2045" max="2045" width="12" customWidth="1"/>
    <col min="2046" max="2046" width="22.42578125" customWidth="1"/>
    <col min="2291" max="2291" width="9.42578125" bestFit="1" customWidth="1"/>
    <col min="2292" max="2292" width="10.28515625" customWidth="1"/>
    <col min="2293" max="2293" width="26.7109375" bestFit="1" customWidth="1"/>
    <col min="2294" max="2294" width="14.42578125" customWidth="1"/>
    <col min="2295" max="2295" width="13.85546875" customWidth="1"/>
    <col min="2296" max="2296" width="11" bestFit="1" customWidth="1"/>
    <col min="2297" max="2297" width="18.28515625" customWidth="1"/>
    <col min="2298" max="2298" width="17.28515625" customWidth="1"/>
    <col min="2299" max="2300" width="15.140625" customWidth="1"/>
    <col min="2301" max="2301" width="12" customWidth="1"/>
    <col min="2302" max="2302" width="22.42578125" customWidth="1"/>
    <col min="2547" max="2547" width="9.42578125" bestFit="1" customWidth="1"/>
    <col min="2548" max="2548" width="10.28515625" customWidth="1"/>
    <col min="2549" max="2549" width="26.7109375" bestFit="1" customWidth="1"/>
    <col min="2550" max="2550" width="14.42578125" customWidth="1"/>
    <col min="2551" max="2551" width="13.85546875" customWidth="1"/>
    <col min="2552" max="2552" width="11" bestFit="1" customWidth="1"/>
    <col min="2553" max="2553" width="18.28515625" customWidth="1"/>
    <col min="2554" max="2554" width="17.28515625" customWidth="1"/>
    <col min="2555" max="2556" width="15.140625" customWidth="1"/>
    <col min="2557" max="2557" width="12" customWidth="1"/>
    <col min="2558" max="2558" width="22.42578125" customWidth="1"/>
    <col min="2803" max="2803" width="9.42578125" bestFit="1" customWidth="1"/>
    <col min="2804" max="2804" width="10.28515625" customWidth="1"/>
    <col min="2805" max="2805" width="26.7109375" bestFit="1" customWidth="1"/>
    <col min="2806" max="2806" width="14.42578125" customWidth="1"/>
    <col min="2807" max="2807" width="13.85546875" customWidth="1"/>
    <col min="2808" max="2808" width="11" bestFit="1" customWidth="1"/>
    <col min="2809" max="2809" width="18.28515625" customWidth="1"/>
    <col min="2810" max="2810" width="17.28515625" customWidth="1"/>
    <col min="2811" max="2812" width="15.140625" customWidth="1"/>
    <col min="2813" max="2813" width="12" customWidth="1"/>
    <col min="2814" max="2814" width="22.42578125" customWidth="1"/>
    <col min="3059" max="3059" width="9.42578125" bestFit="1" customWidth="1"/>
    <col min="3060" max="3060" width="10.28515625" customWidth="1"/>
    <col min="3061" max="3061" width="26.7109375" bestFit="1" customWidth="1"/>
    <col min="3062" max="3062" width="14.42578125" customWidth="1"/>
    <col min="3063" max="3063" width="13.85546875" customWidth="1"/>
    <col min="3064" max="3064" width="11" bestFit="1" customWidth="1"/>
    <col min="3065" max="3065" width="18.28515625" customWidth="1"/>
    <col min="3066" max="3066" width="17.28515625" customWidth="1"/>
    <col min="3067" max="3068" width="15.140625" customWidth="1"/>
    <col min="3069" max="3069" width="12" customWidth="1"/>
    <col min="3070" max="3070" width="22.42578125" customWidth="1"/>
    <col min="3315" max="3315" width="9.42578125" bestFit="1" customWidth="1"/>
    <col min="3316" max="3316" width="10.28515625" customWidth="1"/>
    <col min="3317" max="3317" width="26.7109375" bestFit="1" customWidth="1"/>
    <col min="3318" max="3318" width="14.42578125" customWidth="1"/>
    <col min="3319" max="3319" width="13.85546875" customWidth="1"/>
    <col min="3320" max="3320" width="11" bestFit="1" customWidth="1"/>
    <col min="3321" max="3321" width="18.28515625" customWidth="1"/>
    <col min="3322" max="3322" width="17.28515625" customWidth="1"/>
    <col min="3323" max="3324" width="15.140625" customWidth="1"/>
    <col min="3325" max="3325" width="12" customWidth="1"/>
    <col min="3326" max="3326" width="22.42578125" customWidth="1"/>
    <col min="3571" max="3571" width="9.42578125" bestFit="1" customWidth="1"/>
    <col min="3572" max="3572" width="10.28515625" customWidth="1"/>
    <col min="3573" max="3573" width="26.7109375" bestFit="1" customWidth="1"/>
    <col min="3574" max="3574" width="14.42578125" customWidth="1"/>
    <col min="3575" max="3575" width="13.85546875" customWidth="1"/>
    <col min="3576" max="3576" width="11" bestFit="1" customWidth="1"/>
    <col min="3577" max="3577" width="18.28515625" customWidth="1"/>
    <col min="3578" max="3578" width="17.28515625" customWidth="1"/>
    <col min="3579" max="3580" width="15.140625" customWidth="1"/>
    <col min="3581" max="3581" width="12" customWidth="1"/>
    <col min="3582" max="3582" width="22.42578125" customWidth="1"/>
    <col min="3827" max="3827" width="9.42578125" bestFit="1" customWidth="1"/>
    <col min="3828" max="3828" width="10.28515625" customWidth="1"/>
    <col min="3829" max="3829" width="26.7109375" bestFit="1" customWidth="1"/>
    <col min="3830" max="3830" width="14.42578125" customWidth="1"/>
    <col min="3831" max="3831" width="13.85546875" customWidth="1"/>
    <col min="3832" max="3832" width="11" bestFit="1" customWidth="1"/>
    <col min="3833" max="3833" width="18.28515625" customWidth="1"/>
    <col min="3834" max="3834" width="17.28515625" customWidth="1"/>
    <col min="3835" max="3836" width="15.140625" customWidth="1"/>
    <col min="3837" max="3837" width="12" customWidth="1"/>
    <col min="3838" max="3838" width="22.42578125" customWidth="1"/>
    <col min="4083" max="4083" width="9.42578125" bestFit="1" customWidth="1"/>
    <col min="4084" max="4084" width="10.28515625" customWidth="1"/>
    <col min="4085" max="4085" width="26.7109375" bestFit="1" customWidth="1"/>
    <col min="4086" max="4086" width="14.42578125" customWidth="1"/>
    <col min="4087" max="4087" width="13.85546875" customWidth="1"/>
    <col min="4088" max="4088" width="11" bestFit="1" customWidth="1"/>
    <col min="4089" max="4089" width="18.28515625" customWidth="1"/>
    <col min="4090" max="4090" width="17.28515625" customWidth="1"/>
    <col min="4091" max="4092" width="15.140625" customWidth="1"/>
    <col min="4093" max="4093" width="12" customWidth="1"/>
    <col min="4094" max="4094" width="22.42578125" customWidth="1"/>
    <col min="4339" max="4339" width="9.42578125" bestFit="1" customWidth="1"/>
    <col min="4340" max="4340" width="10.28515625" customWidth="1"/>
    <col min="4341" max="4341" width="26.7109375" bestFit="1" customWidth="1"/>
    <col min="4342" max="4342" width="14.42578125" customWidth="1"/>
    <col min="4343" max="4343" width="13.85546875" customWidth="1"/>
    <col min="4344" max="4344" width="11" bestFit="1" customWidth="1"/>
    <col min="4345" max="4345" width="18.28515625" customWidth="1"/>
    <col min="4346" max="4346" width="17.28515625" customWidth="1"/>
    <col min="4347" max="4348" width="15.140625" customWidth="1"/>
    <col min="4349" max="4349" width="12" customWidth="1"/>
    <col min="4350" max="4350" width="22.42578125" customWidth="1"/>
    <col min="4595" max="4595" width="9.42578125" bestFit="1" customWidth="1"/>
    <col min="4596" max="4596" width="10.28515625" customWidth="1"/>
    <col min="4597" max="4597" width="26.7109375" bestFit="1" customWidth="1"/>
    <col min="4598" max="4598" width="14.42578125" customWidth="1"/>
    <col min="4599" max="4599" width="13.85546875" customWidth="1"/>
    <col min="4600" max="4600" width="11" bestFit="1" customWidth="1"/>
    <col min="4601" max="4601" width="18.28515625" customWidth="1"/>
    <col min="4602" max="4602" width="17.28515625" customWidth="1"/>
    <col min="4603" max="4604" width="15.140625" customWidth="1"/>
    <col min="4605" max="4605" width="12" customWidth="1"/>
    <col min="4606" max="4606" width="22.42578125" customWidth="1"/>
    <col min="4851" max="4851" width="9.42578125" bestFit="1" customWidth="1"/>
    <col min="4852" max="4852" width="10.28515625" customWidth="1"/>
    <col min="4853" max="4853" width="26.7109375" bestFit="1" customWidth="1"/>
    <col min="4854" max="4854" width="14.42578125" customWidth="1"/>
    <col min="4855" max="4855" width="13.85546875" customWidth="1"/>
    <col min="4856" max="4856" width="11" bestFit="1" customWidth="1"/>
    <col min="4857" max="4857" width="18.28515625" customWidth="1"/>
    <col min="4858" max="4858" width="17.28515625" customWidth="1"/>
    <col min="4859" max="4860" width="15.140625" customWidth="1"/>
    <col min="4861" max="4861" width="12" customWidth="1"/>
    <col min="4862" max="4862" width="22.42578125" customWidth="1"/>
    <col min="5107" max="5107" width="9.42578125" bestFit="1" customWidth="1"/>
    <col min="5108" max="5108" width="10.28515625" customWidth="1"/>
    <col min="5109" max="5109" width="26.7109375" bestFit="1" customWidth="1"/>
    <col min="5110" max="5110" width="14.42578125" customWidth="1"/>
    <col min="5111" max="5111" width="13.85546875" customWidth="1"/>
    <col min="5112" max="5112" width="11" bestFit="1" customWidth="1"/>
    <col min="5113" max="5113" width="18.28515625" customWidth="1"/>
    <col min="5114" max="5114" width="17.28515625" customWidth="1"/>
    <col min="5115" max="5116" width="15.140625" customWidth="1"/>
    <col min="5117" max="5117" width="12" customWidth="1"/>
    <col min="5118" max="5118" width="22.42578125" customWidth="1"/>
    <col min="5363" max="5363" width="9.42578125" bestFit="1" customWidth="1"/>
    <col min="5364" max="5364" width="10.28515625" customWidth="1"/>
    <col min="5365" max="5365" width="26.7109375" bestFit="1" customWidth="1"/>
    <col min="5366" max="5366" width="14.42578125" customWidth="1"/>
    <col min="5367" max="5367" width="13.85546875" customWidth="1"/>
    <col min="5368" max="5368" width="11" bestFit="1" customWidth="1"/>
    <col min="5369" max="5369" width="18.28515625" customWidth="1"/>
    <col min="5370" max="5370" width="17.28515625" customWidth="1"/>
    <col min="5371" max="5372" width="15.140625" customWidth="1"/>
    <col min="5373" max="5373" width="12" customWidth="1"/>
    <col min="5374" max="5374" width="22.42578125" customWidth="1"/>
    <col min="5619" max="5619" width="9.42578125" bestFit="1" customWidth="1"/>
    <col min="5620" max="5620" width="10.28515625" customWidth="1"/>
    <col min="5621" max="5621" width="26.7109375" bestFit="1" customWidth="1"/>
    <col min="5622" max="5622" width="14.42578125" customWidth="1"/>
    <col min="5623" max="5623" width="13.85546875" customWidth="1"/>
    <col min="5624" max="5624" width="11" bestFit="1" customWidth="1"/>
    <col min="5625" max="5625" width="18.28515625" customWidth="1"/>
    <col min="5626" max="5626" width="17.28515625" customWidth="1"/>
    <col min="5627" max="5628" width="15.140625" customWidth="1"/>
    <col min="5629" max="5629" width="12" customWidth="1"/>
    <col min="5630" max="5630" width="22.42578125" customWidth="1"/>
    <col min="5875" max="5875" width="9.42578125" bestFit="1" customWidth="1"/>
    <col min="5876" max="5876" width="10.28515625" customWidth="1"/>
    <col min="5877" max="5877" width="26.7109375" bestFit="1" customWidth="1"/>
    <col min="5878" max="5878" width="14.42578125" customWidth="1"/>
    <col min="5879" max="5879" width="13.85546875" customWidth="1"/>
    <col min="5880" max="5880" width="11" bestFit="1" customWidth="1"/>
    <col min="5881" max="5881" width="18.28515625" customWidth="1"/>
    <col min="5882" max="5882" width="17.28515625" customWidth="1"/>
    <col min="5883" max="5884" width="15.140625" customWidth="1"/>
    <col min="5885" max="5885" width="12" customWidth="1"/>
    <col min="5886" max="5886" width="22.42578125" customWidth="1"/>
    <col min="6131" max="6131" width="9.42578125" bestFit="1" customWidth="1"/>
    <col min="6132" max="6132" width="10.28515625" customWidth="1"/>
    <col min="6133" max="6133" width="26.7109375" bestFit="1" customWidth="1"/>
    <col min="6134" max="6134" width="14.42578125" customWidth="1"/>
    <col min="6135" max="6135" width="13.85546875" customWidth="1"/>
    <col min="6136" max="6136" width="11" bestFit="1" customWidth="1"/>
    <col min="6137" max="6137" width="18.28515625" customWidth="1"/>
    <col min="6138" max="6138" width="17.28515625" customWidth="1"/>
    <col min="6139" max="6140" width="15.140625" customWidth="1"/>
    <col min="6141" max="6141" width="12" customWidth="1"/>
    <col min="6142" max="6142" width="22.42578125" customWidth="1"/>
    <col min="6387" max="6387" width="9.42578125" bestFit="1" customWidth="1"/>
    <col min="6388" max="6388" width="10.28515625" customWidth="1"/>
    <col min="6389" max="6389" width="26.7109375" bestFit="1" customWidth="1"/>
    <col min="6390" max="6390" width="14.42578125" customWidth="1"/>
    <col min="6391" max="6391" width="13.85546875" customWidth="1"/>
    <col min="6392" max="6392" width="11" bestFit="1" customWidth="1"/>
    <col min="6393" max="6393" width="18.28515625" customWidth="1"/>
    <col min="6394" max="6394" width="17.28515625" customWidth="1"/>
    <col min="6395" max="6396" width="15.140625" customWidth="1"/>
    <col min="6397" max="6397" width="12" customWidth="1"/>
    <col min="6398" max="6398" width="22.42578125" customWidth="1"/>
    <col min="6643" max="6643" width="9.42578125" bestFit="1" customWidth="1"/>
    <col min="6644" max="6644" width="10.28515625" customWidth="1"/>
    <col min="6645" max="6645" width="26.7109375" bestFit="1" customWidth="1"/>
    <col min="6646" max="6646" width="14.42578125" customWidth="1"/>
    <col min="6647" max="6647" width="13.85546875" customWidth="1"/>
    <col min="6648" max="6648" width="11" bestFit="1" customWidth="1"/>
    <col min="6649" max="6649" width="18.28515625" customWidth="1"/>
    <col min="6650" max="6650" width="17.28515625" customWidth="1"/>
    <col min="6651" max="6652" width="15.140625" customWidth="1"/>
    <col min="6653" max="6653" width="12" customWidth="1"/>
    <col min="6654" max="6654" width="22.42578125" customWidth="1"/>
    <col min="6899" max="6899" width="9.42578125" bestFit="1" customWidth="1"/>
    <col min="6900" max="6900" width="10.28515625" customWidth="1"/>
    <col min="6901" max="6901" width="26.7109375" bestFit="1" customWidth="1"/>
    <col min="6902" max="6902" width="14.42578125" customWidth="1"/>
    <col min="6903" max="6903" width="13.85546875" customWidth="1"/>
    <col min="6904" max="6904" width="11" bestFit="1" customWidth="1"/>
    <col min="6905" max="6905" width="18.28515625" customWidth="1"/>
    <col min="6906" max="6906" width="17.28515625" customWidth="1"/>
    <col min="6907" max="6908" width="15.140625" customWidth="1"/>
    <col min="6909" max="6909" width="12" customWidth="1"/>
    <col min="6910" max="6910" width="22.42578125" customWidth="1"/>
    <col min="7155" max="7155" width="9.42578125" bestFit="1" customWidth="1"/>
    <col min="7156" max="7156" width="10.28515625" customWidth="1"/>
    <col min="7157" max="7157" width="26.7109375" bestFit="1" customWidth="1"/>
    <col min="7158" max="7158" width="14.42578125" customWidth="1"/>
    <col min="7159" max="7159" width="13.85546875" customWidth="1"/>
    <col min="7160" max="7160" width="11" bestFit="1" customWidth="1"/>
    <col min="7161" max="7161" width="18.28515625" customWidth="1"/>
    <col min="7162" max="7162" width="17.28515625" customWidth="1"/>
    <col min="7163" max="7164" width="15.140625" customWidth="1"/>
    <col min="7165" max="7165" width="12" customWidth="1"/>
    <col min="7166" max="7166" width="22.42578125" customWidth="1"/>
    <col min="7411" max="7411" width="9.42578125" bestFit="1" customWidth="1"/>
    <col min="7412" max="7412" width="10.28515625" customWidth="1"/>
    <col min="7413" max="7413" width="26.7109375" bestFit="1" customWidth="1"/>
    <col min="7414" max="7414" width="14.42578125" customWidth="1"/>
    <col min="7415" max="7415" width="13.85546875" customWidth="1"/>
    <col min="7416" max="7416" width="11" bestFit="1" customWidth="1"/>
    <col min="7417" max="7417" width="18.28515625" customWidth="1"/>
    <col min="7418" max="7418" width="17.28515625" customWidth="1"/>
    <col min="7419" max="7420" width="15.140625" customWidth="1"/>
    <col min="7421" max="7421" width="12" customWidth="1"/>
    <col min="7422" max="7422" width="22.42578125" customWidth="1"/>
    <col min="7667" max="7667" width="9.42578125" bestFit="1" customWidth="1"/>
    <col min="7668" max="7668" width="10.28515625" customWidth="1"/>
    <col min="7669" max="7669" width="26.7109375" bestFit="1" customWidth="1"/>
    <col min="7670" max="7670" width="14.42578125" customWidth="1"/>
    <col min="7671" max="7671" width="13.85546875" customWidth="1"/>
    <col min="7672" max="7672" width="11" bestFit="1" customWidth="1"/>
    <col min="7673" max="7673" width="18.28515625" customWidth="1"/>
    <col min="7674" max="7674" width="17.28515625" customWidth="1"/>
    <col min="7675" max="7676" width="15.140625" customWidth="1"/>
    <col min="7677" max="7677" width="12" customWidth="1"/>
    <col min="7678" max="7678" width="22.42578125" customWidth="1"/>
    <col min="7923" max="7923" width="9.42578125" bestFit="1" customWidth="1"/>
    <col min="7924" max="7924" width="10.28515625" customWidth="1"/>
    <col min="7925" max="7925" width="26.7109375" bestFit="1" customWidth="1"/>
    <col min="7926" max="7926" width="14.42578125" customWidth="1"/>
    <col min="7927" max="7927" width="13.85546875" customWidth="1"/>
    <col min="7928" max="7928" width="11" bestFit="1" customWidth="1"/>
    <col min="7929" max="7929" width="18.28515625" customWidth="1"/>
    <col min="7930" max="7930" width="17.28515625" customWidth="1"/>
    <col min="7931" max="7932" width="15.140625" customWidth="1"/>
    <col min="7933" max="7933" width="12" customWidth="1"/>
    <col min="7934" max="7934" width="22.42578125" customWidth="1"/>
    <col min="8179" max="8179" width="9.42578125" bestFit="1" customWidth="1"/>
    <col min="8180" max="8180" width="10.28515625" customWidth="1"/>
    <col min="8181" max="8181" width="26.7109375" bestFit="1" customWidth="1"/>
    <col min="8182" max="8182" width="14.42578125" customWidth="1"/>
    <col min="8183" max="8183" width="13.85546875" customWidth="1"/>
    <col min="8184" max="8184" width="11" bestFit="1" customWidth="1"/>
    <col min="8185" max="8185" width="18.28515625" customWidth="1"/>
    <col min="8186" max="8186" width="17.28515625" customWidth="1"/>
    <col min="8187" max="8188" width="15.140625" customWidth="1"/>
    <col min="8189" max="8189" width="12" customWidth="1"/>
    <col min="8190" max="8190" width="22.42578125" customWidth="1"/>
    <col min="8435" max="8435" width="9.42578125" bestFit="1" customWidth="1"/>
    <col min="8436" max="8436" width="10.28515625" customWidth="1"/>
    <col min="8437" max="8437" width="26.7109375" bestFit="1" customWidth="1"/>
    <col min="8438" max="8438" width="14.42578125" customWidth="1"/>
    <col min="8439" max="8439" width="13.85546875" customWidth="1"/>
    <col min="8440" max="8440" width="11" bestFit="1" customWidth="1"/>
    <col min="8441" max="8441" width="18.28515625" customWidth="1"/>
    <col min="8442" max="8442" width="17.28515625" customWidth="1"/>
    <col min="8443" max="8444" width="15.140625" customWidth="1"/>
    <col min="8445" max="8445" width="12" customWidth="1"/>
    <col min="8446" max="8446" width="22.42578125" customWidth="1"/>
    <col min="8691" max="8691" width="9.42578125" bestFit="1" customWidth="1"/>
    <col min="8692" max="8692" width="10.28515625" customWidth="1"/>
    <col min="8693" max="8693" width="26.7109375" bestFit="1" customWidth="1"/>
    <col min="8694" max="8694" width="14.42578125" customWidth="1"/>
    <col min="8695" max="8695" width="13.85546875" customWidth="1"/>
    <col min="8696" max="8696" width="11" bestFit="1" customWidth="1"/>
    <col min="8697" max="8697" width="18.28515625" customWidth="1"/>
    <col min="8698" max="8698" width="17.28515625" customWidth="1"/>
    <col min="8699" max="8700" width="15.140625" customWidth="1"/>
    <col min="8701" max="8701" width="12" customWidth="1"/>
    <col min="8702" max="8702" width="22.42578125" customWidth="1"/>
    <col min="8947" max="8947" width="9.42578125" bestFit="1" customWidth="1"/>
    <col min="8948" max="8948" width="10.28515625" customWidth="1"/>
    <col min="8949" max="8949" width="26.7109375" bestFit="1" customWidth="1"/>
    <col min="8950" max="8950" width="14.42578125" customWidth="1"/>
    <col min="8951" max="8951" width="13.85546875" customWidth="1"/>
    <col min="8952" max="8952" width="11" bestFit="1" customWidth="1"/>
    <col min="8953" max="8953" width="18.28515625" customWidth="1"/>
    <col min="8954" max="8954" width="17.28515625" customWidth="1"/>
    <col min="8955" max="8956" width="15.140625" customWidth="1"/>
    <col min="8957" max="8957" width="12" customWidth="1"/>
    <col min="8958" max="8958" width="22.42578125" customWidth="1"/>
    <col min="9203" max="9203" width="9.42578125" bestFit="1" customWidth="1"/>
    <col min="9204" max="9204" width="10.28515625" customWidth="1"/>
    <col min="9205" max="9205" width="26.7109375" bestFit="1" customWidth="1"/>
    <col min="9206" max="9206" width="14.42578125" customWidth="1"/>
    <col min="9207" max="9207" width="13.85546875" customWidth="1"/>
    <col min="9208" max="9208" width="11" bestFit="1" customWidth="1"/>
    <col min="9209" max="9209" width="18.28515625" customWidth="1"/>
    <col min="9210" max="9210" width="17.28515625" customWidth="1"/>
    <col min="9211" max="9212" width="15.140625" customWidth="1"/>
    <col min="9213" max="9213" width="12" customWidth="1"/>
    <col min="9214" max="9214" width="22.42578125" customWidth="1"/>
    <col min="9459" max="9459" width="9.42578125" bestFit="1" customWidth="1"/>
    <col min="9460" max="9460" width="10.28515625" customWidth="1"/>
    <col min="9461" max="9461" width="26.7109375" bestFit="1" customWidth="1"/>
    <col min="9462" max="9462" width="14.42578125" customWidth="1"/>
    <col min="9463" max="9463" width="13.85546875" customWidth="1"/>
    <col min="9464" max="9464" width="11" bestFit="1" customWidth="1"/>
    <col min="9465" max="9465" width="18.28515625" customWidth="1"/>
    <col min="9466" max="9466" width="17.28515625" customWidth="1"/>
    <col min="9467" max="9468" width="15.140625" customWidth="1"/>
    <col min="9469" max="9469" width="12" customWidth="1"/>
    <col min="9470" max="9470" width="22.42578125" customWidth="1"/>
    <col min="9715" max="9715" width="9.42578125" bestFit="1" customWidth="1"/>
    <col min="9716" max="9716" width="10.28515625" customWidth="1"/>
    <col min="9717" max="9717" width="26.7109375" bestFit="1" customWidth="1"/>
    <col min="9718" max="9718" width="14.42578125" customWidth="1"/>
    <col min="9719" max="9719" width="13.85546875" customWidth="1"/>
    <col min="9720" max="9720" width="11" bestFit="1" customWidth="1"/>
    <col min="9721" max="9721" width="18.28515625" customWidth="1"/>
    <col min="9722" max="9722" width="17.28515625" customWidth="1"/>
    <col min="9723" max="9724" width="15.140625" customWidth="1"/>
    <col min="9725" max="9725" width="12" customWidth="1"/>
    <col min="9726" max="9726" width="22.42578125" customWidth="1"/>
    <col min="9971" max="9971" width="9.42578125" bestFit="1" customWidth="1"/>
    <col min="9972" max="9972" width="10.28515625" customWidth="1"/>
    <col min="9973" max="9973" width="26.7109375" bestFit="1" customWidth="1"/>
    <col min="9974" max="9974" width="14.42578125" customWidth="1"/>
    <col min="9975" max="9975" width="13.85546875" customWidth="1"/>
    <col min="9976" max="9976" width="11" bestFit="1" customWidth="1"/>
    <col min="9977" max="9977" width="18.28515625" customWidth="1"/>
    <col min="9978" max="9978" width="17.28515625" customWidth="1"/>
    <col min="9979" max="9980" width="15.140625" customWidth="1"/>
    <col min="9981" max="9981" width="12" customWidth="1"/>
    <col min="9982" max="9982" width="22.42578125" customWidth="1"/>
    <col min="10227" max="10227" width="9.42578125" bestFit="1" customWidth="1"/>
    <col min="10228" max="10228" width="10.28515625" customWidth="1"/>
    <col min="10229" max="10229" width="26.7109375" bestFit="1" customWidth="1"/>
    <col min="10230" max="10230" width="14.42578125" customWidth="1"/>
    <col min="10231" max="10231" width="13.85546875" customWidth="1"/>
    <col min="10232" max="10232" width="11" bestFit="1" customWidth="1"/>
    <col min="10233" max="10233" width="18.28515625" customWidth="1"/>
    <col min="10234" max="10234" width="17.28515625" customWidth="1"/>
    <col min="10235" max="10236" width="15.140625" customWidth="1"/>
    <col min="10237" max="10237" width="12" customWidth="1"/>
    <col min="10238" max="10238" width="22.42578125" customWidth="1"/>
    <col min="10483" max="10483" width="9.42578125" bestFit="1" customWidth="1"/>
    <col min="10484" max="10484" width="10.28515625" customWidth="1"/>
    <col min="10485" max="10485" width="26.7109375" bestFit="1" customWidth="1"/>
    <col min="10486" max="10486" width="14.42578125" customWidth="1"/>
    <col min="10487" max="10487" width="13.85546875" customWidth="1"/>
    <col min="10488" max="10488" width="11" bestFit="1" customWidth="1"/>
    <col min="10489" max="10489" width="18.28515625" customWidth="1"/>
    <col min="10490" max="10490" width="17.28515625" customWidth="1"/>
    <col min="10491" max="10492" width="15.140625" customWidth="1"/>
    <col min="10493" max="10493" width="12" customWidth="1"/>
    <col min="10494" max="10494" width="22.42578125" customWidth="1"/>
    <col min="10739" max="10739" width="9.42578125" bestFit="1" customWidth="1"/>
    <col min="10740" max="10740" width="10.28515625" customWidth="1"/>
    <col min="10741" max="10741" width="26.7109375" bestFit="1" customWidth="1"/>
    <col min="10742" max="10742" width="14.42578125" customWidth="1"/>
    <col min="10743" max="10743" width="13.85546875" customWidth="1"/>
    <col min="10744" max="10744" width="11" bestFit="1" customWidth="1"/>
    <col min="10745" max="10745" width="18.28515625" customWidth="1"/>
    <col min="10746" max="10746" width="17.28515625" customWidth="1"/>
    <col min="10747" max="10748" width="15.140625" customWidth="1"/>
    <col min="10749" max="10749" width="12" customWidth="1"/>
    <col min="10750" max="10750" width="22.42578125" customWidth="1"/>
    <col min="10995" max="10995" width="9.42578125" bestFit="1" customWidth="1"/>
    <col min="10996" max="10996" width="10.28515625" customWidth="1"/>
    <col min="10997" max="10997" width="26.7109375" bestFit="1" customWidth="1"/>
    <col min="10998" max="10998" width="14.42578125" customWidth="1"/>
    <col min="10999" max="10999" width="13.85546875" customWidth="1"/>
    <col min="11000" max="11000" width="11" bestFit="1" customWidth="1"/>
    <col min="11001" max="11001" width="18.28515625" customWidth="1"/>
    <col min="11002" max="11002" width="17.28515625" customWidth="1"/>
    <col min="11003" max="11004" width="15.140625" customWidth="1"/>
    <col min="11005" max="11005" width="12" customWidth="1"/>
    <col min="11006" max="11006" width="22.42578125" customWidth="1"/>
    <col min="11251" max="11251" width="9.42578125" bestFit="1" customWidth="1"/>
    <col min="11252" max="11252" width="10.28515625" customWidth="1"/>
    <col min="11253" max="11253" width="26.7109375" bestFit="1" customWidth="1"/>
    <col min="11254" max="11254" width="14.42578125" customWidth="1"/>
    <col min="11255" max="11255" width="13.85546875" customWidth="1"/>
    <col min="11256" max="11256" width="11" bestFit="1" customWidth="1"/>
    <col min="11257" max="11257" width="18.28515625" customWidth="1"/>
    <col min="11258" max="11258" width="17.28515625" customWidth="1"/>
    <col min="11259" max="11260" width="15.140625" customWidth="1"/>
    <col min="11261" max="11261" width="12" customWidth="1"/>
    <col min="11262" max="11262" width="22.42578125" customWidth="1"/>
    <col min="11507" max="11507" width="9.42578125" bestFit="1" customWidth="1"/>
    <col min="11508" max="11508" width="10.28515625" customWidth="1"/>
    <col min="11509" max="11509" width="26.7109375" bestFit="1" customWidth="1"/>
    <col min="11510" max="11510" width="14.42578125" customWidth="1"/>
    <col min="11511" max="11511" width="13.85546875" customWidth="1"/>
    <col min="11512" max="11512" width="11" bestFit="1" customWidth="1"/>
    <col min="11513" max="11513" width="18.28515625" customWidth="1"/>
    <col min="11514" max="11514" width="17.28515625" customWidth="1"/>
    <col min="11515" max="11516" width="15.140625" customWidth="1"/>
    <col min="11517" max="11517" width="12" customWidth="1"/>
    <col min="11518" max="11518" width="22.42578125" customWidth="1"/>
    <col min="11763" max="11763" width="9.42578125" bestFit="1" customWidth="1"/>
    <col min="11764" max="11764" width="10.28515625" customWidth="1"/>
    <col min="11765" max="11765" width="26.7109375" bestFit="1" customWidth="1"/>
    <col min="11766" max="11766" width="14.42578125" customWidth="1"/>
    <col min="11767" max="11767" width="13.85546875" customWidth="1"/>
    <col min="11768" max="11768" width="11" bestFit="1" customWidth="1"/>
    <col min="11769" max="11769" width="18.28515625" customWidth="1"/>
    <col min="11770" max="11770" width="17.28515625" customWidth="1"/>
    <col min="11771" max="11772" width="15.140625" customWidth="1"/>
    <col min="11773" max="11773" width="12" customWidth="1"/>
    <col min="11774" max="11774" width="22.42578125" customWidth="1"/>
    <col min="12019" max="12019" width="9.42578125" bestFit="1" customWidth="1"/>
    <col min="12020" max="12020" width="10.28515625" customWidth="1"/>
    <col min="12021" max="12021" width="26.7109375" bestFit="1" customWidth="1"/>
    <col min="12022" max="12022" width="14.42578125" customWidth="1"/>
    <col min="12023" max="12023" width="13.85546875" customWidth="1"/>
    <col min="12024" max="12024" width="11" bestFit="1" customWidth="1"/>
    <col min="12025" max="12025" width="18.28515625" customWidth="1"/>
    <col min="12026" max="12026" width="17.28515625" customWidth="1"/>
    <col min="12027" max="12028" width="15.140625" customWidth="1"/>
    <col min="12029" max="12029" width="12" customWidth="1"/>
    <col min="12030" max="12030" width="22.42578125" customWidth="1"/>
    <col min="12275" max="12275" width="9.42578125" bestFit="1" customWidth="1"/>
    <col min="12276" max="12276" width="10.28515625" customWidth="1"/>
    <col min="12277" max="12277" width="26.7109375" bestFit="1" customWidth="1"/>
    <col min="12278" max="12278" width="14.42578125" customWidth="1"/>
    <col min="12279" max="12279" width="13.85546875" customWidth="1"/>
    <col min="12280" max="12280" width="11" bestFit="1" customWidth="1"/>
    <col min="12281" max="12281" width="18.28515625" customWidth="1"/>
    <col min="12282" max="12282" width="17.28515625" customWidth="1"/>
    <col min="12283" max="12284" width="15.140625" customWidth="1"/>
    <col min="12285" max="12285" width="12" customWidth="1"/>
    <col min="12286" max="12286" width="22.42578125" customWidth="1"/>
    <col min="12531" max="12531" width="9.42578125" bestFit="1" customWidth="1"/>
    <col min="12532" max="12532" width="10.28515625" customWidth="1"/>
    <col min="12533" max="12533" width="26.7109375" bestFit="1" customWidth="1"/>
    <col min="12534" max="12534" width="14.42578125" customWidth="1"/>
    <col min="12535" max="12535" width="13.85546875" customWidth="1"/>
    <col min="12536" max="12536" width="11" bestFit="1" customWidth="1"/>
    <col min="12537" max="12537" width="18.28515625" customWidth="1"/>
    <col min="12538" max="12538" width="17.28515625" customWidth="1"/>
    <col min="12539" max="12540" width="15.140625" customWidth="1"/>
    <col min="12541" max="12541" width="12" customWidth="1"/>
    <col min="12542" max="12542" width="22.42578125" customWidth="1"/>
    <col min="12787" max="12787" width="9.42578125" bestFit="1" customWidth="1"/>
    <col min="12788" max="12788" width="10.28515625" customWidth="1"/>
    <col min="12789" max="12789" width="26.7109375" bestFit="1" customWidth="1"/>
    <col min="12790" max="12790" width="14.42578125" customWidth="1"/>
    <col min="12791" max="12791" width="13.85546875" customWidth="1"/>
    <col min="12792" max="12792" width="11" bestFit="1" customWidth="1"/>
    <col min="12793" max="12793" width="18.28515625" customWidth="1"/>
    <col min="12794" max="12794" width="17.28515625" customWidth="1"/>
    <col min="12795" max="12796" width="15.140625" customWidth="1"/>
    <col min="12797" max="12797" width="12" customWidth="1"/>
    <col min="12798" max="12798" width="22.42578125" customWidth="1"/>
    <col min="13043" max="13043" width="9.42578125" bestFit="1" customWidth="1"/>
    <col min="13044" max="13044" width="10.28515625" customWidth="1"/>
    <col min="13045" max="13045" width="26.7109375" bestFit="1" customWidth="1"/>
    <col min="13046" max="13046" width="14.42578125" customWidth="1"/>
    <col min="13047" max="13047" width="13.85546875" customWidth="1"/>
    <col min="13048" max="13048" width="11" bestFit="1" customWidth="1"/>
    <col min="13049" max="13049" width="18.28515625" customWidth="1"/>
    <col min="13050" max="13050" width="17.28515625" customWidth="1"/>
    <col min="13051" max="13052" width="15.140625" customWidth="1"/>
    <col min="13053" max="13053" width="12" customWidth="1"/>
    <col min="13054" max="13054" width="22.42578125" customWidth="1"/>
    <col min="13299" max="13299" width="9.42578125" bestFit="1" customWidth="1"/>
    <col min="13300" max="13300" width="10.28515625" customWidth="1"/>
    <col min="13301" max="13301" width="26.7109375" bestFit="1" customWidth="1"/>
    <col min="13302" max="13302" width="14.42578125" customWidth="1"/>
    <col min="13303" max="13303" width="13.85546875" customWidth="1"/>
    <col min="13304" max="13304" width="11" bestFit="1" customWidth="1"/>
    <col min="13305" max="13305" width="18.28515625" customWidth="1"/>
    <col min="13306" max="13306" width="17.28515625" customWidth="1"/>
    <col min="13307" max="13308" width="15.140625" customWidth="1"/>
    <col min="13309" max="13309" width="12" customWidth="1"/>
    <col min="13310" max="13310" width="22.42578125" customWidth="1"/>
    <col min="13555" max="13555" width="9.42578125" bestFit="1" customWidth="1"/>
    <col min="13556" max="13556" width="10.28515625" customWidth="1"/>
    <col min="13557" max="13557" width="26.7109375" bestFit="1" customWidth="1"/>
    <col min="13558" max="13558" width="14.42578125" customWidth="1"/>
    <col min="13559" max="13559" width="13.85546875" customWidth="1"/>
    <col min="13560" max="13560" width="11" bestFit="1" customWidth="1"/>
    <col min="13561" max="13561" width="18.28515625" customWidth="1"/>
    <col min="13562" max="13562" width="17.28515625" customWidth="1"/>
    <col min="13563" max="13564" width="15.140625" customWidth="1"/>
    <col min="13565" max="13565" width="12" customWidth="1"/>
    <col min="13566" max="13566" width="22.42578125" customWidth="1"/>
    <col min="13811" max="13811" width="9.42578125" bestFit="1" customWidth="1"/>
    <col min="13812" max="13812" width="10.28515625" customWidth="1"/>
    <col min="13813" max="13813" width="26.7109375" bestFit="1" customWidth="1"/>
    <col min="13814" max="13814" width="14.42578125" customWidth="1"/>
    <col min="13815" max="13815" width="13.85546875" customWidth="1"/>
    <col min="13816" max="13816" width="11" bestFit="1" customWidth="1"/>
    <col min="13817" max="13817" width="18.28515625" customWidth="1"/>
    <col min="13818" max="13818" width="17.28515625" customWidth="1"/>
    <col min="13819" max="13820" width="15.140625" customWidth="1"/>
    <col min="13821" max="13821" width="12" customWidth="1"/>
    <col min="13822" max="13822" width="22.42578125" customWidth="1"/>
    <col min="14067" max="14067" width="9.42578125" bestFit="1" customWidth="1"/>
    <col min="14068" max="14068" width="10.28515625" customWidth="1"/>
    <col min="14069" max="14069" width="26.7109375" bestFit="1" customWidth="1"/>
    <col min="14070" max="14070" width="14.42578125" customWidth="1"/>
    <col min="14071" max="14071" width="13.85546875" customWidth="1"/>
    <col min="14072" max="14072" width="11" bestFit="1" customWidth="1"/>
    <col min="14073" max="14073" width="18.28515625" customWidth="1"/>
    <col min="14074" max="14074" width="17.28515625" customWidth="1"/>
    <col min="14075" max="14076" width="15.140625" customWidth="1"/>
    <col min="14077" max="14077" width="12" customWidth="1"/>
    <col min="14078" max="14078" width="22.42578125" customWidth="1"/>
    <col min="14323" max="14323" width="9.42578125" bestFit="1" customWidth="1"/>
    <col min="14324" max="14324" width="10.28515625" customWidth="1"/>
    <col min="14325" max="14325" width="26.7109375" bestFit="1" customWidth="1"/>
    <col min="14326" max="14326" width="14.42578125" customWidth="1"/>
    <col min="14327" max="14327" width="13.85546875" customWidth="1"/>
    <col min="14328" max="14328" width="11" bestFit="1" customWidth="1"/>
    <col min="14329" max="14329" width="18.28515625" customWidth="1"/>
    <col min="14330" max="14330" width="17.28515625" customWidth="1"/>
    <col min="14331" max="14332" width="15.140625" customWidth="1"/>
    <col min="14333" max="14333" width="12" customWidth="1"/>
    <col min="14334" max="14334" width="22.42578125" customWidth="1"/>
    <col min="14579" max="14579" width="9.42578125" bestFit="1" customWidth="1"/>
    <col min="14580" max="14580" width="10.28515625" customWidth="1"/>
    <col min="14581" max="14581" width="26.7109375" bestFit="1" customWidth="1"/>
    <col min="14582" max="14582" width="14.42578125" customWidth="1"/>
    <col min="14583" max="14583" width="13.85546875" customWidth="1"/>
    <col min="14584" max="14584" width="11" bestFit="1" customWidth="1"/>
    <col min="14585" max="14585" width="18.28515625" customWidth="1"/>
    <col min="14586" max="14586" width="17.28515625" customWidth="1"/>
    <col min="14587" max="14588" width="15.140625" customWidth="1"/>
    <col min="14589" max="14589" width="12" customWidth="1"/>
    <col min="14590" max="14590" width="22.42578125" customWidth="1"/>
    <col min="14835" max="14835" width="9.42578125" bestFit="1" customWidth="1"/>
    <col min="14836" max="14836" width="10.28515625" customWidth="1"/>
    <col min="14837" max="14837" width="26.7109375" bestFit="1" customWidth="1"/>
    <col min="14838" max="14838" width="14.42578125" customWidth="1"/>
    <col min="14839" max="14839" width="13.85546875" customWidth="1"/>
    <col min="14840" max="14840" width="11" bestFit="1" customWidth="1"/>
    <col min="14841" max="14841" width="18.28515625" customWidth="1"/>
    <col min="14842" max="14842" width="17.28515625" customWidth="1"/>
    <col min="14843" max="14844" width="15.140625" customWidth="1"/>
    <col min="14845" max="14845" width="12" customWidth="1"/>
    <col min="14846" max="14846" width="22.42578125" customWidth="1"/>
    <col min="15091" max="15091" width="9.42578125" bestFit="1" customWidth="1"/>
    <col min="15092" max="15092" width="10.28515625" customWidth="1"/>
    <col min="15093" max="15093" width="26.7109375" bestFit="1" customWidth="1"/>
    <col min="15094" max="15094" width="14.42578125" customWidth="1"/>
    <col min="15095" max="15095" width="13.85546875" customWidth="1"/>
    <col min="15096" max="15096" width="11" bestFit="1" customWidth="1"/>
    <col min="15097" max="15097" width="18.28515625" customWidth="1"/>
    <col min="15098" max="15098" width="17.28515625" customWidth="1"/>
    <col min="15099" max="15100" width="15.140625" customWidth="1"/>
    <col min="15101" max="15101" width="12" customWidth="1"/>
    <col min="15102" max="15102" width="22.42578125" customWidth="1"/>
    <col min="15347" max="15347" width="9.42578125" bestFit="1" customWidth="1"/>
    <col min="15348" max="15348" width="10.28515625" customWidth="1"/>
    <col min="15349" max="15349" width="26.7109375" bestFit="1" customWidth="1"/>
    <col min="15350" max="15350" width="14.42578125" customWidth="1"/>
    <col min="15351" max="15351" width="13.85546875" customWidth="1"/>
    <col min="15352" max="15352" width="11" bestFit="1" customWidth="1"/>
    <col min="15353" max="15353" width="18.28515625" customWidth="1"/>
    <col min="15354" max="15354" width="17.28515625" customWidth="1"/>
    <col min="15355" max="15356" width="15.140625" customWidth="1"/>
    <col min="15357" max="15357" width="12" customWidth="1"/>
    <col min="15358" max="15358" width="22.42578125" customWidth="1"/>
    <col min="15603" max="15603" width="9.42578125" bestFit="1" customWidth="1"/>
    <col min="15604" max="15604" width="10.28515625" customWidth="1"/>
    <col min="15605" max="15605" width="26.7109375" bestFit="1" customWidth="1"/>
    <col min="15606" max="15606" width="14.42578125" customWidth="1"/>
    <col min="15607" max="15607" width="13.85546875" customWidth="1"/>
    <col min="15608" max="15608" width="11" bestFit="1" customWidth="1"/>
    <col min="15609" max="15609" width="18.28515625" customWidth="1"/>
    <col min="15610" max="15610" width="17.28515625" customWidth="1"/>
    <col min="15611" max="15612" width="15.140625" customWidth="1"/>
    <col min="15613" max="15613" width="12" customWidth="1"/>
    <col min="15614" max="15614" width="22.42578125" customWidth="1"/>
    <col min="15859" max="15859" width="9.42578125" bestFit="1" customWidth="1"/>
    <col min="15860" max="15860" width="10.28515625" customWidth="1"/>
    <col min="15861" max="15861" width="26.7109375" bestFit="1" customWidth="1"/>
    <col min="15862" max="15862" width="14.42578125" customWidth="1"/>
    <col min="15863" max="15863" width="13.85546875" customWidth="1"/>
    <col min="15864" max="15864" width="11" bestFit="1" customWidth="1"/>
    <col min="15865" max="15865" width="18.28515625" customWidth="1"/>
    <col min="15866" max="15866" width="17.28515625" customWidth="1"/>
    <col min="15867" max="15868" width="15.140625" customWidth="1"/>
    <col min="15869" max="15869" width="12" customWidth="1"/>
    <col min="15870" max="15870" width="22.42578125" customWidth="1"/>
    <col min="16115" max="16115" width="9.42578125" bestFit="1" customWidth="1"/>
    <col min="16116" max="16116" width="10.28515625" customWidth="1"/>
    <col min="16117" max="16117" width="26.7109375" bestFit="1" customWidth="1"/>
    <col min="16118" max="16118" width="14.42578125" customWidth="1"/>
    <col min="16119" max="16119" width="13.85546875" customWidth="1"/>
    <col min="16120" max="16120" width="11" bestFit="1" customWidth="1"/>
    <col min="16121" max="16121" width="18.28515625" customWidth="1"/>
    <col min="16122" max="16122" width="17.28515625" customWidth="1"/>
    <col min="16123" max="16124" width="15.140625" customWidth="1"/>
    <col min="16125" max="16125" width="12" customWidth="1"/>
    <col min="16126" max="16126" width="22.42578125" customWidth="1"/>
  </cols>
  <sheetData>
    <row r="1" spans="1:20" s="2" customFormat="1" ht="36.75" customHeight="1" thickBot="1">
      <c r="A1" s="143" t="s">
        <v>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20" ht="112.5" customHeight="1" thickBot="1">
      <c r="A2" s="43" t="s">
        <v>1</v>
      </c>
      <c r="B2" s="44" t="s">
        <v>2</v>
      </c>
      <c r="C2" s="44" t="s">
        <v>3</v>
      </c>
      <c r="D2" s="44" t="s">
        <v>9</v>
      </c>
      <c r="E2" s="44" t="s">
        <v>10</v>
      </c>
      <c r="F2" s="45" t="s">
        <v>11</v>
      </c>
      <c r="G2" s="45" t="s">
        <v>74</v>
      </c>
      <c r="H2" s="44" t="s">
        <v>4</v>
      </c>
      <c r="I2" s="44" t="s">
        <v>61</v>
      </c>
      <c r="J2" s="44" t="s">
        <v>5</v>
      </c>
      <c r="K2" s="44" t="s">
        <v>6</v>
      </c>
      <c r="L2" s="44" t="s">
        <v>7</v>
      </c>
      <c r="M2" s="44" t="s">
        <v>8</v>
      </c>
      <c r="N2" s="44" t="s">
        <v>70</v>
      </c>
      <c r="O2" s="86" t="s">
        <v>50</v>
      </c>
      <c r="P2" s="44" t="s">
        <v>71</v>
      </c>
      <c r="Q2" s="44" t="s">
        <v>75</v>
      </c>
      <c r="R2" s="46" t="s">
        <v>76</v>
      </c>
      <c r="S2" s="132" t="s">
        <v>93</v>
      </c>
      <c r="T2" s="133" t="s">
        <v>40</v>
      </c>
    </row>
    <row r="3" spans="1:20">
      <c r="A3" s="37">
        <v>1</v>
      </c>
      <c r="B3" s="38">
        <v>105024</v>
      </c>
      <c r="C3" s="39" t="s">
        <v>73</v>
      </c>
      <c r="D3" s="40"/>
      <c r="E3" s="41" t="s">
        <v>73</v>
      </c>
      <c r="F3" s="42">
        <v>10564</v>
      </c>
      <c r="G3" s="42">
        <f>R3-Q3</f>
        <v>250000</v>
      </c>
      <c r="H3" s="42">
        <v>222210000</v>
      </c>
      <c r="I3" s="101">
        <v>44926</v>
      </c>
      <c r="J3" s="38">
        <v>57</v>
      </c>
      <c r="K3" s="42">
        <v>4440000</v>
      </c>
      <c r="L3" s="42">
        <v>26890000</v>
      </c>
      <c r="M3" s="42">
        <v>36000</v>
      </c>
      <c r="N3" s="38">
        <v>11</v>
      </c>
      <c r="O3" s="62"/>
      <c r="P3" s="118" t="s">
        <v>58</v>
      </c>
      <c r="Q3" s="42">
        <v>0</v>
      </c>
      <c r="R3" s="119">
        <v>250000</v>
      </c>
      <c r="S3" s="136"/>
      <c r="T3" s="138"/>
    </row>
    <row r="4" spans="1:20">
      <c r="A4" s="8">
        <v>2</v>
      </c>
      <c r="B4" s="3">
        <v>122257</v>
      </c>
      <c r="C4" s="4" t="s">
        <v>95</v>
      </c>
      <c r="D4" s="6"/>
      <c r="E4" s="7" t="s">
        <v>97</v>
      </c>
      <c r="F4" s="5">
        <v>3575</v>
      </c>
      <c r="G4" s="42">
        <f t="shared" ref="G4:G67" si="0">R4-Q4</f>
        <v>498000</v>
      </c>
      <c r="H4" s="5">
        <v>165940000</v>
      </c>
      <c r="I4" s="101">
        <v>44926</v>
      </c>
      <c r="J4" s="3">
        <v>57</v>
      </c>
      <c r="K4" s="5">
        <v>3310000</v>
      </c>
      <c r="L4" s="5">
        <v>13930000</v>
      </c>
      <c r="M4" s="5">
        <v>73000</v>
      </c>
      <c r="N4" s="3">
        <v>4</v>
      </c>
      <c r="O4" s="5"/>
      <c r="P4" s="120" t="s">
        <v>58</v>
      </c>
      <c r="Q4" s="5">
        <v>2000</v>
      </c>
      <c r="R4" s="121">
        <v>500000</v>
      </c>
      <c r="S4" s="131"/>
      <c r="T4" s="121"/>
    </row>
    <row r="5" spans="1:20">
      <c r="A5" s="8">
        <v>3</v>
      </c>
      <c r="B5" s="3">
        <v>125009</v>
      </c>
      <c r="C5" s="4" t="s">
        <v>77</v>
      </c>
      <c r="D5" s="6"/>
      <c r="E5" s="7" t="s">
        <v>77</v>
      </c>
      <c r="F5" s="5">
        <v>9028</v>
      </c>
      <c r="G5" s="42">
        <f t="shared" si="0"/>
        <v>218500</v>
      </c>
      <c r="H5" s="5">
        <v>101940000</v>
      </c>
      <c r="I5" s="101">
        <v>44926</v>
      </c>
      <c r="J5" s="3">
        <v>57</v>
      </c>
      <c r="K5" s="5">
        <v>2030000</v>
      </c>
      <c r="L5" s="5">
        <v>10720000</v>
      </c>
      <c r="M5" s="5">
        <v>32000</v>
      </c>
      <c r="N5" s="3">
        <v>5</v>
      </c>
      <c r="O5" s="5"/>
      <c r="P5" s="120" t="s">
        <v>96</v>
      </c>
      <c r="Q5" s="5">
        <v>1500</v>
      </c>
      <c r="R5" s="121">
        <v>220000</v>
      </c>
      <c r="S5" s="131"/>
      <c r="T5" s="121"/>
    </row>
    <row r="6" spans="1:20" hidden="1">
      <c r="A6" s="8"/>
      <c r="B6" s="3"/>
      <c r="C6" s="4"/>
      <c r="D6" s="6"/>
      <c r="E6" s="7"/>
      <c r="F6" s="5"/>
      <c r="G6" s="42">
        <f t="shared" si="0"/>
        <v>0</v>
      </c>
      <c r="H6" s="5"/>
      <c r="I6" s="101"/>
      <c r="J6" s="3"/>
      <c r="K6" s="5"/>
      <c r="L6" s="5"/>
      <c r="M6" s="5"/>
      <c r="N6" s="3"/>
      <c r="O6" s="5"/>
      <c r="P6" s="120"/>
      <c r="Q6" s="5"/>
      <c r="R6" s="121"/>
      <c r="S6" s="131"/>
      <c r="T6" s="121"/>
    </row>
    <row r="7" spans="1:20" hidden="1">
      <c r="A7" s="8"/>
      <c r="B7" s="3"/>
      <c r="C7" s="4"/>
      <c r="D7" s="6"/>
      <c r="E7" s="7"/>
      <c r="F7" s="5"/>
      <c r="G7" s="42">
        <f t="shared" si="0"/>
        <v>0</v>
      </c>
      <c r="H7" s="5"/>
      <c r="I7" s="101"/>
      <c r="J7" s="3"/>
      <c r="K7" s="5"/>
      <c r="L7" s="5"/>
      <c r="M7" s="5"/>
      <c r="N7" s="3"/>
      <c r="O7" s="5"/>
      <c r="P7" s="120"/>
      <c r="Q7" s="5"/>
      <c r="R7" s="121"/>
      <c r="S7" s="131"/>
      <c r="T7" s="121"/>
    </row>
    <row r="8" spans="1:20" hidden="1">
      <c r="A8" s="8"/>
      <c r="B8" s="3"/>
      <c r="C8" s="4"/>
      <c r="D8" s="6"/>
      <c r="E8" s="7"/>
      <c r="F8" s="5"/>
      <c r="G8" s="42">
        <f t="shared" si="0"/>
        <v>0</v>
      </c>
      <c r="H8" s="5"/>
      <c r="I8" s="101"/>
      <c r="J8" s="3"/>
      <c r="K8" s="5"/>
      <c r="L8" s="5"/>
      <c r="M8" s="5"/>
      <c r="N8" s="3"/>
      <c r="O8" s="5"/>
      <c r="P8" s="120"/>
      <c r="Q8" s="5"/>
      <c r="R8" s="121"/>
      <c r="S8" s="131"/>
      <c r="T8" s="121"/>
    </row>
    <row r="9" spans="1:20" hidden="1">
      <c r="A9" s="8"/>
      <c r="B9" s="3"/>
      <c r="C9" s="4"/>
      <c r="D9" s="6"/>
      <c r="E9" s="7"/>
      <c r="F9" s="5"/>
      <c r="G9" s="42">
        <f t="shared" si="0"/>
        <v>0</v>
      </c>
      <c r="H9" s="5"/>
      <c r="I9" s="101"/>
      <c r="J9" s="3"/>
      <c r="K9" s="5"/>
      <c r="L9" s="5"/>
      <c r="M9" s="5"/>
      <c r="N9" s="3"/>
      <c r="O9" s="5"/>
      <c r="P9" s="120"/>
      <c r="Q9" s="5"/>
      <c r="R9" s="121"/>
      <c r="S9" s="131"/>
      <c r="T9" s="121"/>
    </row>
    <row r="10" spans="1:20" hidden="1">
      <c r="A10" s="8"/>
      <c r="B10" s="3"/>
      <c r="C10" s="4"/>
      <c r="D10" s="6"/>
      <c r="E10" s="7"/>
      <c r="F10" s="5"/>
      <c r="G10" s="42">
        <f t="shared" si="0"/>
        <v>0</v>
      </c>
      <c r="H10" s="5"/>
      <c r="I10" s="101"/>
      <c r="J10" s="3"/>
      <c r="K10" s="5"/>
      <c r="L10" s="5"/>
      <c r="M10" s="5"/>
      <c r="N10" s="3"/>
      <c r="O10" s="5"/>
      <c r="P10" s="120"/>
      <c r="Q10" s="5"/>
      <c r="R10" s="121"/>
      <c r="S10" s="131"/>
      <c r="T10" s="121"/>
    </row>
    <row r="11" spans="1:20" hidden="1">
      <c r="A11" s="8"/>
      <c r="B11" s="3"/>
      <c r="C11" s="4"/>
      <c r="D11" s="6"/>
      <c r="E11" s="7"/>
      <c r="F11" s="5"/>
      <c r="G11" s="42">
        <f t="shared" si="0"/>
        <v>0</v>
      </c>
      <c r="H11" s="5"/>
      <c r="I11" s="101"/>
      <c r="J11" s="3"/>
      <c r="K11" s="5"/>
      <c r="L11" s="5"/>
      <c r="M11" s="5"/>
      <c r="N11" s="3"/>
      <c r="O11" s="5"/>
      <c r="P11" s="120"/>
      <c r="Q11" s="5"/>
      <c r="R11" s="121"/>
      <c r="S11" s="131"/>
      <c r="T11" s="121"/>
    </row>
    <row r="12" spans="1:20" hidden="1">
      <c r="A12" s="8"/>
      <c r="B12" s="3"/>
      <c r="C12" s="4"/>
      <c r="D12" s="6"/>
      <c r="E12" s="7"/>
      <c r="F12" s="5"/>
      <c r="G12" s="42">
        <f t="shared" si="0"/>
        <v>0</v>
      </c>
      <c r="H12" s="5"/>
      <c r="I12" s="101"/>
      <c r="J12" s="3"/>
      <c r="K12" s="5"/>
      <c r="L12" s="5"/>
      <c r="M12" s="5"/>
      <c r="N12" s="3"/>
      <c r="O12" s="5"/>
      <c r="P12" s="120"/>
      <c r="Q12" s="5"/>
      <c r="R12" s="121"/>
      <c r="S12" s="131"/>
      <c r="T12" s="121"/>
    </row>
    <row r="13" spans="1:20" hidden="1">
      <c r="A13" s="8"/>
      <c r="B13" s="3"/>
      <c r="C13" s="4"/>
      <c r="D13" s="6"/>
      <c r="E13" s="7"/>
      <c r="F13" s="5"/>
      <c r="G13" s="42">
        <f t="shared" si="0"/>
        <v>0</v>
      </c>
      <c r="H13" s="5"/>
      <c r="I13" s="101"/>
      <c r="J13" s="3"/>
      <c r="K13" s="5"/>
      <c r="L13" s="5"/>
      <c r="M13" s="5"/>
      <c r="N13" s="3"/>
      <c r="O13" s="5"/>
      <c r="P13" s="120"/>
      <c r="Q13" s="5"/>
      <c r="R13" s="121"/>
      <c r="S13" s="131"/>
      <c r="T13" s="121"/>
    </row>
    <row r="14" spans="1:20" hidden="1">
      <c r="A14" s="8"/>
      <c r="B14" s="3"/>
      <c r="C14" s="4"/>
      <c r="D14" s="6"/>
      <c r="E14" s="7"/>
      <c r="F14" s="5"/>
      <c r="G14" s="42">
        <f t="shared" si="0"/>
        <v>0</v>
      </c>
      <c r="H14" s="5"/>
      <c r="I14" s="101"/>
      <c r="J14" s="3"/>
      <c r="K14" s="5"/>
      <c r="L14" s="5"/>
      <c r="M14" s="5"/>
      <c r="N14" s="3"/>
      <c r="O14" s="5"/>
      <c r="P14" s="120"/>
      <c r="Q14" s="5"/>
      <c r="R14" s="121"/>
      <c r="S14" s="131"/>
      <c r="T14" s="121"/>
    </row>
    <row r="15" spans="1:20" hidden="1">
      <c r="A15" s="8"/>
      <c r="B15" s="3"/>
      <c r="C15" s="4"/>
      <c r="D15" s="6"/>
      <c r="E15" s="7"/>
      <c r="F15" s="5"/>
      <c r="G15" s="42">
        <f t="shared" si="0"/>
        <v>0</v>
      </c>
      <c r="H15" s="5"/>
      <c r="I15" s="101"/>
      <c r="J15" s="3"/>
      <c r="K15" s="5"/>
      <c r="L15" s="5"/>
      <c r="M15" s="5"/>
      <c r="N15" s="3"/>
      <c r="O15" s="5"/>
      <c r="P15" s="120"/>
      <c r="Q15" s="5"/>
      <c r="R15" s="121"/>
      <c r="S15" s="131"/>
      <c r="T15" s="121"/>
    </row>
    <row r="16" spans="1:20" hidden="1">
      <c r="A16" s="8"/>
      <c r="B16" s="3"/>
      <c r="C16" s="4"/>
      <c r="D16" s="6"/>
      <c r="E16" s="4"/>
      <c r="F16" s="5"/>
      <c r="G16" s="42">
        <f t="shared" si="0"/>
        <v>0</v>
      </c>
      <c r="H16" s="5"/>
      <c r="I16" s="101"/>
      <c r="J16" s="3"/>
      <c r="K16" s="5"/>
      <c r="L16" s="5"/>
      <c r="M16" s="5"/>
      <c r="N16" s="3"/>
      <c r="O16" s="5"/>
      <c r="P16" s="120"/>
      <c r="Q16" s="5"/>
      <c r="R16" s="121"/>
      <c r="S16" s="131"/>
      <c r="T16" s="121"/>
    </row>
    <row r="17" spans="1:20" hidden="1">
      <c r="A17" s="8"/>
      <c r="B17" s="3"/>
      <c r="C17" s="4"/>
      <c r="D17" s="6"/>
      <c r="E17" s="4"/>
      <c r="F17" s="5"/>
      <c r="G17" s="42">
        <f t="shared" si="0"/>
        <v>0</v>
      </c>
      <c r="H17" s="5"/>
      <c r="I17" s="101"/>
      <c r="J17" s="3"/>
      <c r="K17" s="5"/>
      <c r="L17" s="5"/>
      <c r="M17" s="5"/>
      <c r="N17" s="3"/>
      <c r="O17" s="5"/>
      <c r="P17" s="120"/>
      <c r="Q17" s="5"/>
      <c r="R17" s="121"/>
      <c r="S17" s="131"/>
      <c r="T17" s="121"/>
    </row>
    <row r="18" spans="1:20" hidden="1">
      <c r="A18" s="8"/>
      <c r="B18" s="3"/>
      <c r="C18" s="4"/>
      <c r="D18" s="6"/>
      <c r="E18" s="4"/>
      <c r="F18" s="5"/>
      <c r="G18" s="42">
        <f t="shared" si="0"/>
        <v>0</v>
      </c>
      <c r="H18" s="5"/>
      <c r="I18" s="101"/>
      <c r="J18" s="3"/>
      <c r="K18" s="5"/>
      <c r="L18" s="5"/>
      <c r="M18" s="5"/>
      <c r="N18" s="3"/>
      <c r="O18" s="5"/>
      <c r="P18" s="120"/>
      <c r="Q18" s="5"/>
      <c r="R18" s="121"/>
      <c r="S18" s="131"/>
      <c r="T18" s="121"/>
    </row>
    <row r="19" spans="1:20" hidden="1">
      <c r="A19" s="8"/>
      <c r="B19" s="3"/>
      <c r="C19" s="4"/>
      <c r="D19" s="6"/>
      <c r="E19" s="4"/>
      <c r="F19" s="5"/>
      <c r="G19" s="42">
        <f t="shared" si="0"/>
        <v>0</v>
      </c>
      <c r="H19" s="5"/>
      <c r="I19" s="101"/>
      <c r="J19" s="3"/>
      <c r="K19" s="5"/>
      <c r="L19" s="5"/>
      <c r="M19" s="5"/>
      <c r="N19" s="3"/>
      <c r="O19" s="5"/>
      <c r="P19" s="120"/>
      <c r="Q19" s="5"/>
      <c r="R19" s="121"/>
      <c r="S19" s="131"/>
      <c r="T19" s="121"/>
    </row>
    <row r="20" spans="1:20" hidden="1">
      <c r="A20" s="8"/>
      <c r="B20" s="3"/>
      <c r="C20" s="4"/>
      <c r="D20" s="6"/>
      <c r="E20" s="4"/>
      <c r="F20" s="5"/>
      <c r="G20" s="42">
        <f t="shared" si="0"/>
        <v>0</v>
      </c>
      <c r="H20" s="5"/>
      <c r="I20" s="101"/>
      <c r="J20" s="3"/>
      <c r="K20" s="5"/>
      <c r="L20" s="5"/>
      <c r="M20" s="5"/>
      <c r="N20" s="3"/>
      <c r="O20" s="5"/>
      <c r="P20" s="120"/>
      <c r="Q20" s="5"/>
      <c r="R20" s="121"/>
      <c r="S20" s="131"/>
      <c r="T20" s="121"/>
    </row>
    <row r="21" spans="1:20" hidden="1">
      <c r="A21" s="8"/>
      <c r="B21" s="3"/>
      <c r="C21" s="4"/>
      <c r="D21" s="6"/>
      <c r="E21" s="4"/>
      <c r="F21" s="5"/>
      <c r="G21" s="42">
        <f t="shared" si="0"/>
        <v>0</v>
      </c>
      <c r="H21" s="5"/>
      <c r="I21" s="101"/>
      <c r="J21" s="3"/>
      <c r="K21" s="5"/>
      <c r="L21" s="5"/>
      <c r="M21" s="5"/>
      <c r="N21" s="3"/>
      <c r="O21" s="5"/>
      <c r="P21" s="120"/>
      <c r="Q21" s="5"/>
      <c r="R21" s="121"/>
      <c r="S21" s="131"/>
      <c r="T21" s="121"/>
    </row>
    <row r="22" spans="1:20" hidden="1">
      <c r="A22" s="8"/>
      <c r="B22" s="3"/>
      <c r="C22" s="4"/>
      <c r="D22" s="6"/>
      <c r="E22" s="4"/>
      <c r="F22" s="5"/>
      <c r="G22" s="42">
        <f t="shared" si="0"/>
        <v>0</v>
      </c>
      <c r="H22" s="5"/>
      <c r="I22" s="101"/>
      <c r="J22" s="3"/>
      <c r="K22" s="5"/>
      <c r="L22" s="5"/>
      <c r="M22" s="5"/>
      <c r="N22" s="3"/>
      <c r="O22" s="5"/>
      <c r="P22" s="120"/>
      <c r="Q22" s="5"/>
      <c r="R22" s="121"/>
      <c r="S22" s="131"/>
      <c r="T22" s="121"/>
    </row>
    <row r="23" spans="1:20" hidden="1">
      <c r="A23" s="8"/>
      <c r="B23" s="3"/>
      <c r="C23" s="4"/>
      <c r="D23" s="6"/>
      <c r="E23" s="4"/>
      <c r="F23" s="5"/>
      <c r="G23" s="42">
        <f t="shared" si="0"/>
        <v>0</v>
      </c>
      <c r="H23" s="5"/>
      <c r="I23" s="101"/>
      <c r="J23" s="3"/>
      <c r="K23" s="5"/>
      <c r="L23" s="5"/>
      <c r="M23" s="5"/>
      <c r="N23" s="3"/>
      <c r="O23" s="5"/>
      <c r="P23" s="120"/>
      <c r="Q23" s="5"/>
      <c r="R23" s="121"/>
      <c r="S23" s="131"/>
      <c r="T23" s="121"/>
    </row>
    <row r="24" spans="1:20" hidden="1">
      <c r="A24" s="8"/>
      <c r="B24" s="3"/>
      <c r="C24" s="4"/>
      <c r="D24" s="6"/>
      <c r="E24" s="4"/>
      <c r="F24" s="5"/>
      <c r="G24" s="42">
        <f t="shared" si="0"/>
        <v>0</v>
      </c>
      <c r="H24" s="5"/>
      <c r="I24" s="101"/>
      <c r="J24" s="3"/>
      <c r="K24" s="5"/>
      <c r="L24" s="5"/>
      <c r="M24" s="5"/>
      <c r="N24" s="3"/>
      <c r="O24" s="5"/>
      <c r="P24" s="120"/>
      <c r="Q24" s="5"/>
      <c r="R24" s="121"/>
      <c r="S24" s="131"/>
      <c r="T24" s="121"/>
    </row>
    <row r="25" spans="1:20" hidden="1">
      <c r="A25" s="8"/>
      <c r="B25" s="3"/>
      <c r="C25" s="4"/>
      <c r="D25" s="6"/>
      <c r="E25" s="4"/>
      <c r="F25" s="5"/>
      <c r="G25" s="42">
        <f t="shared" si="0"/>
        <v>0</v>
      </c>
      <c r="H25" s="5"/>
      <c r="I25" s="101"/>
      <c r="J25" s="3"/>
      <c r="K25" s="5"/>
      <c r="L25" s="5"/>
      <c r="M25" s="5"/>
      <c r="N25" s="3"/>
      <c r="O25" s="5"/>
      <c r="P25" s="120"/>
      <c r="Q25" s="5"/>
      <c r="R25" s="121"/>
      <c r="S25" s="131"/>
      <c r="T25" s="121"/>
    </row>
    <row r="26" spans="1:20" hidden="1">
      <c r="A26" s="8"/>
      <c r="B26" s="3"/>
      <c r="C26" s="4"/>
      <c r="D26" s="6"/>
      <c r="E26" s="4"/>
      <c r="F26" s="5"/>
      <c r="G26" s="42">
        <f t="shared" si="0"/>
        <v>0</v>
      </c>
      <c r="H26" s="5"/>
      <c r="I26" s="101"/>
      <c r="J26" s="3"/>
      <c r="K26" s="5"/>
      <c r="L26" s="5"/>
      <c r="M26" s="5"/>
      <c r="N26" s="3"/>
      <c r="O26" s="5"/>
      <c r="P26" s="120"/>
      <c r="Q26" s="5"/>
      <c r="R26" s="121"/>
      <c r="S26" s="131"/>
      <c r="T26" s="121"/>
    </row>
    <row r="27" spans="1:20" hidden="1">
      <c r="A27" s="8"/>
      <c r="B27" s="3"/>
      <c r="C27" s="4"/>
      <c r="D27" s="6"/>
      <c r="E27" s="4"/>
      <c r="F27" s="5"/>
      <c r="G27" s="42">
        <f t="shared" si="0"/>
        <v>0</v>
      </c>
      <c r="H27" s="5"/>
      <c r="I27" s="101"/>
      <c r="J27" s="3"/>
      <c r="K27" s="5"/>
      <c r="L27" s="5"/>
      <c r="M27" s="5"/>
      <c r="N27" s="3"/>
      <c r="O27" s="5"/>
      <c r="P27" s="120"/>
      <c r="Q27" s="5"/>
      <c r="R27" s="121"/>
      <c r="S27" s="131"/>
      <c r="T27" s="121"/>
    </row>
    <row r="28" spans="1:20" hidden="1">
      <c r="A28" s="8"/>
      <c r="B28" s="3"/>
      <c r="C28" s="4"/>
      <c r="D28" s="6"/>
      <c r="E28" s="4"/>
      <c r="F28" s="5"/>
      <c r="G28" s="42">
        <f t="shared" si="0"/>
        <v>0</v>
      </c>
      <c r="H28" s="5"/>
      <c r="I28" s="101"/>
      <c r="J28" s="3"/>
      <c r="K28" s="5"/>
      <c r="L28" s="5"/>
      <c r="M28" s="5"/>
      <c r="N28" s="3"/>
      <c r="O28" s="5"/>
      <c r="P28" s="120"/>
      <c r="Q28" s="5"/>
      <c r="R28" s="121"/>
      <c r="S28" s="131"/>
      <c r="T28" s="121"/>
    </row>
    <row r="29" spans="1:20" hidden="1">
      <c r="A29" s="8"/>
      <c r="B29" s="3"/>
      <c r="C29" s="4"/>
      <c r="D29" s="6"/>
      <c r="E29" s="4"/>
      <c r="F29" s="5"/>
      <c r="G29" s="42">
        <f t="shared" si="0"/>
        <v>0</v>
      </c>
      <c r="H29" s="5"/>
      <c r="I29" s="101"/>
      <c r="J29" s="3"/>
      <c r="K29" s="5"/>
      <c r="L29" s="5"/>
      <c r="M29" s="5"/>
      <c r="N29" s="3"/>
      <c r="O29" s="5"/>
      <c r="P29" s="120"/>
      <c r="Q29" s="5"/>
      <c r="R29" s="121"/>
      <c r="S29" s="131"/>
      <c r="T29" s="121"/>
    </row>
    <row r="30" spans="1:20" hidden="1">
      <c r="A30" s="8"/>
      <c r="B30" s="3"/>
      <c r="C30" s="4"/>
      <c r="D30" s="6"/>
      <c r="E30" s="4"/>
      <c r="F30" s="5"/>
      <c r="G30" s="42">
        <f t="shared" si="0"/>
        <v>0</v>
      </c>
      <c r="H30" s="5"/>
      <c r="I30" s="101"/>
      <c r="J30" s="3"/>
      <c r="K30" s="5"/>
      <c r="L30" s="5"/>
      <c r="M30" s="5"/>
      <c r="N30" s="3"/>
      <c r="O30" s="5"/>
      <c r="P30" s="120"/>
      <c r="Q30" s="5"/>
      <c r="R30" s="121"/>
      <c r="S30" s="131"/>
      <c r="T30" s="121"/>
    </row>
    <row r="31" spans="1:20" hidden="1">
      <c r="A31" s="8"/>
      <c r="B31" s="3"/>
      <c r="C31" s="4"/>
      <c r="D31" s="6"/>
      <c r="E31" s="4"/>
      <c r="F31" s="5"/>
      <c r="G31" s="42">
        <f t="shared" si="0"/>
        <v>0</v>
      </c>
      <c r="H31" s="5"/>
      <c r="I31" s="101"/>
      <c r="J31" s="3"/>
      <c r="K31" s="5"/>
      <c r="L31" s="5"/>
      <c r="M31" s="5"/>
      <c r="N31" s="3"/>
      <c r="O31" s="5"/>
      <c r="P31" s="120"/>
      <c r="Q31" s="5"/>
      <c r="R31" s="121"/>
      <c r="S31" s="131"/>
      <c r="T31" s="121"/>
    </row>
    <row r="32" spans="1:20" hidden="1">
      <c r="A32" s="8"/>
      <c r="B32" s="3"/>
      <c r="C32" s="4"/>
      <c r="D32" s="6"/>
      <c r="E32" s="4"/>
      <c r="F32" s="5"/>
      <c r="G32" s="42">
        <f t="shared" si="0"/>
        <v>0</v>
      </c>
      <c r="H32" s="5"/>
      <c r="I32" s="101"/>
      <c r="J32" s="3"/>
      <c r="K32" s="5"/>
      <c r="L32" s="5"/>
      <c r="M32" s="5"/>
      <c r="N32" s="3"/>
      <c r="O32" s="5"/>
      <c r="P32" s="120"/>
      <c r="Q32" s="5"/>
      <c r="R32" s="121"/>
      <c r="S32" s="131"/>
      <c r="T32" s="121"/>
    </row>
    <row r="33" spans="1:20" hidden="1">
      <c r="A33" s="8"/>
      <c r="B33" s="3"/>
      <c r="C33" s="4"/>
      <c r="D33" s="6"/>
      <c r="E33" s="4"/>
      <c r="F33" s="5"/>
      <c r="G33" s="42">
        <f t="shared" si="0"/>
        <v>0</v>
      </c>
      <c r="H33" s="5"/>
      <c r="I33" s="101"/>
      <c r="J33" s="3"/>
      <c r="K33" s="5"/>
      <c r="L33" s="5"/>
      <c r="M33" s="5"/>
      <c r="N33" s="3"/>
      <c r="O33" s="5"/>
      <c r="P33" s="120"/>
      <c r="Q33" s="5"/>
      <c r="R33" s="121"/>
      <c r="S33" s="131"/>
      <c r="T33" s="121"/>
    </row>
    <row r="34" spans="1:20" hidden="1">
      <c r="A34" s="8"/>
      <c r="B34" s="3"/>
      <c r="C34" s="4"/>
      <c r="D34" s="6"/>
      <c r="E34" s="4"/>
      <c r="F34" s="5"/>
      <c r="G34" s="42">
        <f t="shared" si="0"/>
        <v>0</v>
      </c>
      <c r="H34" s="5"/>
      <c r="I34" s="101"/>
      <c r="J34" s="3"/>
      <c r="K34" s="5"/>
      <c r="L34" s="5"/>
      <c r="M34" s="5"/>
      <c r="N34" s="3"/>
      <c r="O34" s="5"/>
      <c r="P34" s="120"/>
      <c r="Q34" s="5"/>
      <c r="R34" s="121"/>
      <c r="S34" s="131"/>
      <c r="T34" s="121"/>
    </row>
    <row r="35" spans="1:20" hidden="1">
      <c r="A35" s="8"/>
      <c r="B35" s="3"/>
      <c r="C35" s="4"/>
      <c r="D35" s="6"/>
      <c r="E35" s="4"/>
      <c r="F35" s="5"/>
      <c r="G35" s="42">
        <f t="shared" si="0"/>
        <v>0</v>
      </c>
      <c r="H35" s="5"/>
      <c r="I35" s="101"/>
      <c r="J35" s="3"/>
      <c r="K35" s="5"/>
      <c r="L35" s="5"/>
      <c r="M35" s="5"/>
      <c r="N35" s="3"/>
      <c r="O35" s="5"/>
      <c r="P35" s="120"/>
      <c r="Q35" s="5"/>
      <c r="R35" s="121"/>
      <c r="S35" s="131"/>
      <c r="T35" s="121"/>
    </row>
    <row r="36" spans="1:20" hidden="1">
      <c r="A36" s="8"/>
      <c r="B36" s="3"/>
      <c r="C36" s="4"/>
      <c r="D36" s="6"/>
      <c r="E36" s="4"/>
      <c r="F36" s="5"/>
      <c r="G36" s="42">
        <f t="shared" si="0"/>
        <v>0</v>
      </c>
      <c r="H36" s="5"/>
      <c r="I36" s="101"/>
      <c r="J36" s="3"/>
      <c r="K36" s="5"/>
      <c r="L36" s="5"/>
      <c r="M36" s="5"/>
      <c r="N36" s="3"/>
      <c r="O36" s="5"/>
      <c r="P36" s="120"/>
      <c r="Q36" s="5"/>
      <c r="R36" s="121"/>
      <c r="S36" s="131"/>
      <c r="T36" s="121"/>
    </row>
    <row r="37" spans="1:20" hidden="1">
      <c r="A37" s="8"/>
      <c r="B37" s="3"/>
      <c r="C37" s="4"/>
      <c r="D37" s="6"/>
      <c r="E37" s="4"/>
      <c r="F37" s="5"/>
      <c r="G37" s="42">
        <f t="shared" si="0"/>
        <v>0</v>
      </c>
      <c r="H37" s="5"/>
      <c r="I37" s="101"/>
      <c r="J37" s="3"/>
      <c r="K37" s="5"/>
      <c r="L37" s="5"/>
      <c r="M37" s="5"/>
      <c r="N37" s="3"/>
      <c r="O37" s="5"/>
      <c r="P37" s="120"/>
      <c r="Q37" s="5"/>
      <c r="R37" s="121"/>
      <c r="S37" s="131"/>
      <c r="T37" s="121"/>
    </row>
    <row r="38" spans="1:20" hidden="1">
      <c r="A38" s="8"/>
      <c r="B38" s="3"/>
      <c r="C38" s="4"/>
      <c r="D38" s="6"/>
      <c r="E38" s="4"/>
      <c r="F38" s="5"/>
      <c r="G38" s="42">
        <f t="shared" si="0"/>
        <v>0</v>
      </c>
      <c r="H38" s="5"/>
      <c r="I38" s="101"/>
      <c r="J38" s="3"/>
      <c r="K38" s="5"/>
      <c r="L38" s="5"/>
      <c r="M38" s="5"/>
      <c r="N38" s="3"/>
      <c r="O38" s="5"/>
      <c r="P38" s="120"/>
      <c r="Q38" s="5"/>
      <c r="R38" s="121"/>
      <c r="S38" s="131"/>
      <c r="T38" s="121"/>
    </row>
    <row r="39" spans="1:20" hidden="1">
      <c r="A39" s="8"/>
      <c r="B39" s="3"/>
      <c r="C39" s="4"/>
      <c r="D39" s="6"/>
      <c r="E39" s="4"/>
      <c r="F39" s="5"/>
      <c r="G39" s="42">
        <f t="shared" si="0"/>
        <v>0</v>
      </c>
      <c r="H39" s="5"/>
      <c r="I39" s="101"/>
      <c r="J39" s="3"/>
      <c r="K39" s="5"/>
      <c r="L39" s="5"/>
      <c r="M39" s="5"/>
      <c r="N39" s="3"/>
      <c r="O39" s="5"/>
      <c r="P39" s="120"/>
      <c r="Q39" s="5"/>
      <c r="R39" s="121"/>
      <c r="S39" s="131"/>
      <c r="T39" s="121"/>
    </row>
    <row r="40" spans="1:20" hidden="1">
      <c r="A40" s="8"/>
      <c r="B40" s="3"/>
      <c r="C40" s="4"/>
      <c r="D40" s="6"/>
      <c r="E40" s="4"/>
      <c r="F40" s="5"/>
      <c r="G40" s="42">
        <f t="shared" si="0"/>
        <v>0</v>
      </c>
      <c r="H40" s="5"/>
      <c r="I40" s="101"/>
      <c r="J40" s="3"/>
      <c r="K40" s="5"/>
      <c r="L40" s="5"/>
      <c r="M40" s="5"/>
      <c r="N40" s="3"/>
      <c r="O40" s="5"/>
      <c r="P40" s="120"/>
      <c r="Q40" s="5"/>
      <c r="R40" s="121"/>
      <c r="S40" s="131"/>
      <c r="T40" s="121"/>
    </row>
    <row r="41" spans="1:20" hidden="1">
      <c r="A41" s="8"/>
      <c r="B41" s="3"/>
      <c r="C41" s="4"/>
      <c r="D41" s="6"/>
      <c r="E41" s="4"/>
      <c r="F41" s="5"/>
      <c r="G41" s="42">
        <f t="shared" si="0"/>
        <v>0</v>
      </c>
      <c r="H41" s="5"/>
      <c r="I41" s="101"/>
      <c r="J41" s="3"/>
      <c r="K41" s="5"/>
      <c r="L41" s="5"/>
      <c r="M41" s="5"/>
      <c r="N41" s="3"/>
      <c r="O41" s="5"/>
      <c r="P41" s="120"/>
      <c r="Q41" s="5"/>
      <c r="R41" s="121"/>
      <c r="S41" s="131"/>
      <c r="T41" s="121"/>
    </row>
    <row r="42" spans="1:20" hidden="1">
      <c r="A42" s="8"/>
      <c r="B42" s="3"/>
      <c r="C42" s="4"/>
      <c r="D42" s="6"/>
      <c r="E42" s="4"/>
      <c r="F42" s="5"/>
      <c r="G42" s="42">
        <f t="shared" si="0"/>
        <v>0</v>
      </c>
      <c r="H42" s="5"/>
      <c r="I42" s="101"/>
      <c r="J42" s="3"/>
      <c r="K42" s="5"/>
      <c r="L42" s="5"/>
      <c r="M42" s="5"/>
      <c r="N42" s="3"/>
      <c r="O42" s="5"/>
      <c r="P42" s="120"/>
      <c r="Q42" s="5"/>
      <c r="R42" s="121"/>
      <c r="S42" s="131"/>
      <c r="T42" s="121"/>
    </row>
    <row r="43" spans="1:20" hidden="1">
      <c r="A43" s="8"/>
      <c r="B43" s="3"/>
      <c r="C43" s="4"/>
      <c r="D43" s="6"/>
      <c r="E43" s="4"/>
      <c r="F43" s="5"/>
      <c r="G43" s="42">
        <f t="shared" si="0"/>
        <v>0</v>
      </c>
      <c r="H43" s="5"/>
      <c r="I43" s="101"/>
      <c r="J43" s="3"/>
      <c r="K43" s="5"/>
      <c r="L43" s="5"/>
      <c r="M43" s="5"/>
      <c r="N43" s="3"/>
      <c r="O43" s="5"/>
      <c r="P43" s="120"/>
      <c r="Q43" s="5"/>
      <c r="R43" s="121"/>
      <c r="S43" s="131"/>
      <c r="T43" s="121"/>
    </row>
    <row r="44" spans="1:20" hidden="1">
      <c r="A44" s="8"/>
      <c r="B44" s="3"/>
      <c r="C44" s="4"/>
      <c r="D44" s="6"/>
      <c r="E44" s="4"/>
      <c r="F44" s="5"/>
      <c r="G44" s="42">
        <f t="shared" si="0"/>
        <v>0</v>
      </c>
      <c r="H44" s="5"/>
      <c r="I44" s="101"/>
      <c r="J44" s="3"/>
      <c r="K44" s="5"/>
      <c r="L44" s="5"/>
      <c r="M44" s="5"/>
      <c r="N44" s="3"/>
      <c r="O44" s="5"/>
      <c r="P44" s="120"/>
      <c r="Q44" s="5"/>
      <c r="R44" s="121"/>
      <c r="S44" s="131"/>
      <c r="T44" s="121"/>
    </row>
    <row r="45" spans="1:20" hidden="1">
      <c r="A45" s="8"/>
      <c r="B45" s="3"/>
      <c r="C45" s="4"/>
      <c r="D45" s="6"/>
      <c r="E45" s="4"/>
      <c r="F45" s="5"/>
      <c r="G45" s="42">
        <f t="shared" si="0"/>
        <v>0</v>
      </c>
      <c r="H45" s="5"/>
      <c r="I45" s="101"/>
      <c r="J45" s="3"/>
      <c r="K45" s="5"/>
      <c r="L45" s="5"/>
      <c r="M45" s="5"/>
      <c r="N45" s="3"/>
      <c r="O45" s="5"/>
      <c r="P45" s="120"/>
      <c r="Q45" s="5"/>
      <c r="R45" s="121"/>
      <c r="S45" s="131"/>
      <c r="T45" s="121"/>
    </row>
    <row r="46" spans="1:20" hidden="1">
      <c r="A46" s="8"/>
      <c r="B46" s="3"/>
      <c r="C46" s="4"/>
      <c r="D46" s="6"/>
      <c r="E46" s="4"/>
      <c r="F46" s="5"/>
      <c r="G46" s="42">
        <f t="shared" si="0"/>
        <v>0</v>
      </c>
      <c r="H46" s="5"/>
      <c r="I46" s="101"/>
      <c r="J46" s="3"/>
      <c r="K46" s="5"/>
      <c r="L46" s="5"/>
      <c r="M46" s="5"/>
      <c r="N46" s="3"/>
      <c r="O46" s="5"/>
      <c r="P46" s="120"/>
      <c r="Q46" s="5"/>
      <c r="R46" s="121"/>
      <c r="S46" s="131"/>
      <c r="T46" s="121"/>
    </row>
    <row r="47" spans="1:20" hidden="1">
      <c r="A47" s="8"/>
      <c r="B47" s="3"/>
      <c r="C47" s="4"/>
      <c r="D47" s="6"/>
      <c r="E47" s="4"/>
      <c r="F47" s="5"/>
      <c r="G47" s="42">
        <f t="shared" si="0"/>
        <v>0</v>
      </c>
      <c r="H47" s="5"/>
      <c r="I47" s="101"/>
      <c r="J47" s="3"/>
      <c r="K47" s="5"/>
      <c r="L47" s="5"/>
      <c r="M47" s="5"/>
      <c r="N47" s="3"/>
      <c r="O47" s="5"/>
      <c r="P47" s="120"/>
      <c r="Q47" s="5"/>
      <c r="R47" s="121"/>
      <c r="S47" s="131"/>
      <c r="T47" s="121"/>
    </row>
    <row r="48" spans="1:20" hidden="1">
      <c r="A48" s="8"/>
      <c r="B48" s="3"/>
      <c r="C48" s="4"/>
      <c r="D48" s="6"/>
      <c r="E48" s="4"/>
      <c r="F48" s="5"/>
      <c r="G48" s="42">
        <f t="shared" si="0"/>
        <v>0</v>
      </c>
      <c r="H48" s="5"/>
      <c r="I48" s="101"/>
      <c r="J48" s="3"/>
      <c r="K48" s="5"/>
      <c r="L48" s="5"/>
      <c r="M48" s="5"/>
      <c r="N48" s="3"/>
      <c r="O48" s="5"/>
      <c r="P48" s="120"/>
      <c r="Q48" s="5"/>
      <c r="R48" s="121"/>
      <c r="S48" s="131"/>
      <c r="T48" s="121"/>
    </row>
    <row r="49" spans="1:20" hidden="1">
      <c r="A49" s="8"/>
      <c r="B49" s="3"/>
      <c r="C49" s="4"/>
      <c r="D49" s="6"/>
      <c r="E49" s="4"/>
      <c r="F49" s="5"/>
      <c r="G49" s="42">
        <f t="shared" si="0"/>
        <v>0</v>
      </c>
      <c r="H49" s="5"/>
      <c r="I49" s="101"/>
      <c r="J49" s="3"/>
      <c r="K49" s="5"/>
      <c r="L49" s="5"/>
      <c r="M49" s="5"/>
      <c r="N49" s="3"/>
      <c r="O49" s="5"/>
      <c r="P49" s="120"/>
      <c r="Q49" s="5"/>
      <c r="R49" s="121"/>
      <c r="S49" s="131"/>
      <c r="T49" s="121"/>
    </row>
    <row r="50" spans="1:20" hidden="1">
      <c r="A50" s="8"/>
      <c r="B50" s="3"/>
      <c r="C50" s="4"/>
      <c r="D50" s="6"/>
      <c r="E50" s="4"/>
      <c r="F50" s="5"/>
      <c r="G50" s="42">
        <f t="shared" si="0"/>
        <v>0</v>
      </c>
      <c r="H50" s="5"/>
      <c r="I50" s="101"/>
      <c r="J50" s="3"/>
      <c r="K50" s="5"/>
      <c r="L50" s="5"/>
      <c r="M50" s="5"/>
      <c r="N50" s="3"/>
      <c r="O50" s="5"/>
      <c r="P50" s="120"/>
      <c r="Q50" s="5"/>
      <c r="R50" s="121"/>
      <c r="S50" s="131"/>
      <c r="T50" s="121"/>
    </row>
    <row r="51" spans="1:20" hidden="1">
      <c r="A51" s="8"/>
      <c r="B51" s="3"/>
      <c r="C51" s="4"/>
      <c r="D51" s="6"/>
      <c r="E51" s="4"/>
      <c r="F51" s="5"/>
      <c r="G51" s="42">
        <f t="shared" si="0"/>
        <v>0</v>
      </c>
      <c r="H51" s="5"/>
      <c r="I51" s="101"/>
      <c r="J51" s="3"/>
      <c r="K51" s="5"/>
      <c r="L51" s="5"/>
      <c r="M51" s="5"/>
      <c r="N51" s="3"/>
      <c r="O51" s="5"/>
      <c r="P51" s="120"/>
      <c r="Q51" s="5"/>
      <c r="R51" s="121"/>
      <c r="S51" s="131"/>
      <c r="T51" s="121"/>
    </row>
    <row r="52" spans="1:20" hidden="1">
      <c r="A52" s="8"/>
      <c r="B52" s="3"/>
      <c r="C52" s="4"/>
      <c r="D52" s="6"/>
      <c r="E52" s="4"/>
      <c r="F52" s="5"/>
      <c r="G52" s="42">
        <f t="shared" si="0"/>
        <v>0</v>
      </c>
      <c r="H52" s="5"/>
      <c r="I52" s="101"/>
      <c r="J52" s="3"/>
      <c r="K52" s="5"/>
      <c r="L52" s="5"/>
      <c r="M52" s="5"/>
      <c r="N52" s="3"/>
      <c r="O52" s="5"/>
      <c r="P52" s="120"/>
      <c r="Q52" s="5"/>
      <c r="R52" s="121"/>
      <c r="S52" s="131"/>
      <c r="T52" s="121"/>
    </row>
    <row r="53" spans="1:20" hidden="1">
      <c r="A53" s="8"/>
      <c r="B53" s="3"/>
      <c r="C53" s="4"/>
      <c r="D53" s="6"/>
      <c r="E53" s="4"/>
      <c r="F53" s="5"/>
      <c r="G53" s="42">
        <f t="shared" si="0"/>
        <v>0</v>
      </c>
      <c r="H53" s="5"/>
      <c r="I53" s="101"/>
      <c r="J53" s="3"/>
      <c r="K53" s="5"/>
      <c r="L53" s="5"/>
      <c r="M53" s="5"/>
      <c r="N53" s="3"/>
      <c r="O53" s="5"/>
      <c r="P53" s="120"/>
      <c r="Q53" s="5"/>
      <c r="R53" s="121"/>
      <c r="S53" s="131"/>
      <c r="T53" s="121"/>
    </row>
    <row r="54" spans="1:20" hidden="1">
      <c r="A54" s="8"/>
      <c r="B54" s="3"/>
      <c r="C54" s="4"/>
      <c r="D54" s="6"/>
      <c r="E54" s="4"/>
      <c r="F54" s="5"/>
      <c r="G54" s="42">
        <f t="shared" si="0"/>
        <v>0</v>
      </c>
      <c r="H54" s="5"/>
      <c r="I54" s="101"/>
      <c r="J54" s="3"/>
      <c r="K54" s="5"/>
      <c r="L54" s="5"/>
      <c r="M54" s="5"/>
      <c r="N54" s="3"/>
      <c r="O54" s="5"/>
      <c r="P54" s="120"/>
      <c r="Q54" s="5"/>
      <c r="R54" s="121"/>
      <c r="S54" s="131"/>
      <c r="T54" s="121"/>
    </row>
    <row r="55" spans="1:20" hidden="1">
      <c r="A55" s="8"/>
      <c r="B55" s="3"/>
      <c r="C55" s="4"/>
      <c r="D55" s="6"/>
      <c r="E55" s="4"/>
      <c r="F55" s="5"/>
      <c r="G55" s="42">
        <f t="shared" si="0"/>
        <v>0</v>
      </c>
      <c r="H55" s="5"/>
      <c r="I55" s="101"/>
      <c r="J55" s="3"/>
      <c r="K55" s="5"/>
      <c r="L55" s="5"/>
      <c r="M55" s="5"/>
      <c r="N55" s="3"/>
      <c r="O55" s="5"/>
      <c r="P55" s="120"/>
      <c r="Q55" s="5"/>
      <c r="R55" s="121"/>
      <c r="S55" s="131"/>
      <c r="T55" s="121"/>
    </row>
    <row r="56" spans="1:20" hidden="1">
      <c r="A56" s="8"/>
      <c r="B56" s="3"/>
      <c r="C56" s="4"/>
      <c r="D56" s="6"/>
      <c r="E56" s="4"/>
      <c r="F56" s="5"/>
      <c r="G56" s="42">
        <f t="shared" si="0"/>
        <v>0</v>
      </c>
      <c r="H56" s="5"/>
      <c r="I56" s="101"/>
      <c r="J56" s="3"/>
      <c r="K56" s="5"/>
      <c r="L56" s="5"/>
      <c r="M56" s="5"/>
      <c r="N56" s="3"/>
      <c r="O56" s="5"/>
      <c r="P56" s="120"/>
      <c r="Q56" s="5"/>
      <c r="R56" s="121"/>
      <c r="S56" s="131"/>
      <c r="T56" s="121"/>
    </row>
    <row r="57" spans="1:20" hidden="1">
      <c r="A57" s="8"/>
      <c r="B57" s="3"/>
      <c r="C57" s="4"/>
      <c r="D57" s="6"/>
      <c r="E57" s="4"/>
      <c r="F57" s="5"/>
      <c r="G57" s="42">
        <f t="shared" si="0"/>
        <v>0</v>
      </c>
      <c r="H57" s="5"/>
      <c r="I57" s="101"/>
      <c r="J57" s="3"/>
      <c r="K57" s="5"/>
      <c r="L57" s="5"/>
      <c r="M57" s="5"/>
      <c r="N57" s="3"/>
      <c r="O57" s="5"/>
      <c r="P57" s="120"/>
      <c r="Q57" s="5"/>
      <c r="R57" s="121"/>
      <c r="S57" s="131"/>
      <c r="T57" s="121"/>
    </row>
    <row r="58" spans="1:20" hidden="1">
      <c r="A58" s="8"/>
      <c r="B58" s="3"/>
      <c r="C58" s="4"/>
      <c r="D58" s="4"/>
      <c r="E58" s="4"/>
      <c r="F58" s="5"/>
      <c r="G58" s="42">
        <f t="shared" si="0"/>
        <v>0</v>
      </c>
      <c r="H58" s="5"/>
      <c r="I58" s="101"/>
      <c r="J58" s="3"/>
      <c r="K58" s="5"/>
      <c r="L58" s="5"/>
      <c r="M58" s="5"/>
      <c r="N58" s="3"/>
      <c r="O58" s="5"/>
      <c r="P58" s="120"/>
      <c r="Q58" s="5"/>
      <c r="R58" s="121"/>
      <c r="S58" s="131"/>
      <c r="T58" s="121"/>
    </row>
    <row r="59" spans="1:20" hidden="1">
      <c r="A59" s="8"/>
      <c r="B59" s="3"/>
      <c r="C59" s="4"/>
      <c r="D59" s="6"/>
      <c r="E59" s="4"/>
      <c r="F59" s="5"/>
      <c r="G59" s="42">
        <f t="shared" si="0"/>
        <v>0</v>
      </c>
      <c r="H59" s="5"/>
      <c r="I59" s="101"/>
      <c r="J59" s="3"/>
      <c r="K59" s="5"/>
      <c r="L59" s="5"/>
      <c r="M59" s="5"/>
      <c r="N59" s="3"/>
      <c r="O59" s="5"/>
      <c r="P59" s="120"/>
      <c r="Q59" s="5"/>
      <c r="R59" s="121"/>
      <c r="S59" s="131"/>
      <c r="T59" s="121"/>
    </row>
    <row r="60" spans="1:20" hidden="1">
      <c r="A60" s="8"/>
      <c r="B60" s="3"/>
      <c r="C60" s="4"/>
      <c r="D60" s="6"/>
      <c r="E60" s="4"/>
      <c r="F60" s="5"/>
      <c r="G60" s="42">
        <f t="shared" si="0"/>
        <v>0</v>
      </c>
      <c r="H60" s="5"/>
      <c r="I60" s="101"/>
      <c r="J60" s="3"/>
      <c r="K60" s="5"/>
      <c r="L60" s="5"/>
      <c r="M60" s="5"/>
      <c r="N60" s="3"/>
      <c r="O60" s="5"/>
      <c r="P60" s="120"/>
      <c r="Q60" s="5"/>
      <c r="R60" s="121"/>
      <c r="S60" s="131"/>
      <c r="T60" s="121"/>
    </row>
    <row r="61" spans="1:20" hidden="1">
      <c r="A61" s="8"/>
      <c r="B61" s="3"/>
      <c r="C61" s="4"/>
      <c r="D61" s="6"/>
      <c r="E61" s="4"/>
      <c r="F61" s="5"/>
      <c r="G61" s="42">
        <f t="shared" si="0"/>
        <v>0</v>
      </c>
      <c r="H61" s="5"/>
      <c r="I61" s="101"/>
      <c r="J61" s="3"/>
      <c r="K61" s="5"/>
      <c r="L61" s="5"/>
      <c r="M61" s="5"/>
      <c r="N61" s="3"/>
      <c r="O61" s="5"/>
      <c r="P61" s="120"/>
      <c r="Q61" s="5"/>
      <c r="R61" s="121"/>
      <c r="S61" s="131"/>
      <c r="T61" s="121"/>
    </row>
    <row r="62" spans="1:20" hidden="1">
      <c r="A62" s="8"/>
      <c r="B62" s="3"/>
      <c r="C62" s="4"/>
      <c r="D62" s="6"/>
      <c r="E62" s="4"/>
      <c r="F62" s="5"/>
      <c r="G62" s="42">
        <f t="shared" si="0"/>
        <v>0</v>
      </c>
      <c r="H62" s="5"/>
      <c r="I62" s="101"/>
      <c r="J62" s="3"/>
      <c r="K62" s="5"/>
      <c r="L62" s="5"/>
      <c r="M62" s="5"/>
      <c r="N62" s="3"/>
      <c r="O62" s="5"/>
      <c r="P62" s="120"/>
      <c r="Q62" s="5"/>
      <c r="R62" s="121"/>
      <c r="S62" s="131"/>
      <c r="T62" s="121"/>
    </row>
    <row r="63" spans="1:20" hidden="1">
      <c r="A63" s="8"/>
      <c r="B63" s="3"/>
      <c r="C63" s="4"/>
      <c r="D63" s="6"/>
      <c r="E63" s="4"/>
      <c r="F63" s="5"/>
      <c r="G63" s="42">
        <f t="shared" si="0"/>
        <v>0</v>
      </c>
      <c r="H63" s="5"/>
      <c r="I63" s="101"/>
      <c r="J63" s="3"/>
      <c r="K63" s="5"/>
      <c r="L63" s="5"/>
      <c r="M63" s="5"/>
      <c r="N63" s="3"/>
      <c r="O63" s="5"/>
      <c r="P63" s="120"/>
      <c r="Q63" s="5"/>
      <c r="R63" s="121"/>
      <c r="S63" s="131"/>
      <c r="T63" s="121"/>
    </row>
    <row r="64" spans="1:20" hidden="1">
      <c r="A64" s="8"/>
      <c r="B64" s="3"/>
      <c r="C64" s="4"/>
      <c r="D64" s="6"/>
      <c r="E64" s="4"/>
      <c r="F64" s="5"/>
      <c r="G64" s="42">
        <f t="shared" si="0"/>
        <v>0</v>
      </c>
      <c r="H64" s="5"/>
      <c r="I64" s="101"/>
      <c r="J64" s="3"/>
      <c r="K64" s="5"/>
      <c r="L64" s="5"/>
      <c r="M64" s="5"/>
      <c r="N64" s="3"/>
      <c r="O64" s="5"/>
      <c r="P64" s="120"/>
      <c r="Q64" s="5"/>
      <c r="R64" s="121"/>
      <c r="S64" s="131"/>
      <c r="T64" s="121"/>
    </row>
    <row r="65" spans="1:20" hidden="1">
      <c r="A65" s="8"/>
      <c r="B65" s="3"/>
      <c r="C65" s="4"/>
      <c r="D65" s="6"/>
      <c r="E65" s="4"/>
      <c r="F65" s="5"/>
      <c r="G65" s="42">
        <f t="shared" si="0"/>
        <v>0</v>
      </c>
      <c r="H65" s="5"/>
      <c r="I65" s="101"/>
      <c r="J65" s="3"/>
      <c r="K65" s="5"/>
      <c r="L65" s="5"/>
      <c r="M65" s="5"/>
      <c r="N65" s="3"/>
      <c r="O65" s="5"/>
      <c r="P65" s="120"/>
      <c r="Q65" s="5"/>
      <c r="R65" s="121"/>
      <c r="S65" s="131"/>
      <c r="T65" s="121"/>
    </row>
    <row r="66" spans="1:20" hidden="1">
      <c r="A66" s="8"/>
      <c r="B66" s="3"/>
      <c r="C66" s="4"/>
      <c r="D66" s="6"/>
      <c r="E66" s="4"/>
      <c r="F66" s="5"/>
      <c r="G66" s="42">
        <f t="shared" si="0"/>
        <v>0</v>
      </c>
      <c r="H66" s="5"/>
      <c r="I66" s="101"/>
      <c r="J66" s="3"/>
      <c r="K66" s="5"/>
      <c r="L66" s="5"/>
      <c r="M66" s="5"/>
      <c r="N66" s="3"/>
      <c r="O66" s="5"/>
      <c r="P66" s="120"/>
      <c r="Q66" s="5"/>
      <c r="R66" s="121"/>
      <c r="S66" s="131"/>
      <c r="T66" s="121"/>
    </row>
    <row r="67" spans="1:20" hidden="1">
      <c r="A67" s="8"/>
      <c r="B67" s="3"/>
      <c r="C67" s="4"/>
      <c r="D67" s="6"/>
      <c r="E67" s="4"/>
      <c r="F67" s="5"/>
      <c r="G67" s="42">
        <f t="shared" si="0"/>
        <v>0</v>
      </c>
      <c r="H67" s="5"/>
      <c r="I67" s="101"/>
      <c r="J67" s="3"/>
      <c r="K67" s="5"/>
      <c r="L67" s="5"/>
      <c r="M67" s="5"/>
      <c r="N67" s="3"/>
      <c r="O67" s="5"/>
      <c r="P67" s="120"/>
      <c r="Q67" s="5"/>
      <c r="R67" s="121"/>
      <c r="S67" s="131"/>
      <c r="T67" s="121"/>
    </row>
    <row r="68" spans="1:20" hidden="1">
      <c r="A68" s="8"/>
      <c r="B68" s="3"/>
      <c r="C68" s="4"/>
      <c r="D68" s="6"/>
      <c r="E68" s="4"/>
      <c r="F68" s="5"/>
      <c r="G68" s="42">
        <f t="shared" ref="G68:G94" si="1">R68-Q68</f>
        <v>0</v>
      </c>
      <c r="H68" s="5"/>
      <c r="I68" s="101"/>
      <c r="J68" s="3"/>
      <c r="K68" s="5"/>
      <c r="L68" s="5"/>
      <c r="M68" s="5"/>
      <c r="N68" s="3"/>
      <c r="O68" s="5"/>
      <c r="P68" s="120"/>
      <c r="Q68" s="5"/>
      <c r="R68" s="121"/>
      <c r="S68" s="131"/>
      <c r="T68" s="121"/>
    </row>
    <row r="69" spans="1:20" hidden="1">
      <c r="A69" s="8"/>
      <c r="B69" s="3"/>
      <c r="C69" s="4"/>
      <c r="D69" s="6"/>
      <c r="E69" s="4"/>
      <c r="F69" s="5"/>
      <c r="G69" s="42">
        <f t="shared" si="1"/>
        <v>0</v>
      </c>
      <c r="H69" s="5"/>
      <c r="I69" s="101"/>
      <c r="J69" s="3"/>
      <c r="K69" s="5"/>
      <c r="L69" s="5"/>
      <c r="M69" s="5"/>
      <c r="N69" s="3"/>
      <c r="O69" s="5"/>
      <c r="P69" s="120"/>
      <c r="Q69" s="5"/>
      <c r="R69" s="121"/>
      <c r="S69" s="131"/>
      <c r="T69" s="121"/>
    </row>
    <row r="70" spans="1:20" hidden="1">
      <c r="A70" s="8"/>
      <c r="B70" s="3"/>
      <c r="C70" s="4"/>
      <c r="D70" s="6"/>
      <c r="E70" s="4"/>
      <c r="F70" s="5"/>
      <c r="G70" s="42">
        <f t="shared" si="1"/>
        <v>0</v>
      </c>
      <c r="H70" s="5"/>
      <c r="I70" s="101"/>
      <c r="J70" s="3"/>
      <c r="K70" s="5"/>
      <c r="L70" s="5"/>
      <c r="M70" s="5"/>
      <c r="N70" s="3"/>
      <c r="O70" s="5"/>
      <c r="P70" s="120"/>
      <c r="Q70" s="5"/>
      <c r="R70" s="121"/>
      <c r="S70" s="131"/>
      <c r="T70" s="121"/>
    </row>
    <row r="71" spans="1:20" hidden="1">
      <c r="A71" s="8"/>
      <c r="B71" s="3"/>
      <c r="C71" s="4"/>
      <c r="D71" s="6"/>
      <c r="E71" s="4"/>
      <c r="F71" s="5"/>
      <c r="G71" s="42">
        <f t="shared" si="1"/>
        <v>0</v>
      </c>
      <c r="H71" s="5"/>
      <c r="I71" s="101"/>
      <c r="J71" s="3"/>
      <c r="K71" s="5"/>
      <c r="L71" s="5"/>
      <c r="M71" s="5"/>
      <c r="N71" s="3"/>
      <c r="O71" s="5"/>
      <c r="P71" s="120"/>
      <c r="Q71" s="5"/>
      <c r="R71" s="121"/>
      <c r="S71" s="131"/>
      <c r="T71" s="121"/>
    </row>
    <row r="72" spans="1:20" hidden="1">
      <c r="A72" s="8"/>
      <c r="B72" s="3"/>
      <c r="C72" s="4"/>
      <c r="D72" s="6"/>
      <c r="E72" s="4"/>
      <c r="F72" s="5"/>
      <c r="G72" s="42">
        <f t="shared" si="1"/>
        <v>0</v>
      </c>
      <c r="H72" s="5"/>
      <c r="I72" s="101"/>
      <c r="J72" s="3"/>
      <c r="K72" s="5"/>
      <c r="L72" s="5"/>
      <c r="M72" s="5"/>
      <c r="N72" s="3"/>
      <c r="O72" s="5"/>
      <c r="P72" s="120"/>
      <c r="Q72" s="5"/>
      <c r="R72" s="121"/>
      <c r="S72" s="131"/>
      <c r="T72" s="121"/>
    </row>
    <row r="73" spans="1:20" hidden="1">
      <c r="A73" s="8"/>
      <c r="B73" s="3"/>
      <c r="C73" s="4"/>
      <c r="D73" s="6"/>
      <c r="E73" s="4"/>
      <c r="F73" s="5"/>
      <c r="G73" s="42">
        <f t="shared" si="1"/>
        <v>0</v>
      </c>
      <c r="H73" s="5"/>
      <c r="I73" s="101"/>
      <c r="J73" s="3"/>
      <c r="K73" s="5"/>
      <c r="L73" s="5"/>
      <c r="M73" s="5"/>
      <c r="N73" s="3"/>
      <c r="O73" s="5"/>
      <c r="P73" s="120"/>
      <c r="Q73" s="5"/>
      <c r="R73" s="121"/>
      <c r="S73" s="131"/>
      <c r="T73" s="121"/>
    </row>
    <row r="74" spans="1:20" hidden="1">
      <c r="A74" s="8"/>
      <c r="B74" s="3"/>
      <c r="C74" s="4"/>
      <c r="D74" s="6"/>
      <c r="E74" s="4"/>
      <c r="F74" s="5"/>
      <c r="G74" s="42">
        <f t="shared" si="1"/>
        <v>0</v>
      </c>
      <c r="H74" s="5"/>
      <c r="I74" s="101"/>
      <c r="J74" s="3"/>
      <c r="K74" s="5"/>
      <c r="L74" s="5"/>
      <c r="M74" s="5"/>
      <c r="N74" s="3"/>
      <c r="O74" s="5"/>
      <c r="P74" s="120"/>
      <c r="Q74" s="5"/>
      <c r="R74" s="121"/>
      <c r="S74" s="131"/>
      <c r="T74" s="121"/>
    </row>
    <row r="75" spans="1:20" hidden="1">
      <c r="A75" s="8"/>
      <c r="B75" s="3"/>
      <c r="C75" s="4"/>
      <c r="D75" s="6"/>
      <c r="E75" s="4"/>
      <c r="F75" s="5"/>
      <c r="G75" s="42">
        <f t="shared" si="1"/>
        <v>0</v>
      </c>
      <c r="H75" s="5"/>
      <c r="I75" s="101"/>
      <c r="J75" s="3"/>
      <c r="K75" s="5"/>
      <c r="L75" s="5"/>
      <c r="M75" s="5"/>
      <c r="N75" s="3"/>
      <c r="O75" s="5"/>
      <c r="P75" s="120"/>
      <c r="Q75" s="5"/>
      <c r="R75" s="121"/>
      <c r="S75" s="131"/>
      <c r="T75" s="121"/>
    </row>
    <row r="76" spans="1:20" hidden="1">
      <c r="A76" s="8"/>
      <c r="B76" s="3"/>
      <c r="C76" s="4"/>
      <c r="D76" s="6"/>
      <c r="E76" s="4"/>
      <c r="F76" s="5"/>
      <c r="G76" s="42">
        <f t="shared" si="1"/>
        <v>0</v>
      </c>
      <c r="H76" s="5"/>
      <c r="I76" s="101"/>
      <c r="J76" s="3"/>
      <c r="K76" s="5"/>
      <c r="L76" s="5"/>
      <c r="M76" s="5"/>
      <c r="N76" s="3"/>
      <c r="O76" s="5"/>
      <c r="P76" s="120"/>
      <c r="Q76" s="5"/>
      <c r="R76" s="121"/>
      <c r="S76" s="131"/>
      <c r="T76" s="121"/>
    </row>
    <row r="77" spans="1:20" hidden="1">
      <c r="A77" s="8"/>
      <c r="B77" s="3"/>
      <c r="C77" s="4"/>
      <c r="D77" s="6"/>
      <c r="E77" s="4"/>
      <c r="F77" s="5"/>
      <c r="G77" s="42">
        <f t="shared" si="1"/>
        <v>0</v>
      </c>
      <c r="H77" s="5"/>
      <c r="I77" s="101"/>
      <c r="J77" s="3"/>
      <c r="K77" s="5"/>
      <c r="L77" s="5"/>
      <c r="M77" s="5"/>
      <c r="N77" s="3"/>
      <c r="O77" s="5"/>
      <c r="P77" s="120"/>
      <c r="Q77" s="5"/>
      <c r="R77" s="121"/>
      <c r="S77" s="131"/>
      <c r="T77" s="121"/>
    </row>
    <row r="78" spans="1:20" hidden="1">
      <c r="A78" s="8"/>
      <c r="B78" s="3"/>
      <c r="C78" s="4"/>
      <c r="D78" s="6"/>
      <c r="E78" s="4"/>
      <c r="F78" s="5"/>
      <c r="G78" s="42">
        <f t="shared" si="1"/>
        <v>0</v>
      </c>
      <c r="H78" s="5"/>
      <c r="I78" s="101"/>
      <c r="J78" s="3"/>
      <c r="K78" s="5"/>
      <c r="L78" s="5"/>
      <c r="M78" s="5"/>
      <c r="N78" s="3"/>
      <c r="O78" s="5"/>
      <c r="P78" s="120"/>
      <c r="Q78" s="5"/>
      <c r="R78" s="121"/>
      <c r="S78" s="131"/>
      <c r="T78" s="121"/>
    </row>
    <row r="79" spans="1:20" hidden="1">
      <c r="A79" s="8"/>
      <c r="B79" s="3"/>
      <c r="C79" s="4"/>
      <c r="D79" s="6"/>
      <c r="E79" s="4"/>
      <c r="F79" s="5"/>
      <c r="G79" s="42">
        <f t="shared" si="1"/>
        <v>0</v>
      </c>
      <c r="H79" s="5"/>
      <c r="I79" s="101"/>
      <c r="J79" s="3"/>
      <c r="K79" s="5"/>
      <c r="L79" s="5"/>
      <c r="M79" s="5"/>
      <c r="N79" s="3"/>
      <c r="O79" s="5"/>
      <c r="P79" s="120"/>
      <c r="Q79" s="5"/>
      <c r="R79" s="121"/>
      <c r="S79" s="131"/>
      <c r="T79" s="121"/>
    </row>
    <row r="80" spans="1:20" hidden="1">
      <c r="A80" s="8"/>
      <c r="B80" s="3"/>
      <c r="C80" s="4"/>
      <c r="D80" s="6"/>
      <c r="E80" s="4"/>
      <c r="F80" s="5"/>
      <c r="G80" s="42">
        <f t="shared" si="1"/>
        <v>0</v>
      </c>
      <c r="H80" s="5"/>
      <c r="I80" s="101"/>
      <c r="J80" s="3"/>
      <c r="K80" s="5"/>
      <c r="L80" s="5"/>
      <c r="M80" s="5"/>
      <c r="N80" s="3"/>
      <c r="O80" s="5"/>
      <c r="P80" s="120"/>
      <c r="Q80" s="5"/>
      <c r="R80" s="121"/>
      <c r="S80" s="131"/>
      <c r="T80" s="121"/>
    </row>
    <row r="81" spans="1:20" hidden="1">
      <c r="A81" s="8"/>
      <c r="B81" s="3"/>
      <c r="C81" s="4"/>
      <c r="D81" s="6"/>
      <c r="E81" s="4"/>
      <c r="F81" s="5"/>
      <c r="G81" s="42">
        <f t="shared" si="1"/>
        <v>0</v>
      </c>
      <c r="H81" s="5"/>
      <c r="I81" s="101"/>
      <c r="J81" s="3"/>
      <c r="K81" s="5"/>
      <c r="L81" s="5"/>
      <c r="M81" s="5"/>
      <c r="N81" s="3"/>
      <c r="O81" s="5"/>
      <c r="P81" s="120"/>
      <c r="Q81" s="5"/>
      <c r="R81" s="121"/>
      <c r="S81" s="131"/>
      <c r="T81" s="121"/>
    </row>
    <row r="82" spans="1:20" hidden="1">
      <c r="A82" s="8"/>
      <c r="B82" s="3"/>
      <c r="C82" s="4"/>
      <c r="D82" s="6"/>
      <c r="E82" s="4"/>
      <c r="F82" s="5"/>
      <c r="G82" s="42">
        <f t="shared" si="1"/>
        <v>0</v>
      </c>
      <c r="H82" s="5"/>
      <c r="I82" s="101"/>
      <c r="J82" s="3"/>
      <c r="K82" s="5"/>
      <c r="L82" s="5"/>
      <c r="M82" s="5"/>
      <c r="N82" s="3"/>
      <c r="O82" s="5"/>
      <c r="P82" s="120"/>
      <c r="Q82" s="5"/>
      <c r="R82" s="121"/>
      <c r="S82" s="131"/>
      <c r="T82" s="121"/>
    </row>
    <row r="83" spans="1:20" hidden="1">
      <c r="A83" s="8"/>
      <c r="B83" s="3"/>
      <c r="C83" s="4"/>
      <c r="D83" s="6"/>
      <c r="E83" s="4"/>
      <c r="F83" s="5"/>
      <c r="G83" s="42">
        <f t="shared" si="1"/>
        <v>0</v>
      </c>
      <c r="H83" s="5"/>
      <c r="I83" s="101"/>
      <c r="J83" s="3"/>
      <c r="K83" s="5"/>
      <c r="L83" s="5"/>
      <c r="M83" s="5"/>
      <c r="N83" s="3"/>
      <c r="O83" s="5"/>
      <c r="P83" s="120"/>
      <c r="Q83" s="5"/>
      <c r="R83" s="121"/>
      <c r="S83" s="131"/>
      <c r="T83" s="121"/>
    </row>
    <row r="84" spans="1:20" hidden="1">
      <c r="A84" s="8"/>
      <c r="B84" s="3"/>
      <c r="C84" s="4"/>
      <c r="D84" s="6"/>
      <c r="E84" s="4"/>
      <c r="F84" s="5"/>
      <c r="G84" s="42">
        <f t="shared" si="1"/>
        <v>0</v>
      </c>
      <c r="H84" s="5"/>
      <c r="I84" s="101"/>
      <c r="J84" s="3"/>
      <c r="K84" s="5"/>
      <c r="L84" s="5"/>
      <c r="M84" s="5"/>
      <c r="N84" s="3"/>
      <c r="O84" s="5"/>
      <c r="P84" s="120"/>
      <c r="Q84" s="5"/>
      <c r="R84" s="121"/>
      <c r="S84" s="131"/>
      <c r="T84" s="121"/>
    </row>
    <row r="85" spans="1:20" hidden="1">
      <c r="A85" s="8"/>
      <c r="B85" s="3"/>
      <c r="C85" s="4"/>
      <c r="D85" s="6"/>
      <c r="E85" s="4"/>
      <c r="F85" s="5"/>
      <c r="G85" s="42">
        <f t="shared" si="1"/>
        <v>0</v>
      </c>
      <c r="H85" s="5"/>
      <c r="I85" s="101"/>
      <c r="J85" s="3"/>
      <c r="K85" s="5"/>
      <c r="L85" s="5"/>
      <c r="M85" s="5"/>
      <c r="N85" s="3"/>
      <c r="O85" s="5"/>
      <c r="P85" s="120"/>
      <c r="Q85" s="5"/>
      <c r="R85" s="121"/>
      <c r="S85" s="131"/>
      <c r="T85" s="121"/>
    </row>
    <row r="86" spans="1:20" hidden="1">
      <c r="A86" s="8"/>
      <c r="B86" s="3"/>
      <c r="C86" s="4"/>
      <c r="D86" s="6"/>
      <c r="E86" s="4"/>
      <c r="F86" s="5"/>
      <c r="G86" s="42">
        <f t="shared" si="1"/>
        <v>0</v>
      </c>
      <c r="H86" s="5"/>
      <c r="I86" s="101"/>
      <c r="J86" s="3"/>
      <c r="K86" s="5"/>
      <c r="L86" s="5"/>
      <c r="M86" s="5"/>
      <c r="N86" s="3"/>
      <c r="O86" s="5"/>
      <c r="P86" s="120"/>
      <c r="Q86" s="5"/>
      <c r="R86" s="121"/>
      <c r="S86" s="131"/>
      <c r="T86" s="121"/>
    </row>
    <row r="87" spans="1:20" hidden="1">
      <c r="A87" s="8"/>
      <c r="B87" s="3"/>
      <c r="C87" s="4"/>
      <c r="D87" s="6"/>
      <c r="E87" s="4"/>
      <c r="F87" s="5"/>
      <c r="G87" s="42">
        <f t="shared" si="1"/>
        <v>0</v>
      </c>
      <c r="H87" s="5"/>
      <c r="I87" s="101"/>
      <c r="J87" s="3"/>
      <c r="K87" s="5"/>
      <c r="L87" s="5"/>
      <c r="M87" s="5"/>
      <c r="N87" s="3"/>
      <c r="O87" s="5"/>
      <c r="P87" s="120"/>
      <c r="Q87" s="5"/>
      <c r="R87" s="121"/>
      <c r="S87" s="131"/>
      <c r="T87" s="121"/>
    </row>
    <row r="88" spans="1:20" hidden="1">
      <c r="A88" s="8"/>
      <c r="B88" s="3"/>
      <c r="C88" s="4"/>
      <c r="D88" s="6"/>
      <c r="E88" s="4"/>
      <c r="F88" s="5"/>
      <c r="G88" s="42">
        <f t="shared" si="1"/>
        <v>0</v>
      </c>
      <c r="H88" s="5"/>
      <c r="I88" s="101"/>
      <c r="J88" s="3"/>
      <c r="K88" s="5"/>
      <c r="L88" s="5"/>
      <c r="M88" s="5"/>
      <c r="N88" s="3"/>
      <c r="O88" s="5"/>
      <c r="P88" s="120"/>
      <c r="Q88" s="5"/>
      <c r="R88" s="121"/>
      <c r="S88" s="131"/>
      <c r="T88" s="121"/>
    </row>
    <row r="89" spans="1:20" hidden="1">
      <c r="A89" s="8"/>
      <c r="B89" s="3"/>
      <c r="C89" s="4"/>
      <c r="D89" s="6"/>
      <c r="E89" s="4"/>
      <c r="F89" s="5"/>
      <c r="G89" s="42">
        <f t="shared" si="1"/>
        <v>0</v>
      </c>
      <c r="H89" s="5"/>
      <c r="I89" s="101"/>
      <c r="J89" s="3"/>
      <c r="K89" s="5"/>
      <c r="L89" s="5"/>
      <c r="M89" s="5"/>
      <c r="N89" s="3"/>
      <c r="O89" s="5"/>
      <c r="P89" s="120"/>
      <c r="Q89" s="5"/>
      <c r="R89" s="121"/>
      <c r="S89" s="131"/>
      <c r="T89" s="121"/>
    </row>
    <row r="90" spans="1:20" hidden="1">
      <c r="A90" s="8"/>
      <c r="B90" s="3"/>
      <c r="C90" s="4"/>
      <c r="D90" s="6"/>
      <c r="E90" s="4"/>
      <c r="F90" s="5"/>
      <c r="G90" s="42">
        <f t="shared" si="1"/>
        <v>0</v>
      </c>
      <c r="H90" s="5"/>
      <c r="I90" s="101"/>
      <c r="J90" s="3"/>
      <c r="K90" s="5"/>
      <c r="L90" s="5"/>
      <c r="M90" s="5"/>
      <c r="N90" s="3"/>
      <c r="O90" s="5"/>
      <c r="P90" s="120"/>
      <c r="Q90" s="5"/>
      <c r="R90" s="121"/>
      <c r="S90" s="131"/>
      <c r="T90" s="121"/>
    </row>
    <row r="91" spans="1:20" hidden="1">
      <c r="A91" s="8"/>
      <c r="B91" s="3"/>
      <c r="C91" s="4"/>
      <c r="D91" s="6"/>
      <c r="E91" s="4"/>
      <c r="F91" s="5"/>
      <c r="G91" s="42">
        <f t="shared" si="1"/>
        <v>0</v>
      </c>
      <c r="H91" s="5"/>
      <c r="I91" s="101"/>
      <c r="J91" s="3"/>
      <c r="K91" s="5"/>
      <c r="L91" s="5"/>
      <c r="M91" s="5"/>
      <c r="N91" s="3"/>
      <c r="O91" s="5"/>
      <c r="P91" s="120"/>
      <c r="Q91" s="5"/>
      <c r="R91" s="121"/>
      <c r="S91" s="131"/>
      <c r="T91" s="121"/>
    </row>
    <row r="92" spans="1:20" hidden="1">
      <c r="A92" s="8"/>
      <c r="B92" s="3"/>
      <c r="C92" s="4"/>
      <c r="D92" s="6"/>
      <c r="E92" s="4"/>
      <c r="F92" s="5"/>
      <c r="G92" s="42">
        <f t="shared" si="1"/>
        <v>0</v>
      </c>
      <c r="H92" s="5"/>
      <c r="I92" s="101"/>
      <c r="J92" s="3"/>
      <c r="K92" s="5"/>
      <c r="L92" s="5"/>
      <c r="M92" s="5"/>
      <c r="N92" s="3"/>
      <c r="O92" s="5"/>
      <c r="P92" s="120"/>
      <c r="Q92" s="5"/>
      <c r="R92" s="121"/>
      <c r="S92" s="131"/>
      <c r="T92" s="121"/>
    </row>
    <row r="93" spans="1:20" hidden="1">
      <c r="A93" s="8"/>
      <c r="B93" s="3"/>
      <c r="C93" s="4"/>
      <c r="D93" s="6"/>
      <c r="E93" s="4"/>
      <c r="F93" s="5"/>
      <c r="G93" s="42">
        <f t="shared" si="1"/>
        <v>0</v>
      </c>
      <c r="H93" s="5"/>
      <c r="I93" s="101"/>
      <c r="J93" s="115"/>
      <c r="K93" s="5"/>
      <c r="L93" s="5"/>
      <c r="M93" s="5"/>
      <c r="N93" s="3"/>
      <c r="O93" s="5"/>
      <c r="P93" s="120"/>
      <c r="Q93" s="5"/>
      <c r="R93" s="121"/>
      <c r="S93" s="131"/>
      <c r="T93" s="121"/>
    </row>
    <row r="94" spans="1:20" ht="15.75" thickBot="1">
      <c r="A94" s="9"/>
      <c r="B94" s="10"/>
      <c r="C94" s="11"/>
      <c r="D94" s="10"/>
      <c r="E94" s="12"/>
      <c r="F94" s="13"/>
      <c r="G94" s="42">
        <f t="shared" si="1"/>
        <v>0</v>
      </c>
      <c r="H94" s="35"/>
      <c r="I94" s="35"/>
      <c r="J94" s="36"/>
      <c r="K94" s="35"/>
      <c r="L94" s="13"/>
      <c r="M94" s="13"/>
      <c r="N94" s="11"/>
      <c r="O94" s="11"/>
      <c r="P94" s="122"/>
      <c r="Q94" s="13"/>
      <c r="R94" s="123"/>
      <c r="S94" s="137"/>
      <c r="T94" s="123"/>
    </row>
    <row r="95" spans="1:20" s="34" customFormat="1" ht="15.75" thickBot="1">
      <c r="A95" s="102" t="s">
        <v>47</v>
      </c>
      <c r="B95" s="103"/>
      <c r="C95" s="104"/>
      <c r="D95" s="104"/>
      <c r="E95" s="104"/>
      <c r="F95" s="105">
        <f>SUM(F3:F94)</f>
        <v>23167</v>
      </c>
      <c r="G95" s="105">
        <f>SUM(G3:G94)</f>
        <v>966500</v>
      </c>
      <c r="H95" s="105">
        <f>SUM(H3:H94)</f>
        <v>490090000</v>
      </c>
      <c r="I95" s="105"/>
      <c r="J95" s="105"/>
      <c r="K95" s="105">
        <f>SUM(K3:K94)</f>
        <v>9780000</v>
      </c>
      <c r="L95" s="105">
        <f>SUM(L3:L94)</f>
        <v>51540000</v>
      </c>
      <c r="M95" s="105">
        <f>SUM(M3:M94)</f>
        <v>141000</v>
      </c>
      <c r="N95" s="106">
        <f>SUM(N3:N94)</f>
        <v>20</v>
      </c>
      <c r="O95" s="105">
        <f>SUM(O3:O94)</f>
        <v>0</v>
      </c>
      <c r="P95" s="104"/>
      <c r="Q95" s="105">
        <f>SUM(Q3:Q94)</f>
        <v>3500</v>
      </c>
      <c r="R95" s="124">
        <f t="shared" ref="R68:R95" si="2">G95+Q95</f>
        <v>970000</v>
      </c>
      <c r="S95" s="134"/>
      <c r="T95" s="135">
        <f>SUM(T3:T94)</f>
        <v>0</v>
      </c>
    </row>
    <row r="96" spans="1:20" ht="30" customHeight="1"/>
    <row r="97" spans="1:20" ht="15.75" customHeight="1" thickBot="1">
      <c r="A97" s="142" t="s">
        <v>98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</row>
    <row r="98" spans="1:20" ht="105.75" thickBot="1">
      <c r="A98" s="43" t="s">
        <v>1</v>
      </c>
      <c r="B98" s="44" t="s">
        <v>2</v>
      </c>
      <c r="C98" s="44" t="s">
        <v>3</v>
      </c>
      <c r="D98" s="44" t="s">
        <v>9</v>
      </c>
      <c r="E98" s="44" t="s">
        <v>10</v>
      </c>
      <c r="F98" s="45" t="s">
        <v>11</v>
      </c>
      <c r="G98" s="45" t="s">
        <v>12</v>
      </c>
      <c r="H98" s="44" t="s">
        <v>4</v>
      </c>
      <c r="I98" s="44" t="s">
        <v>61</v>
      </c>
      <c r="J98" s="44" t="s">
        <v>5</v>
      </c>
      <c r="K98" s="44" t="s">
        <v>6</v>
      </c>
      <c r="L98" s="44" t="s">
        <v>7</v>
      </c>
      <c r="M98" s="44" t="s">
        <v>8</v>
      </c>
      <c r="N98" s="44" t="s">
        <v>72</v>
      </c>
      <c r="O98" s="44" t="s">
        <v>50</v>
      </c>
      <c r="P98" s="44" t="s">
        <v>71</v>
      </c>
      <c r="Q98" s="44" t="s">
        <v>75</v>
      </c>
      <c r="R98" s="46" t="s">
        <v>76</v>
      </c>
      <c r="S98" s="132" t="s">
        <v>93</v>
      </c>
      <c r="T98" s="133" t="s">
        <v>40</v>
      </c>
    </row>
    <row r="99" spans="1:20">
      <c r="A99" s="57">
        <v>1</v>
      </c>
      <c r="B99" s="58">
        <v>117304</v>
      </c>
      <c r="C99" s="59" t="s">
        <v>100</v>
      </c>
      <c r="D99" s="60"/>
      <c r="E99" s="61" t="s">
        <v>68</v>
      </c>
      <c r="F99" s="62">
        <v>1644</v>
      </c>
      <c r="G99" s="88"/>
      <c r="H99" s="62">
        <v>7560000</v>
      </c>
      <c r="I99" s="91">
        <v>44196</v>
      </c>
      <c r="J99" s="58">
        <v>33</v>
      </c>
      <c r="K99" s="62">
        <v>150000</v>
      </c>
      <c r="L99" s="62">
        <v>1920000</v>
      </c>
      <c r="M99" s="88"/>
      <c r="N99" s="58">
        <v>1</v>
      </c>
      <c r="O99" s="62"/>
      <c r="P99" s="146"/>
      <c r="Q99" s="147"/>
      <c r="R99" s="148"/>
      <c r="S99" s="136"/>
      <c r="T99" s="138"/>
    </row>
    <row r="100" spans="1:20">
      <c r="A100" s="8">
        <v>2</v>
      </c>
      <c r="B100" s="3">
        <v>172384</v>
      </c>
      <c r="C100" s="4" t="s">
        <v>101</v>
      </c>
      <c r="D100" s="6"/>
      <c r="E100" s="7" t="s">
        <v>78</v>
      </c>
      <c r="F100" s="5">
        <v>1359</v>
      </c>
      <c r="G100" s="89"/>
      <c r="H100" s="5">
        <v>14600000</v>
      </c>
      <c r="I100" s="87">
        <v>44561</v>
      </c>
      <c r="J100" s="3">
        <v>45</v>
      </c>
      <c r="K100" s="5">
        <v>290000</v>
      </c>
      <c r="L100" s="5">
        <v>2720000</v>
      </c>
      <c r="M100" s="89"/>
      <c r="N100" s="3">
        <v>1</v>
      </c>
      <c r="O100" s="5"/>
      <c r="P100" s="149"/>
      <c r="Q100" s="89"/>
      <c r="R100" s="150"/>
      <c r="S100" s="131"/>
      <c r="T100" s="121"/>
    </row>
    <row r="101" spans="1:20">
      <c r="A101" s="8">
        <v>3</v>
      </c>
      <c r="B101" s="3">
        <v>197316</v>
      </c>
      <c r="C101" s="4" t="s">
        <v>102</v>
      </c>
      <c r="D101" s="6"/>
      <c r="E101" s="7" t="s">
        <v>69</v>
      </c>
      <c r="F101" s="5">
        <v>300</v>
      </c>
      <c r="G101" s="89"/>
      <c r="H101" s="5">
        <v>4870000</v>
      </c>
      <c r="I101" s="87">
        <v>44196</v>
      </c>
      <c r="J101" s="3">
        <v>33</v>
      </c>
      <c r="K101" s="5">
        <v>90000</v>
      </c>
      <c r="L101" s="5">
        <v>1230000</v>
      </c>
      <c r="M101" s="89"/>
      <c r="N101" s="3">
        <v>1</v>
      </c>
      <c r="O101" s="5"/>
      <c r="P101" s="149"/>
      <c r="Q101" s="89"/>
      <c r="R101" s="150"/>
      <c r="S101" s="131"/>
      <c r="T101" s="121"/>
    </row>
    <row r="102" spans="1:20">
      <c r="A102" s="8">
        <v>4</v>
      </c>
      <c r="B102" s="3">
        <v>241247</v>
      </c>
      <c r="C102" s="4" t="s">
        <v>103</v>
      </c>
      <c r="D102" s="6"/>
      <c r="E102" s="4" t="s">
        <v>79</v>
      </c>
      <c r="F102" s="5">
        <v>1864</v>
      </c>
      <c r="G102" s="89"/>
      <c r="H102" s="5">
        <v>5590000</v>
      </c>
      <c r="I102" s="87">
        <v>44196</v>
      </c>
      <c r="J102" s="3">
        <v>33</v>
      </c>
      <c r="K102" s="5">
        <v>110000</v>
      </c>
      <c r="L102" s="5">
        <v>1420000</v>
      </c>
      <c r="M102" s="89"/>
      <c r="N102" s="3">
        <v>1</v>
      </c>
      <c r="O102" s="5"/>
      <c r="P102" s="149"/>
      <c r="Q102" s="89"/>
      <c r="R102" s="150"/>
      <c r="S102" s="131"/>
      <c r="T102" s="121"/>
    </row>
    <row r="103" spans="1:20">
      <c r="A103" s="8">
        <v>5</v>
      </c>
      <c r="B103" s="3">
        <v>246038</v>
      </c>
      <c r="C103" s="4" t="s">
        <v>62</v>
      </c>
      <c r="D103" s="6"/>
      <c r="E103" s="4" t="s">
        <v>80</v>
      </c>
      <c r="F103" s="5">
        <v>1629</v>
      </c>
      <c r="G103" s="89"/>
      <c r="H103" s="5">
        <v>15760000</v>
      </c>
      <c r="I103" s="87">
        <v>44926</v>
      </c>
      <c r="J103" s="3">
        <v>57</v>
      </c>
      <c r="K103" s="5">
        <v>310000</v>
      </c>
      <c r="L103" s="5">
        <v>2200000</v>
      </c>
      <c r="M103" s="89"/>
      <c r="N103" s="3">
        <v>1</v>
      </c>
      <c r="O103" s="5"/>
      <c r="P103" s="149"/>
      <c r="Q103" s="89"/>
      <c r="R103" s="150"/>
      <c r="S103" s="131"/>
      <c r="T103" s="121"/>
    </row>
    <row r="104" spans="1:20" hidden="1">
      <c r="A104" s="8"/>
      <c r="B104" s="3"/>
      <c r="C104" s="4"/>
      <c r="D104" s="6"/>
      <c r="E104" s="4"/>
      <c r="F104" s="5"/>
      <c r="G104" s="89"/>
      <c r="H104" s="5"/>
      <c r="I104" s="87"/>
      <c r="J104" s="3"/>
      <c r="K104" s="5"/>
      <c r="L104" s="5"/>
      <c r="M104" s="89"/>
      <c r="N104" s="3"/>
      <c r="O104" s="5"/>
      <c r="P104" s="149"/>
      <c r="Q104" s="89"/>
      <c r="R104" s="150"/>
      <c r="S104" s="131"/>
      <c r="T104" s="121"/>
    </row>
    <row r="105" spans="1:20" hidden="1">
      <c r="A105" s="8"/>
      <c r="B105" s="3"/>
      <c r="C105" s="4"/>
      <c r="D105" s="6"/>
      <c r="E105" s="7"/>
      <c r="F105" s="5"/>
      <c r="G105" s="89"/>
      <c r="H105" s="5"/>
      <c r="I105" s="87"/>
      <c r="J105" s="3"/>
      <c r="K105" s="5"/>
      <c r="L105" s="5"/>
      <c r="M105" s="89"/>
      <c r="N105" s="3"/>
      <c r="O105" s="5"/>
      <c r="P105" s="149"/>
      <c r="Q105" s="89"/>
      <c r="R105" s="150"/>
      <c r="S105" s="131"/>
      <c r="T105" s="121"/>
    </row>
    <row r="106" spans="1:20" hidden="1">
      <c r="A106" s="8"/>
      <c r="B106" s="3"/>
      <c r="C106" s="4"/>
      <c r="D106" s="6"/>
      <c r="E106" s="7"/>
      <c r="F106" s="5"/>
      <c r="G106" s="89"/>
      <c r="H106" s="5"/>
      <c r="I106" s="87"/>
      <c r="J106" s="3"/>
      <c r="K106" s="5"/>
      <c r="L106" s="5"/>
      <c r="M106" s="89"/>
      <c r="N106" s="3"/>
      <c r="O106" s="5"/>
      <c r="P106" s="149"/>
      <c r="Q106" s="89"/>
      <c r="R106" s="150"/>
      <c r="S106" s="131"/>
      <c r="T106" s="121"/>
    </row>
    <row r="107" spans="1:20" ht="15.75" thickBot="1">
      <c r="A107" s="107"/>
      <c r="B107" s="108"/>
      <c r="C107" s="109"/>
      <c r="D107" s="110"/>
      <c r="E107" s="111"/>
      <c r="F107" s="112"/>
      <c r="G107" s="113"/>
      <c r="H107" s="112"/>
      <c r="I107" s="114"/>
      <c r="J107" s="108"/>
      <c r="K107" s="112"/>
      <c r="L107" s="112"/>
      <c r="M107" s="113"/>
      <c r="N107" s="108"/>
      <c r="O107" s="5"/>
      <c r="P107" s="149"/>
      <c r="Q107" s="89"/>
      <c r="R107" s="150"/>
      <c r="S107" s="131"/>
      <c r="T107" s="121"/>
    </row>
    <row r="108" spans="1:20" ht="15.75" thickBot="1">
      <c r="A108" s="102" t="s">
        <v>47</v>
      </c>
      <c r="B108" s="103"/>
      <c r="C108" s="104"/>
      <c r="D108" s="104"/>
      <c r="E108" s="104"/>
      <c r="F108" s="105">
        <f>SUM(F99:F107)</f>
        <v>6796</v>
      </c>
      <c r="G108" s="105"/>
      <c r="H108" s="105">
        <f>SUM(H99:H107)</f>
        <v>48380000</v>
      </c>
      <c r="I108" s="105"/>
      <c r="J108" s="105"/>
      <c r="K108" s="105">
        <f>SUM(K99:K107)</f>
        <v>950000</v>
      </c>
      <c r="L108" s="105">
        <f>SUM(L99:L107)</f>
        <v>9490000</v>
      </c>
      <c r="M108" s="105"/>
      <c r="N108" s="106">
        <f>SUM(N99:N107)</f>
        <v>5</v>
      </c>
      <c r="O108" s="106">
        <f t="shared" ref="O108:R108" si="3">SUM(O99:O107)</f>
        <v>0</v>
      </c>
      <c r="P108" s="106"/>
      <c r="Q108" s="151"/>
      <c r="R108" s="152"/>
      <c r="S108" s="141"/>
      <c r="T108" s="140">
        <f>SUM(T99:T107)</f>
        <v>0</v>
      </c>
    </row>
    <row r="109" spans="1:20" ht="30" customHeight="1"/>
    <row r="110" spans="1:20" ht="15.75" customHeight="1" thickBot="1">
      <c r="A110" s="142" t="s">
        <v>99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</row>
    <row r="111" spans="1:20" ht="105.75" thickBot="1">
      <c r="A111" s="43" t="s">
        <v>1</v>
      </c>
      <c r="B111" s="44" t="s">
        <v>2</v>
      </c>
      <c r="C111" s="44" t="s">
        <v>3</v>
      </c>
      <c r="D111" s="44" t="s">
        <v>9</v>
      </c>
      <c r="E111" s="44" t="s">
        <v>10</v>
      </c>
      <c r="F111" s="45" t="s">
        <v>11</v>
      </c>
      <c r="G111" s="45" t="s">
        <v>74</v>
      </c>
      <c r="H111" s="44" t="s">
        <v>4</v>
      </c>
      <c r="I111" s="44" t="s">
        <v>61</v>
      </c>
      <c r="J111" s="44" t="s">
        <v>5</v>
      </c>
      <c r="K111" s="44" t="s">
        <v>6</v>
      </c>
      <c r="L111" s="44" t="s">
        <v>7</v>
      </c>
      <c r="M111" s="44" t="s">
        <v>8</v>
      </c>
      <c r="N111" s="44" t="s">
        <v>70</v>
      </c>
      <c r="O111" s="86" t="s">
        <v>50</v>
      </c>
      <c r="P111" s="44" t="s">
        <v>71</v>
      </c>
      <c r="Q111" s="44" t="s">
        <v>75</v>
      </c>
      <c r="R111" s="46" t="s">
        <v>76</v>
      </c>
      <c r="S111" s="132" t="s">
        <v>93</v>
      </c>
      <c r="T111" s="133" t="s">
        <v>40</v>
      </c>
    </row>
    <row r="112" spans="1:20" ht="15.75" thickBot="1">
      <c r="A112" s="57"/>
      <c r="B112" s="58"/>
      <c r="C112" s="59"/>
      <c r="D112" s="60"/>
      <c r="E112" s="61"/>
      <c r="F112" s="62"/>
      <c r="G112" s="62"/>
      <c r="H112" s="62"/>
      <c r="I112" s="116"/>
      <c r="J112" s="58"/>
      <c r="K112" s="62"/>
      <c r="L112" s="88"/>
      <c r="M112" s="62"/>
      <c r="N112" s="58"/>
      <c r="O112" s="62"/>
      <c r="P112" s="125"/>
      <c r="Q112" s="42"/>
      <c r="R112" s="119"/>
      <c r="S112" s="136"/>
      <c r="T112" s="138"/>
    </row>
    <row r="113" spans="1:20" hidden="1">
      <c r="A113" s="8"/>
      <c r="B113" s="3"/>
      <c r="C113" s="4"/>
      <c r="D113" s="6"/>
      <c r="E113" s="7"/>
      <c r="F113" s="5"/>
      <c r="G113" s="5"/>
      <c r="H113" s="5"/>
      <c r="I113" s="117"/>
      <c r="J113" s="3"/>
      <c r="K113" s="5"/>
      <c r="L113" s="89"/>
      <c r="M113" s="5"/>
      <c r="N113" s="3"/>
      <c r="O113" s="5"/>
      <c r="P113" s="126"/>
      <c r="Q113" s="5"/>
      <c r="R113" s="121"/>
      <c r="S113" s="131"/>
      <c r="T113" s="121"/>
    </row>
    <row r="114" spans="1:20" hidden="1">
      <c r="A114" s="8"/>
      <c r="B114" s="3"/>
      <c r="C114" s="4"/>
      <c r="D114" s="6"/>
      <c r="E114" s="7"/>
      <c r="F114" s="5"/>
      <c r="G114" s="5"/>
      <c r="H114" s="5"/>
      <c r="I114" s="117"/>
      <c r="J114" s="3"/>
      <c r="K114" s="5"/>
      <c r="L114" s="89"/>
      <c r="M114" s="5"/>
      <c r="N114" s="3"/>
      <c r="O114" s="5"/>
      <c r="P114" s="126"/>
      <c r="Q114" s="5"/>
      <c r="R114" s="121"/>
      <c r="S114" s="131"/>
      <c r="T114" s="121"/>
    </row>
    <row r="115" spans="1:20" hidden="1">
      <c r="A115" s="8"/>
      <c r="B115" s="3"/>
      <c r="C115" s="4"/>
      <c r="D115" s="6"/>
      <c r="E115" s="4"/>
      <c r="F115" s="5"/>
      <c r="G115" s="5"/>
      <c r="H115" s="5"/>
      <c r="I115" s="117"/>
      <c r="J115" s="3"/>
      <c r="K115" s="5"/>
      <c r="L115" s="89"/>
      <c r="M115" s="5"/>
      <c r="N115" s="3"/>
      <c r="O115" s="5"/>
      <c r="P115" s="126"/>
      <c r="Q115" s="5"/>
      <c r="R115" s="121"/>
      <c r="S115" s="131"/>
      <c r="T115" s="121"/>
    </row>
    <row r="116" spans="1:20" hidden="1">
      <c r="A116" s="8"/>
      <c r="B116" s="3"/>
      <c r="C116" s="4"/>
      <c r="D116" s="6"/>
      <c r="E116" s="4"/>
      <c r="F116" s="5"/>
      <c r="G116" s="5"/>
      <c r="H116" s="5"/>
      <c r="I116" s="117"/>
      <c r="J116" s="3"/>
      <c r="K116" s="5"/>
      <c r="L116" s="89"/>
      <c r="M116" s="5"/>
      <c r="N116" s="3"/>
      <c r="O116" s="5"/>
      <c r="P116" s="126"/>
      <c r="Q116" s="5"/>
      <c r="R116" s="121"/>
      <c r="S116" s="131"/>
      <c r="T116" s="121"/>
    </row>
    <row r="117" spans="1:20" hidden="1">
      <c r="A117" s="8"/>
      <c r="B117" s="3"/>
      <c r="C117" s="4"/>
      <c r="D117" s="6"/>
      <c r="E117" s="4"/>
      <c r="F117" s="5"/>
      <c r="G117" s="5"/>
      <c r="H117" s="5"/>
      <c r="I117" s="117"/>
      <c r="J117" s="3"/>
      <c r="K117" s="5"/>
      <c r="L117" s="89"/>
      <c r="M117" s="5"/>
      <c r="N117" s="3"/>
      <c r="O117" s="5"/>
      <c r="P117" s="126"/>
      <c r="Q117" s="5"/>
      <c r="R117" s="121"/>
      <c r="S117" s="131"/>
      <c r="T117" s="121"/>
    </row>
    <row r="118" spans="1:20" hidden="1">
      <c r="A118" s="8"/>
      <c r="B118" s="3"/>
      <c r="C118" s="4"/>
      <c r="D118" s="6"/>
      <c r="E118" s="4"/>
      <c r="F118" s="5"/>
      <c r="G118" s="5"/>
      <c r="H118" s="5"/>
      <c r="I118" s="117"/>
      <c r="J118" s="3"/>
      <c r="K118" s="5"/>
      <c r="L118" s="89"/>
      <c r="M118" s="5"/>
      <c r="N118" s="3"/>
      <c r="O118" s="5"/>
      <c r="P118" s="126"/>
      <c r="Q118" s="5"/>
      <c r="R118" s="121"/>
      <c r="S118" s="131"/>
      <c r="T118" s="121"/>
    </row>
    <row r="119" spans="1:20" hidden="1">
      <c r="A119" s="8"/>
      <c r="B119" s="3"/>
      <c r="C119" s="4"/>
      <c r="D119" s="6"/>
      <c r="E119" s="7"/>
      <c r="F119" s="5"/>
      <c r="G119" s="5"/>
      <c r="H119" s="5"/>
      <c r="I119" s="117"/>
      <c r="J119" s="3"/>
      <c r="K119" s="5"/>
      <c r="L119" s="89"/>
      <c r="M119" s="5"/>
      <c r="N119" s="3"/>
      <c r="O119" s="5"/>
      <c r="P119" s="126"/>
      <c r="Q119" s="5"/>
      <c r="R119" s="121"/>
      <c r="S119" s="131"/>
      <c r="T119" s="121"/>
    </row>
    <row r="120" spans="1:20" hidden="1">
      <c r="A120" s="8"/>
      <c r="B120" s="3"/>
      <c r="C120" s="4"/>
      <c r="D120" s="6"/>
      <c r="E120" s="7"/>
      <c r="F120" s="5"/>
      <c r="G120" s="5"/>
      <c r="H120" s="5"/>
      <c r="I120" s="117"/>
      <c r="J120" s="3"/>
      <c r="K120" s="5"/>
      <c r="L120" s="89"/>
      <c r="M120" s="5"/>
      <c r="N120" s="3"/>
      <c r="O120" s="5"/>
      <c r="P120" s="126"/>
      <c r="Q120" s="5"/>
      <c r="R120" s="121"/>
      <c r="S120" s="131"/>
      <c r="T120" s="121"/>
    </row>
    <row r="121" spans="1:20" hidden="1">
      <c r="A121" s="8"/>
      <c r="B121" s="3"/>
      <c r="C121" s="4"/>
      <c r="D121" s="6"/>
      <c r="E121" s="7"/>
      <c r="F121" s="5"/>
      <c r="G121" s="5"/>
      <c r="H121" s="5"/>
      <c r="I121" s="117"/>
      <c r="J121" s="3"/>
      <c r="K121" s="5"/>
      <c r="L121" s="89"/>
      <c r="M121" s="5"/>
      <c r="N121" s="3"/>
      <c r="O121" s="5"/>
      <c r="P121" s="126"/>
      <c r="Q121" s="5"/>
      <c r="R121" s="121"/>
      <c r="S121" s="131"/>
      <c r="T121" s="121"/>
    </row>
    <row r="122" spans="1:20" ht="15.75" hidden="1" thickBot="1">
      <c r="A122" s="63"/>
      <c r="B122" s="10"/>
      <c r="C122" s="11"/>
      <c r="D122" s="64"/>
      <c r="E122" s="12"/>
      <c r="F122" s="13"/>
      <c r="G122" s="13"/>
      <c r="H122" s="13"/>
      <c r="I122" s="13"/>
      <c r="J122" s="10"/>
      <c r="K122" s="13"/>
      <c r="L122" s="90"/>
      <c r="M122" s="13"/>
      <c r="N122" s="10"/>
      <c r="O122" s="13"/>
      <c r="P122" s="127"/>
      <c r="Q122" s="5"/>
      <c r="R122" s="121"/>
      <c r="S122" s="137"/>
      <c r="T122" s="123"/>
    </row>
    <row r="123" spans="1:20" ht="15.75" thickBot="1">
      <c r="A123" s="102" t="s">
        <v>47</v>
      </c>
      <c r="B123" s="103"/>
      <c r="C123" s="104"/>
      <c r="D123" s="104"/>
      <c r="E123" s="104"/>
      <c r="F123" s="105">
        <f>SUM(F112:F122)</f>
        <v>0</v>
      </c>
      <c r="G123" s="105">
        <f>SUM(G112:G122)</f>
        <v>0</v>
      </c>
      <c r="H123" s="105">
        <f>SUM(H112:H122)</f>
        <v>0</v>
      </c>
      <c r="I123" s="105"/>
      <c r="J123" s="105"/>
      <c r="K123" s="105">
        <f>SUM(K112:K122)</f>
        <v>0</v>
      </c>
      <c r="L123" s="105"/>
      <c r="M123" s="105">
        <f>SUM(M112:M122)</f>
        <v>0</v>
      </c>
      <c r="N123" s="106">
        <f>SUM(N112:N122)</f>
        <v>0</v>
      </c>
      <c r="O123" s="105">
        <f>SUM(O112:O122)</f>
        <v>0</v>
      </c>
      <c r="P123" s="128"/>
      <c r="Q123" s="105">
        <f>SUM(Q112:Q122)</f>
        <v>0</v>
      </c>
      <c r="R123" s="124">
        <f>SUM(R112:R122)</f>
        <v>0</v>
      </c>
      <c r="S123" s="139"/>
      <c r="T123" s="124">
        <f>SUM(T112:T122)</f>
        <v>0</v>
      </c>
    </row>
  </sheetData>
  <autoFilter ref="A2:P95"/>
  <mergeCells count="3">
    <mergeCell ref="A1:R1"/>
    <mergeCell ref="A110:R110"/>
    <mergeCell ref="A97:R97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  <rowBreaks count="1" manualBreakCount="1">
    <brk id="9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5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K17" sqref="K17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11" width="11.7109375" customWidth="1"/>
    <col min="12" max="12" width="2" bestFit="1" customWidth="1"/>
    <col min="13" max="53" width="3" bestFit="1" customWidth="1"/>
  </cols>
  <sheetData>
    <row r="1" spans="1:53">
      <c r="A1" s="47" t="s">
        <v>36</v>
      </c>
      <c r="B1" s="47" t="s">
        <v>37</v>
      </c>
      <c r="C1" s="47" t="s">
        <v>35</v>
      </c>
      <c r="D1" s="47">
        <v>1</v>
      </c>
      <c r="E1" s="47">
        <v>2</v>
      </c>
      <c r="F1" s="47">
        <v>3</v>
      </c>
      <c r="G1" s="47">
        <v>4</v>
      </c>
      <c r="H1" s="47">
        <v>5</v>
      </c>
      <c r="I1" s="47">
        <v>6</v>
      </c>
      <c r="J1" s="47">
        <v>7</v>
      </c>
      <c r="K1" s="47">
        <v>8</v>
      </c>
      <c r="L1" s="47">
        <v>9</v>
      </c>
      <c r="M1" s="47">
        <v>10</v>
      </c>
      <c r="N1" s="47">
        <v>11</v>
      </c>
      <c r="O1" s="47">
        <v>12</v>
      </c>
      <c r="P1" s="47">
        <v>13</v>
      </c>
      <c r="Q1" s="47">
        <v>14</v>
      </c>
      <c r="R1" s="47">
        <v>15</v>
      </c>
      <c r="S1" s="47">
        <v>16</v>
      </c>
      <c r="T1" s="47">
        <v>17</v>
      </c>
      <c r="U1" s="47">
        <v>18</v>
      </c>
      <c r="V1" s="47">
        <v>19</v>
      </c>
      <c r="W1" s="47">
        <v>20</v>
      </c>
      <c r="X1" s="47">
        <v>21</v>
      </c>
      <c r="Y1" s="47">
        <v>22</v>
      </c>
      <c r="Z1" s="47">
        <v>23</v>
      </c>
      <c r="AA1" s="47">
        <v>24</v>
      </c>
      <c r="AB1" s="47">
        <v>25</v>
      </c>
      <c r="AC1" s="47">
        <v>26</v>
      </c>
      <c r="AD1" s="47">
        <v>27</v>
      </c>
      <c r="AE1" s="47">
        <v>28</v>
      </c>
      <c r="AF1" s="47">
        <v>29</v>
      </c>
      <c r="AG1" s="47">
        <v>30</v>
      </c>
      <c r="AH1" s="47">
        <v>31</v>
      </c>
      <c r="AI1" s="47">
        <v>32</v>
      </c>
      <c r="AJ1" s="47">
        <v>33</v>
      </c>
      <c r="AK1" s="47">
        <v>34</v>
      </c>
      <c r="AL1" s="47">
        <v>35</v>
      </c>
      <c r="AM1" s="47">
        <v>36</v>
      </c>
      <c r="AN1" s="47">
        <v>37</v>
      </c>
      <c r="AO1" s="47">
        <v>38</v>
      </c>
      <c r="AP1" s="47">
        <v>39</v>
      </c>
      <c r="AQ1" s="47">
        <v>40</v>
      </c>
      <c r="AR1" s="47">
        <v>41</v>
      </c>
      <c r="AS1" s="47">
        <v>42</v>
      </c>
      <c r="AT1" s="47">
        <v>43</v>
      </c>
      <c r="AU1" s="47">
        <v>44</v>
      </c>
      <c r="AV1" s="47">
        <v>45</v>
      </c>
      <c r="AW1" s="47">
        <v>46</v>
      </c>
      <c r="AX1" s="47">
        <v>47</v>
      </c>
      <c r="AY1" s="47">
        <v>48</v>
      </c>
      <c r="AZ1" s="47">
        <v>49</v>
      </c>
      <c r="BA1" s="47">
        <v>50</v>
      </c>
    </row>
    <row r="2" spans="1:53" s="16" customFormat="1" ht="75">
      <c r="A2" s="15" t="s">
        <v>13</v>
      </c>
      <c r="B2" s="15" t="s">
        <v>0</v>
      </c>
      <c r="C2" s="15" t="s">
        <v>14</v>
      </c>
      <c r="D2" s="15" t="str">
        <f>LOOKUP(D1,$A$7:$A$49,$B$7:$B$49)</f>
        <v>UNILES a.s.</v>
      </c>
      <c r="E2" s="15" t="str">
        <f>LOOKUP(E1,$A$7:$A$49,$B$7:$B$49)</f>
        <v>Lesy Beskydy, a.s.</v>
      </c>
      <c r="F2" s="15" t="str">
        <f t="shared" ref="F2:AN2" si="0">LOOKUP(F1,$A$7:$A$56,$B$7:$B$56)</f>
        <v>KATR s.r.o.</v>
      </c>
      <c r="G2" s="15" t="str">
        <f t="shared" si="0"/>
        <v>Petra spol. s r.o.</v>
      </c>
      <c r="H2" s="15" t="str">
        <f t="shared" si="0"/>
        <v>JACER - CZ a.s.</v>
      </c>
      <c r="I2" s="15" t="str">
        <f t="shared" si="0"/>
        <v>LDF Rožnov a.s.</v>
      </c>
      <c r="J2" s="15" t="str">
        <f t="shared" si="0"/>
        <v>Opavská lesní a.s.</v>
      </c>
      <c r="K2" s="15" t="str">
        <f t="shared" si="0"/>
        <v>Pradědský lesní závod, a.s.</v>
      </c>
      <c r="L2" s="15">
        <f t="shared" si="0"/>
        <v>0</v>
      </c>
      <c r="M2" s="15">
        <f t="shared" si="0"/>
        <v>0</v>
      </c>
      <c r="N2" s="15">
        <f t="shared" si="0"/>
        <v>0</v>
      </c>
      <c r="O2" s="15">
        <f t="shared" si="0"/>
        <v>0</v>
      </c>
      <c r="P2" s="15">
        <f t="shared" si="0"/>
        <v>0</v>
      </c>
      <c r="Q2" s="15">
        <f t="shared" si="0"/>
        <v>0</v>
      </c>
      <c r="R2" s="15">
        <f t="shared" si="0"/>
        <v>0</v>
      </c>
      <c r="S2" s="15">
        <f t="shared" si="0"/>
        <v>0</v>
      </c>
      <c r="T2" s="15">
        <f t="shared" si="0"/>
        <v>0</v>
      </c>
      <c r="U2" s="15">
        <f t="shared" si="0"/>
        <v>0</v>
      </c>
      <c r="V2" s="15">
        <f t="shared" si="0"/>
        <v>0</v>
      </c>
      <c r="W2" s="15">
        <f t="shared" si="0"/>
        <v>0</v>
      </c>
      <c r="X2" s="15">
        <f t="shared" si="0"/>
        <v>0</v>
      </c>
      <c r="Y2" s="15">
        <f t="shared" si="0"/>
        <v>0</v>
      </c>
      <c r="Z2" s="15">
        <f t="shared" si="0"/>
        <v>0</v>
      </c>
      <c r="AA2" s="15">
        <f t="shared" si="0"/>
        <v>0</v>
      </c>
      <c r="AB2" s="15">
        <f t="shared" si="0"/>
        <v>0</v>
      </c>
      <c r="AC2" s="15">
        <f t="shared" si="0"/>
        <v>0</v>
      </c>
      <c r="AD2" s="15">
        <f t="shared" si="0"/>
        <v>0</v>
      </c>
      <c r="AE2" s="15">
        <f t="shared" si="0"/>
        <v>0</v>
      </c>
      <c r="AF2" s="15">
        <f t="shared" si="0"/>
        <v>0</v>
      </c>
      <c r="AG2" s="15">
        <f t="shared" si="0"/>
        <v>0</v>
      </c>
      <c r="AH2" s="15">
        <f t="shared" si="0"/>
        <v>0</v>
      </c>
      <c r="AI2" s="15">
        <f t="shared" si="0"/>
        <v>0</v>
      </c>
      <c r="AJ2" s="15">
        <f t="shared" si="0"/>
        <v>0</v>
      </c>
      <c r="AK2" s="15">
        <f t="shared" si="0"/>
        <v>0</v>
      </c>
      <c r="AL2" s="15">
        <f t="shared" si="0"/>
        <v>0</v>
      </c>
      <c r="AM2" s="15">
        <f t="shared" si="0"/>
        <v>0</v>
      </c>
      <c r="AN2" s="15">
        <f t="shared" si="0"/>
        <v>0</v>
      </c>
      <c r="AO2" s="15">
        <f t="shared" ref="AO2:BA2" si="1">LOOKUP(AO1,$A$7:$A$49,$B$7:$B$49)</f>
        <v>0</v>
      </c>
      <c r="AP2" s="15">
        <f t="shared" si="1"/>
        <v>0</v>
      </c>
      <c r="AQ2" s="15">
        <f t="shared" si="1"/>
        <v>0</v>
      </c>
      <c r="AR2" s="15">
        <f t="shared" si="1"/>
        <v>0</v>
      </c>
      <c r="AS2" s="15">
        <f t="shared" si="1"/>
        <v>0</v>
      </c>
      <c r="AT2" s="15">
        <f t="shared" si="1"/>
        <v>0</v>
      </c>
      <c r="AU2" s="15">
        <f t="shared" si="1"/>
        <v>0</v>
      </c>
      <c r="AV2" s="15">
        <f t="shared" si="1"/>
        <v>0</v>
      </c>
      <c r="AW2" s="15">
        <f t="shared" si="1"/>
        <v>0</v>
      </c>
      <c r="AX2" s="15">
        <f t="shared" si="1"/>
        <v>0</v>
      </c>
      <c r="AY2" s="15">
        <f t="shared" si="1"/>
        <v>0</v>
      </c>
      <c r="AZ2" s="15">
        <f t="shared" si="1"/>
        <v>0</v>
      </c>
      <c r="BA2" s="15">
        <f t="shared" si="1"/>
        <v>0</v>
      </c>
    </row>
    <row r="3" spans="1:53" ht="17.25" customHeight="1">
      <c r="A3" s="14">
        <v>1</v>
      </c>
      <c r="B3" s="14">
        <v>105024</v>
      </c>
      <c r="C3" s="66" t="s">
        <v>73</v>
      </c>
      <c r="D3" s="67">
        <v>193595138</v>
      </c>
      <c r="E3" s="67"/>
      <c r="F3" s="67">
        <v>190628216</v>
      </c>
      <c r="G3" s="67"/>
      <c r="H3" s="67">
        <v>328557845</v>
      </c>
      <c r="I3" s="67">
        <v>189978916</v>
      </c>
      <c r="J3" s="67">
        <v>182550477</v>
      </c>
      <c r="K3" s="67">
        <v>190241869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</row>
    <row r="4" spans="1:53" ht="17.25" customHeight="1">
      <c r="A4" s="68">
        <v>2</v>
      </c>
      <c r="B4" s="68">
        <v>122257</v>
      </c>
      <c r="C4" s="69" t="s">
        <v>95</v>
      </c>
      <c r="D4" s="70"/>
      <c r="E4" s="70"/>
      <c r="F4" s="70"/>
      <c r="G4" s="70"/>
      <c r="H4" s="70">
        <v>144575394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1:53" ht="17.25" customHeight="1">
      <c r="A5" s="14">
        <v>3</v>
      </c>
      <c r="B5" s="14">
        <v>125009</v>
      </c>
      <c r="C5" s="66" t="s">
        <v>77</v>
      </c>
      <c r="D5" s="67"/>
      <c r="E5" s="67">
        <v>-47989924</v>
      </c>
      <c r="F5" s="67">
        <v>-51400603</v>
      </c>
      <c r="G5" s="67">
        <v>-38970940</v>
      </c>
      <c r="H5" s="67">
        <v>-36431420</v>
      </c>
      <c r="I5" s="67">
        <v>-41957035</v>
      </c>
      <c r="J5" s="67">
        <v>-46968254</v>
      </c>
      <c r="K5" s="67">
        <v>-50211044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</row>
    <row r="6" spans="1:53">
      <c r="K6" s="65"/>
    </row>
    <row r="7" spans="1:53" s="65" customFormat="1" ht="11.25">
      <c r="A7" s="65">
        <v>1</v>
      </c>
      <c r="B7" s="144" t="s">
        <v>20</v>
      </c>
      <c r="C7" s="144"/>
    </row>
    <row r="8" spans="1:53" s="65" customFormat="1" ht="11.25">
      <c r="A8" s="65">
        <v>2</v>
      </c>
      <c r="B8" s="144" t="s">
        <v>27</v>
      </c>
      <c r="C8" s="144"/>
    </row>
    <row r="9" spans="1:53" s="65" customFormat="1" ht="11.25">
      <c r="A9" s="65">
        <v>3</v>
      </c>
      <c r="B9" s="144" t="s">
        <v>86</v>
      </c>
      <c r="C9" s="144"/>
    </row>
    <row r="10" spans="1:53" s="65" customFormat="1" ht="11.25">
      <c r="A10" s="65">
        <v>4</v>
      </c>
      <c r="B10" s="144" t="s">
        <v>16</v>
      </c>
      <c r="C10" s="144"/>
    </row>
    <row r="11" spans="1:53" s="65" customFormat="1" ht="11.25">
      <c r="A11" s="65">
        <v>5</v>
      </c>
      <c r="B11" s="144" t="s">
        <v>25</v>
      </c>
      <c r="C11" s="144"/>
    </row>
    <row r="12" spans="1:53" s="65" customFormat="1" ht="11.25">
      <c r="A12" s="65">
        <v>6</v>
      </c>
      <c r="B12" s="144" t="s">
        <v>28</v>
      </c>
      <c r="C12" s="144"/>
    </row>
    <row r="13" spans="1:53" s="65" customFormat="1" ht="11.25">
      <c r="A13" s="65">
        <v>7</v>
      </c>
      <c r="B13" s="144" t="s">
        <v>24</v>
      </c>
      <c r="C13" s="144"/>
    </row>
    <row r="14" spans="1:53" s="65" customFormat="1" ht="11.25">
      <c r="A14" s="65">
        <v>8</v>
      </c>
      <c r="B14" s="144" t="s">
        <v>26</v>
      </c>
      <c r="C14" s="144"/>
    </row>
    <row r="15" spans="1:53" s="65" customFormat="1" ht="11.25">
      <c r="A15" s="65">
        <v>9</v>
      </c>
      <c r="B15" s="144"/>
      <c r="C15" s="144"/>
    </row>
    <row r="16" spans="1:53" s="65" customFormat="1" ht="11.25">
      <c r="A16" s="65">
        <v>10</v>
      </c>
      <c r="B16" s="144"/>
      <c r="C16" s="144"/>
    </row>
    <row r="17" spans="1:3" s="65" customFormat="1" ht="11.25">
      <c r="A17" s="65">
        <v>11</v>
      </c>
      <c r="B17" s="144"/>
      <c r="C17" s="144"/>
    </row>
    <row r="18" spans="1:3" s="65" customFormat="1" ht="11.25">
      <c r="A18" s="65">
        <v>12</v>
      </c>
      <c r="B18" s="144"/>
      <c r="C18" s="144"/>
    </row>
    <row r="19" spans="1:3" s="65" customFormat="1" ht="11.25">
      <c r="A19" s="65">
        <v>13</v>
      </c>
      <c r="B19" s="144"/>
      <c r="C19" s="144"/>
    </row>
    <row r="20" spans="1:3" s="65" customFormat="1" ht="11.25">
      <c r="A20" s="65">
        <v>14</v>
      </c>
      <c r="B20" s="144"/>
      <c r="C20" s="144"/>
    </row>
    <row r="21" spans="1:3" s="65" customFormat="1" ht="11.25">
      <c r="A21" s="65">
        <v>15</v>
      </c>
      <c r="B21" s="144"/>
      <c r="C21" s="144"/>
    </row>
    <row r="22" spans="1:3" s="65" customFormat="1" ht="11.25">
      <c r="A22" s="65">
        <v>16</v>
      </c>
      <c r="B22" s="144"/>
      <c r="C22" s="144"/>
    </row>
    <row r="23" spans="1:3" s="65" customFormat="1" ht="11.25">
      <c r="A23" s="65">
        <v>17</v>
      </c>
      <c r="B23" s="144"/>
      <c r="C23" s="144"/>
    </row>
    <row r="24" spans="1:3" s="65" customFormat="1" ht="11.25">
      <c r="A24" s="65">
        <v>18</v>
      </c>
      <c r="B24" s="144"/>
      <c r="C24" s="144"/>
    </row>
    <row r="25" spans="1:3" s="65" customFormat="1" ht="11.25">
      <c r="A25" s="65">
        <v>19</v>
      </c>
      <c r="B25" s="144"/>
      <c r="C25" s="144"/>
    </row>
    <row r="26" spans="1:3" s="65" customFormat="1" ht="11.25">
      <c r="A26" s="65">
        <v>20</v>
      </c>
      <c r="B26" s="144"/>
      <c r="C26" s="144"/>
    </row>
    <row r="27" spans="1:3" s="65" customFormat="1" ht="11.25">
      <c r="A27" s="65">
        <v>21</v>
      </c>
      <c r="B27" s="144"/>
      <c r="C27" s="144"/>
    </row>
    <row r="28" spans="1:3" s="65" customFormat="1" ht="11.25">
      <c r="A28" s="65">
        <v>22</v>
      </c>
      <c r="B28" s="144"/>
      <c r="C28" s="144"/>
    </row>
    <row r="29" spans="1:3" s="65" customFormat="1" ht="11.25">
      <c r="A29" s="65">
        <v>23</v>
      </c>
      <c r="B29" s="144"/>
      <c r="C29" s="144"/>
    </row>
    <row r="30" spans="1:3" s="65" customFormat="1" ht="11.25">
      <c r="A30" s="65">
        <v>24</v>
      </c>
      <c r="B30" s="144"/>
      <c r="C30" s="144"/>
    </row>
    <row r="31" spans="1:3" s="65" customFormat="1" ht="11.25">
      <c r="A31" s="65">
        <v>25</v>
      </c>
      <c r="B31" s="144"/>
      <c r="C31" s="144"/>
    </row>
    <row r="32" spans="1:3" s="65" customFormat="1" ht="11.25">
      <c r="A32" s="65">
        <v>26</v>
      </c>
      <c r="B32" s="144"/>
      <c r="C32" s="144"/>
    </row>
    <row r="33" spans="1:3" s="65" customFormat="1" ht="11.25">
      <c r="A33" s="65">
        <v>27</v>
      </c>
      <c r="B33" s="144"/>
      <c r="C33" s="144"/>
    </row>
    <row r="34" spans="1:3" s="65" customFormat="1" ht="11.25">
      <c r="A34" s="65">
        <v>28</v>
      </c>
      <c r="B34" s="144"/>
      <c r="C34" s="144"/>
    </row>
    <row r="35" spans="1:3" s="65" customFormat="1" ht="11.25">
      <c r="A35" s="65">
        <v>29</v>
      </c>
      <c r="B35" s="144"/>
      <c r="C35" s="144"/>
    </row>
    <row r="36" spans="1:3" s="65" customFormat="1" ht="11.25">
      <c r="A36" s="65">
        <v>30</v>
      </c>
      <c r="B36" s="144"/>
      <c r="C36" s="144"/>
    </row>
    <row r="37" spans="1:3" s="65" customFormat="1" ht="11.25">
      <c r="A37" s="65">
        <v>31</v>
      </c>
      <c r="B37" s="144"/>
      <c r="C37" s="144"/>
    </row>
    <row r="38" spans="1:3" s="65" customFormat="1" ht="11.25">
      <c r="A38" s="65">
        <v>32</v>
      </c>
      <c r="B38" s="144"/>
      <c r="C38" s="144"/>
    </row>
    <row r="39" spans="1:3" s="65" customFormat="1" ht="11.25">
      <c r="A39" s="65">
        <v>33</v>
      </c>
      <c r="B39" s="144"/>
      <c r="C39" s="144"/>
    </row>
    <row r="40" spans="1:3" s="65" customFormat="1" ht="11.25">
      <c r="A40" s="65">
        <v>34</v>
      </c>
      <c r="B40" s="144"/>
      <c r="C40" s="144"/>
    </row>
    <row r="41" spans="1:3" s="65" customFormat="1" ht="11.25">
      <c r="A41" s="65">
        <v>35</v>
      </c>
      <c r="B41" s="144"/>
      <c r="C41" s="144"/>
    </row>
    <row r="42" spans="1:3" s="65" customFormat="1" ht="11.25">
      <c r="A42" s="65">
        <v>36</v>
      </c>
      <c r="B42" s="144"/>
      <c r="C42" s="144"/>
    </row>
    <row r="43" spans="1:3" s="65" customFormat="1" ht="11.25">
      <c r="A43" s="65">
        <v>37</v>
      </c>
      <c r="B43" s="144"/>
      <c r="C43" s="144"/>
    </row>
    <row r="44" spans="1:3" s="65" customFormat="1" ht="11.25">
      <c r="A44" s="65">
        <v>38</v>
      </c>
      <c r="B44" s="144"/>
      <c r="C44" s="144"/>
    </row>
    <row r="45" spans="1:3" s="65" customFormat="1" ht="11.25">
      <c r="A45" s="65">
        <v>39</v>
      </c>
      <c r="B45" s="144"/>
      <c r="C45" s="144"/>
    </row>
    <row r="46" spans="1:3" s="65" customFormat="1" ht="11.25">
      <c r="A46" s="65">
        <v>40</v>
      </c>
      <c r="B46" s="144"/>
      <c r="C46" s="144"/>
    </row>
    <row r="47" spans="1:3" s="65" customFormat="1" ht="11.25">
      <c r="A47" s="65">
        <v>41</v>
      </c>
      <c r="B47" s="144"/>
      <c r="C47" s="144"/>
    </row>
    <row r="48" spans="1:3" s="65" customFormat="1" ht="11.25">
      <c r="A48" s="65">
        <v>42</v>
      </c>
      <c r="B48" s="144"/>
      <c r="C48" s="144"/>
    </row>
    <row r="49" spans="1:3" s="65" customFormat="1" ht="11.25">
      <c r="A49" s="65">
        <v>43</v>
      </c>
      <c r="B49" s="144"/>
      <c r="C49" s="144"/>
    </row>
    <row r="50" spans="1:3" s="65" customFormat="1" ht="11.25">
      <c r="A50" s="65">
        <v>44</v>
      </c>
      <c r="B50" s="144"/>
      <c r="C50" s="144"/>
    </row>
    <row r="51" spans="1:3" s="65" customFormat="1" ht="11.25">
      <c r="A51" s="65">
        <v>45</v>
      </c>
      <c r="B51" s="144"/>
      <c r="C51" s="144"/>
    </row>
    <row r="52" spans="1:3" s="65" customFormat="1" ht="11.25">
      <c r="A52" s="65">
        <v>46</v>
      </c>
      <c r="B52" s="144"/>
      <c r="C52" s="144"/>
    </row>
    <row r="53" spans="1:3" s="65" customFormat="1" ht="11.25">
      <c r="A53" s="65">
        <v>47</v>
      </c>
      <c r="B53" s="144"/>
      <c r="C53" s="144"/>
    </row>
    <row r="54" spans="1:3" s="65" customFormat="1" ht="11.25">
      <c r="A54" s="65">
        <v>48</v>
      </c>
      <c r="B54" s="144"/>
      <c r="C54" s="144"/>
    </row>
    <row r="55" spans="1:3" s="65" customFormat="1" ht="11.25">
      <c r="A55" s="65">
        <v>49</v>
      </c>
      <c r="B55" s="144"/>
      <c r="C55" s="144"/>
    </row>
    <row r="56" spans="1:3" s="65" customFormat="1" ht="11.25">
      <c r="A56" s="65">
        <v>50</v>
      </c>
      <c r="B56" s="144"/>
      <c r="C56" s="144"/>
    </row>
  </sheetData>
  <sortState ref="D31:D59">
    <sortCondition ref="D31"/>
  </sortState>
  <mergeCells count="50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5:C55"/>
    <mergeCell ref="B56:C56"/>
    <mergeCell ref="B49:C49"/>
    <mergeCell ref="B50:C50"/>
    <mergeCell ref="B51:C51"/>
    <mergeCell ref="B52:C52"/>
    <mergeCell ref="B53:C53"/>
    <mergeCell ref="B54:C54"/>
  </mergeCells>
  <conditionalFormatting sqref="D3:BA5">
    <cfRule type="cellIs" dxfId="5" priority="3" operator="greaterThan">
      <formula>0</formula>
    </cfRule>
  </conditionalFormatting>
  <dataValidations count="1">
    <dataValidation type="list" allowBlank="1" showInputMessage="1" showErrorMessage="1" sqref="B7:B56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>
      <selection activeCell="B3" sqref="B3"/>
    </sheetView>
  </sheetViews>
  <sheetFormatPr defaultRowHeight="15"/>
  <cols>
    <col min="1" max="2" width="8.7109375" style="1" customWidth="1"/>
    <col min="3" max="3" width="32.7109375" bestFit="1" customWidth="1"/>
    <col min="4" max="4" width="9.7109375" style="17" customWidth="1"/>
    <col min="5" max="5" width="9.7109375" customWidth="1"/>
    <col min="6" max="7" width="9.7109375" style="1" customWidth="1"/>
    <col min="8" max="8" width="37.140625" bestFit="1" customWidth="1"/>
    <col min="9" max="9" width="14.42578125" style="19" bestFit="1" customWidth="1"/>
    <col min="10" max="10" width="14.42578125" style="19" hidden="1" customWidth="1"/>
    <col min="11" max="11" width="12.85546875" style="1" customWidth="1"/>
  </cols>
  <sheetData>
    <row r="1" spans="1:11" ht="32.25">
      <c r="A1" s="26" t="s">
        <v>31</v>
      </c>
      <c r="B1" s="27" t="s">
        <v>0</v>
      </c>
      <c r="C1" s="27" t="s">
        <v>14</v>
      </c>
      <c r="D1" s="28" t="s">
        <v>34</v>
      </c>
      <c r="E1" s="27" t="s">
        <v>44</v>
      </c>
      <c r="F1" s="27" t="s">
        <v>46</v>
      </c>
      <c r="G1" s="27" t="s">
        <v>42</v>
      </c>
      <c r="H1" s="27" t="s">
        <v>43</v>
      </c>
      <c r="I1" s="29" t="s">
        <v>40</v>
      </c>
      <c r="J1" s="95" t="s">
        <v>67</v>
      </c>
      <c r="K1" s="30" t="s">
        <v>41</v>
      </c>
    </row>
    <row r="2" spans="1:11" ht="15.75" thickBot="1">
      <c r="A2" s="20"/>
      <c r="B2" s="21"/>
      <c r="C2" s="22"/>
      <c r="D2" s="23"/>
      <c r="E2" s="22"/>
      <c r="F2" s="21"/>
      <c r="G2" s="21"/>
      <c r="H2" s="22"/>
      <c r="I2" s="24"/>
      <c r="J2" s="96"/>
      <c r="K2" s="25"/>
    </row>
    <row r="3" spans="1:11">
      <c r="A3" s="71">
        <v>1</v>
      </c>
      <c r="B3" s="72">
        <f>LOOKUP(A3,Seznamy!$A$3:$A$94,Seznamy!$B$3:$B$94)</f>
        <v>105024</v>
      </c>
      <c r="C3" s="73" t="str">
        <f>LOOKUP(A3,Seznamy!$A$3:$A$94,Seznamy!$C$3:$C$94)</f>
        <v>Vítkov</v>
      </c>
      <c r="D3" s="74">
        <f>LOOKUP(A3,Seznamy!$A$3:$A$94,Seznamy!$F$3:$F$94)</f>
        <v>10564</v>
      </c>
      <c r="E3" s="74">
        <f>LOOKUP(A3,Seznamy!$A$3:$A$94,Seznamy!$G$3:$G$94)</f>
        <v>250000</v>
      </c>
      <c r="F3" s="75">
        <f>LOOKUP(A3,Seznamy!$A$3:$A$94,Seznamy!$J$3:$J$94)</f>
        <v>57</v>
      </c>
      <c r="G3" s="92">
        <v>7</v>
      </c>
      <c r="H3" s="73" t="str">
        <f>LOOKUP(G3,Komplexní!$A$7:$A$56,Komplexní!$B$7:$B$56)</f>
        <v>Opavská lesní a.s.</v>
      </c>
      <c r="I3" s="76">
        <f t="array" ref="I3">SUM(IF((Komplexní!$A$3:$A$5=A3)*(Komplexní!$D$1:$BA$1=G3),Komplexní!$D$3:$BA$5))</f>
        <v>182550477</v>
      </c>
      <c r="J3" s="97">
        <f>IF(I3=0,"",I3)</f>
        <v>182550477</v>
      </c>
      <c r="K3" s="77">
        <f>IF(I3=MIN($J$3:$J$52),1,"")</f>
        <v>1</v>
      </c>
    </row>
    <row r="4" spans="1:11" hidden="1">
      <c r="A4" s="48">
        <v>1</v>
      </c>
      <c r="B4" s="49">
        <f>LOOKUP(A4,Seznamy!$A$3:$A$94,Seznamy!$B$3:$B$94)</f>
        <v>105024</v>
      </c>
      <c r="C4" s="50" t="str">
        <f>LOOKUP(A4,Seznamy!$A$3:$A$94,Seznamy!$C$3:$C$94)</f>
        <v>Vítkov</v>
      </c>
      <c r="D4" s="51">
        <f>LOOKUP(A4,Seznamy!$A$3:$A$94,Seznamy!$F$3:$F$94)</f>
        <v>10564</v>
      </c>
      <c r="E4" s="51">
        <f>LOOKUP(A4,Seznamy!$A$3:$A$94,Seznamy!$G$3:$G$94)</f>
        <v>250000</v>
      </c>
      <c r="F4" s="52">
        <f>LOOKUP(A4,Seznamy!$A$3:$A$94,Seznamy!$J$3:$J$94)</f>
        <v>57</v>
      </c>
      <c r="G4" s="93">
        <v>2</v>
      </c>
      <c r="H4" s="50" t="str">
        <f>LOOKUP(G4,Komplexní!$A$7:$A$56,Komplexní!$B$7:$B$56)</f>
        <v>Lesy Beskydy, a.s.</v>
      </c>
      <c r="I4" s="53">
        <f t="array" ref="I4">SUM(IF((Komplexní!$A$3:$A$5=A4)*(Komplexní!$D$1:$BA$1=G4),Komplexní!$D$3:$BA$5))</f>
        <v>0</v>
      </c>
      <c r="J4" s="98" t="str">
        <f>IF(I4=0,"",I4)</f>
        <v/>
      </c>
      <c r="K4" s="54" t="str">
        <f>IF(I4=MIN($J$3:$J$52),1,"")</f>
        <v/>
      </c>
    </row>
    <row r="5" spans="1:11">
      <c r="A5" s="48">
        <v>1</v>
      </c>
      <c r="B5" s="49">
        <f>LOOKUP(A5,Seznamy!$A$3:$A$94,Seznamy!$B$3:$B$94)</f>
        <v>105024</v>
      </c>
      <c r="C5" s="50" t="str">
        <f>LOOKUP(A5,Seznamy!$A$3:$A$94,Seznamy!$C$3:$C$94)</f>
        <v>Vítkov</v>
      </c>
      <c r="D5" s="51">
        <f>LOOKUP(A5,Seznamy!$A$3:$A$94,Seznamy!$F$3:$F$94)</f>
        <v>10564</v>
      </c>
      <c r="E5" s="51">
        <f>LOOKUP(A5,Seznamy!$A$3:$A$94,Seznamy!$G$3:$G$94)</f>
        <v>250000</v>
      </c>
      <c r="F5" s="52">
        <f>LOOKUP(A5,Seznamy!$A$3:$A$94,Seznamy!$J$3:$J$94)</f>
        <v>57</v>
      </c>
      <c r="G5" s="93">
        <v>6</v>
      </c>
      <c r="H5" s="50" t="str">
        <f>LOOKUP(G5,Komplexní!$A$7:$A$56,Komplexní!$B$7:$B$56)</f>
        <v>LDF Rožnov a.s.</v>
      </c>
      <c r="I5" s="53">
        <f t="array" ref="I5">SUM(IF((Komplexní!$A$3:$A$5=A5)*(Komplexní!$D$1:$BA$1=G5),Komplexní!$D$3:$BA$5))</f>
        <v>189978916</v>
      </c>
      <c r="J5" s="98">
        <f>IF(I5=0,"",I5)</f>
        <v>189978916</v>
      </c>
      <c r="K5" s="54" t="str">
        <f>IF(I5=MIN($J$3:$J$52),1,"")</f>
        <v/>
      </c>
    </row>
    <row r="6" spans="1:11" hidden="1">
      <c r="A6" s="48">
        <v>1</v>
      </c>
      <c r="B6" s="49">
        <f>LOOKUP(A6,Seznamy!$A$3:$A$94,Seznamy!$B$3:$B$94)</f>
        <v>105024</v>
      </c>
      <c r="C6" s="50" t="str">
        <f>LOOKUP(A6,Seznamy!$A$3:$A$94,Seznamy!$C$3:$C$94)</f>
        <v>Vítkov</v>
      </c>
      <c r="D6" s="51">
        <f>LOOKUP(A6,Seznamy!$A$3:$A$94,Seznamy!$F$3:$F$94)</f>
        <v>10564</v>
      </c>
      <c r="E6" s="51">
        <f>LOOKUP(A6,Seznamy!$A$3:$A$94,Seznamy!$G$3:$G$94)</f>
        <v>250000</v>
      </c>
      <c r="F6" s="52">
        <f>LOOKUP(A6,Seznamy!$A$3:$A$94,Seznamy!$J$3:$J$94)</f>
        <v>57</v>
      </c>
      <c r="G6" s="93">
        <v>4</v>
      </c>
      <c r="H6" s="50" t="str">
        <f>LOOKUP(G6,Komplexní!$A$7:$A$56,Komplexní!$B$7:$B$56)</f>
        <v>Petra spol. s r.o.</v>
      </c>
      <c r="I6" s="53">
        <f t="array" ref="I6">SUM(IF((Komplexní!$A$3:$A$5=A6)*(Komplexní!$D$1:$BA$1=G6),Komplexní!$D$3:$BA$5))</f>
        <v>0</v>
      </c>
      <c r="J6" s="98" t="str">
        <f>IF(I6=0,"",I6)</f>
        <v/>
      </c>
      <c r="K6" s="54" t="str">
        <f>IF(I6=MIN($J$3:$J$52),1,"")</f>
        <v/>
      </c>
    </row>
    <row r="7" spans="1:11">
      <c r="A7" s="48">
        <v>1</v>
      </c>
      <c r="B7" s="49">
        <f>LOOKUP(A7,Seznamy!$A$3:$A$94,Seznamy!$B$3:$B$94)</f>
        <v>105024</v>
      </c>
      <c r="C7" s="50" t="str">
        <f>LOOKUP(A7,Seznamy!$A$3:$A$94,Seznamy!$C$3:$C$94)</f>
        <v>Vítkov</v>
      </c>
      <c r="D7" s="51">
        <f>LOOKUP(A7,Seznamy!$A$3:$A$94,Seznamy!$F$3:$F$94)</f>
        <v>10564</v>
      </c>
      <c r="E7" s="51">
        <f>LOOKUP(A7,Seznamy!$A$3:$A$94,Seznamy!$G$3:$G$94)</f>
        <v>250000</v>
      </c>
      <c r="F7" s="52">
        <f>LOOKUP(A7,Seznamy!$A$3:$A$94,Seznamy!$J$3:$J$94)</f>
        <v>57</v>
      </c>
      <c r="G7" s="93">
        <v>8</v>
      </c>
      <c r="H7" s="50" t="str">
        <f>LOOKUP(G7,Komplexní!$A$7:$A$56,Komplexní!$B$7:$B$56)</f>
        <v>Pradědský lesní závod, a.s.</v>
      </c>
      <c r="I7" s="53">
        <f t="array" ref="I7">SUM(IF((Komplexní!$A$3:$A$5=A7)*(Komplexní!$D$1:$BA$1=G7),Komplexní!$D$3:$BA$5))</f>
        <v>190241869</v>
      </c>
      <c r="J7" s="98">
        <f>IF(I7=0,"",I7)</f>
        <v>190241869</v>
      </c>
      <c r="K7" s="54" t="str">
        <f>IF(I7=MIN($J$3:$J$52),1,"")</f>
        <v/>
      </c>
    </row>
    <row r="8" spans="1:11">
      <c r="A8" s="48">
        <v>1</v>
      </c>
      <c r="B8" s="49">
        <f>LOOKUP(A8,Seznamy!$A$3:$A$94,Seznamy!$B$3:$B$94)</f>
        <v>105024</v>
      </c>
      <c r="C8" s="50" t="str">
        <f>LOOKUP(A8,Seznamy!$A$3:$A$94,Seznamy!$C$3:$C$94)</f>
        <v>Vítkov</v>
      </c>
      <c r="D8" s="51">
        <f>LOOKUP(A8,Seznamy!$A$3:$A$94,Seznamy!$F$3:$F$94)</f>
        <v>10564</v>
      </c>
      <c r="E8" s="51">
        <f>LOOKUP(A8,Seznamy!$A$3:$A$94,Seznamy!$G$3:$G$94)</f>
        <v>250000</v>
      </c>
      <c r="F8" s="52">
        <f>LOOKUP(A8,Seznamy!$A$3:$A$94,Seznamy!$J$3:$J$94)</f>
        <v>57</v>
      </c>
      <c r="G8" s="93">
        <v>3</v>
      </c>
      <c r="H8" s="50" t="str">
        <f>LOOKUP(G8,Komplexní!$A$7:$A$56,Komplexní!$B$7:$B$56)</f>
        <v>KATR s.r.o.</v>
      </c>
      <c r="I8" s="53">
        <f t="array" ref="I8">SUM(IF((Komplexní!$A$3:$A$5=A8)*(Komplexní!$D$1:$BA$1=G8),Komplexní!$D$3:$BA$5))</f>
        <v>190628216</v>
      </c>
      <c r="J8" s="98">
        <f>IF(I8=0,"",I8)</f>
        <v>190628216</v>
      </c>
      <c r="K8" s="54" t="str">
        <f>IF(I8=MIN($J$3:$J$52),1,"")</f>
        <v/>
      </c>
    </row>
    <row r="9" spans="1:11">
      <c r="A9" s="48">
        <v>1</v>
      </c>
      <c r="B9" s="49">
        <f>LOOKUP(A9,Seznamy!$A$3:$A$94,Seznamy!$B$3:$B$94)</f>
        <v>105024</v>
      </c>
      <c r="C9" s="50" t="str">
        <f>LOOKUP(A9,Seznamy!$A$3:$A$94,Seznamy!$C$3:$C$94)</f>
        <v>Vítkov</v>
      </c>
      <c r="D9" s="51">
        <f>LOOKUP(A9,Seznamy!$A$3:$A$94,Seznamy!$F$3:$F$94)</f>
        <v>10564</v>
      </c>
      <c r="E9" s="51">
        <f>LOOKUP(A9,Seznamy!$A$3:$A$94,Seznamy!$G$3:$G$94)</f>
        <v>250000</v>
      </c>
      <c r="F9" s="52">
        <f>LOOKUP(A9,Seznamy!$A$3:$A$94,Seznamy!$J$3:$J$94)</f>
        <v>57</v>
      </c>
      <c r="G9" s="93">
        <v>1</v>
      </c>
      <c r="H9" s="50" t="str">
        <f>LOOKUP(G9,Komplexní!$A$7:$A$56,Komplexní!$B$7:$B$56)</f>
        <v>UNILES a.s.</v>
      </c>
      <c r="I9" s="53">
        <f t="array" ref="I9">SUM(IF((Komplexní!$A$3:$A$5=A9)*(Komplexní!$D$1:$BA$1=G9),Komplexní!$D$3:$BA$5))</f>
        <v>193595138</v>
      </c>
      <c r="J9" s="98">
        <f>IF(I9=0,"",I9)</f>
        <v>193595138</v>
      </c>
      <c r="K9" s="54" t="str">
        <f>IF(I9=MIN($J$3:$J$52),1,"")</f>
        <v/>
      </c>
    </row>
    <row r="10" spans="1:11">
      <c r="A10" s="48">
        <v>1</v>
      </c>
      <c r="B10" s="49">
        <f>LOOKUP(A10,Seznamy!$A$3:$A$94,Seznamy!$B$3:$B$94)</f>
        <v>105024</v>
      </c>
      <c r="C10" s="50" t="str">
        <f>LOOKUP(A10,Seznamy!$A$3:$A$94,Seznamy!$C$3:$C$94)</f>
        <v>Vítkov</v>
      </c>
      <c r="D10" s="51">
        <f>LOOKUP(A10,Seznamy!$A$3:$A$94,Seznamy!$F$3:$F$94)</f>
        <v>10564</v>
      </c>
      <c r="E10" s="51">
        <f>LOOKUP(A10,Seznamy!$A$3:$A$94,Seznamy!$G$3:$G$94)</f>
        <v>250000</v>
      </c>
      <c r="F10" s="52">
        <f>LOOKUP(A10,Seznamy!$A$3:$A$94,Seznamy!$J$3:$J$94)</f>
        <v>57</v>
      </c>
      <c r="G10" s="93">
        <v>5</v>
      </c>
      <c r="H10" s="50" t="str">
        <f>LOOKUP(G10,Komplexní!$A$7:$A$56,Komplexní!$B$7:$B$56)</f>
        <v>JACER - CZ a.s.</v>
      </c>
      <c r="I10" s="53">
        <f t="array" ref="I10">SUM(IF((Komplexní!$A$3:$A$5=A10)*(Komplexní!$D$1:$BA$1=G10),Komplexní!$D$3:$BA$5))</f>
        <v>328557845</v>
      </c>
      <c r="J10" s="98">
        <f>IF(I10=0,"",I10)</f>
        <v>328557845</v>
      </c>
      <c r="K10" s="54" t="str">
        <f>IF(I10=MIN($J$3:$J$52),1,"")</f>
        <v/>
      </c>
    </row>
    <row r="11" spans="1:11" hidden="1">
      <c r="A11" s="48">
        <v>1</v>
      </c>
      <c r="B11" s="49">
        <f>LOOKUP(A11,Seznamy!$A$3:$A$94,Seznamy!$B$3:$B$94)</f>
        <v>105024</v>
      </c>
      <c r="C11" s="50" t="str">
        <f>LOOKUP(A11,Seznamy!$A$3:$A$94,Seznamy!$C$3:$C$94)</f>
        <v>Vítkov</v>
      </c>
      <c r="D11" s="51">
        <f>LOOKUP(A11,Seznamy!$A$3:$A$94,Seznamy!$F$3:$F$94)</f>
        <v>10564</v>
      </c>
      <c r="E11" s="51">
        <f>LOOKUP(A11,Seznamy!$A$3:$A$94,Seznamy!$G$3:$G$94)</f>
        <v>250000</v>
      </c>
      <c r="F11" s="52">
        <f>LOOKUP(A11,Seznamy!$A$3:$A$94,Seznamy!$J$3:$J$94)</f>
        <v>57</v>
      </c>
      <c r="G11" s="93">
        <v>9</v>
      </c>
      <c r="H11" s="50">
        <f>LOOKUP(G11,Komplexní!$A$7:$A$56,Komplexní!$B$7:$B$56)</f>
        <v>0</v>
      </c>
      <c r="I11" s="53">
        <f t="array" ref="I11">SUM(IF((Komplexní!$A$3:$A$5=A11)*(Komplexní!$D$1:$BA$1=G11),Komplexní!$D$3:$BA$5))</f>
        <v>0</v>
      </c>
      <c r="J11" s="98" t="str">
        <f>IF(I11=0,"",I11)</f>
        <v/>
      </c>
      <c r="K11" s="54" t="str">
        <f>IF(I11=MIN($J$3:$J$52),1,"")</f>
        <v/>
      </c>
    </row>
    <row r="12" spans="1:11" hidden="1">
      <c r="A12" s="48">
        <v>1</v>
      </c>
      <c r="B12" s="49">
        <f>LOOKUP(A12,Seznamy!$A$3:$A$94,Seznamy!$B$3:$B$94)</f>
        <v>105024</v>
      </c>
      <c r="C12" s="50" t="str">
        <f>LOOKUP(A12,Seznamy!$A$3:$A$94,Seznamy!$C$3:$C$94)</f>
        <v>Vítkov</v>
      </c>
      <c r="D12" s="51">
        <f>LOOKUP(A12,Seznamy!$A$3:$A$94,Seznamy!$F$3:$F$94)</f>
        <v>10564</v>
      </c>
      <c r="E12" s="51">
        <f>LOOKUP(A12,Seznamy!$A$3:$A$94,Seznamy!$G$3:$G$94)</f>
        <v>250000</v>
      </c>
      <c r="F12" s="52">
        <f>LOOKUP(A12,Seznamy!$A$3:$A$94,Seznamy!$J$3:$J$94)</f>
        <v>57</v>
      </c>
      <c r="G12" s="93">
        <v>10</v>
      </c>
      <c r="H12" s="50">
        <f>LOOKUP(G12,Komplexní!$A$7:$A$56,Komplexní!$B$7:$B$56)</f>
        <v>0</v>
      </c>
      <c r="I12" s="53">
        <f t="array" ref="I12">SUM(IF((Komplexní!$A$3:$A$5=A12)*(Komplexní!$D$1:$BA$1=G12),Komplexní!$D$3:$BA$5))</f>
        <v>0</v>
      </c>
      <c r="J12" s="98" t="str">
        <f>IF(I12=0,"",I12)</f>
        <v/>
      </c>
      <c r="K12" s="54" t="str">
        <f>IF(I12=MIN($J$3:$J$52),1,"")</f>
        <v/>
      </c>
    </row>
    <row r="13" spans="1:11" hidden="1">
      <c r="A13" s="48">
        <v>1</v>
      </c>
      <c r="B13" s="49">
        <f>LOOKUP(A13,Seznamy!$A$3:$A$94,Seznamy!$B$3:$B$94)</f>
        <v>105024</v>
      </c>
      <c r="C13" s="50" t="str">
        <f>LOOKUP(A13,Seznamy!$A$3:$A$94,Seznamy!$C$3:$C$94)</f>
        <v>Vítkov</v>
      </c>
      <c r="D13" s="51">
        <f>LOOKUP(A13,Seznamy!$A$3:$A$94,Seznamy!$F$3:$F$94)</f>
        <v>10564</v>
      </c>
      <c r="E13" s="51">
        <f>LOOKUP(A13,Seznamy!$A$3:$A$94,Seznamy!$G$3:$G$94)</f>
        <v>250000</v>
      </c>
      <c r="F13" s="52">
        <f>LOOKUP(A13,Seznamy!$A$3:$A$94,Seznamy!$J$3:$J$94)</f>
        <v>57</v>
      </c>
      <c r="G13" s="93">
        <v>11</v>
      </c>
      <c r="H13" s="50">
        <f>LOOKUP(G13,Komplexní!$A$7:$A$56,Komplexní!$B$7:$B$56)</f>
        <v>0</v>
      </c>
      <c r="I13" s="53">
        <f t="array" ref="I13">SUM(IF((Komplexní!$A$3:$A$5=A13)*(Komplexní!$D$1:$BA$1=G13),Komplexní!$D$3:$BA$5))</f>
        <v>0</v>
      </c>
      <c r="J13" s="98" t="str">
        <f>IF(I13=0,"",I13)</f>
        <v/>
      </c>
      <c r="K13" s="54" t="str">
        <f>IF(I13=MIN($J$3:$J$52),1,"")</f>
        <v/>
      </c>
    </row>
    <row r="14" spans="1:11" hidden="1">
      <c r="A14" s="48">
        <v>1</v>
      </c>
      <c r="B14" s="49">
        <f>LOOKUP(A14,Seznamy!$A$3:$A$94,Seznamy!$B$3:$B$94)</f>
        <v>105024</v>
      </c>
      <c r="C14" s="50" t="str">
        <f>LOOKUP(A14,Seznamy!$A$3:$A$94,Seznamy!$C$3:$C$94)</f>
        <v>Vítkov</v>
      </c>
      <c r="D14" s="51">
        <f>LOOKUP(A14,Seznamy!$A$3:$A$94,Seznamy!$F$3:$F$94)</f>
        <v>10564</v>
      </c>
      <c r="E14" s="51">
        <f>LOOKUP(A14,Seznamy!$A$3:$A$94,Seznamy!$G$3:$G$94)</f>
        <v>250000</v>
      </c>
      <c r="F14" s="52">
        <f>LOOKUP(A14,Seznamy!$A$3:$A$94,Seznamy!$J$3:$J$94)</f>
        <v>57</v>
      </c>
      <c r="G14" s="93">
        <v>12</v>
      </c>
      <c r="H14" s="50">
        <f>LOOKUP(G14,Komplexní!$A$7:$A$56,Komplexní!$B$7:$B$56)</f>
        <v>0</v>
      </c>
      <c r="I14" s="53">
        <f t="array" ref="I14">SUM(IF((Komplexní!$A$3:$A$5=A14)*(Komplexní!$D$1:$BA$1=G14),Komplexní!$D$3:$BA$5))</f>
        <v>0</v>
      </c>
      <c r="J14" s="98" t="str">
        <f>IF(I14=0,"",I14)</f>
        <v/>
      </c>
      <c r="K14" s="54" t="str">
        <f>IF(I14=MIN($J$3:$J$52),1,"")</f>
        <v/>
      </c>
    </row>
    <row r="15" spans="1:11" hidden="1">
      <c r="A15" s="48">
        <v>1</v>
      </c>
      <c r="B15" s="49">
        <f>LOOKUP(A15,Seznamy!$A$3:$A$94,Seznamy!$B$3:$B$94)</f>
        <v>105024</v>
      </c>
      <c r="C15" s="50" t="str">
        <f>LOOKUP(A15,Seznamy!$A$3:$A$94,Seznamy!$C$3:$C$94)</f>
        <v>Vítkov</v>
      </c>
      <c r="D15" s="51">
        <f>LOOKUP(A15,Seznamy!$A$3:$A$94,Seznamy!$F$3:$F$94)</f>
        <v>10564</v>
      </c>
      <c r="E15" s="51">
        <f>LOOKUP(A15,Seznamy!$A$3:$A$94,Seznamy!$G$3:$G$94)</f>
        <v>250000</v>
      </c>
      <c r="F15" s="52">
        <f>LOOKUP(A15,Seznamy!$A$3:$A$94,Seznamy!$J$3:$J$94)</f>
        <v>57</v>
      </c>
      <c r="G15" s="93">
        <v>13</v>
      </c>
      <c r="H15" s="50">
        <f>LOOKUP(G15,Komplexní!$A$7:$A$56,Komplexní!$B$7:$B$56)</f>
        <v>0</v>
      </c>
      <c r="I15" s="53">
        <f t="array" ref="I15">SUM(IF((Komplexní!$A$3:$A$5=A15)*(Komplexní!$D$1:$BA$1=G15),Komplexní!$D$3:$BA$5))</f>
        <v>0</v>
      </c>
      <c r="J15" s="98" t="str">
        <f>IF(I15=0,"",I15)</f>
        <v/>
      </c>
      <c r="K15" s="54" t="str">
        <f>IF(I15=MIN($J$3:$J$52),1,"")</f>
        <v/>
      </c>
    </row>
    <row r="16" spans="1:11" hidden="1">
      <c r="A16" s="48">
        <v>1</v>
      </c>
      <c r="B16" s="49">
        <f>LOOKUP(A16,Seznamy!$A$3:$A$94,Seznamy!$B$3:$B$94)</f>
        <v>105024</v>
      </c>
      <c r="C16" s="50" t="str">
        <f>LOOKUP(A16,Seznamy!$A$3:$A$94,Seznamy!$C$3:$C$94)</f>
        <v>Vítkov</v>
      </c>
      <c r="D16" s="51">
        <f>LOOKUP(A16,Seznamy!$A$3:$A$94,Seznamy!$F$3:$F$94)</f>
        <v>10564</v>
      </c>
      <c r="E16" s="51">
        <f>LOOKUP(A16,Seznamy!$A$3:$A$94,Seznamy!$G$3:$G$94)</f>
        <v>250000</v>
      </c>
      <c r="F16" s="52">
        <f>LOOKUP(A16,Seznamy!$A$3:$A$94,Seznamy!$J$3:$J$94)</f>
        <v>57</v>
      </c>
      <c r="G16" s="93">
        <v>16</v>
      </c>
      <c r="H16" s="50">
        <f>LOOKUP(G16,Komplexní!$A$7:$A$56,Komplexní!$B$7:$B$56)</f>
        <v>0</v>
      </c>
      <c r="I16" s="53">
        <f t="array" ref="I16">SUM(IF((Komplexní!$A$3:$A$5=A16)*(Komplexní!$D$1:$BA$1=G16),Komplexní!$D$3:$BA$5))</f>
        <v>0</v>
      </c>
      <c r="J16" s="98" t="str">
        <f>IF(I16=0,"",I16)</f>
        <v/>
      </c>
      <c r="K16" s="54" t="str">
        <f>IF(I16=MIN($J$3:$J$52),1,"")</f>
        <v/>
      </c>
    </row>
    <row r="17" spans="1:11" hidden="1">
      <c r="A17" s="48">
        <v>1</v>
      </c>
      <c r="B17" s="49">
        <f>LOOKUP(A17,Seznamy!$A$3:$A$94,Seznamy!$B$3:$B$94)</f>
        <v>105024</v>
      </c>
      <c r="C17" s="50" t="str">
        <f>LOOKUP(A17,Seznamy!$A$3:$A$94,Seznamy!$C$3:$C$94)</f>
        <v>Vítkov</v>
      </c>
      <c r="D17" s="51">
        <f>LOOKUP(A17,Seznamy!$A$3:$A$94,Seznamy!$F$3:$F$94)</f>
        <v>10564</v>
      </c>
      <c r="E17" s="51">
        <f>LOOKUP(A17,Seznamy!$A$3:$A$94,Seznamy!$G$3:$G$94)</f>
        <v>250000</v>
      </c>
      <c r="F17" s="52">
        <f>LOOKUP(A17,Seznamy!$A$3:$A$94,Seznamy!$J$3:$J$94)</f>
        <v>57</v>
      </c>
      <c r="G17" s="93">
        <v>15</v>
      </c>
      <c r="H17" s="50">
        <f>LOOKUP(G17,Komplexní!$A$7:$A$56,Komplexní!$B$7:$B$56)</f>
        <v>0</v>
      </c>
      <c r="I17" s="53">
        <f t="array" ref="I17">SUM(IF((Komplexní!$A$3:$A$5=A17)*(Komplexní!$D$1:$BA$1=G17),Komplexní!$D$3:$BA$5))</f>
        <v>0</v>
      </c>
      <c r="J17" s="98" t="str">
        <f>IF(I17=0,"",I17)</f>
        <v/>
      </c>
      <c r="K17" s="54" t="str">
        <f>IF(I17=MIN($J$3:$J$52),1,"")</f>
        <v/>
      </c>
    </row>
    <row r="18" spans="1:11" hidden="1">
      <c r="A18" s="48">
        <v>1</v>
      </c>
      <c r="B18" s="49">
        <f>LOOKUP(A18,Seznamy!$A$3:$A$94,Seznamy!$B$3:$B$94)</f>
        <v>105024</v>
      </c>
      <c r="C18" s="50" t="str">
        <f>LOOKUP(A18,Seznamy!$A$3:$A$94,Seznamy!$C$3:$C$94)</f>
        <v>Vítkov</v>
      </c>
      <c r="D18" s="51">
        <f>LOOKUP(A18,Seznamy!$A$3:$A$94,Seznamy!$F$3:$F$94)</f>
        <v>10564</v>
      </c>
      <c r="E18" s="51">
        <f>LOOKUP(A18,Seznamy!$A$3:$A$94,Seznamy!$G$3:$G$94)</f>
        <v>250000</v>
      </c>
      <c r="F18" s="52">
        <f>LOOKUP(A18,Seznamy!$A$3:$A$94,Seznamy!$J$3:$J$94)</f>
        <v>57</v>
      </c>
      <c r="G18" s="93">
        <v>31</v>
      </c>
      <c r="H18" s="50">
        <f>LOOKUP(G18,Komplexní!$A$7:$A$56,Komplexní!$B$7:$B$56)</f>
        <v>0</v>
      </c>
      <c r="I18" s="53">
        <f t="array" ref="I18">SUM(IF((Komplexní!$A$3:$A$5=A18)*(Komplexní!$D$1:$BA$1=G18),Komplexní!$D$3:$BA$5))</f>
        <v>0</v>
      </c>
      <c r="J18" s="98" t="str">
        <f>IF(I18=0,"",I18)</f>
        <v/>
      </c>
      <c r="K18" s="54" t="str">
        <f>IF(I18=MIN($J$3:$J$52),1,"")</f>
        <v/>
      </c>
    </row>
    <row r="19" spans="1:11" hidden="1">
      <c r="A19" s="48">
        <v>1</v>
      </c>
      <c r="B19" s="49">
        <f>LOOKUP(A19,Seznamy!$A$3:$A$94,Seznamy!$B$3:$B$94)</f>
        <v>105024</v>
      </c>
      <c r="C19" s="50" t="str">
        <f>LOOKUP(A19,Seznamy!$A$3:$A$94,Seznamy!$C$3:$C$94)</f>
        <v>Vítkov</v>
      </c>
      <c r="D19" s="51">
        <f>LOOKUP(A19,Seznamy!$A$3:$A$94,Seznamy!$F$3:$F$94)</f>
        <v>10564</v>
      </c>
      <c r="E19" s="51">
        <f>LOOKUP(A19,Seznamy!$A$3:$A$94,Seznamy!$G$3:$G$94)</f>
        <v>250000</v>
      </c>
      <c r="F19" s="52">
        <f>LOOKUP(A19,Seznamy!$A$3:$A$94,Seznamy!$J$3:$J$94)</f>
        <v>57</v>
      </c>
      <c r="G19" s="93">
        <v>17</v>
      </c>
      <c r="H19" s="50">
        <f>LOOKUP(G19,Komplexní!$A$7:$A$56,Komplexní!$B$7:$B$56)</f>
        <v>0</v>
      </c>
      <c r="I19" s="53">
        <f t="array" ref="I19">SUM(IF((Komplexní!$A$3:$A$5=A19)*(Komplexní!$D$1:$BA$1=G19),Komplexní!$D$3:$BA$5))</f>
        <v>0</v>
      </c>
      <c r="J19" s="98" t="str">
        <f>IF(I19=0,"",I19)</f>
        <v/>
      </c>
      <c r="K19" s="54" t="str">
        <f>IF(I19=MIN($J$3:$J$52),1,"")</f>
        <v/>
      </c>
    </row>
    <row r="20" spans="1:11" hidden="1">
      <c r="A20" s="48">
        <v>1</v>
      </c>
      <c r="B20" s="49">
        <f>LOOKUP(A20,Seznamy!$A$3:$A$94,Seznamy!$B$3:$B$94)</f>
        <v>105024</v>
      </c>
      <c r="C20" s="50" t="str">
        <f>LOOKUP(A20,Seznamy!$A$3:$A$94,Seznamy!$C$3:$C$94)</f>
        <v>Vítkov</v>
      </c>
      <c r="D20" s="51">
        <f>LOOKUP(A20,Seznamy!$A$3:$A$94,Seznamy!$F$3:$F$94)</f>
        <v>10564</v>
      </c>
      <c r="E20" s="51">
        <f>LOOKUP(A20,Seznamy!$A$3:$A$94,Seznamy!$G$3:$G$94)</f>
        <v>250000</v>
      </c>
      <c r="F20" s="52">
        <f>LOOKUP(A20,Seznamy!$A$3:$A$94,Seznamy!$J$3:$J$94)</f>
        <v>57</v>
      </c>
      <c r="G20" s="93">
        <v>18</v>
      </c>
      <c r="H20" s="50">
        <f>LOOKUP(G20,Komplexní!$A$7:$A$56,Komplexní!$B$7:$B$56)</f>
        <v>0</v>
      </c>
      <c r="I20" s="53">
        <f t="array" ref="I20">SUM(IF((Komplexní!$A$3:$A$5=A20)*(Komplexní!$D$1:$BA$1=G20),Komplexní!$D$3:$BA$5))</f>
        <v>0</v>
      </c>
      <c r="J20" s="98" t="str">
        <f>IF(I20=0,"",I20)</f>
        <v/>
      </c>
      <c r="K20" s="54" t="str">
        <f>IF(I20=MIN($J$3:$J$52),1,"")</f>
        <v/>
      </c>
    </row>
    <row r="21" spans="1:11" hidden="1">
      <c r="A21" s="48">
        <v>1</v>
      </c>
      <c r="B21" s="49">
        <f>LOOKUP(A21,Seznamy!$A$3:$A$94,Seznamy!$B$3:$B$94)</f>
        <v>105024</v>
      </c>
      <c r="C21" s="50" t="str">
        <f>LOOKUP(A21,Seznamy!$A$3:$A$94,Seznamy!$C$3:$C$94)</f>
        <v>Vítkov</v>
      </c>
      <c r="D21" s="51">
        <f>LOOKUP(A21,Seznamy!$A$3:$A$94,Seznamy!$F$3:$F$94)</f>
        <v>10564</v>
      </c>
      <c r="E21" s="51">
        <f>LOOKUP(A21,Seznamy!$A$3:$A$94,Seznamy!$G$3:$G$94)</f>
        <v>250000</v>
      </c>
      <c r="F21" s="52">
        <f>LOOKUP(A21,Seznamy!$A$3:$A$94,Seznamy!$J$3:$J$94)</f>
        <v>57</v>
      </c>
      <c r="G21" s="93">
        <v>19</v>
      </c>
      <c r="H21" s="50">
        <f>LOOKUP(G21,Komplexní!$A$7:$A$56,Komplexní!$B$7:$B$56)</f>
        <v>0</v>
      </c>
      <c r="I21" s="53">
        <f t="array" ref="I21">SUM(IF((Komplexní!$A$3:$A$5=A21)*(Komplexní!$D$1:$BA$1=G21),Komplexní!$D$3:$BA$5))</f>
        <v>0</v>
      </c>
      <c r="J21" s="98" t="str">
        <f>IF(I21=0,"",I21)</f>
        <v/>
      </c>
      <c r="K21" s="54" t="str">
        <f>IF(I21=MIN($J$3:$J$52),1,"")</f>
        <v/>
      </c>
    </row>
    <row r="22" spans="1:11" hidden="1">
      <c r="A22" s="48">
        <v>1</v>
      </c>
      <c r="B22" s="49">
        <f>LOOKUP(A22,Seznamy!$A$3:$A$94,Seznamy!$B$3:$B$94)</f>
        <v>105024</v>
      </c>
      <c r="C22" s="50" t="str">
        <f>LOOKUP(A22,Seznamy!$A$3:$A$94,Seznamy!$C$3:$C$94)</f>
        <v>Vítkov</v>
      </c>
      <c r="D22" s="51">
        <f>LOOKUP(A22,Seznamy!$A$3:$A$94,Seznamy!$F$3:$F$94)</f>
        <v>10564</v>
      </c>
      <c r="E22" s="51">
        <f>LOOKUP(A22,Seznamy!$A$3:$A$94,Seznamy!$G$3:$G$94)</f>
        <v>250000</v>
      </c>
      <c r="F22" s="52">
        <f>LOOKUP(A22,Seznamy!$A$3:$A$94,Seznamy!$J$3:$J$94)</f>
        <v>57</v>
      </c>
      <c r="G22" s="93">
        <v>20</v>
      </c>
      <c r="H22" s="50">
        <f>LOOKUP(G22,Komplexní!$A$7:$A$56,Komplexní!$B$7:$B$56)</f>
        <v>0</v>
      </c>
      <c r="I22" s="53">
        <f t="array" ref="I22">SUM(IF((Komplexní!$A$3:$A$5=A22)*(Komplexní!$D$1:$BA$1=G22),Komplexní!$D$3:$BA$5))</f>
        <v>0</v>
      </c>
      <c r="J22" s="98" t="str">
        <f>IF(I22=0,"",I22)</f>
        <v/>
      </c>
      <c r="K22" s="54" t="str">
        <f>IF(I22=MIN($J$3:$J$52),1,"")</f>
        <v/>
      </c>
    </row>
    <row r="23" spans="1:11" hidden="1">
      <c r="A23" s="48">
        <v>1</v>
      </c>
      <c r="B23" s="49">
        <f>LOOKUP(A23,Seznamy!$A$3:$A$94,Seznamy!$B$3:$B$94)</f>
        <v>105024</v>
      </c>
      <c r="C23" s="50" t="str">
        <f>LOOKUP(A23,Seznamy!$A$3:$A$94,Seznamy!$C$3:$C$94)</f>
        <v>Vítkov</v>
      </c>
      <c r="D23" s="51">
        <f>LOOKUP(A23,Seznamy!$A$3:$A$94,Seznamy!$F$3:$F$94)</f>
        <v>10564</v>
      </c>
      <c r="E23" s="51">
        <f>LOOKUP(A23,Seznamy!$A$3:$A$94,Seznamy!$G$3:$G$94)</f>
        <v>250000</v>
      </c>
      <c r="F23" s="52">
        <f>LOOKUP(A23,Seznamy!$A$3:$A$94,Seznamy!$J$3:$J$94)</f>
        <v>57</v>
      </c>
      <c r="G23" s="93">
        <v>21</v>
      </c>
      <c r="H23" s="50">
        <f>LOOKUP(G23,Komplexní!$A$7:$A$56,Komplexní!$B$7:$B$56)</f>
        <v>0</v>
      </c>
      <c r="I23" s="53">
        <f t="array" ref="I23">SUM(IF((Komplexní!$A$3:$A$5=A23)*(Komplexní!$D$1:$BA$1=G23),Komplexní!$D$3:$BA$5))</f>
        <v>0</v>
      </c>
      <c r="J23" s="98" t="str">
        <f>IF(I23=0,"",I23)</f>
        <v/>
      </c>
      <c r="K23" s="54" t="str">
        <f>IF(I23=MIN($J$3:$J$52),1,"")</f>
        <v/>
      </c>
    </row>
    <row r="24" spans="1:11" hidden="1">
      <c r="A24" s="48">
        <v>1</v>
      </c>
      <c r="B24" s="49">
        <f>LOOKUP(A24,Seznamy!$A$3:$A$94,Seznamy!$B$3:$B$94)</f>
        <v>105024</v>
      </c>
      <c r="C24" s="50" t="str">
        <f>LOOKUP(A24,Seznamy!$A$3:$A$94,Seznamy!$C$3:$C$94)</f>
        <v>Vítkov</v>
      </c>
      <c r="D24" s="51">
        <f>LOOKUP(A24,Seznamy!$A$3:$A$94,Seznamy!$F$3:$F$94)</f>
        <v>10564</v>
      </c>
      <c r="E24" s="51">
        <f>LOOKUP(A24,Seznamy!$A$3:$A$94,Seznamy!$G$3:$G$94)</f>
        <v>250000</v>
      </c>
      <c r="F24" s="52">
        <f>LOOKUP(A24,Seznamy!$A$3:$A$94,Seznamy!$J$3:$J$94)</f>
        <v>57</v>
      </c>
      <c r="G24" s="93">
        <v>22</v>
      </c>
      <c r="H24" s="50">
        <f>LOOKUP(G24,Komplexní!$A$7:$A$56,Komplexní!$B$7:$B$56)</f>
        <v>0</v>
      </c>
      <c r="I24" s="53">
        <f t="array" ref="I24">SUM(IF((Komplexní!$A$3:$A$5=A24)*(Komplexní!$D$1:$BA$1=G24),Komplexní!$D$3:$BA$5))</f>
        <v>0</v>
      </c>
      <c r="J24" s="98" t="str">
        <f>IF(I24=0,"",I24)</f>
        <v/>
      </c>
      <c r="K24" s="54" t="str">
        <f>IF(I24=MIN($J$3:$J$52),1,"")</f>
        <v/>
      </c>
    </row>
    <row r="25" spans="1:11" hidden="1">
      <c r="A25" s="48">
        <v>1</v>
      </c>
      <c r="B25" s="49">
        <f>LOOKUP(A25,Seznamy!$A$3:$A$94,Seznamy!$B$3:$B$94)</f>
        <v>105024</v>
      </c>
      <c r="C25" s="50" t="str">
        <f>LOOKUP(A25,Seznamy!$A$3:$A$94,Seznamy!$C$3:$C$94)</f>
        <v>Vítkov</v>
      </c>
      <c r="D25" s="51">
        <f>LOOKUP(A25,Seznamy!$A$3:$A$94,Seznamy!$F$3:$F$94)</f>
        <v>10564</v>
      </c>
      <c r="E25" s="51">
        <f>LOOKUP(A25,Seznamy!$A$3:$A$94,Seznamy!$G$3:$G$94)</f>
        <v>250000</v>
      </c>
      <c r="F25" s="52">
        <f>LOOKUP(A25,Seznamy!$A$3:$A$94,Seznamy!$J$3:$J$94)</f>
        <v>57</v>
      </c>
      <c r="G25" s="93">
        <v>23</v>
      </c>
      <c r="H25" s="50">
        <f>LOOKUP(G25,Komplexní!$A$7:$A$56,Komplexní!$B$7:$B$56)</f>
        <v>0</v>
      </c>
      <c r="I25" s="53">
        <f t="array" ref="I25">SUM(IF((Komplexní!$A$3:$A$5=A25)*(Komplexní!$D$1:$BA$1=G25),Komplexní!$D$3:$BA$5))</f>
        <v>0</v>
      </c>
      <c r="J25" s="98" t="str">
        <f>IF(I25=0,"",I25)</f>
        <v/>
      </c>
      <c r="K25" s="54" t="str">
        <f>IF(I25=MIN($J$3:$J$52),1,"")</f>
        <v/>
      </c>
    </row>
    <row r="26" spans="1:11" hidden="1">
      <c r="A26" s="48">
        <v>1</v>
      </c>
      <c r="B26" s="49">
        <f>LOOKUP(A26,Seznamy!$A$3:$A$94,Seznamy!$B$3:$B$94)</f>
        <v>105024</v>
      </c>
      <c r="C26" s="50" t="str">
        <f>LOOKUP(A26,Seznamy!$A$3:$A$94,Seznamy!$C$3:$C$94)</f>
        <v>Vítkov</v>
      </c>
      <c r="D26" s="51">
        <f>LOOKUP(A26,Seznamy!$A$3:$A$94,Seznamy!$F$3:$F$94)</f>
        <v>10564</v>
      </c>
      <c r="E26" s="51">
        <f>LOOKUP(A26,Seznamy!$A$3:$A$94,Seznamy!$G$3:$G$94)</f>
        <v>250000</v>
      </c>
      <c r="F26" s="52">
        <f>LOOKUP(A26,Seznamy!$A$3:$A$94,Seznamy!$J$3:$J$94)</f>
        <v>57</v>
      </c>
      <c r="G26" s="93">
        <v>24</v>
      </c>
      <c r="H26" s="50">
        <f>LOOKUP(G26,Komplexní!$A$7:$A$56,Komplexní!$B$7:$B$56)</f>
        <v>0</v>
      </c>
      <c r="I26" s="53">
        <f t="array" ref="I26">SUM(IF((Komplexní!$A$3:$A$5=A26)*(Komplexní!$D$1:$BA$1=G26),Komplexní!$D$3:$BA$5))</f>
        <v>0</v>
      </c>
      <c r="J26" s="98" t="str">
        <f>IF(I26=0,"",I26)</f>
        <v/>
      </c>
      <c r="K26" s="54" t="str">
        <f>IF(I26=MIN($J$3:$J$52),1,"")</f>
        <v/>
      </c>
    </row>
    <row r="27" spans="1:11" hidden="1">
      <c r="A27" s="48">
        <v>1</v>
      </c>
      <c r="B27" s="49">
        <f>LOOKUP(A27,Seznamy!$A$3:$A$94,Seznamy!$B$3:$B$94)</f>
        <v>105024</v>
      </c>
      <c r="C27" s="50" t="str">
        <f>LOOKUP(A27,Seznamy!$A$3:$A$94,Seznamy!$C$3:$C$94)</f>
        <v>Vítkov</v>
      </c>
      <c r="D27" s="51">
        <f>LOOKUP(A27,Seznamy!$A$3:$A$94,Seznamy!$F$3:$F$94)</f>
        <v>10564</v>
      </c>
      <c r="E27" s="51">
        <f>LOOKUP(A27,Seznamy!$A$3:$A$94,Seznamy!$G$3:$G$94)</f>
        <v>250000</v>
      </c>
      <c r="F27" s="52">
        <f>LOOKUP(A27,Seznamy!$A$3:$A$94,Seznamy!$J$3:$J$94)</f>
        <v>57</v>
      </c>
      <c r="G27" s="93">
        <v>25</v>
      </c>
      <c r="H27" s="50">
        <f>LOOKUP(G27,Komplexní!$A$7:$A$56,Komplexní!$B$7:$B$56)</f>
        <v>0</v>
      </c>
      <c r="I27" s="53">
        <f t="array" ref="I27">SUM(IF((Komplexní!$A$3:$A$5=A27)*(Komplexní!$D$1:$BA$1=G27),Komplexní!$D$3:$BA$5))</f>
        <v>0</v>
      </c>
      <c r="J27" s="98" t="str">
        <f>IF(I27=0,"",I27)</f>
        <v/>
      </c>
      <c r="K27" s="54" t="str">
        <f>IF(I27=MIN($J$3:$J$52),1,"")</f>
        <v/>
      </c>
    </row>
    <row r="28" spans="1:11" hidden="1">
      <c r="A28" s="48">
        <v>1</v>
      </c>
      <c r="B28" s="49">
        <f>LOOKUP(A28,Seznamy!$A$3:$A$94,Seznamy!$B$3:$B$94)</f>
        <v>105024</v>
      </c>
      <c r="C28" s="50" t="str">
        <f>LOOKUP(A28,Seznamy!$A$3:$A$94,Seznamy!$C$3:$C$94)</f>
        <v>Vítkov</v>
      </c>
      <c r="D28" s="51">
        <f>LOOKUP(A28,Seznamy!$A$3:$A$94,Seznamy!$F$3:$F$94)</f>
        <v>10564</v>
      </c>
      <c r="E28" s="51">
        <f>LOOKUP(A28,Seznamy!$A$3:$A$94,Seznamy!$G$3:$G$94)</f>
        <v>250000</v>
      </c>
      <c r="F28" s="52">
        <f>LOOKUP(A28,Seznamy!$A$3:$A$94,Seznamy!$J$3:$J$94)</f>
        <v>57</v>
      </c>
      <c r="G28" s="93">
        <v>26</v>
      </c>
      <c r="H28" s="50">
        <f>LOOKUP(G28,Komplexní!$A$7:$A$56,Komplexní!$B$7:$B$56)</f>
        <v>0</v>
      </c>
      <c r="I28" s="53">
        <f t="array" ref="I28">SUM(IF((Komplexní!$A$3:$A$5=A28)*(Komplexní!$D$1:$BA$1=G28),Komplexní!$D$3:$BA$5))</f>
        <v>0</v>
      </c>
      <c r="J28" s="98" t="str">
        <f>IF(I28=0,"",I28)</f>
        <v/>
      </c>
      <c r="K28" s="54" t="str">
        <f>IF(I28=MIN($J$3:$J$52),1,"")</f>
        <v/>
      </c>
    </row>
    <row r="29" spans="1:11" hidden="1">
      <c r="A29" s="48">
        <v>1</v>
      </c>
      <c r="B29" s="49">
        <f>LOOKUP(A29,Seznamy!$A$3:$A$94,Seznamy!$B$3:$B$94)</f>
        <v>105024</v>
      </c>
      <c r="C29" s="50" t="str">
        <f>LOOKUP(A29,Seznamy!$A$3:$A$94,Seznamy!$C$3:$C$94)</f>
        <v>Vítkov</v>
      </c>
      <c r="D29" s="51">
        <f>LOOKUP(A29,Seznamy!$A$3:$A$94,Seznamy!$F$3:$F$94)</f>
        <v>10564</v>
      </c>
      <c r="E29" s="51">
        <f>LOOKUP(A29,Seznamy!$A$3:$A$94,Seznamy!$G$3:$G$94)</f>
        <v>250000</v>
      </c>
      <c r="F29" s="52">
        <f>LOOKUP(A29,Seznamy!$A$3:$A$94,Seznamy!$J$3:$J$94)</f>
        <v>57</v>
      </c>
      <c r="G29" s="93">
        <v>27</v>
      </c>
      <c r="H29" s="50">
        <f>LOOKUP(G29,Komplexní!$A$7:$A$56,Komplexní!$B$7:$B$56)</f>
        <v>0</v>
      </c>
      <c r="I29" s="53">
        <f t="array" ref="I29">SUM(IF((Komplexní!$A$3:$A$5=A29)*(Komplexní!$D$1:$BA$1=G29),Komplexní!$D$3:$BA$5))</f>
        <v>0</v>
      </c>
      <c r="J29" s="98" t="str">
        <f>IF(I29=0,"",I29)</f>
        <v/>
      </c>
      <c r="K29" s="54" t="str">
        <f>IF(I29=MIN($J$3:$J$52),1,"")</f>
        <v/>
      </c>
    </row>
    <row r="30" spans="1:11" hidden="1">
      <c r="A30" s="48">
        <v>1</v>
      </c>
      <c r="B30" s="49">
        <f>LOOKUP(A30,Seznamy!$A$3:$A$94,Seznamy!$B$3:$B$94)</f>
        <v>105024</v>
      </c>
      <c r="C30" s="50" t="str">
        <f>LOOKUP(A30,Seznamy!$A$3:$A$94,Seznamy!$C$3:$C$94)</f>
        <v>Vítkov</v>
      </c>
      <c r="D30" s="51">
        <f>LOOKUP(A30,Seznamy!$A$3:$A$94,Seznamy!$F$3:$F$94)</f>
        <v>10564</v>
      </c>
      <c r="E30" s="51">
        <f>LOOKUP(A30,Seznamy!$A$3:$A$94,Seznamy!$G$3:$G$94)</f>
        <v>250000</v>
      </c>
      <c r="F30" s="52">
        <f>LOOKUP(A30,Seznamy!$A$3:$A$94,Seznamy!$J$3:$J$94)</f>
        <v>57</v>
      </c>
      <c r="G30" s="93">
        <v>28</v>
      </c>
      <c r="H30" s="50">
        <f>LOOKUP(G30,Komplexní!$A$7:$A$56,Komplexní!$B$7:$B$56)</f>
        <v>0</v>
      </c>
      <c r="I30" s="53">
        <f t="array" ref="I30">SUM(IF((Komplexní!$A$3:$A$5=A30)*(Komplexní!$D$1:$BA$1=G30),Komplexní!$D$3:$BA$5))</f>
        <v>0</v>
      </c>
      <c r="J30" s="98" t="str">
        <f>IF(I30=0,"",I30)</f>
        <v/>
      </c>
      <c r="K30" s="54" t="str">
        <f>IF(I30=MIN($J$3:$J$52),1,"")</f>
        <v/>
      </c>
    </row>
    <row r="31" spans="1:11" hidden="1">
      <c r="A31" s="48">
        <v>1</v>
      </c>
      <c r="B31" s="49">
        <f>LOOKUP(A31,Seznamy!$A$3:$A$94,Seznamy!$B$3:$B$94)</f>
        <v>105024</v>
      </c>
      <c r="C31" s="50" t="str">
        <f>LOOKUP(A31,Seznamy!$A$3:$A$94,Seznamy!$C$3:$C$94)</f>
        <v>Vítkov</v>
      </c>
      <c r="D31" s="51">
        <f>LOOKUP(A31,Seznamy!$A$3:$A$94,Seznamy!$F$3:$F$94)</f>
        <v>10564</v>
      </c>
      <c r="E31" s="51">
        <f>LOOKUP(A31,Seznamy!$A$3:$A$94,Seznamy!$G$3:$G$94)</f>
        <v>250000</v>
      </c>
      <c r="F31" s="52">
        <f>LOOKUP(A31,Seznamy!$A$3:$A$94,Seznamy!$J$3:$J$94)</f>
        <v>57</v>
      </c>
      <c r="G31" s="93">
        <v>29</v>
      </c>
      <c r="H31" s="50">
        <f>LOOKUP(G31,Komplexní!$A$7:$A$56,Komplexní!$B$7:$B$56)</f>
        <v>0</v>
      </c>
      <c r="I31" s="53">
        <f t="array" ref="I31">SUM(IF((Komplexní!$A$3:$A$5=A31)*(Komplexní!$D$1:$BA$1=G31),Komplexní!$D$3:$BA$5))</f>
        <v>0</v>
      </c>
      <c r="J31" s="98" t="str">
        <f>IF(I31=0,"",I31)</f>
        <v/>
      </c>
      <c r="K31" s="54" t="str">
        <f>IF(I31=MIN($J$3:$J$52),1,"")</f>
        <v/>
      </c>
    </row>
    <row r="32" spans="1:11" hidden="1">
      <c r="A32" s="48">
        <v>1</v>
      </c>
      <c r="B32" s="49">
        <f>LOOKUP(A32,Seznamy!$A$3:$A$94,Seznamy!$B$3:$B$94)</f>
        <v>105024</v>
      </c>
      <c r="C32" s="50" t="str">
        <f>LOOKUP(A32,Seznamy!$A$3:$A$94,Seznamy!$C$3:$C$94)</f>
        <v>Vítkov</v>
      </c>
      <c r="D32" s="51">
        <f>LOOKUP(A32,Seznamy!$A$3:$A$94,Seznamy!$F$3:$F$94)</f>
        <v>10564</v>
      </c>
      <c r="E32" s="51">
        <f>LOOKUP(A32,Seznamy!$A$3:$A$94,Seznamy!$G$3:$G$94)</f>
        <v>250000</v>
      </c>
      <c r="F32" s="52">
        <f>LOOKUP(A32,Seznamy!$A$3:$A$94,Seznamy!$J$3:$J$94)</f>
        <v>57</v>
      </c>
      <c r="G32" s="93">
        <v>14</v>
      </c>
      <c r="H32" s="50">
        <f>LOOKUP(G32,Komplexní!$A$7:$A$56,Komplexní!$B$7:$B$56)</f>
        <v>0</v>
      </c>
      <c r="I32" s="53">
        <f t="array" ref="I32">SUM(IF((Komplexní!$A$3:$A$5=A32)*(Komplexní!$D$1:$BA$1=G32),Komplexní!$D$3:$BA$5))</f>
        <v>0</v>
      </c>
      <c r="J32" s="98" t="str">
        <f>IF(I32=0,"",I32)</f>
        <v/>
      </c>
      <c r="K32" s="54" t="str">
        <f>IF(I32=MIN($J$3:$J$52),1,"")</f>
        <v/>
      </c>
    </row>
    <row r="33" spans="1:11" hidden="1">
      <c r="A33" s="48">
        <v>1</v>
      </c>
      <c r="B33" s="49">
        <f>LOOKUP(A33,Seznamy!$A$3:$A$94,Seznamy!$B$3:$B$94)</f>
        <v>105024</v>
      </c>
      <c r="C33" s="50" t="str">
        <f>LOOKUP(A33,Seznamy!$A$3:$A$94,Seznamy!$C$3:$C$94)</f>
        <v>Vítkov</v>
      </c>
      <c r="D33" s="51">
        <f>LOOKUP(A33,Seznamy!$A$3:$A$94,Seznamy!$F$3:$F$94)</f>
        <v>10564</v>
      </c>
      <c r="E33" s="51">
        <f>LOOKUP(A33,Seznamy!$A$3:$A$94,Seznamy!$G$3:$G$94)</f>
        <v>250000</v>
      </c>
      <c r="F33" s="52">
        <f>LOOKUP(A33,Seznamy!$A$3:$A$94,Seznamy!$J$3:$J$94)</f>
        <v>57</v>
      </c>
      <c r="G33" s="93">
        <v>30</v>
      </c>
      <c r="H33" s="50">
        <f>LOOKUP(G33,Komplexní!$A$7:$A$56,Komplexní!$B$7:$B$56)</f>
        <v>0</v>
      </c>
      <c r="I33" s="53">
        <f t="array" ref="I33">SUM(IF((Komplexní!$A$3:$A$5=A33)*(Komplexní!$D$1:$BA$1=G33),Komplexní!$D$3:$BA$5))</f>
        <v>0</v>
      </c>
      <c r="J33" s="98" t="str">
        <f>IF(I33=0,"",I33)</f>
        <v/>
      </c>
      <c r="K33" s="54" t="str">
        <f>IF(I33=MIN($J$3:$J$52),1,"")</f>
        <v/>
      </c>
    </row>
    <row r="34" spans="1:11" hidden="1">
      <c r="A34" s="48">
        <v>1</v>
      </c>
      <c r="B34" s="49">
        <f>LOOKUP(A34,Seznamy!$A$3:$A$94,Seznamy!$B$3:$B$94)</f>
        <v>105024</v>
      </c>
      <c r="C34" s="50" t="str">
        <f>LOOKUP(A34,Seznamy!$A$3:$A$94,Seznamy!$C$3:$C$94)</f>
        <v>Vítkov</v>
      </c>
      <c r="D34" s="51">
        <f>LOOKUP(A34,Seznamy!$A$3:$A$94,Seznamy!$F$3:$F$94)</f>
        <v>10564</v>
      </c>
      <c r="E34" s="51">
        <f>LOOKUP(A34,Seznamy!$A$3:$A$94,Seznamy!$G$3:$G$94)</f>
        <v>250000</v>
      </c>
      <c r="F34" s="52">
        <f>LOOKUP(A34,Seznamy!$A$3:$A$94,Seznamy!$J$3:$J$94)</f>
        <v>57</v>
      </c>
      <c r="G34" s="93">
        <v>32</v>
      </c>
      <c r="H34" s="50">
        <f>LOOKUP(G34,Komplexní!$A$7:$A$56,Komplexní!$B$7:$B$56)</f>
        <v>0</v>
      </c>
      <c r="I34" s="53">
        <f t="array" ref="I34">SUM(IF((Komplexní!$A$3:$A$5=A34)*(Komplexní!$D$1:$BA$1=G34),Komplexní!$D$3:$BA$5))</f>
        <v>0</v>
      </c>
      <c r="J34" s="98" t="str">
        <f>IF(I34=0,"",I34)</f>
        <v/>
      </c>
      <c r="K34" s="54" t="str">
        <f>IF(I34=MIN($J$3:$J$52),1,"")</f>
        <v/>
      </c>
    </row>
    <row r="35" spans="1:11" hidden="1">
      <c r="A35" s="48">
        <v>1</v>
      </c>
      <c r="B35" s="49">
        <f>LOOKUP(A35,Seznamy!$A$3:$A$94,Seznamy!$B$3:$B$94)</f>
        <v>105024</v>
      </c>
      <c r="C35" s="50" t="str">
        <f>LOOKUP(A35,Seznamy!$A$3:$A$94,Seznamy!$C$3:$C$94)</f>
        <v>Vítkov</v>
      </c>
      <c r="D35" s="51">
        <f>LOOKUP(A35,Seznamy!$A$3:$A$94,Seznamy!$F$3:$F$94)</f>
        <v>10564</v>
      </c>
      <c r="E35" s="51">
        <f>LOOKUP(A35,Seznamy!$A$3:$A$94,Seznamy!$G$3:$G$94)</f>
        <v>250000</v>
      </c>
      <c r="F35" s="52">
        <f>LOOKUP(A35,Seznamy!$A$3:$A$94,Seznamy!$J$3:$J$94)</f>
        <v>57</v>
      </c>
      <c r="G35" s="93">
        <v>33</v>
      </c>
      <c r="H35" s="50">
        <f>LOOKUP(G35,Komplexní!$A$7:$A$56,Komplexní!$B$7:$B$56)</f>
        <v>0</v>
      </c>
      <c r="I35" s="53">
        <f t="array" ref="I35">SUM(IF((Komplexní!$A$3:$A$5=A35)*(Komplexní!$D$1:$BA$1=G35),Komplexní!$D$3:$BA$5))</f>
        <v>0</v>
      </c>
      <c r="J35" s="98" t="str">
        <f>IF(I35=0,"",I35)</f>
        <v/>
      </c>
      <c r="K35" s="54" t="str">
        <f>IF(I35=MIN($J$3:$J$52),1,"")</f>
        <v/>
      </c>
    </row>
    <row r="36" spans="1:11" hidden="1">
      <c r="A36" s="48">
        <v>1</v>
      </c>
      <c r="B36" s="49">
        <f>LOOKUP(A36,Seznamy!$A$3:$A$94,Seznamy!$B$3:$B$94)</f>
        <v>105024</v>
      </c>
      <c r="C36" s="50" t="str">
        <f>LOOKUP(A36,Seznamy!$A$3:$A$94,Seznamy!$C$3:$C$94)</f>
        <v>Vítkov</v>
      </c>
      <c r="D36" s="51">
        <f>LOOKUP(A36,Seznamy!$A$3:$A$94,Seznamy!$F$3:$F$94)</f>
        <v>10564</v>
      </c>
      <c r="E36" s="51">
        <f>LOOKUP(A36,Seznamy!$A$3:$A$94,Seznamy!$G$3:$G$94)</f>
        <v>250000</v>
      </c>
      <c r="F36" s="52">
        <f>LOOKUP(A36,Seznamy!$A$3:$A$94,Seznamy!$J$3:$J$94)</f>
        <v>57</v>
      </c>
      <c r="G36" s="93">
        <v>34</v>
      </c>
      <c r="H36" s="50">
        <f>LOOKUP(G36,Komplexní!$A$7:$A$56,Komplexní!$B$7:$B$56)</f>
        <v>0</v>
      </c>
      <c r="I36" s="53">
        <f t="array" ref="I36">SUM(IF((Komplexní!$A$3:$A$5=A36)*(Komplexní!$D$1:$BA$1=G36),Komplexní!$D$3:$BA$5))</f>
        <v>0</v>
      </c>
      <c r="J36" s="98" t="str">
        <f>IF(I36=0,"",I36)</f>
        <v/>
      </c>
      <c r="K36" s="54" t="str">
        <f>IF(I36=MIN($J$3:$J$52),1,"")</f>
        <v/>
      </c>
    </row>
    <row r="37" spans="1:11" hidden="1">
      <c r="A37" s="48">
        <v>1</v>
      </c>
      <c r="B37" s="49">
        <f>LOOKUP(A37,Seznamy!$A$3:$A$94,Seznamy!$B$3:$B$94)</f>
        <v>105024</v>
      </c>
      <c r="C37" s="50" t="str">
        <f>LOOKUP(A37,Seznamy!$A$3:$A$94,Seznamy!$C$3:$C$94)</f>
        <v>Vítkov</v>
      </c>
      <c r="D37" s="51">
        <f>LOOKUP(A37,Seznamy!$A$3:$A$94,Seznamy!$F$3:$F$94)</f>
        <v>10564</v>
      </c>
      <c r="E37" s="51">
        <f>LOOKUP(A37,Seznamy!$A$3:$A$94,Seznamy!$G$3:$G$94)</f>
        <v>250000</v>
      </c>
      <c r="F37" s="52">
        <f>LOOKUP(A37,Seznamy!$A$3:$A$94,Seznamy!$J$3:$J$94)</f>
        <v>57</v>
      </c>
      <c r="G37" s="93">
        <v>35</v>
      </c>
      <c r="H37" s="50">
        <f>LOOKUP(G37,Komplexní!$A$7:$A$56,Komplexní!$B$7:$B$56)</f>
        <v>0</v>
      </c>
      <c r="I37" s="53">
        <f t="array" ref="I37">SUM(IF((Komplexní!$A$3:$A$5=A37)*(Komplexní!$D$1:$BA$1=G37),Komplexní!$D$3:$BA$5))</f>
        <v>0</v>
      </c>
      <c r="J37" s="98" t="str">
        <f>IF(I37=0,"",I37)</f>
        <v/>
      </c>
      <c r="K37" s="54" t="str">
        <f>IF(I37=MIN($J$3:$J$52),1,"")</f>
        <v/>
      </c>
    </row>
    <row r="38" spans="1:11" hidden="1">
      <c r="A38" s="48">
        <v>1</v>
      </c>
      <c r="B38" s="49">
        <f>LOOKUP(A38,Seznamy!$A$3:$A$94,Seznamy!$B$3:$B$94)</f>
        <v>105024</v>
      </c>
      <c r="C38" s="50" t="str">
        <f>LOOKUP(A38,Seznamy!$A$3:$A$94,Seznamy!$C$3:$C$94)</f>
        <v>Vítkov</v>
      </c>
      <c r="D38" s="51">
        <f>LOOKUP(A38,Seznamy!$A$3:$A$94,Seznamy!$F$3:$F$94)</f>
        <v>10564</v>
      </c>
      <c r="E38" s="51">
        <f>LOOKUP(A38,Seznamy!$A$3:$A$94,Seznamy!$G$3:$G$94)</f>
        <v>250000</v>
      </c>
      <c r="F38" s="52">
        <f>LOOKUP(A38,Seznamy!$A$3:$A$94,Seznamy!$J$3:$J$94)</f>
        <v>57</v>
      </c>
      <c r="G38" s="93">
        <v>36</v>
      </c>
      <c r="H38" s="50">
        <f>LOOKUP(G38,Komplexní!$A$7:$A$56,Komplexní!$B$7:$B$56)</f>
        <v>0</v>
      </c>
      <c r="I38" s="53">
        <f t="array" ref="I38">SUM(IF((Komplexní!$A$3:$A$5=A38)*(Komplexní!$D$1:$BA$1=G38),Komplexní!$D$3:$BA$5))</f>
        <v>0</v>
      </c>
      <c r="J38" s="98" t="str">
        <f>IF(I38=0,"",I38)</f>
        <v/>
      </c>
      <c r="K38" s="54" t="str">
        <f>IF(I38=MIN($J$3:$J$52),1,"")</f>
        <v/>
      </c>
    </row>
    <row r="39" spans="1:11" hidden="1">
      <c r="A39" s="48">
        <v>1</v>
      </c>
      <c r="B39" s="49">
        <f>LOOKUP(A39,Seznamy!$A$3:$A$94,Seznamy!$B$3:$B$94)</f>
        <v>105024</v>
      </c>
      <c r="C39" s="50" t="str">
        <f>LOOKUP(A39,Seznamy!$A$3:$A$94,Seznamy!$C$3:$C$94)</f>
        <v>Vítkov</v>
      </c>
      <c r="D39" s="51">
        <f>LOOKUP(A39,Seznamy!$A$3:$A$94,Seznamy!$F$3:$F$94)</f>
        <v>10564</v>
      </c>
      <c r="E39" s="51">
        <f>LOOKUP(A39,Seznamy!$A$3:$A$94,Seznamy!$G$3:$G$94)</f>
        <v>250000</v>
      </c>
      <c r="F39" s="52">
        <f>LOOKUP(A39,Seznamy!$A$3:$A$94,Seznamy!$J$3:$J$94)</f>
        <v>57</v>
      </c>
      <c r="G39" s="93">
        <v>37</v>
      </c>
      <c r="H39" s="50">
        <f>LOOKUP(G39,Komplexní!$A$7:$A$56,Komplexní!$B$7:$B$56)</f>
        <v>0</v>
      </c>
      <c r="I39" s="53">
        <f t="array" ref="I39">SUM(IF((Komplexní!$A$3:$A$5=A39)*(Komplexní!$D$1:$BA$1=G39),Komplexní!$D$3:$BA$5))</f>
        <v>0</v>
      </c>
      <c r="J39" s="98" t="str">
        <f>IF(I39=0,"",I39)</f>
        <v/>
      </c>
      <c r="K39" s="54" t="str">
        <f>IF(I39=MIN($J$3:$J$52),1,"")</f>
        <v/>
      </c>
    </row>
    <row r="40" spans="1:11" hidden="1">
      <c r="A40" s="48">
        <v>1</v>
      </c>
      <c r="B40" s="49">
        <f>LOOKUP(A40,Seznamy!$A$3:$A$94,Seznamy!$B$3:$B$94)</f>
        <v>105024</v>
      </c>
      <c r="C40" s="50" t="str">
        <f>LOOKUP(A40,Seznamy!$A$3:$A$94,Seznamy!$C$3:$C$94)</f>
        <v>Vítkov</v>
      </c>
      <c r="D40" s="51">
        <f>LOOKUP(A40,Seznamy!$A$3:$A$94,Seznamy!$F$3:$F$94)</f>
        <v>10564</v>
      </c>
      <c r="E40" s="51">
        <f>LOOKUP(A40,Seznamy!$A$3:$A$94,Seznamy!$G$3:$G$94)</f>
        <v>250000</v>
      </c>
      <c r="F40" s="52">
        <f>LOOKUP(A40,Seznamy!$A$3:$A$94,Seznamy!$J$3:$J$94)</f>
        <v>57</v>
      </c>
      <c r="G40" s="93">
        <v>38</v>
      </c>
      <c r="H40" s="50">
        <f>LOOKUP(G40,Komplexní!$A$7:$A$56,Komplexní!$B$7:$B$56)</f>
        <v>0</v>
      </c>
      <c r="I40" s="53">
        <f t="array" ref="I40">SUM(IF((Komplexní!$A$3:$A$5=A40)*(Komplexní!$D$1:$BA$1=G40),Komplexní!$D$3:$BA$5))</f>
        <v>0</v>
      </c>
      <c r="J40" s="98" t="str">
        <f>IF(I40=0,"",I40)</f>
        <v/>
      </c>
      <c r="K40" s="54" t="str">
        <f>IF(I40=MIN($J$3:$J$52),1,"")</f>
        <v/>
      </c>
    </row>
    <row r="41" spans="1:11" hidden="1">
      <c r="A41" s="48">
        <v>1</v>
      </c>
      <c r="B41" s="49">
        <f>LOOKUP(A41,Seznamy!$A$3:$A$94,Seznamy!$B$3:$B$94)</f>
        <v>105024</v>
      </c>
      <c r="C41" s="50" t="str">
        <f>LOOKUP(A41,Seznamy!$A$3:$A$94,Seznamy!$C$3:$C$94)</f>
        <v>Vítkov</v>
      </c>
      <c r="D41" s="51">
        <f>LOOKUP(A41,Seznamy!$A$3:$A$94,Seznamy!$F$3:$F$94)</f>
        <v>10564</v>
      </c>
      <c r="E41" s="51">
        <f>LOOKUP(A41,Seznamy!$A$3:$A$94,Seznamy!$G$3:$G$94)</f>
        <v>250000</v>
      </c>
      <c r="F41" s="52">
        <f>LOOKUP(A41,Seznamy!$A$3:$A$94,Seznamy!$J$3:$J$94)</f>
        <v>57</v>
      </c>
      <c r="G41" s="93">
        <v>39</v>
      </c>
      <c r="H41" s="50">
        <f>LOOKUP(G41,Komplexní!$A$7:$A$56,Komplexní!$B$7:$B$56)</f>
        <v>0</v>
      </c>
      <c r="I41" s="53">
        <f t="array" ref="I41">SUM(IF((Komplexní!$A$3:$A$5=A41)*(Komplexní!$D$1:$BA$1=G41),Komplexní!$D$3:$BA$5))</f>
        <v>0</v>
      </c>
      <c r="J41" s="98" t="str">
        <f>IF(I41=0,"",I41)</f>
        <v/>
      </c>
      <c r="K41" s="54" t="str">
        <f>IF(I41=MIN($J$3:$J$52),1,"")</f>
        <v/>
      </c>
    </row>
    <row r="42" spans="1:11" hidden="1">
      <c r="A42" s="48">
        <v>1</v>
      </c>
      <c r="B42" s="49">
        <f>LOOKUP(A42,Seznamy!$A$3:$A$94,Seznamy!$B$3:$B$94)</f>
        <v>105024</v>
      </c>
      <c r="C42" s="50" t="str">
        <f>LOOKUP(A42,Seznamy!$A$3:$A$94,Seznamy!$C$3:$C$94)</f>
        <v>Vítkov</v>
      </c>
      <c r="D42" s="51">
        <f>LOOKUP(A42,Seznamy!$A$3:$A$94,Seznamy!$F$3:$F$94)</f>
        <v>10564</v>
      </c>
      <c r="E42" s="51">
        <f>LOOKUP(A42,Seznamy!$A$3:$A$94,Seznamy!$G$3:$G$94)</f>
        <v>250000</v>
      </c>
      <c r="F42" s="52">
        <f>LOOKUP(A42,Seznamy!$A$3:$A$94,Seznamy!$J$3:$J$94)</f>
        <v>57</v>
      </c>
      <c r="G42" s="93">
        <v>40</v>
      </c>
      <c r="H42" s="50">
        <f>LOOKUP(G42,Komplexní!$A$7:$A$56,Komplexní!$B$7:$B$56)</f>
        <v>0</v>
      </c>
      <c r="I42" s="53">
        <f t="array" ref="I42">SUM(IF((Komplexní!$A$3:$A$5=A42)*(Komplexní!$D$1:$BA$1=G42),Komplexní!$D$3:$BA$5))</f>
        <v>0</v>
      </c>
      <c r="J42" s="98" t="str">
        <f>IF(I42=0,"",I42)</f>
        <v/>
      </c>
      <c r="K42" s="54" t="str">
        <f>IF(I42=MIN($J$3:$J$52),1,"")</f>
        <v/>
      </c>
    </row>
    <row r="43" spans="1:11" hidden="1">
      <c r="A43" s="48">
        <v>1</v>
      </c>
      <c r="B43" s="49">
        <f>LOOKUP(A43,Seznamy!$A$3:$A$94,Seznamy!$B$3:$B$94)</f>
        <v>105024</v>
      </c>
      <c r="C43" s="50" t="str">
        <f>LOOKUP(A43,Seznamy!$A$3:$A$94,Seznamy!$C$3:$C$94)</f>
        <v>Vítkov</v>
      </c>
      <c r="D43" s="51">
        <f>LOOKUP(A43,Seznamy!$A$3:$A$94,Seznamy!$F$3:$F$94)</f>
        <v>10564</v>
      </c>
      <c r="E43" s="51">
        <f>LOOKUP(A43,Seznamy!$A$3:$A$94,Seznamy!$G$3:$G$94)</f>
        <v>250000</v>
      </c>
      <c r="F43" s="52">
        <f>LOOKUP(A43,Seznamy!$A$3:$A$94,Seznamy!$J$3:$J$94)</f>
        <v>57</v>
      </c>
      <c r="G43" s="93">
        <v>41</v>
      </c>
      <c r="H43" s="50">
        <f>LOOKUP(G43,Komplexní!$A$7:$A$56,Komplexní!$B$7:$B$56)</f>
        <v>0</v>
      </c>
      <c r="I43" s="53">
        <f t="array" ref="I43">SUM(IF((Komplexní!$A$3:$A$5=A43)*(Komplexní!$D$1:$BA$1=G43),Komplexní!$D$3:$BA$5))</f>
        <v>0</v>
      </c>
      <c r="J43" s="98" t="str">
        <f>IF(I43=0,"",I43)</f>
        <v/>
      </c>
      <c r="K43" s="54" t="str">
        <f>IF(I43=MIN($J$3:$J$52),1,"")</f>
        <v/>
      </c>
    </row>
    <row r="44" spans="1:11" hidden="1">
      <c r="A44" s="48">
        <v>1</v>
      </c>
      <c r="B44" s="49">
        <f>LOOKUP(A44,Seznamy!$A$3:$A$94,Seznamy!$B$3:$B$94)</f>
        <v>105024</v>
      </c>
      <c r="C44" s="50" t="str">
        <f>LOOKUP(A44,Seznamy!$A$3:$A$94,Seznamy!$C$3:$C$94)</f>
        <v>Vítkov</v>
      </c>
      <c r="D44" s="51">
        <f>LOOKUP(A44,Seznamy!$A$3:$A$94,Seznamy!$F$3:$F$94)</f>
        <v>10564</v>
      </c>
      <c r="E44" s="51">
        <f>LOOKUP(A44,Seznamy!$A$3:$A$94,Seznamy!$G$3:$G$94)</f>
        <v>250000</v>
      </c>
      <c r="F44" s="52">
        <f>LOOKUP(A44,Seznamy!$A$3:$A$94,Seznamy!$J$3:$J$94)</f>
        <v>57</v>
      </c>
      <c r="G44" s="93">
        <v>42</v>
      </c>
      <c r="H44" s="50">
        <f>LOOKUP(G44,Komplexní!$A$7:$A$56,Komplexní!$B$7:$B$56)</f>
        <v>0</v>
      </c>
      <c r="I44" s="53">
        <f t="array" ref="I44">SUM(IF((Komplexní!$A$3:$A$5=A44)*(Komplexní!$D$1:$BA$1=G44),Komplexní!$D$3:$BA$5))</f>
        <v>0</v>
      </c>
      <c r="J44" s="98" t="str">
        <f>IF(I44=0,"",I44)</f>
        <v/>
      </c>
      <c r="K44" s="54" t="str">
        <f>IF(I44=MIN($J$3:$J$52),1,"")</f>
        <v/>
      </c>
    </row>
    <row r="45" spans="1:11" hidden="1">
      <c r="A45" s="48">
        <v>1</v>
      </c>
      <c r="B45" s="49">
        <f>LOOKUP(A45,Seznamy!$A$3:$A$94,Seznamy!$B$3:$B$94)</f>
        <v>105024</v>
      </c>
      <c r="C45" s="50" t="str">
        <f>LOOKUP(A45,Seznamy!$A$3:$A$94,Seznamy!$C$3:$C$94)</f>
        <v>Vítkov</v>
      </c>
      <c r="D45" s="51">
        <f>LOOKUP(A45,Seznamy!$A$3:$A$94,Seznamy!$F$3:$F$94)</f>
        <v>10564</v>
      </c>
      <c r="E45" s="51">
        <f>LOOKUP(A45,Seznamy!$A$3:$A$94,Seznamy!$G$3:$G$94)</f>
        <v>250000</v>
      </c>
      <c r="F45" s="52">
        <f>LOOKUP(A45,Seznamy!$A$3:$A$94,Seznamy!$J$3:$J$94)</f>
        <v>57</v>
      </c>
      <c r="G45" s="93">
        <v>43</v>
      </c>
      <c r="H45" s="50">
        <f>LOOKUP(G45,Komplexní!$A$7:$A$56,Komplexní!$B$7:$B$56)</f>
        <v>0</v>
      </c>
      <c r="I45" s="53">
        <f t="array" ref="I45">SUM(IF((Komplexní!$A$3:$A$5=A45)*(Komplexní!$D$1:$BA$1=G45),Komplexní!$D$3:$BA$5))</f>
        <v>0</v>
      </c>
      <c r="J45" s="98" t="str">
        <f>IF(I45=0,"",I45)</f>
        <v/>
      </c>
      <c r="K45" s="54" t="str">
        <f>IF(I45=MIN($J$3:$J$52),1,"")</f>
        <v/>
      </c>
    </row>
    <row r="46" spans="1:11" hidden="1">
      <c r="A46" s="48">
        <v>1</v>
      </c>
      <c r="B46" s="49">
        <f>LOOKUP(A46,Seznamy!$A$3:$A$94,Seznamy!$B$3:$B$94)</f>
        <v>105024</v>
      </c>
      <c r="C46" s="50" t="str">
        <f>LOOKUP(A46,Seznamy!$A$3:$A$94,Seznamy!$C$3:$C$94)</f>
        <v>Vítkov</v>
      </c>
      <c r="D46" s="51">
        <f>LOOKUP(A46,Seznamy!$A$3:$A$94,Seznamy!$F$3:$F$94)</f>
        <v>10564</v>
      </c>
      <c r="E46" s="51">
        <f>LOOKUP(A46,Seznamy!$A$3:$A$94,Seznamy!$G$3:$G$94)</f>
        <v>250000</v>
      </c>
      <c r="F46" s="52">
        <f>LOOKUP(A46,Seznamy!$A$3:$A$94,Seznamy!$J$3:$J$94)</f>
        <v>57</v>
      </c>
      <c r="G46" s="93">
        <v>44</v>
      </c>
      <c r="H46" s="50">
        <f>LOOKUP(G46,Komplexní!$A$7:$A$56,Komplexní!$B$7:$B$56)</f>
        <v>0</v>
      </c>
      <c r="I46" s="53">
        <f t="array" ref="I46">SUM(IF((Komplexní!$A$3:$A$5=A46)*(Komplexní!$D$1:$BA$1=G46),Komplexní!$D$3:$BA$5))</f>
        <v>0</v>
      </c>
      <c r="J46" s="98" t="str">
        <f>IF(I46=0,"",I46)</f>
        <v/>
      </c>
      <c r="K46" s="54" t="str">
        <f>IF(I46=MIN($J$3:$J$52),1,"")</f>
        <v/>
      </c>
    </row>
    <row r="47" spans="1:11" hidden="1">
      <c r="A47" s="48">
        <v>1</v>
      </c>
      <c r="B47" s="49">
        <f>LOOKUP(A47,Seznamy!$A$3:$A$94,Seznamy!$B$3:$B$94)</f>
        <v>105024</v>
      </c>
      <c r="C47" s="50" t="str">
        <f>LOOKUP(A47,Seznamy!$A$3:$A$94,Seznamy!$C$3:$C$94)</f>
        <v>Vítkov</v>
      </c>
      <c r="D47" s="51">
        <f>LOOKUP(A47,Seznamy!$A$3:$A$94,Seznamy!$F$3:$F$94)</f>
        <v>10564</v>
      </c>
      <c r="E47" s="51">
        <f>LOOKUP(A47,Seznamy!$A$3:$A$94,Seznamy!$G$3:$G$94)</f>
        <v>250000</v>
      </c>
      <c r="F47" s="52">
        <f>LOOKUP(A47,Seznamy!$A$3:$A$94,Seznamy!$J$3:$J$94)</f>
        <v>57</v>
      </c>
      <c r="G47" s="93">
        <v>45</v>
      </c>
      <c r="H47" s="50">
        <f>LOOKUP(G47,Komplexní!$A$7:$A$56,Komplexní!$B$7:$B$56)</f>
        <v>0</v>
      </c>
      <c r="I47" s="53">
        <f t="array" ref="I47">SUM(IF((Komplexní!$A$3:$A$5=A47)*(Komplexní!$D$1:$BA$1=G47),Komplexní!$D$3:$BA$5))</f>
        <v>0</v>
      </c>
      <c r="J47" s="98" t="str">
        <f>IF(I47=0,"",I47)</f>
        <v/>
      </c>
      <c r="K47" s="54" t="str">
        <f>IF(I47=MIN($J$3:$J$52),1,"")</f>
        <v/>
      </c>
    </row>
    <row r="48" spans="1:11" hidden="1">
      <c r="A48" s="48">
        <v>1</v>
      </c>
      <c r="B48" s="49">
        <f>LOOKUP(A48,Seznamy!$A$3:$A$94,Seznamy!$B$3:$B$94)</f>
        <v>105024</v>
      </c>
      <c r="C48" s="50" t="str">
        <f>LOOKUP(A48,Seznamy!$A$3:$A$94,Seznamy!$C$3:$C$94)</f>
        <v>Vítkov</v>
      </c>
      <c r="D48" s="51">
        <f>LOOKUP(A48,Seznamy!$A$3:$A$94,Seznamy!$F$3:$F$94)</f>
        <v>10564</v>
      </c>
      <c r="E48" s="51">
        <f>LOOKUP(A48,Seznamy!$A$3:$A$94,Seznamy!$G$3:$G$94)</f>
        <v>250000</v>
      </c>
      <c r="F48" s="52">
        <f>LOOKUP(A48,Seznamy!$A$3:$A$94,Seznamy!$J$3:$J$94)</f>
        <v>57</v>
      </c>
      <c r="G48" s="93">
        <v>46</v>
      </c>
      <c r="H48" s="50">
        <f>LOOKUP(G48,Komplexní!$A$7:$A$56,Komplexní!$B$7:$B$56)</f>
        <v>0</v>
      </c>
      <c r="I48" s="53">
        <f t="array" ref="I48">SUM(IF((Komplexní!$A$3:$A$5=A48)*(Komplexní!$D$1:$BA$1=G48),Komplexní!$D$3:$BA$5))</f>
        <v>0</v>
      </c>
      <c r="J48" s="98" t="str">
        <f>IF(I48=0,"",I48)</f>
        <v/>
      </c>
      <c r="K48" s="54" t="str">
        <f>IF(I48=MIN($J$3:$J$52),1,"")</f>
        <v/>
      </c>
    </row>
    <row r="49" spans="1:11" hidden="1">
      <c r="A49" s="48">
        <v>1</v>
      </c>
      <c r="B49" s="49">
        <f>LOOKUP(A49,Seznamy!$A$3:$A$94,Seznamy!$B$3:$B$94)</f>
        <v>105024</v>
      </c>
      <c r="C49" s="50" t="str">
        <f>LOOKUP(A49,Seznamy!$A$3:$A$94,Seznamy!$C$3:$C$94)</f>
        <v>Vítkov</v>
      </c>
      <c r="D49" s="51">
        <f>LOOKUP(A49,Seznamy!$A$3:$A$94,Seznamy!$F$3:$F$94)</f>
        <v>10564</v>
      </c>
      <c r="E49" s="51">
        <f>LOOKUP(A49,Seznamy!$A$3:$A$94,Seznamy!$G$3:$G$94)</f>
        <v>250000</v>
      </c>
      <c r="F49" s="52">
        <f>LOOKUP(A49,Seznamy!$A$3:$A$94,Seznamy!$J$3:$J$94)</f>
        <v>57</v>
      </c>
      <c r="G49" s="93">
        <v>47</v>
      </c>
      <c r="H49" s="50">
        <f>LOOKUP(G49,Komplexní!$A$7:$A$56,Komplexní!$B$7:$B$56)</f>
        <v>0</v>
      </c>
      <c r="I49" s="53">
        <f t="array" ref="I49">SUM(IF((Komplexní!$A$3:$A$5=A49)*(Komplexní!$D$1:$BA$1=G49),Komplexní!$D$3:$BA$5))</f>
        <v>0</v>
      </c>
      <c r="J49" s="98" t="str">
        <f>IF(I49=0,"",I49)</f>
        <v/>
      </c>
      <c r="K49" s="54" t="str">
        <f>IF(I49=MIN($J$3:$J$52),1,"")</f>
        <v/>
      </c>
    </row>
    <row r="50" spans="1:11" hidden="1">
      <c r="A50" s="48">
        <v>1</v>
      </c>
      <c r="B50" s="49">
        <f>LOOKUP(A50,Seznamy!$A$3:$A$94,Seznamy!$B$3:$B$94)</f>
        <v>105024</v>
      </c>
      <c r="C50" s="50" t="str">
        <f>LOOKUP(A50,Seznamy!$A$3:$A$94,Seznamy!$C$3:$C$94)</f>
        <v>Vítkov</v>
      </c>
      <c r="D50" s="51">
        <f>LOOKUP(A50,Seznamy!$A$3:$A$94,Seznamy!$F$3:$F$94)</f>
        <v>10564</v>
      </c>
      <c r="E50" s="51">
        <f>LOOKUP(A50,Seznamy!$A$3:$A$94,Seznamy!$G$3:$G$94)</f>
        <v>250000</v>
      </c>
      <c r="F50" s="52">
        <f>LOOKUP(A50,Seznamy!$A$3:$A$94,Seznamy!$J$3:$J$94)</f>
        <v>57</v>
      </c>
      <c r="G50" s="93">
        <v>48</v>
      </c>
      <c r="H50" s="50">
        <f>LOOKUP(G50,Komplexní!$A$7:$A$56,Komplexní!$B$7:$B$56)</f>
        <v>0</v>
      </c>
      <c r="I50" s="53">
        <f t="array" ref="I50">SUM(IF((Komplexní!$A$3:$A$5=A50)*(Komplexní!$D$1:$BA$1=G50),Komplexní!$D$3:$BA$5))</f>
        <v>0</v>
      </c>
      <c r="J50" s="98" t="str">
        <f>IF(I50=0,"",I50)</f>
        <v/>
      </c>
      <c r="K50" s="54" t="str">
        <f>IF(I50=MIN($J$3:$J$52),1,"")</f>
        <v/>
      </c>
    </row>
    <row r="51" spans="1:11" hidden="1">
      <c r="A51" s="48">
        <v>1</v>
      </c>
      <c r="B51" s="49">
        <f>LOOKUP(A51,Seznamy!$A$3:$A$94,Seznamy!$B$3:$B$94)</f>
        <v>105024</v>
      </c>
      <c r="C51" s="50" t="str">
        <f>LOOKUP(A51,Seznamy!$A$3:$A$94,Seznamy!$C$3:$C$94)</f>
        <v>Vítkov</v>
      </c>
      <c r="D51" s="51">
        <f>LOOKUP(A51,Seznamy!$A$3:$A$94,Seznamy!$F$3:$F$94)</f>
        <v>10564</v>
      </c>
      <c r="E51" s="51">
        <f>LOOKUP(A51,Seznamy!$A$3:$A$94,Seznamy!$G$3:$G$94)</f>
        <v>250000</v>
      </c>
      <c r="F51" s="52">
        <f>LOOKUP(A51,Seznamy!$A$3:$A$94,Seznamy!$J$3:$J$94)</f>
        <v>57</v>
      </c>
      <c r="G51" s="93">
        <v>49</v>
      </c>
      <c r="H51" s="50">
        <f>LOOKUP(G51,Komplexní!$A$7:$A$56,Komplexní!$B$7:$B$56)</f>
        <v>0</v>
      </c>
      <c r="I51" s="53">
        <f t="array" ref="I51">SUM(IF((Komplexní!$A$3:$A$5=A51)*(Komplexní!$D$1:$BA$1=G51),Komplexní!$D$3:$BA$5))</f>
        <v>0</v>
      </c>
      <c r="J51" s="98" t="str">
        <f>IF(I51=0,"",I51)</f>
        <v/>
      </c>
      <c r="K51" s="54" t="str">
        <f>IF(I51=MIN($J$3:$J$52),1,"")</f>
        <v/>
      </c>
    </row>
    <row r="52" spans="1:11" hidden="1">
      <c r="A52" s="48">
        <v>1</v>
      </c>
      <c r="B52" s="49">
        <f>LOOKUP(A52,Seznamy!$A$3:$A$94,Seznamy!$B$3:$B$94)</f>
        <v>105024</v>
      </c>
      <c r="C52" s="50" t="str">
        <f>LOOKUP(A52,Seznamy!$A$3:$A$94,Seznamy!$C$3:$C$94)</f>
        <v>Vítkov</v>
      </c>
      <c r="D52" s="51">
        <f>LOOKUP(A52,Seznamy!$A$3:$A$94,Seznamy!$F$3:$F$94)</f>
        <v>10564</v>
      </c>
      <c r="E52" s="51">
        <f>LOOKUP(A52,Seznamy!$A$3:$A$94,Seznamy!$G$3:$G$94)</f>
        <v>250000</v>
      </c>
      <c r="F52" s="52">
        <f>LOOKUP(A52,Seznamy!$A$3:$A$94,Seznamy!$J$3:$J$94)</f>
        <v>57</v>
      </c>
      <c r="G52" s="94">
        <v>50</v>
      </c>
      <c r="H52" s="50">
        <f>LOOKUP(G52,Komplexní!$A$7:$A$56,Komplexní!$B$7:$B$56)</f>
        <v>0</v>
      </c>
      <c r="I52" s="53">
        <f t="array" ref="I52">SUM(IF((Komplexní!$A$3:$A$5=A52)*(Komplexní!$D$1:$BA$1=G52),Komplexní!$D$3:$BA$5))</f>
        <v>0</v>
      </c>
      <c r="J52" s="98" t="str">
        <f>IF(I52=0,"",I52)</f>
        <v/>
      </c>
      <c r="K52" s="54" t="str">
        <f>IF(I52=MIN($J$3:$J$52),1,"")</f>
        <v/>
      </c>
    </row>
    <row r="53" spans="1:11" hidden="1">
      <c r="A53" s="79">
        <v>2</v>
      </c>
      <c r="B53" s="80">
        <f>LOOKUP(A53,Seznamy!$A$3:$A$94,Seznamy!$B$3:$B$94)</f>
        <v>122257</v>
      </c>
      <c r="C53" s="81" t="str">
        <f>LOOKUP(A53,Seznamy!$A$3:$A$94,Seznamy!$C$3:$C$94)</f>
        <v>Javorník</v>
      </c>
      <c r="D53" s="82">
        <f>LOOKUP(A53,Seznamy!$A$3:$A$94,Seznamy!$F$3:$F$94)</f>
        <v>3575</v>
      </c>
      <c r="E53" s="82">
        <f>LOOKUP(A53,Seznamy!$A$3:$A$94,Seznamy!$G$3:$G$94)</f>
        <v>498000</v>
      </c>
      <c r="F53" s="83">
        <f>LOOKUP(A53,Seznamy!$A$3:$A$94,Seznamy!$J$3:$J$94)</f>
        <v>57</v>
      </c>
      <c r="G53" s="83">
        <v>1</v>
      </c>
      <c r="H53" s="81" t="str">
        <f>LOOKUP(G53,Komplexní!$A$7:$A$56,Komplexní!$B$7:$B$56)</f>
        <v>UNILES a.s.</v>
      </c>
      <c r="I53" s="84">
        <f t="array" ref="I53">SUM(IF((Komplexní!$A$3:$A$5=A53)*(Komplexní!$D$1:$BA$1=G53),Komplexní!$D$3:$BA$5))</f>
        <v>0</v>
      </c>
      <c r="J53" s="99" t="str">
        <f>IF(I53=0,"",I53)</f>
        <v/>
      </c>
      <c r="K53" s="85" t="str">
        <f>IF(I53=MIN($J$53:$J$102),1,"")</f>
        <v/>
      </c>
    </row>
    <row r="54" spans="1:11" hidden="1">
      <c r="A54" s="79">
        <v>2</v>
      </c>
      <c r="B54" s="80">
        <f>LOOKUP(A54,Seznamy!$A$3:$A$94,Seznamy!$B$3:$B$94)</f>
        <v>122257</v>
      </c>
      <c r="C54" s="81" t="str">
        <f>LOOKUP(A54,Seznamy!$A$3:$A$94,Seznamy!$C$3:$C$94)</f>
        <v>Javorník</v>
      </c>
      <c r="D54" s="82">
        <f>LOOKUP(A54,Seznamy!$A$3:$A$94,Seznamy!$F$3:$F$94)</f>
        <v>3575</v>
      </c>
      <c r="E54" s="82">
        <f>LOOKUP(A54,Seznamy!$A$3:$A$94,Seznamy!$G$3:$G$94)</f>
        <v>498000</v>
      </c>
      <c r="F54" s="83">
        <f>LOOKUP(A54,Seznamy!$A$3:$A$94,Seznamy!$J$3:$J$94)</f>
        <v>57</v>
      </c>
      <c r="G54" s="83">
        <v>2</v>
      </c>
      <c r="H54" s="81" t="str">
        <f>LOOKUP(G54,Komplexní!$A$7:$A$56,Komplexní!$B$7:$B$56)</f>
        <v>Lesy Beskydy, a.s.</v>
      </c>
      <c r="I54" s="84">
        <f t="array" ref="I54">SUM(IF((Komplexní!$A$3:$A$5=A54)*(Komplexní!$D$1:$BA$1=G54),Komplexní!$D$3:$BA$5))</f>
        <v>0</v>
      </c>
      <c r="J54" s="99" t="str">
        <f>IF(I54=0,"",I54)</f>
        <v/>
      </c>
      <c r="K54" s="85" t="str">
        <f>IF(I54=MIN($J$53:$J$102),1,"")</f>
        <v/>
      </c>
    </row>
    <row r="55" spans="1:11" hidden="1">
      <c r="A55" s="79">
        <v>2</v>
      </c>
      <c r="B55" s="80">
        <f>LOOKUP(A55,Seznamy!$A$3:$A$94,Seznamy!$B$3:$B$94)</f>
        <v>122257</v>
      </c>
      <c r="C55" s="81" t="str">
        <f>LOOKUP(A55,Seznamy!$A$3:$A$94,Seznamy!$C$3:$C$94)</f>
        <v>Javorník</v>
      </c>
      <c r="D55" s="82">
        <f>LOOKUP(A55,Seznamy!$A$3:$A$94,Seznamy!$F$3:$F$94)</f>
        <v>3575</v>
      </c>
      <c r="E55" s="82">
        <f>LOOKUP(A55,Seznamy!$A$3:$A$94,Seznamy!$G$3:$G$94)</f>
        <v>498000</v>
      </c>
      <c r="F55" s="83">
        <f>LOOKUP(A55,Seznamy!$A$3:$A$94,Seznamy!$J$3:$J$94)</f>
        <v>57</v>
      </c>
      <c r="G55" s="83">
        <v>3</v>
      </c>
      <c r="H55" s="81" t="str">
        <f>LOOKUP(G55,Komplexní!$A$7:$A$56,Komplexní!$B$7:$B$56)</f>
        <v>KATR s.r.o.</v>
      </c>
      <c r="I55" s="84">
        <f t="array" ref="I55">SUM(IF((Komplexní!$A$3:$A$5=A55)*(Komplexní!$D$1:$BA$1=G55),Komplexní!$D$3:$BA$5))</f>
        <v>0</v>
      </c>
      <c r="J55" s="99" t="str">
        <f>IF(I55=0,"",I55)</f>
        <v/>
      </c>
      <c r="K55" s="85" t="str">
        <f>IF(I55=MIN($J$53:$J$102),1,"")</f>
        <v/>
      </c>
    </row>
    <row r="56" spans="1:11" hidden="1">
      <c r="A56" s="79">
        <v>2</v>
      </c>
      <c r="B56" s="80">
        <f>LOOKUP(A56,Seznamy!$A$3:$A$94,Seznamy!$B$3:$B$94)</f>
        <v>122257</v>
      </c>
      <c r="C56" s="81" t="str">
        <f>LOOKUP(A56,Seznamy!$A$3:$A$94,Seznamy!$C$3:$C$94)</f>
        <v>Javorník</v>
      </c>
      <c r="D56" s="82">
        <f>LOOKUP(A56,Seznamy!$A$3:$A$94,Seznamy!$F$3:$F$94)</f>
        <v>3575</v>
      </c>
      <c r="E56" s="82">
        <f>LOOKUP(A56,Seznamy!$A$3:$A$94,Seznamy!$G$3:$G$94)</f>
        <v>498000</v>
      </c>
      <c r="F56" s="83">
        <f>LOOKUP(A56,Seznamy!$A$3:$A$94,Seznamy!$J$3:$J$94)</f>
        <v>57</v>
      </c>
      <c r="G56" s="83">
        <v>4</v>
      </c>
      <c r="H56" s="81" t="str">
        <f>LOOKUP(G56,Komplexní!$A$7:$A$56,Komplexní!$B$7:$B$56)</f>
        <v>Petra spol. s r.o.</v>
      </c>
      <c r="I56" s="84">
        <f t="array" ref="I56">SUM(IF((Komplexní!$A$3:$A$5=A56)*(Komplexní!$D$1:$BA$1=G56),Komplexní!$D$3:$BA$5))</f>
        <v>0</v>
      </c>
      <c r="J56" s="99" t="str">
        <f>IF(I56=0,"",I56)</f>
        <v/>
      </c>
      <c r="K56" s="85" t="str">
        <f>IF(I56=MIN($J$53:$J$102),1,"")</f>
        <v/>
      </c>
    </row>
    <row r="57" spans="1:11">
      <c r="A57" s="79">
        <v>2</v>
      </c>
      <c r="B57" s="80">
        <f>LOOKUP(A57,Seznamy!$A$3:$A$94,Seznamy!$B$3:$B$94)</f>
        <v>122257</v>
      </c>
      <c r="C57" s="81" t="str">
        <f>LOOKUP(A57,Seznamy!$A$3:$A$94,Seznamy!$C$3:$C$94)</f>
        <v>Javorník</v>
      </c>
      <c r="D57" s="82">
        <f>LOOKUP(A57,Seznamy!$A$3:$A$94,Seznamy!$F$3:$F$94)</f>
        <v>3575</v>
      </c>
      <c r="E57" s="82">
        <f>LOOKUP(A57,Seznamy!$A$3:$A$94,Seznamy!$G$3:$G$94)</f>
        <v>498000</v>
      </c>
      <c r="F57" s="83">
        <f>LOOKUP(A57,Seznamy!$A$3:$A$94,Seznamy!$J$3:$J$94)</f>
        <v>57</v>
      </c>
      <c r="G57" s="83">
        <v>5</v>
      </c>
      <c r="H57" s="81" t="str">
        <f>LOOKUP(G57,Komplexní!$A$7:$A$56,Komplexní!$B$7:$B$56)</f>
        <v>JACER - CZ a.s.</v>
      </c>
      <c r="I57" s="84">
        <f t="array" ref="I57">SUM(IF((Komplexní!$A$3:$A$5=A57)*(Komplexní!$D$1:$BA$1=G57),Komplexní!$D$3:$BA$5))</f>
        <v>144575394</v>
      </c>
      <c r="J57" s="99">
        <f>IF(I57=0,"",I57)</f>
        <v>144575394</v>
      </c>
      <c r="K57" s="85">
        <f>IF(I57=MIN($J$53:$J$102),1,"")</f>
        <v>1</v>
      </c>
    </row>
    <row r="58" spans="1:11" hidden="1">
      <c r="A58" s="79">
        <v>2</v>
      </c>
      <c r="B58" s="80">
        <f>LOOKUP(A58,Seznamy!$A$3:$A$94,Seznamy!$B$3:$B$94)</f>
        <v>122257</v>
      </c>
      <c r="C58" s="81" t="str">
        <f>LOOKUP(A58,Seznamy!$A$3:$A$94,Seznamy!$C$3:$C$94)</f>
        <v>Javorník</v>
      </c>
      <c r="D58" s="82">
        <f>LOOKUP(A58,Seznamy!$A$3:$A$94,Seznamy!$F$3:$F$94)</f>
        <v>3575</v>
      </c>
      <c r="E58" s="82">
        <f>LOOKUP(A58,Seznamy!$A$3:$A$94,Seznamy!$G$3:$G$94)</f>
        <v>498000</v>
      </c>
      <c r="F58" s="83">
        <f>LOOKUP(A58,Seznamy!$A$3:$A$94,Seznamy!$J$3:$J$94)</f>
        <v>57</v>
      </c>
      <c r="G58" s="83">
        <v>6</v>
      </c>
      <c r="H58" s="81" t="str">
        <f>LOOKUP(G58,Komplexní!$A$7:$A$56,Komplexní!$B$7:$B$56)</f>
        <v>LDF Rožnov a.s.</v>
      </c>
      <c r="I58" s="84">
        <f t="array" ref="I58">SUM(IF((Komplexní!$A$3:$A$5=A58)*(Komplexní!$D$1:$BA$1=G58),Komplexní!$D$3:$BA$5))</f>
        <v>0</v>
      </c>
      <c r="J58" s="99" t="str">
        <f>IF(I58=0,"",I58)</f>
        <v/>
      </c>
      <c r="K58" s="85" t="str">
        <f>IF(I58=MIN($J$53:$J$102),1,"")</f>
        <v/>
      </c>
    </row>
    <row r="59" spans="1:11" hidden="1">
      <c r="A59" s="79">
        <v>2</v>
      </c>
      <c r="B59" s="80">
        <f>LOOKUP(A59,Seznamy!$A$3:$A$94,Seznamy!$B$3:$B$94)</f>
        <v>122257</v>
      </c>
      <c r="C59" s="81" t="str">
        <f>LOOKUP(A59,Seznamy!$A$3:$A$94,Seznamy!$C$3:$C$94)</f>
        <v>Javorník</v>
      </c>
      <c r="D59" s="82">
        <f>LOOKUP(A59,Seznamy!$A$3:$A$94,Seznamy!$F$3:$F$94)</f>
        <v>3575</v>
      </c>
      <c r="E59" s="82">
        <f>LOOKUP(A59,Seznamy!$A$3:$A$94,Seznamy!$G$3:$G$94)</f>
        <v>498000</v>
      </c>
      <c r="F59" s="83">
        <f>LOOKUP(A59,Seznamy!$A$3:$A$94,Seznamy!$J$3:$J$94)</f>
        <v>57</v>
      </c>
      <c r="G59" s="83">
        <v>7</v>
      </c>
      <c r="H59" s="81" t="str">
        <f>LOOKUP(G59,Komplexní!$A$7:$A$56,Komplexní!$B$7:$B$56)</f>
        <v>Opavská lesní a.s.</v>
      </c>
      <c r="I59" s="84">
        <f t="array" ref="I59">SUM(IF((Komplexní!$A$3:$A$5=A59)*(Komplexní!$D$1:$BA$1=G59),Komplexní!$D$3:$BA$5))</f>
        <v>0</v>
      </c>
      <c r="J59" s="99" t="str">
        <f>IF(I59=0,"",I59)</f>
        <v/>
      </c>
      <c r="K59" s="85" t="str">
        <f>IF(I59=MIN($J$53:$J$102),1,"")</f>
        <v/>
      </c>
    </row>
    <row r="60" spans="1:11" hidden="1">
      <c r="A60" s="79">
        <v>2</v>
      </c>
      <c r="B60" s="80">
        <f>LOOKUP(A60,Seznamy!$A$3:$A$94,Seznamy!$B$3:$B$94)</f>
        <v>122257</v>
      </c>
      <c r="C60" s="81" t="str">
        <f>LOOKUP(A60,Seznamy!$A$3:$A$94,Seznamy!$C$3:$C$94)</f>
        <v>Javorník</v>
      </c>
      <c r="D60" s="82">
        <f>LOOKUP(A60,Seznamy!$A$3:$A$94,Seznamy!$F$3:$F$94)</f>
        <v>3575</v>
      </c>
      <c r="E60" s="82">
        <f>LOOKUP(A60,Seznamy!$A$3:$A$94,Seznamy!$G$3:$G$94)</f>
        <v>498000</v>
      </c>
      <c r="F60" s="83">
        <f>LOOKUP(A60,Seznamy!$A$3:$A$94,Seznamy!$J$3:$J$94)</f>
        <v>57</v>
      </c>
      <c r="G60" s="83">
        <v>8</v>
      </c>
      <c r="H60" s="81" t="str">
        <f>LOOKUP(G60,Komplexní!$A$7:$A$56,Komplexní!$B$7:$B$56)</f>
        <v>Pradědský lesní závod, a.s.</v>
      </c>
      <c r="I60" s="84">
        <f t="array" ref="I60">SUM(IF((Komplexní!$A$3:$A$5=A60)*(Komplexní!$D$1:$BA$1=G60),Komplexní!$D$3:$BA$5))</f>
        <v>0</v>
      </c>
      <c r="J60" s="99" t="str">
        <f>IF(I60=0,"",I60)</f>
        <v/>
      </c>
      <c r="K60" s="85" t="str">
        <f>IF(I60=MIN($J$53:$J$102),1,"")</f>
        <v/>
      </c>
    </row>
    <row r="61" spans="1:11" hidden="1">
      <c r="A61" s="79">
        <v>2</v>
      </c>
      <c r="B61" s="80">
        <f>LOOKUP(A61,Seznamy!$A$3:$A$94,Seznamy!$B$3:$B$94)</f>
        <v>122257</v>
      </c>
      <c r="C61" s="81" t="str">
        <f>LOOKUP(A61,Seznamy!$A$3:$A$94,Seznamy!$C$3:$C$94)</f>
        <v>Javorník</v>
      </c>
      <c r="D61" s="82">
        <f>LOOKUP(A61,Seznamy!$A$3:$A$94,Seznamy!$F$3:$F$94)</f>
        <v>3575</v>
      </c>
      <c r="E61" s="82">
        <f>LOOKUP(A61,Seznamy!$A$3:$A$94,Seznamy!$G$3:$G$94)</f>
        <v>498000</v>
      </c>
      <c r="F61" s="83">
        <f>LOOKUP(A61,Seznamy!$A$3:$A$94,Seznamy!$J$3:$J$94)</f>
        <v>57</v>
      </c>
      <c r="G61" s="83">
        <v>9</v>
      </c>
      <c r="H61" s="81">
        <f>LOOKUP(G61,Komplexní!$A$7:$A$56,Komplexní!$B$7:$B$56)</f>
        <v>0</v>
      </c>
      <c r="I61" s="84">
        <f t="array" ref="I61">SUM(IF((Komplexní!$A$3:$A$5=A61)*(Komplexní!$D$1:$BA$1=G61),Komplexní!$D$3:$BA$5))</f>
        <v>0</v>
      </c>
      <c r="J61" s="99" t="str">
        <f>IF(I61=0,"",I61)</f>
        <v/>
      </c>
      <c r="K61" s="85" t="str">
        <f>IF(I61=MIN($J$53:$J$102),1,"")</f>
        <v/>
      </c>
    </row>
    <row r="62" spans="1:11" hidden="1">
      <c r="A62" s="79">
        <v>2</v>
      </c>
      <c r="B62" s="80">
        <f>LOOKUP(A62,Seznamy!$A$3:$A$94,Seznamy!$B$3:$B$94)</f>
        <v>122257</v>
      </c>
      <c r="C62" s="81" t="str">
        <f>LOOKUP(A62,Seznamy!$A$3:$A$94,Seznamy!$C$3:$C$94)</f>
        <v>Javorník</v>
      </c>
      <c r="D62" s="82">
        <f>LOOKUP(A62,Seznamy!$A$3:$A$94,Seznamy!$F$3:$F$94)</f>
        <v>3575</v>
      </c>
      <c r="E62" s="82">
        <f>LOOKUP(A62,Seznamy!$A$3:$A$94,Seznamy!$G$3:$G$94)</f>
        <v>498000</v>
      </c>
      <c r="F62" s="83">
        <f>LOOKUP(A62,Seznamy!$A$3:$A$94,Seznamy!$J$3:$J$94)</f>
        <v>57</v>
      </c>
      <c r="G62" s="83">
        <v>10</v>
      </c>
      <c r="H62" s="81">
        <f>LOOKUP(G62,Komplexní!$A$7:$A$56,Komplexní!$B$7:$B$56)</f>
        <v>0</v>
      </c>
      <c r="I62" s="84">
        <f t="array" ref="I62">SUM(IF((Komplexní!$A$3:$A$5=A62)*(Komplexní!$D$1:$BA$1=G62),Komplexní!$D$3:$BA$5))</f>
        <v>0</v>
      </c>
      <c r="J62" s="99" t="str">
        <f>IF(I62=0,"",I62)</f>
        <v/>
      </c>
      <c r="K62" s="85" t="str">
        <f>IF(I62=MIN($J$53:$J$102),1,"")</f>
        <v/>
      </c>
    </row>
    <row r="63" spans="1:11" hidden="1">
      <c r="A63" s="79">
        <v>2</v>
      </c>
      <c r="B63" s="80">
        <f>LOOKUP(A63,Seznamy!$A$3:$A$94,Seznamy!$B$3:$B$94)</f>
        <v>122257</v>
      </c>
      <c r="C63" s="81" t="str">
        <f>LOOKUP(A63,Seznamy!$A$3:$A$94,Seznamy!$C$3:$C$94)</f>
        <v>Javorník</v>
      </c>
      <c r="D63" s="82">
        <f>LOOKUP(A63,Seznamy!$A$3:$A$94,Seznamy!$F$3:$F$94)</f>
        <v>3575</v>
      </c>
      <c r="E63" s="82">
        <f>LOOKUP(A63,Seznamy!$A$3:$A$94,Seznamy!$G$3:$G$94)</f>
        <v>498000</v>
      </c>
      <c r="F63" s="83">
        <f>LOOKUP(A63,Seznamy!$A$3:$A$94,Seznamy!$J$3:$J$94)</f>
        <v>57</v>
      </c>
      <c r="G63" s="83">
        <v>11</v>
      </c>
      <c r="H63" s="81">
        <f>LOOKUP(G63,Komplexní!$A$7:$A$56,Komplexní!$B$7:$B$56)</f>
        <v>0</v>
      </c>
      <c r="I63" s="84">
        <f t="array" ref="I63">SUM(IF((Komplexní!$A$3:$A$5=A63)*(Komplexní!$D$1:$BA$1=G63),Komplexní!$D$3:$BA$5))</f>
        <v>0</v>
      </c>
      <c r="J63" s="99" t="str">
        <f>IF(I63=0,"",I63)</f>
        <v/>
      </c>
      <c r="K63" s="85" t="str">
        <f>IF(I63=MIN($J$53:$J$102),1,"")</f>
        <v/>
      </c>
    </row>
    <row r="64" spans="1:11" hidden="1">
      <c r="A64" s="79">
        <v>2</v>
      </c>
      <c r="B64" s="80">
        <f>LOOKUP(A64,Seznamy!$A$3:$A$94,Seznamy!$B$3:$B$94)</f>
        <v>122257</v>
      </c>
      <c r="C64" s="81" t="str">
        <f>LOOKUP(A64,Seznamy!$A$3:$A$94,Seznamy!$C$3:$C$94)</f>
        <v>Javorník</v>
      </c>
      <c r="D64" s="82">
        <f>LOOKUP(A64,Seznamy!$A$3:$A$94,Seznamy!$F$3:$F$94)</f>
        <v>3575</v>
      </c>
      <c r="E64" s="82">
        <f>LOOKUP(A64,Seznamy!$A$3:$A$94,Seznamy!$G$3:$G$94)</f>
        <v>498000</v>
      </c>
      <c r="F64" s="83">
        <f>LOOKUP(A64,Seznamy!$A$3:$A$94,Seznamy!$J$3:$J$94)</f>
        <v>57</v>
      </c>
      <c r="G64" s="83">
        <v>12</v>
      </c>
      <c r="H64" s="81">
        <f>LOOKUP(G64,Komplexní!$A$7:$A$56,Komplexní!$B$7:$B$56)</f>
        <v>0</v>
      </c>
      <c r="I64" s="84">
        <f t="array" ref="I64">SUM(IF((Komplexní!$A$3:$A$5=A64)*(Komplexní!$D$1:$BA$1=G64),Komplexní!$D$3:$BA$5))</f>
        <v>0</v>
      </c>
      <c r="J64" s="99" t="str">
        <f>IF(I64=0,"",I64)</f>
        <v/>
      </c>
      <c r="K64" s="85" t="str">
        <f>IF(I64=MIN($J$53:$J$102),1,"")</f>
        <v/>
      </c>
    </row>
    <row r="65" spans="1:11" hidden="1">
      <c r="A65" s="79">
        <v>2</v>
      </c>
      <c r="B65" s="80">
        <f>LOOKUP(A65,Seznamy!$A$3:$A$94,Seznamy!$B$3:$B$94)</f>
        <v>122257</v>
      </c>
      <c r="C65" s="81" t="str">
        <f>LOOKUP(A65,Seznamy!$A$3:$A$94,Seznamy!$C$3:$C$94)</f>
        <v>Javorník</v>
      </c>
      <c r="D65" s="82">
        <f>LOOKUP(A65,Seznamy!$A$3:$A$94,Seznamy!$F$3:$F$94)</f>
        <v>3575</v>
      </c>
      <c r="E65" s="82">
        <f>LOOKUP(A65,Seznamy!$A$3:$A$94,Seznamy!$G$3:$G$94)</f>
        <v>498000</v>
      </c>
      <c r="F65" s="83">
        <f>LOOKUP(A65,Seznamy!$A$3:$A$94,Seznamy!$J$3:$J$94)</f>
        <v>57</v>
      </c>
      <c r="G65" s="83">
        <v>13</v>
      </c>
      <c r="H65" s="81">
        <f>LOOKUP(G65,Komplexní!$A$7:$A$56,Komplexní!$B$7:$B$56)</f>
        <v>0</v>
      </c>
      <c r="I65" s="84">
        <f t="array" ref="I65">SUM(IF((Komplexní!$A$3:$A$5=A65)*(Komplexní!$D$1:$BA$1=G65),Komplexní!$D$3:$BA$5))</f>
        <v>0</v>
      </c>
      <c r="J65" s="99" t="str">
        <f>IF(I65=0,"",I65)</f>
        <v/>
      </c>
      <c r="K65" s="85" t="str">
        <f>IF(I65=MIN($J$53:$J$102),1,"")</f>
        <v/>
      </c>
    </row>
    <row r="66" spans="1:11" hidden="1">
      <c r="A66" s="79">
        <v>2</v>
      </c>
      <c r="B66" s="80">
        <f>LOOKUP(A66,Seznamy!$A$3:$A$94,Seznamy!$B$3:$B$94)</f>
        <v>122257</v>
      </c>
      <c r="C66" s="81" t="str">
        <f>LOOKUP(A66,Seznamy!$A$3:$A$94,Seznamy!$C$3:$C$94)</f>
        <v>Javorník</v>
      </c>
      <c r="D66" s="82">
        <f>LOOKUP(A66,Seznamy!$A$3:$A$94,Seznamy!$F$3:$F$94)</f>
        <v>3575</v>
      </c>
      <c r="E66" s="82">
        <f>LOOKUP(A66,Seznamy!$A$3:$A$94,Seznamy!$G$3:$G$94)</f>
        <v>498000</v>
      </c>
      <c r="F66" s="83">
        <f>LOOKUP(A66,Seznamy!$A$3:$A$94,Seznamy!$J$3:$J$94)</f>
        <v>57</v>
      </c>
      <c r="G66" s="83">
        <v>24</v>
      </c>
      <c r="H66" s="81">
        <f>LOOKUP(G66,Komplexní!$A$7:$A$56,Komplexní!$B$7:$B$56)</f>
        <v>0</v>
      </c>
      <c r="I66" s="84">
        <f t="array" ref="I66">SUM(IF((Komplexní!$A$3:$A$5=A66)*(Komplexní!$D$1:$BA$1=G66),Komplexní!$D$3:$BA$5))</f>
        <v>0</v>
      </c>
      <c r="J66" s="99" t="str">
        <f>IF(I66=0,"",I66)</f>
        <v/>
      </c>
      <c r="K66" s="85" t="str">
        <f>IF(I66=MIN($J$53:$J$102),1,"")</f>
        <v/>
      </c>
    </row>
    <row r="67" spans="1:11" hidden="1">
      <c r="A67" s="79">
        <v>2</v>
      </c>
      <c r="B67" s="80">
        <f>LOOKUP(A67,Seznamy!$A$3:$A$94,Seznamy!$B$3:$B$94)</f>
        <v>122257</v>
      </c>
      <c r="C67" s="81" t="str">
        <f>LOOKUP(A67,Seznamy!$A$3:$A$94,Seznamy!$C$3:$C$94)</f>
        <v>Javorník</v>
      </c>
      <c r="D67" s="82">
        <f>LOOKUP(A67,Seznamy!$A$3:$A$94,Seznamy!$F$3:$F$94)</f>
        <v>3575</v>
      </c>
      <c r="E67" s="82">
        <f>LOOKUP(A67,Seznamy!$A$3:$A$94,Seznamy!$G$3:$G$94)</f>
        <v>498000</v>
      </c>
      <c r="F67" s="83">
        <f>LOOKUP(A67,Seznamy!$A$3:$A$94,Seznamy!$J$3:$J$94)</f>
        <v>57</v>
      </c>
      <c r="G67" s="83">
        <v>25</v>
      </c>
      <c r="H67" s="81">
        <f>LOOKUP(G67,Komplexní!$A$7:$A$56,Komplexní!$B$7:$B$56)</f>
        <v>0</v>
      </c>
      <c r="I67" s="84">
        <f t="array" ref="I67">SUM(IF((Komplexní!$A$3:$A$5=A67)*(Komplexní!$D$1:$BA$1=G67),Komplexní!$D$3:$BA$5))</f>
        <v>0</v>
      </c>
      <c r="J67" s="99" t="str">
        <f>IF(I67=0,"",I67)</f>
        <v/>
      </c>
      <c r="K67" s="85" t="str">
        <f>IF(I67=MIN($J$53:$J$102),1,"")</f>
        <v/>
      </c>
    </row>
    <row r="68" spans="1:11" hidden="1">
      <c r="A68" s="79">
        <v>2</v>
      </c>
      <c r="B68" s="80">
        <f>LOOKUP(A68,Seznamy!$A$3:$A$94,Seznamy!$B$3:$B$94)</f>
        <v>122257</v>
      </c>
      <c r="C68" s="81" t="str">
        <f>LOOKUP(A68,Seznamy!$A$3:$A$94,Seznamy!$C$3:$C$94)</f>
        <v>Javorník</v>
      </c>
      <c r="D68" s="82">
        <f>LOOKUP(A68,Seznamy!$A$3:$A$94,Seznamy!$F$3:$F$94)</f>
        <v>3575</v>
      </c>
      <c r="E68" s="82">
        <f>LOOKUP(A68,Seznamy!$A$3:$A$94,Seznamy!$G$3:$G$94)</f>
        <v>498000</v>
      </c>
      <c r="F68" s="83">
        <f>LOOKUP(A68,Seznamy!$A$3:$A$94,Seznamy!$J$3:$J$94)</f>
        <v>57</v>
      </c>
      <c r="G68" s="83">
        <v>29</v>
      </c>
      <c r="H68" s="81">
        <f>LOOKUP(G68,Komplexní!$A$7:$A$56,Komplexní!$B$7:$B$56)</f>
        <v>0</v>
      </c>
      <c r="I68" s="84">
        <f t="array" ref="I68">SUM(IF((Komplexní!$A$3:$A$5=A68)*(Komplexní!$D$1:$BA$1=G68),Komplexní!$D$3:$BA$5))</f>
        <v>0</v>
      </c>
      <c r="J68" s="99" t="str">
        <f>IF(I68=0,"",I68)</f>
        <v/>
      </c>
      <c r="K68" s="85" t="str">
        <f>IF(I68=MIN($J$53:$J$102),1,"")</f>
        <v/>
      </c>
    </row>
    <row r="69" spans="1:11" hidden="1">
      <c r="A69" s="79">
        <v>2</v>
      </c>
      <c r="B69" s="80">
        <f>LOOKUP(A69,Seznamy!$A$3:$A$94,Seznamy!$B$3:$B$94)</f>
        <v>122257</v>
      </c>
      <c r="C69" s="81" t="str">
        <f>LOOKUP(A69,Seznamy!$A$3:$A$94,Seznamy!$C$3:$C$94)</f>
        <v>Javorník</v>
      </c>
      <c r="D69" s="82">
        <f>LOOKUP(A69,Seznamy!$A$3:$A$94,Seznamy!$F$3:$F$94)</f>
        <v>3575</v>
      </c>
      <c r="E69" s="82">
        <f>LOOKUP(A69,Seznamy!$A$3:$A$94,Seznamy!$G$3:$G$94)</f>
        <v>498000</v>
      </c>
      <c r="F69" s="83">
        <f>LOOKUP(A69,Seznamy!$A$3:$A$94,Seznamy!$J$3:$J$94)</f>
        <v>57</v>
      </c>
      <c r="G69" s="83">
        <v>17</v>
      </c>
      <c r="H69" s="81">
        <f>LOOKUP(G69,Komplexní!$A$7:$A$56,Komplexní!$B$7:$B$56)</f>
        <v>0</v>
      </c>
      <c r="I69" s="84">
        <f t="array" ref="I69">SUM(IF((Komplexní!$A$3:$A$5=A69)*(Komplexní!$D$1:$BA$1=G69),Komplexní!$D$3:$BA$5))</f>
        <v>0</v>
      </c>
      <c r="J69" s="99" t="str">
        <f>IF(I69=0,"",I69)</f>
        <v/>
      </c>
      <c r="K69" s="85" t="str">
        <f>IF(I69=MIN($J$53:$J$102),1,"")</f>
        <v/>
      </c>
    </row>
    <row r="70" spans="1:11" hidden="1">
      <c r="A70" s="79">
        <v>2</v>
      </c>
      <c r="B70" s="80">
        <f>LOOKUP(A70,Seznamy!$A$3:$A$94,Seznamy!$B$3:$B$94)</f>
        <v>122257</v>
      </c>
      <c r="C70" s="81" t="str">
        <f>LOOKUP(A70,Seznamy!$A$3:$A$94,Seznamy!$C$3:$C$94)</f>
        <v>Javorník</v>
      </c>
      <c r="D70" s="82">
        <f>LOOKUP(A70,Seznamy!$A$3:$A$94,Seznamy!$F$3:$F$94)</f>
        <v>3575</v>
      </c>
      <c r="E70" s="82">
        <f>LOOKUP(A70,Seznamy!$A$3:$A$94,Seznamy!$G$3:$G$94)</f>
        <v>498000</v>
      </c>
      <c r="F70" s="83">
        <f>LOOKUP(A70,Seznamy!$A$3:$A$94,Seznamy!$J$3:$J$94)</f>
        <v>57</v>
      </c>
      <c r="G70" s="83">
        <v>18</v>
      </c>
      <c r="H70" s="81">
        <f>LOOKUP(G70,Komplexní!$A$7:$A$56,Komplexní!$B$7:$B$56)</f>
        <v>0</v>
      </c>
      <c r="I70" s="84">
        <f t="array" ref="I70">SUM(IF((Komplexní!$A$3:$A$5=A70)*(Komplexní!$D$1:$BA$1=G70),Komplexní!$D$3:$BA$5))</f>
        <v>0</v>
      </c>
      <c r="J70" s="99" t="str">
        <f>IF(I70=0,"",I70)</f>
        <v/>
      </c>
      <c r="K70" s="85" t="str">
        <f>IF(I70=MIN($J$53:$J$102),1,"")</f>
        <v/>
      </c>
    </row>
    <row r="71" spans="1:11" hidden="1">
      <c r="A71" s="79">
        <v>2</v>
      </c>
      <c r="B71" s="80">
        <f>LOOKUP(A71,Seznamy!$A$3:$A$94,Seznamy!$B$3:$B$94)</f>
        <v>122257</v>
      </c>
      <c r="C71" s="81" t="str">
        <f>LOOKUP(A71,Seznamy!$A$3:$A$94,Seznamy!$C$3:$C$94)</f>
        <v>Javorník</v>
      </c>
      <c r="D71" s="82">
        <f>LOOKUP(A71,Seznamy!$A$3:$A$94,Seznamy!$F$3:$F$94)</f>
        <v>3575</v>
      </c>
      <c r="E71" s="82">
        <f>LOOKUP(A71,Seznamy!$A$3:$A$94,Seznamy!$G$3:$G$94)</f>
        <v>498000</v>
      </c>
      <c r="F71" s="83">
        <f>LOOKUP(A71,Seznamy!$A$3:$A$94,Seznamy!$J$3:$J$94)</f>
        <v>57</v>
      </c>
      <c r="G71" s="83">
        <v>19</v>
      </c>
      <c r="H71" s="81">
        <f>LOOKUP(G71,Komplexní!$A$7:$A$56,Komplexní!$B$7:$B$56)</f>
        <v>0</v>
      </c>
      <c r="I71" s="84">
        <f t="array" ref="I71">SUM(IF((Komplexní!$A$3:$A$5=A71)*(Komplexní!$D$1:$BA$1=G71),Komplexní!$D$3:$BA$5))</f>
        <v>0</v>
      </c>
      <c r="J71" s="99" t="str">
        <f>IF(I71=0,"",I71)</f>
        <v/>
      </c>
      <c r="K71" s="85" t="str">
        <f>IF(I71=MIN($J$53:$J$102),1,"")</f>
        <v/>
      </c>
    </row>
    <row r="72" spans="1:11" hidden="1">
      <c r="A72" s="79">
        <v>2</v>
      </c>
      <c r="B72" s="80">
        <f>LOOKUP(A72,Seznamy!$A$3:$A$94,Seznamy!$B$3:$B$94)</f>
        <v>122257</v>
      </c>
      <c r="C72" s="81" t="str">
        <f>LOOKUP(A72,Seznamy!$A$3:$A$94,Seznamy!$C$3:$C$94)</f>
        <v>Javorník</v>
      </c>
      <c r="D72" s="82">
        <f>LOOKUP(A72,Seznamy!$A$3:$A$94,Seznamy!$F$3:$F$94)</f>
        <v>3575</v>
      </c>
      <c r="E72" s="82">
        <f>LOOKUP(A72,Seznamy!$A$3:$A$94,Seznamy!$G$3:$G$94)</f>
        <v>498000</v>
      </c>
      <c r="F72" s="83">
        <f>LOOKUP(A72,Seznamy!$A$3:$A$94,Seznamy!$J$3:$J$94)</f>
        <v>57</v>
      </c>
      <c r="G72" s="83">
        <v>20</v>
      </c>
      <c r="H72" s="81">
        <f>LOOKUP(G72,Komplexní!$A$7:$A$56,Komplexní!$B$7:$B$56)</f>
        <v>0</v>
      </c>
      <c r="I72" s="84">
        <f t="array" ref="I72">SUM(IF((Komplexní!$A$3:$A$5=A72)*(Komplexní!$D$1:$BA$1=G72),Komplexní!$D$3:$BA$5))</f>
        <v>0</v>
      </c>
      <c r="J72" s="99" t="str">
        <f>IF(I72=0,"",I72)</f>
        <v/>
      </c>
      <c r="K72" s="85" t="str">
        <f>IF(I72=MIN($J$53:$J$102),1,"")</f>
        <v/>
      </c>
    </row>
    <row r="73" spans="1:11" hidden="1">
      <c r="A73" s="79">
        <v>2</v>
      </c>
      <c r="B73" s="80">
        <f>LOOKUP(A73,Seznamy!$A$3:$A$94,Seznamy!$B$3:$B$94)</f>
        <v>122257</v>
      </c>
      <c r="C73" s="81" t="str">
        <f>LOOKUP(A73,Seznamy!$A$3:$A$94,Seznamy!$C$3:$C$94)</f>
        <v>Javorník</v>
      </c>
      <c r="D73" s="82">
        <f>LOOKUP(A73,Seznamy!$A$3:$A$94,Seznamy!$F$3:$F$94)</f>
        <v>3575</v>
      </c>
      <c r="E73" s="82">
        <f>LOOKUP(A73,Seznamy!$A$3:$A$94,Seznamy!$G$3:$G$94)</f>
        <v>498000</v>
      </c>
      <c r="F73" s="83">
        <f>LOOKUP(A73,Seznamy!$A$3:$A$94,Seznamy!$J$3:$J$94)</f>
        <v>57</v>
      </c>
      <c r="G73" s="83">
        <v>21</v>
      </c>
      <c r="H73" s="81">
        <f>LOOKUP(G73,Komplexní!$A$7:$A$56,Komplexní!$B$7:$B$56)</f>
        <v>0</v>
      </c>
      <c r="I73" s="84">
        <f t="array" ref="I73">SUM(IF((Komplexní!$A$3:$A$5=A73)*(Komplexní!$D$1:$BA$1=G73),Komplexní!$D$3:$BA$5))</f>
        <v>0</v>
      </c>
      <c r="J73" s="99" t="str">
        <f>IF(I73=0,"",I73)</f>
        <v/>
      </c>
      <c r="K73" s="85" t="str">
        <f>IF(I73=MIN($J$53:$J$102),1,"")</f>
        <v/>
      </c>
    </row>
    <row r="74" spans="1:11" hidden="1">
      <c r="A74" s="79">
        <v>2</v>
      </c>
      <c r="B74" s="80">
        <f>LOOKUP(A74,Seznamy!$A$3:$A$94,Seznamy!$B$3:$B$94)</f>
        <v>122257</v>
      </c>
      <c r="C74" s="81" t="str">
        <f>LOOKUP(A74,Seznamy!$A$3:$A$94,Seznamy!$C$3:$C$94)</f>
        <v>Javorník</v>
      </c>
      <c r="D74" s="82">
        <f>LOOKUP(A74,Seznamy!$A$3:$A$94,Seznamy!$F$3:$F$94)</f>
        <v>3575</v>
      </c>
      <c r="E74" s="82">
        <f>LOOKUP(A74,Seznamy!$A$3:$A$94,Seznamy!$G$3:$G$94)</f>
        <v>498000</v>
      </c>
      <c r="F74" s="83">
        <f>LOOKUP(A74,Seznamy!$A$3:$A$94,Seznamy!$J$3:$J$94)</f>
        <v>57</v>
      </c>
      <c r="G74" s="83">
        <v>22</v>
      </c>
      <c r="H74" s="81">
        <f>LOOKUP(G74,Komplexní!$A$7:$A$56,Komplexní!$B$7:$B$56)</f>
        <v>0</v>
      </c>
      <c r="I74" s="84">
        <f t="array" ref="I74">SUM(IF((Komplexní!$A$3:$A$5=A74)*(Komplexní!$D$1:$BA$1=G74),Komplexní!$D$3:$BA$5))</f>
        <v>0</v>
      </c>
      <c r="J74" s="99" t="str">
        <f>IF(I74=0,"",I74)</f>
        <v/>
      </c>
      <c r="K74" s="85" t="str">
        <f>IF(I74=MIN($J$53:$J$102),1,"")</f>
        <v/>
      </c>
    </row>
    <row r="75" spans="1:11" hidden="1">
      <c r="A75" s="79">
        <v>2</v>
      </c>
      <c r="B75" s="80">
        <f>LOOKUP(A75,Seznamy!$A$3:$A$94,Seznamy!$B$3:$B$94)</f>
        <v>122257</v>
      </c>
      <c r="C75" s="81" t="str">
        <f>LOOKUP(A75,Seznamy!$A$3:$A$94,Seznamy!$C$3:$C$94)</f>
        <v>Javorník</v>
      </c>
      <c r="D75" s="82">
        <f>LOOKUP(A75,Seznamy!$A$3:$A$94,Seznamy!$F$3:$F$94)</f>
        <v>3575</v>
      </c>
      <c r="E75" s="82">
        <f>LOOKUP(A75,Seznamy!$A$3:$A$94,Seznamy!$G$3:$G$94)</f>
        <v>498000</v>
      </c>
      <c r="F75" s="83">
        <f>LOOKUP(A75,Seznamy!$A$3:$A$94,Seznamy!$J$3:$J$94)</f>
        <v>57</v>
      </c>
      <c r="G75" s="83">
        <v>23</v>
      </c>
      <c r="H75" s="81">
        <f>LOOKUP(G75,Komplexní!$A$7:$A$56,Komplexní!$B$7:$B$56)</f>
        <v>0</v>
      </c>
      <c r="I75" s="84">
        <f t="array" ref="I75">SUM(IF((Komplexní!$A$3:$A$5=A75)*(Komplexní!$D$1:$BA$1=G75),Komplexní!$D$3:$BA$5))</f>
        <v>0</v>
      </c>
      <c r="J75" s="99" t="str">
        <f>IF(I75=0,"",I75)</f>
        <v/>
      </c>
      <c r="K75" s="85" t="str">
        <f>IF(I75=MIN($J$53:$J$102),1,"")</f>
        <v/>
      </c>
    </row>
    <row r="76" spans="1:11" hidden="1">
      <c r="A76" s="79">
        <v>2</v>
      </c>
      <c r="B76" s="80">
        <f>LOOKUP(A76,Seznamy!$A$3:$A$94,Seznamy!$B$3:$B$94)</f>
        <v>122257</v>
      </c>
      <c r="C76" s="81" t="str">
        <f>LOOKUP(A76,Seznamy!$A$3:$A$94,Seznamy!$C$3:$C$94)</f>
        <v>Javorník</v>
      </c>
      <c r="D76" s="82">
        <f>LOOKUP(A76,Seznamy!$A$3:$A$94,Seznamy!$F$3:$F$94)</f>
        <v>3575</v>
      </c>
      <c r="E76" s="82">
        <f>LOOKUP(A76,Seznamy!$A$3:$A$94,Seznamy!$G$3:$G$94)</f>
        <v>498000</v>
      </c>
      <c r="F76" s="83">
        <f>LOOKUP(A76,Seznamy!$A$3:$A$94,Seznamy!$J$3:$J$94)</f>
        <v>57</v>
      </c>
      <c r="G76" s="83">
        <v>15</v>
      </c>
      <c r="H76" s="81">
        <f>LOOKUP(G76,Komplexní!$A$7:$A$56,Komplexní!$B$7:$B$56)</f>
        <v>0</v>
      </c>
      <c r="I76" s="84">
        <f t="array" ref="I76">SUM(IF((Komplexní!$A$3:$A$5=A76)*(Komplexní!$D$1:$BA$1=G76),Komplexní!$D$3:$BA$5))</f>
        <v>0</v>
      </c>
      <c r="J76" s="99" t="str">
        <f>IF(I76=0,"",I76)</f>
        <v/>
      </c>
      <c r="K76" s="85" t="str">
        <f>IF(I76=MIN($J$53:$J$102),1,"")</f>
        <v/>
      </c>
    </row>
    <row r="77" spans="1:11" hidden="1">
      <c r="A77" s="79">
        <v>2</v>
      </c>
      <c r="B77" s="80">
        <f>LOOKUP(A77,Seznamy!$A$3:$A$94,Seznamy!$B$3:$B$94)</f>
        <v>122257</v>
      </c>
      <c r="C77" s="81" t="str">
        <f>LOOKUP(A77,Seznamy!$A$3:$A$94,Seznamy!$C$3:$C$94)</f>
        <v>Javorník</v>
      </c>
      <c r="D77" s="82">
        <f>LOOKUP(A77,Seznamy!$A$3:$A$94,Seznamy!$F$3:$F$94)</f>
        <v>3575</v>
      </c>
      <c r="E77" s="82">
        <f>LOOKUP(A77,Seznamy!$A$3:$A$94,Seznamy!$G$3:$G$94)</f>
        <v>498000</v>
      </c>
      <c r="F77" s="83">
        <f>LOOKUP(A77,Seznamy!$A$3:$A$94,Seznamy!$J$3:$J$94)</f>
        <v>57</v>
      </c>
      <c r="G77" s="83">
        <v>16</v>
      </c>
      <c r="H77" s="81">
        <f>LOOKUP(G77,Komplexní!$A$7:$A$56,Komplexní!$B$7:$B$56)</f>
        <v>0</v>
      </c>
      <c r="I77" s="84">
        <f t="array" ref="I77">SUM(IF((Komplexní!$A$3:$A$5=A77)*(Komplexní!$D$1:$BA$1=G77),Komplexní!$D$3:$BA$5))</f>
        <v>0</v>
      </c>
      <c r="J77" s="99" t="str">
        <f>IF(I77=0,"",I77)</f>
        <v/>
      </c>
      <c r="K77" s="85" t="str">
        <f>IF(I77=MIN($J$53:$J$102),1,"")</f>
        <v/>
      </c>
    </row>
    <row r="78" spans="1:11" hidden="1">
      <c r="A78" s="79">
        <v>2</v>
      </c>
      <c r="B78" s="80">
        <f>LOOKUP(A78,Seznamy!$A$3:$A$94,Seznamy!$B$3:$B$94)</f>
        <v>122257</v>
      </c>
      <c r="C78" s="81" t="str">
        <f>LOOKUP(A78,Seznamy!$A$3:$A$94,Seznamy!$C$3:$C$94)</f>
        <v>Javorník</v>
      </c>
      <c r="D78" s="82">
        <f>LOOKUP(A78,Seznamy!$A$3:$A$94,Seznamy!$F$3:$F$94)</f>
        <v>3575</v>
      </c>
      <c r="E78" s="82">
        <f>LOOKUP(A78,Seznamy!$A$3:$A$94,Seznamy!$G$3:$G$94)</f>
        <v>498000</v>
      </c>
      <c r="F78" s="83">
        <f>LOOKUP(A78,Seznamy!$A$3:$A$94,Seznamy!$J$3:$J$94)</f>
        <v>57</v>
      </c>
      <c r="G78" s="83">
        <v>26</v>
      </c>
      <c r="H78" s="81">
        <f>LOOKUP(G78,Komplexní!$A$7:$A$56,Komplexní!$B$7:$B$56)</f>
        <v>0</v>
      </c>
      <c r="I78" s="84">
        <f t="array" ref="I78">SUM(IF((Komplexní!$A$3:$A$5=A78)*(Komplexní!$D$1:$BA$1=G78),Komplexní!$D$3:$BA$5))</f>
        <v>0</v>
      </c>
      <c r="J78" s="99" t="str">
        <f>IF(I78=0,"",I78)</f>
        <v/>
      </c>
      <c r="K78" s="85" t="str">
        <f>IF(I78=MIN($J$53:$J$102),1,"")</f>
        <v/>
      </c>
    </row>
    <row r="79" spans="1:11" hidden="1">
      <c r="A79" s="79">
        <v>2</v>
      </c>
      <c r="B79" s="80">
        <f>LOOKUP(A79,Seznamy!$A$3:$A$94,Seznamy!$B$3:$B$94)</f>
        <v>122257</v>
      </c>
      <c r="C79" s="81" t="str">
        <f>LOOKUP(A79,Seznamy!$A$3:$A$94,Seznamy!$C$3:$C$94)</f>
        <v>Javorník</v>
      </c>
      <c r="D79" s="82">
        <f>LOOKUP(A79,Seznamy!$A$3:$A$94,Seznamy!$F$3:$F$94)</f>
        <v>3575</v>
      </c>
      <c r="E79" s="82">
        <f>LOOKUP(A79,Seznamy!$A$3:$A$94,Seznamy!$G$3:$G$94)</f>
        <v>498000</v>
      </c>
      <c r="F79" s="83">
        <f>LOOKUP(A79,Seznamy!$A$3:$A$94,Seznamy!$J$3:$J$94)</f>
        <v>57</v>
      </c>
      <c r="G79" s="83">
        <v>27</v>
      </c>
      <c r="H79" s="81">
        <f>LOOKUP(G79,Komplexní!$A$7:$A$56,Komplexní!$B$7:$B$56)</f>
        <v>0</v>
      </c>
      <c r="I79" s="84">
        <f t="array" ref="I79">SUM(IF((Komplexní!$A$3:$A$5=A79)*(Komplexní!$D$1:$BA$1=G79),Komplexní!$D$3:$BA$5))</f>
        <v>0</v>
      </c>
      <c r="J79" s="99" t="str">
        <f>IF(I79=0,"",I79)</f>
        <v/>
      </c>
      <c r="K79" s="85" t="str">
        <f>IF(I79=MIN($J$53:$J$102),1,"")</f>
        <v/>
      </c>
    </row>
    <row r="80" spans="1:11" hidden="1">
      <c r="A80" s="79">
        <v>2</v>
      </c>
      <c r="B80" s="80">
        <f>LOOKUP(A80,Seznamy!$A$3:$A$94,Seznamy!$B$3:$B$94)</f>
        <v>122257</v>
      </c>
      <c r="C80" s="81" t="str">
        <f>LOOKUP(A80,Seznamy!$A$3:$A$94,Seznamy!$C$3:$C$94)</f>
        <v>Javorník</v>
      </c>
      <c r="D80" s="82">
        <f>LOOKUP(A80,Seznamy!$A$3:$A$94,Seznamy!$F$3:$F$94)</f>
        <v>3575</v>
      </c>
      <c r="E80" s="82">
        <f>LOOKUP(A80,Seznamy!$A$3:$A$94,Seznamy!$G$3:$G$94)</f>
        <v>498000</v>
      </c>
      <c r="F80" s="83">
        <f>LOOKUP(A80,Seznamy!$A$3:$A$94,Seznamy!$J$3:$J$94)</f>
        <v>57</v>
      </c>
      <c r="G80" s="83">
        <v>28</v>
      </c>
      <c r="H80" s="81">
        <f>LOOKUP(G80,Komplexní!$A$7:$A$56,Komplexní!$B$7:$B$56)</f>
        <v>0</v>
      </c>
      <c r="I80" s="84">
        <f t="array" ref="I80">SUM(IF((Komplexní!$A$3:$A$5=A80)*(Komplexní!$D$1:$BA$1=G80),Komplexní!$D$3:$BA$5))</f>
        <v>0</v>
      </c>
      <c r="J80" s="99" t="str">
        <f>IF(I80=0,"",I80)</f>
        <v/>
      </c>
      <c r="K80" s="85" t="str">
        <f>IF(I80=MIN($J$53:$J$102),1,"")</f>
        <v/>
      </c>
    </row>
    <row r="81" spans="1:11" hidden="1">
      <c r="A81" s="79">
        <v>2</v>
      </c>
      <c r="B81" s="80">
        <f>LOOKUP(A81,Seznamy!$A$3:$A$94,Seznamy!$B$3:$B$94)</f>
        <v>122257</v>
      </c>
      <c r="C81" s="81" t="str">
        <f>LOOKUP(A81,Seznamy!$A$3:$A$94,Seznamy!$C$3:$C$94)</f>
        <v>Javorník</v>
      </c>
      <c r="D81" s="82">
        <f>LOOKUP(A81,Seznamy!$A$3:$A$94,Seznamy!$F$3:$F$94)</f>
        <v>3575</v>
      </c>
      <c r="E81" s="82">
        <f>LOOKUP(A81,Seznamy!$A$3:$A$94,Seznamy!$G$3:$G$94)</f>
        <v>498000</v>
      </c>
      <c r="F81" s="83">
        <f>LOOKUP(A81,Seznamy!$A$3:$A$94,Seznamy!$J$3:$J$94)</f>
        <v>57</v>
      </c>
      <c r="G81" s="83">
        <v>14</v>
      </c>
      <c r="H81" s="81">
        <f>LOOKUP(G81,Komplexní!$A$7:$A$56,Komplexní!$B$7:$B$56)</f>
        <v>0</v>
      </c>
      <c r="I81" s="84">
        <f t="array" ref="I81">SUM(IF((Komplexní!$A$3:$A$5=A81)*(Komplexní!$D$1:$BA$1=G81),Komplexní!$D$3:$BA$5))</f>
        <v>0</v>
      </c>
      <c r="J81" s="99" t="str">
        <f>IF(I81=0,"",I81)</f>
        <v/>
      </c>
      <c r="K81" s="85" t="str">
        <f>IF(I81=MIN($J$53:$J$102),1,"")</f>
        <v/>
      </c>
    </row>
    <row r="82" spans="1:11" hidden="1">
      <c r="A82" s="79">
        <v>2</v>
      </c>
      <c r="B82" s="80">
        <f>LOOKUP(A82,Seznamy!$A$3:$A$94,Seznamy!$B$3:$B$94)</f>
        <v>122257</v>
      </c>
      <c r="C82" s="81" t="str">
        <f>LOOKUP(A82,Seznamy!$A$3:$A$94,Seznamy!$C$3:$C$94)</f>
        <v>Javorník</v>
      </c>
      <c r="D82" s="82">
        <f>LOOKUP(A82,Seznamy!$A$3:$A$94,Seznamy!$F$3:$F$94)</f>
        <v>3575</v>
      </c>
      <c r="E82" s="82">
        <f>LOOKUP(A82,Seznamy!$A$3:$A$94,Seznamy!$G$3:$G$94)</f>
        <v>498000</v>
      </c>
      <c r="F82" s="83">
        <f>LOOKUP(A82,Seznamy!$A$3:$A$94,Seznamy!$J$3:$J$94)</f>
        <v>57</v>
      </c>
      <c r="G82" s="83">
        <v>30</v>
      </c>
      <c r="H82" s="81">
        <f>LOOKUP(G82,Komplexní!$A$7:$A$56,Komplexní!$B$7:$B$56)</f>
        <v>0</v>
      </c>
      <c r="I82" s="84">
        <f t="array" ref="I82">SUM(IF((Komplexní!$A$3:$A$5=A82)*(Komplexní!$D$1:$BA$1=G82),Komplexní!$D$3:$BA$5))</f>
        <v>0</v>
      </c>
      <c r="J82" s="99" t="str">
        <f>IF(I82=0,"",I82)</f>
        <v/>
      </c>
      <c r="K82" s="85" t="str">
        <f>IF(I82=MIN($J$53:$J$102),1,"")</f>
        <v/>
      </c>
    </row>
    <row r="83" spans="1:11" hidden="1">
      <c r="A83" s="79">
        <v>2</v>
      </c>
      <c r="B83" s="80">
        <f>LOOKUP(A83,Seznamy!$A$3:$A$94,Seznamy!$B$3:$B$94)</f>
        <v>122257</v>
      </c>
      <c r="C83" s="81" t="str">
        <f>LOOKUP(A83,Seznamy!$A$3:$A$94,Seznamy!$C$3:$C$94)</f>
        <v>Javorník</v>
      </c>
      <c r="D83" s="82">
        <f>LOOKUP(A83,Seznamy!$A$3:$A$94,Seznamy!$F$3:$F$94)</f>
        <v>3575</v>
      </c>
      <c r="E83" s="82">
        <f>LOOKUP(A83,Seznamy!$A$3:$A$94,Seznamy!$G$3:$G$94)</f>
        <v>498000</v>
      </c>
      <c r="F83" s="83">
        <f>LOOKUP(A83,Seznamy!$A$3:$A$94,Seznamy!$J$3:$J$94)</f>
        <v>57</v>
      </c>
      <c r="G83" s="83">
        <v>31</v>
      </c>
      <c r="H83" s="81">
        <f>LOOKUP(G83,Komplexní!$A$7:$A$56,Komplexní!$B$7:$B$56)</f>
        <v>0</v>
      </c>
      <c r="I83" s="84">
        <f t="array" ref="I83">SUM(IF((Komplexní!$A$3:$A$5=A83)*(Komplexní!$D$1:$BA$1=G83),Komplexní!$D$3:$BA$5))</f>
        <v>0</v>
      </c>
      <c r="J83" s="99" t="str">
        <f>IF(I83=0,"",I83)</f>
        <v/>
      </c>
      <c r="K83" s="85" t="str">
        <f>IF(I83=MIN($J$53:$J$102),1,"")</f>
        <v/>
      </c>
    </row>
    <row r="84" spans="1:11" hidden="1">
      <c r="A84" s="79">
        <v>2</v>
      </c>
      <c r="B84" s="80">
        <f>LOOKUP(A84,Seznamy!$A$3:$A$94,Seznamy!$B$3:$B$94)</f>
        <v>122257</v>
      </c>
      <c r="C84" s="81" t="str">
        <f>LOOKUP(A84,Seznamy!$A$3:$A$94,Seznamy!$C$3:$C$94)</f>
        <v>Javorník</v>
      </c>
      <c r="D84" s="82">
        <f>LOOKUP(A84,Seznamy!$A$3:$A$94,Seznamy!$F$3:$F$94)</f>
        <v>3575</v>
      </c>
      <c r="E84" s="82">
        <f>LOOKUP(A84,Seznamy!$A$3:$A$94,Seznamy!$G$3:$G$94)</f>
        <v>498000</v>
      </c>
      <c r="F84" s="83">
        <f>LOOKUP(A84,Seznamy!$A$3:$A$94,Seznamy!$J$3:$J$94)</f>
        <v>57</v>
      </c>
      <c r="G84" s="83">
        <v>32</v>
      </c>
      <c r="H84" s="81">
        <f>LOOKUP(G84,Komplexní!$A$7:$A$56,Komplexní!$B$7:$B$56)</f>
        <v>0</v>
      </c>
      <c r="I84" s="84">
        <f t="array" ref="I84">SUM(IF((Komplexní!$A$3:$A$5=A84)*(Komplexní!$D$1:$BA$1=G84),Komplexní!$D$3:$BA$5))</f>
        <v>0</v>
      </c>
      <c r="J84" s="99" t="str">
        <f>IF(I84=0,"",I84)</f>
        <v/>
      </c>
      <c r="K84" s="85" t="str">
        <f>IF(I84=MIN($J$53:$J$102),1,"")</f>
        <v/>
      </c>
    </row>
    <row r="85" spans="1:11" hidden="1">
      <c r="A85" s="79">
        <v>2</v>
      </c>
      <c r="B85" s="80">
        <f>LOOKUP(A85,Seznamy!$A$3:$A$94,Seznamy!$B$3:$B$94)</f>
        <v>122257</v>
      </c>
      <c r="C85" s="81" t="str">
        <f>LOOKUP(A85,Seznamy!$A$3:$A$94,Seznamy!$C$3:$C$94)</f>
        <v>Javorník</v>
      </c>
      <c r="D85" s="82">
        <f>LOOKUP(A85,Seznamy!$A$3:$A$94,Seznamy!$F$3:$F$94)</f>
        <v>3575</v>
      </c>
      <c r="E85" s="82">
        <f>LOOKUP(A85,Seznamy!$A$3:$A$94,Seznamy!$G$3:$G$94)</f>
        <v>498000</v>
      </c>
      <c r="F85" s="83">
        <f>LOOKUP(A85,Seznamy!$A$3:$A$94,Seznamy!$J$3:$J$94)</f>
        <v>57</v>
      </c>
      <c r="G85" s="83">
        <v>33</v>
      </c>
      <c r="H85" s="81">
        <f>LOOKUP(G85,Komplexní!$A$7:$A$56,Komplexní!$B$7:$B$56)</f>
        <v>0</v>
      </c>
      <c r="I85" s="84">
        <f t="array" ref="I85">SUM(IF((Komplexní!$A$3:$A$5=A85)*(Komplexní!$D$1:$BA$1=G85),Komplexní!$D$3:$BA$5))</f>
        <v>0</v>
      </c>
      <c r="J85" s="99" t="str">
        <f>IF(I85=0,"",I85)</f>
        <v/>
      </c>
      <c r="K85" s="85" t="str">
        <f>IF(I85=MIN($J$53:$J$102),1,"")</f>
        <v/>
      </c>
    </row>
    <row r="86" spans="1:11" hidden="1">
      <c r="A86" s="79">
        <v>2</v>
      </c>
      <c r="B86" s="80">
        <f>LOOKUP(A86,Seznamy!$A$3:$A$94,Seznamy!$B$3:$B$94)</f>
        <v>122257</v>
      </c>
      <c r="C86" s="81" t="str">
        <f>LOOKUP(A86,Seznamy!$A$3:$A$94,Seznamy!$C$3:$C$94)</f>
        <v>Javorník</v>
      </c>
      <c r="D86" s="82">
        <f>LOOKUP(A86,Seznamy!$A$3:$A$94,Seznamy!$F$3:$F$94)</f>
        <v>3575</v>
      </c>
      <c r="E86" s="82">
        <f>LOOKUP(A86,Seznamy!$A$3:$A$94,Seznamy!$G$3:$G$94)</f>
        <v>498000</v>
      </c>
      <c r="F86" s="83">
        <f>LOOKUP(A86,Seznamy!$A$3:$A$94,Seznamy!$J$3:$J$94)</f>
        <v>57</v>
      </c>
      <c r="G86" s="83">
        <v>34</v>
      </c>
      <c r="H86" s="81">
        <f>LOOKUP(G86,Komplexní!$A$7:$A$56,Komplexní!$B$7:$B$56)</f>
        <v>0</v>
      </c>
      <c r="I86" s="84">
        <f t="array" ref="I86">SUM(IF((Komplexní!$A$3:$A$5=A86)*(Komplexní!$D$1:$BA$1=G86),Komplexní!$D$3:$BA$5))</f>
        <v>0</v>
      </c>
      <c r="J86" s="99" t="str">
        <f>IF(I86=0,"",I86)</f>
        <v/>
      </c>
      <c r="K86" s="85" t="str">
        <f>IF(I86=MIN($J$53:$J$102),1,"")</f>
        <v/>
      </c>
    </row>
    <row r="87" spans="1:11" hidden="1">
      <c r="A87" s="79">
        <v>2</v>
      </c>
      <c r="B87" s="80">
        <f>LOOKUP(A87,Seznamy!$A$3:$A$94,Seznamy!$B$3:$B$94)</f>
        <v>122257</v>
      </c>
      <c r="C87" s="81" t="str">
        <f>LOOKUP(A87,Seznamy!$A$3:$A$94,Seznamy!$C$3:$C$94)</f>
        <v>Javorník</v>
      </c>
      <c r="D87" s="82">
        <f>LOOKUP(A87,Seznamy!$A$3:$A$94,Seznamy!$F$3:$F$94)</f>
        <v>3575</v>
      </c>
      <c r="E87" s="82">
        <f>LOOKUP(A87,Seznamy!$A$3:$A$94,Seznamy!$G$3:$G$94)</f>
        <v>498000</v>
      </c>
      <c r="F87" s="83">
        <f>LOOKUP(A87,Seznamy!$A$3:$A$94,Seznamy!$J$3:$J$94)</f>
        <v>57</v>
      </c>
      <c r="G87" s="83">
        <v>35</v>
      </c>
      <c r="H87" s="81">
        <f>LOOKUP(G87,Komplexní!$A$7:$A$56,Komplexní!$B$7:$B$56)</f>
        <v>0</v>
      </c>
      <c r="I87" s="84">
        <f t="array" ref="I87">SUM(IF((Komplexní!$A$3:$A$5=A87)*(Komplexní!$D$1:$BA$1=G87),Komplexní!$D$3:$BA$5))</f>
        <v>0</v>
      </c>
      <c r="J87" s="99" t="str">
        <f>IF(I87=0,"",I87)</f>
        <v/>
      </c>
      <c r="K87" s="85" t="str">
        <f>IF(I87=MIN($J$53:$J$102),1,"")</f>
        <v/>
      </c>
    </row>
    <row r="88" spans="1:11" hidden="1">
      <c r="A88" s="79">
        <v>2</v>
      </c>
      <c r="B88" s="80">
        <f>LOOKUP(A88,Seznamy!$A$3:$A$94,Seznamy!$B$3:$B$94)</f>
        <v>122257</v>
      </c>
      <c r="C88" s="81" t="str">
        <f>LOOKUP(A88,Seznamy!$A$3:$A$94,Seznamy!$C$3:$C$94)</f>
        <v>Javorník</v>
      </c>
      <c r="D88" s="82">
        <f>LOOKUP(A88,Seznamy!$A$3:$A$94,Seznamy!$F$3:$F$94)</f>
        <v>3575</v>
      </c>
      <c r="E88" s="82">
        <f>LOOKUP(A88,Seznamy!$A$3:$A$94,Seznamy!$G$3:$G$94)</f>
        <v>498000</v>
      </c>
      <c r="F88" s="83">
        <f>LOOKUP(A88,Seznamy!$A$3:$A$94,Seznamy!$J$3:$J$94)</f>
        <v>57</v>
      </c>
      <c r="G88" s="83">
        <v>36</v>
      </c>
      <c r="H88" s="81">
        <f>LOOKUP(G88,Komplexní!$A$7:$A$56,Komplexní!$B$7:$B$56)</f>
        <v>0</v>
      </c>
      <c r="I88" s="84">
        <f t="array" ref="I88">SUM(IF((Komplexní!$A$3:$A$5=A88)*(Komplexní!$D$1:$BA$1=G88),Komplexní!$D$3:$BA$5))</f>
        <v>0</v>
      </c>
      <c r="J88" s="99" t="str">
        <f>IF(I88=0,"",I88)</f>
        <v/>
      </c>
      <c r="K88" s="85" t="str">
        <f>IF(I88=MIN($J$53:$J$102),1,"")</f>
        <v/>
      </c>
    </row>
    <row r="89" spans="1:11" hidden="1">
      <c r="A89" s="79">
        <v>2</v>
      </c>
      <c r="B89" s="80">
        <f>LOOKUP(A89,Seznamy!$A$3:$A$94,Seznamy!$B$3:$B$94)</f>
        <v>122257</v>
      </c>
      <c r="C89" s="81" t="str">
        <f>LOOKUP(A89,Seznamy!$A$3:$A$94,Seznamy!$C$3:$C$94)</f>
        <v>Javorník</v>
      </c>
      <c r="D89" s="82">
        <f>LOOKUP(A89,Seznamy!$A$3:$A$94,Seznamy!$F$3:$F$94)</f>
        <v>3575</v>
      </c>
      <c r="E89" s="82">
        <f>LOOKUP(A89,Seznamy!$A$3:$A$94,Seznamy!$G$3:$G$94)</f>
        <v>498000</v>
      </c>
      <c r="F89" s="83">
        <f>LOOKUP(A89,Seznamy!$A$3:$A$94,Seznamy!$J$3:$J$94)</f>
        <v>57</v>
      </c>
      <c r="G89" s="83">
        <v>37</v>
      </c>
      <c r="H89" s="81">
        <f>LOOKUP(G89,Komplexní!$A$7:$A$56,Komplexní!$B$7:$B$56)</f>
        <v>0</v>
      </c>
      <c r="I89" s="84">
        <f t="array" ref="I89">SUM(IF((Komplexní!$A$3:$A$5=A89)*(Komplexní!$D$1:$BA$1=G89),Komplexní!$D$3:$BA$5))</f>
        <v>0</v>
      </c>
      <c r="J89" s="99" t="str">
        <f>IF(I89=0,"",I89)</f>
        <v/>
      </c>
      <c r="K89" s="85" t="str">
        <f>IF(I89=MIN($J$53:$J$102),1,"")</f>
        <v/>
      </c>
    </row>
    <row r="90" spans="1:11" hidden="1">
      <c r="A90" s="79">
        <v>2</v>
      </c>
      <c r="B90" s="80">
        <f>LOOKUP(A90,Seznamy!$A$3:$A$94,Seznamy!$B$3:$B$94)</f>
        <v>122257</v>
      </c>
      <c r="C90" s="81" t="str">
        <f>LOOKUP(A90,Seznamy!$A$3:$A$94,Seznamy!$C$3:$C$94)</f>
        <v>Javorník</v>
      </c>
      <c r="D90" s="82">
        <f>LOOKUP(A90,Seznamy!$A$3:$A$94,Seznamy!$F$3:$F$94)</f>
        <v>3575</v>
      </c>
      <c r="E90" s="82">
        <f>LOOKUP(A90,Seznamy!$A$3:$A$94,Seznamy!$G$3:$G$94)</f>
        <v>498000</v>
      </c>
      <c r="F90" s="83">
        <f>LOOKUP(A90,Seznamy!$A$3:$A$94,Seznamy!$J$3:$J$94)</f>
        <v>57</v>
      </c>
      <c r="G90" s="83">
        <v>38</v>
      </c>
      <c r="H90" s="81">
        <f>LOOKUP(G90,Komplexní!$A$7:$A$56,Komplexní!$B$7:$B$56)</f>
        <v>0</v>
      </c>
      <c r="I90" s="84">
        <f t="array" ref="I90">SUM(IF((Komplexní!$A$3:$A$5=A90)*(Komplexní!$D$1:$BA$1=G90),Komplexní!$D$3:$BA$5))</f>
        <v>0</v>
      </c>
      <c r="J90" s="99" t="str">
        <f>IF(I90=0,"",I90)</f>
        <v/>
      </c>
      <c r="K90" s="85" t="str">
        <f>IF(I90=MIN($J$53:$J$102),1,"")</f>
        <v/>
      </c>
    </row>
    <row r="91" spans="1:11" hidden="1">
      <c r="A91" s="79">
        <v>2</v>
      </c>
      <c r="B91" s="80">
        <f>LOOKUP(A91,Seznamy!$A$3:$A$94,Seznamy!$B$3:$B$94)</f>
        <v>122257</v>
      </c>
      <c r="C91" s="81" t="str">
        <f>LOOKUP(A91,Seznamy!$A$3:$A$94,Seznamy!$C$3:$C$94)</f>
        <v>Javorník</v>
      </c>
      <c r="D91" s="82">
        <f>LOOKUP(A91,Seznamy!$A$3:$A$94,Seznamy!$F$3:$F$94)</f>
        <v>3575</v>
      </c>
      <c r="E91" s="82">
        <f>LOOKUP(A91,Seznamy!$A$3:$A$94,Seznamy!$G$3:$G$94)</f>
        <v>498000</v>
      </c>
      <c r="F91" s="83">
        <f>LOOKUP(A91,Seznamy!$A$3:$A$94,Seznamy!$J$3:$J$94)</f>
        <v>57</v>
      </c>
      <c r="G91" s="83">
        <v>39</v>
      </c>
      <c r="H91" s="81">
        <f>LOOKUP(G91,Komplexní!$A$7:$A$56,Komplexní!$B$7:$B$56)</f>
        <v>0</v>
      </c>
      <c r="I91" s="84">
        <f t="array" ref="I91">SUM(IF((Komplexní!$A$3:$A$5=A91)*(Komplexní!$D$1:$BA$1=G91),Komplexní!$D$3:$BA$5))</f>
        <v>0</v>
      </c>
      <c r="J91" s="99" t="str">
        <f>IF(I91=0,"",I91)</f>
        <v/>
      </c>
      <c r="K91" s="85" t="str">
        <f>IF(I91=MIN($J$53:$J$102),1,"")</f>
        <v/>
      </c>
    </row>
    <row r="92" spans="1:11" hidden="1">
      <c r="A92" s="79">
        <v>2</v>
      </c>
      <c r="B92" s="80">
        <f>LOOKUP(A92,Seznamy!$A$3:$A$94,Seznamy!$B$3:$B$94)</f>
        <v>122257</v>
      </c>
      <c r="C92" s="81" t="str">
        <f>LOOKUP(A92,Seznamy!$A$3:$A$94,Seznamy!$C$3:$C$94)</f>
        <v>Javorník</v>
      </c>
      <c r="D92" s="82">
        <f>LOOKUP(A92,Seznamy!$A$3:$A$94,Seznamy!$F$3:$F$94)</f>
        <v>3575</v>
      </c>
      <c r="E92" s="82">
        <f>LOOKUP(A92,Seznamy!$A$3:$A$94,Seznamy!$G$3:$G$94)</f>
        <v>498000</v>
      </c>
      <c r="F92" s="83">
        <f>LOOKUP(A92,Seznamy!$A$3:$A$94,Seznamy!$J$3:$J$94)</f>
        <v>57</v>
      </c>
      <c r="G92" s="83">
        <v>40</v>
      </c>
      <c r="H92" s="81">
        <f>LOOKUP(G92,Komplexní!$A$7:$A$56,Komplexní!$B$7:$B$56)</f>
        <v>0</v>
      </c>
      <c r="I92" s="84">
        <f t="array" ref="I92">SUM(IF((Komplexní!$A$3:$A$5=A92)*(Komplexní!$D$1:$BA$1=G92),Komplexní!$D$3:$BA$5))</f>
        <v>0</v>
      </c>
      <c r="J92" s="99" t="str">
        <f>IF(I92=0,"",I92)</f>
        <v/>
      </c>
      <c r="K92" s="85" t="str">
        <f>IF(I92=MIN($J$53:$J$102),1,"")</f>
        <v/>
      </c>
    </row>
    <row r="93" spans="1:11" hidden="1">
      <c r="A93" s="79">
        <v>2</v>
      </c>
      <c r="B93" s="80">
        <f>LOOKUP(A93,Seznamy!$A$3:$A$94,Seznamy!$B$3:$B$94)</f>
        <v>122257</v>
      </c>
      <c r="C93" s="81" t="str">
        <f>LOOKUP(A93,Seznamy!$A$3:$A$94,Seznamy!$C$3:$C$94)</f>
        <v>Javorník</v>
      </c>
      <c r="D93" s="82">
        <f>LOOKUP(A93,Seznamy!$A$3:$A$94,Seznamy!$F$3:$F$94)</f>
        <v>3575</v>
      </c>
      <c r="E93" s="82">
        <f>LOOKUP(A93,Seznamy!$A$3:$A$94,Seznamy!$G$3:$G$94)</f>
        <v>498000</v>
      </c>
      <c r="F93" s="83">
        <f>LOOKUP(A93,Seznamy!$A$3:$A$94,Seznamy!$J$3:$J$94)</f>
        <v>57</v>
      </c>
      <c r="G93" s="83">
        <v>41</v>
      </c>
      <c r="H93" s="81">
        <f>LOOKUP(G93,Komplexní!$A$7:$A$56,Komplexní!$B$7:$B$56)</f>
        <v>0</v>
      </c>
      <c r="I93" s="84">
        <f t="array" ref="I93">SUM(IF((Komplexní!$A$3:$A$5=A93)*(Komplexní!$D$1:$BA$1=G93),Komplexní!$D$3:$BA$5))</f>
        <v>0</v>
      </c>
      <c r="J93" s="99" t="str">
        <f>IF(I93=0,"",I93)</f>
        <v/>
      </c>
      <c r="K93" s="85" t="str">
        <f>IF(I93=MIN($J$53:$J$102),1,"")</f>
        <v/>
      </c>
    </row>
    <row r="94" spans="1:11" hidden="1">
      <c r="A94" s="79">
        <v>2</v>
      </c>
      <c r="B94" s="80">
        <f>LOOKUP(A94,Seznamy!$A$3:$A$94,Seznamy!$B$3:$B$94)</f>
        <v>122257</v>
      </c>
      <c r="C94" s="81" t="str">
        <f>LOOKUP(A94,Seznamy!$A$3:$A$94,Seznamy!$C$3:$C$94)</f>
        <v>Javorník</v>
      </c>
      <c r="D94" s="82">
        <f>LOOKUP(A94,Seznamy!$A$3:$A$94,Seznamy!$F$3:$F$94)</f>
        <v>3575</v>
      </c>
      <c r="E94" s="82">
        <f>LOOKUP(A94,Seznamy!$A$3:$A$94,Seznamy!$G$3:$G$94)</f>
        <v>498000</v>
      </c>
      <c r="F94" s="83">
        <f>LOOKUP(A94,Seznamy!$A$3:$A$94,Seznamy!$J$3:$J$94)</f>
        <v>57</v>
      </c>
      <c r="G94" s="83">
        <v>42</v>
      </c>
      <c r="H94" s="81">
        <f>LOOKUP(G94,Komplexní!$A$7:$A$56,Komplexní!$B$7:$B$56)</f>
        <v>0</v>
      </c>
      <c r="I94" s="84">
        <f t="array" ref="I94">SUM(IF((Komplexní!$A$3:$A$5=A94)*(Komplexní!$D$1:$BA$1=G94),Komplexní!$D$3:$BA$5))</f>
        <v>0</v>
      </c>
      <c r="J94" s="99" t="str">
        <f>IF(I94=0,"",I94)</f>
        <v/>
      </c>
      <c r="K94" s="85" t="str">
        <f>IF(I94=MIN($J$53:$J$102),1,"")</f>
        <v/>
      </c>
    </row>
    <row r="95" spans="1:11" hidden="1">
      <c r="A95" s="79">
        <v>2</v>
      </c>
      <c r="B95" s="80">
        <f>LOOKUP(A95,Seznamy!$A$3:$A$94,Seznamy!$B$3:$B$94)</f>
        <v>122257</v>
      </c>
      <c r="C95" s="81" t="str">
        <f>LOOKUP(A95,Seznamy!$A$3:$A$94,Seznamy!$C$3:$C$94)</f>
        <v>Javorník</v>
      </c>
      <c r="D95" s="82">
        <f>LOOKUP(A95,Seznamy!$A$3:$A$94,Seznamy!$F$3:$F$94)</f>
        <v>3575</v>
      </c>
      <c r="E95" s="82">
        <f>LOOKUP(A95,Seznamy!$A$3:$A$94,Seznamy!$G$3:$G$94)</f>
        <v>498000</v>
      </c>
      <c r="F95" s="83">
        <f>LOOKUP(A95,Seznamy!$A$3:$A$94,Seznamy!$J$3:$J$94)</f>
        <v>57</v>
      </c>
      <c r="G95" s="83">
        <v>43</v>
      </c>
      <c r="H95" s="81">
        <f>LOOKUP(G95,Komplexní!$A$7:$A$56,Komplexní!$B$7:$B$56)</f>
        <v>0</v>
      </c>
      <c r="I95" s="84">
        <f t="array" ref="I95">SUM(IF((Komplexní!$A$3:$A$5=A95)*(Komplexní!$D$1:$BA$1=G95),Komplexní!$D$3:$BA$5))</f>
        <v>0</v>
      </c>
      <c r="J95" s="99" t="str">
        <f>IF(I95=0,"",I95)</f>
        <v/>
      </c>
      <c r="K95" s="85" t="str">
        <f>IF(I95=MIN($J$53:$J$102),1,"")</f>
        <v/>
      </c>
    </row>
    <row r="96" spans="1:11" hidden="1">
      <c r="A96" s="79">
        <v>2</v>
      </c>
      <c r="B96" s="80">
        <f>LOOKUP(A96,Seznamy!$A$3:$A$94,Seznamy!$B$3:$B$94)</f>
        <v>122257</v>
      </c>
      <c r="C96" s="81" t="str">
        <f>LOOKUP(A96,Seznamy!$A$3:$A$94,Seznamy!$C$3:$C$94)</f>
        <v>Javorník</v>
      </c>
      <c r="D96" s="82">
        <f>LOOKUP(A96,Seznamy!$A$3:$A$94,Seznamy!$F$3:$F$94)</f>
        <v>3575</v>
      </c>
      <c r="E96" s="82">
        <f>LOOKUP(A96,Seznamy!$A$3:$A$94,Seznamy!$G$3:$G$94)</f>
        <v>498000</v>
      </c>
      <c r="F96" s="83">
        <f>LOOKUP(A96,Seznamy!$A$3:$A$94,Seznamy!$J$3:$J$94)</f>
        <v>57</v>
      </c>
      <c r="G96" s="83">
        <v>44</v>
      </c>
      <c r="H96" s="81">
        <f>LOOKUP(G96,Komplexní!$A$7:$A$56,Komplexní!$B$7:$B$56)</f>
        <v>0</v>
      </c>
      <c r="I96" s="84">
        <f t="array" ref="I96">SUM(IF((Komplexní!$A$3:$A$5=A96)*(Komplexní!$D$1:$BA$1=G96),Komplexní!$D$3:$BA$5))</f>
        <v>0</v>
      </c>
      <c r="J96" s="99" t="str">
        <f>IF(I96=0,"",I96)</f>
        <v/>
      </c>
      <c r="K96" s="85" t="str">
        <f>IF(I96=MIN($J$53:$J$102),1,"")</f>
        <v/>
      </c>
    </row>
    <row r="97" spans="1:11" hidden="1">
      <c r="A97" s="79">
        <v>2</v>
      </c>
      <c r="B97" s="80">
        <f>LOOKUP(A97,Seznamy!$A$3:$A$94,Seznamy!$B$3:$B$94)</f>
        <v>122257</v>
      </c>
      <c r="C97" s="81" t="str">
        <f>LOOKUP(A97,Seznamy!$A$3:$A$94,Seznamy!$C$3:$C$94)</f>
        <v>Javorník</v>
      </c>
      <c r="D97" s="82">
        <f>LOOKUP(A97,Seznamy!$A$3:$A$94,Seznamy!$F$3:$F$94)</f>
        <v>3575</v>
      </c>
      <c r="E97" s="82">
        <f>LOOKUP(A97,Seznamy!$A$3:$A$94,Seznamy!$G$3:$G$94)</f>
        <v>498000</v>
      </c>
      <c r="F97" s="83">
        <f>LOOKUP(A97,Seznamy!$A$3:$A$94,Seznamy!$J$3:$J$94)</f>
        <v>57</v>
      </c>
      <c r="G97" s="83">
        <v>45</v>
      </c>
      <c r="H97" s="81">
        <f>LOOKUP(G97,Komplexní!$A$7:$A$56,Komplexní!$B$7:$B$56)</f>
        <v>0</v>
      </c>
      <c r="I97" s="84">
        <f t="array" ref="I97">SUM(IF((Komplexní!$A$3:$A$5=A97)*(Komplexní!$D$1:$BA$1=G97),Komplexní!$D$3:$BA$5))</f>
        <v>0</v>
      </c>
      <c r="J97" s="99" t="str">
        <f>IF(I97=0,"",I97)</f>
        <v/>
      </c>
      <c r="K97" s="85" t="str">
        <f>IF(I97=MIN($J$53:$J$102),1,"")</f>
        <v/>
      </c>
    </row>
    <row r="98" spans="1:11" hidden="1">
      <c r="A98" s="79">
        <v>2</v>
      </c>
      <c r="B98" s="80">
        <f>LOOKUP(A98,Seznamy!$A$3:$A$94,Seznamy!$B$3:$B$94)</f>
        <v>122257</v>
      </c>
      <c r="C98" s="81" t="str">
        <f>LOOKUP(A98,Seznamy!$A$3:$A$94,Seznamy!$C$3:$C$94)</f>
        <v>Javorník</v>
      </c>
      <c r="D98" s="82">
        <f>LOOKUP(A98,Seznamy!$A$3:$A$94,Seznamy!$F$3:$F$94)</f>
        <v>3575</v>
      </c>
      <c r="E98" s="82">
        <f>LOOKUP(A98,Seznamy!$A$3:$A$94,Seznamy!$G$3:$G$94)</f>
        <v>498000</v>
      </c>
      <c r="F98" s="83">
        <f>LOOKUP(A98,Seznamy!$A$3:$A$94,Seznamy!$J$3:$J$94)</f>
        <v>57</v>
      </c>
      <c r="G98" s="83">
        <v>46</v>
      </c>
      <c r="H98" s="81">
        <f>LOOKUP(G98,Komplexní!$A$7:$A$56,Komplexní!$B$7:$B$56)</f>
        <v>0</v>
      </c>
      <c r="I98" s="84">
        <f t="array" ref="I98">SUM(IF((Komplexní!$A$3:$A$5=A98)*(Komplexní!$D$1:$BA$1=G98),Komplexní!$D$3:$BA$5))</f>
        <v>0</v>
      </c>
      <c r="J98" s="99" t="str">
        <f>IF(I98=0,"",I98)</f>
        <v/>
      </c>
      <c r="K98" s="85" t="str">
        <f>IF(I98=MIN($J$53:$J$102),1,"")</f>
        <v/>
      </c>
    </row>
    <row r="99" spans="1:11" hidden="1">
      <c r="A99" s="79">
        <v>2</v>
      </c>
      <c r="B99" s="80">
        <f>LOOKUP(A99,Seznamy!$A$3:$A$94,Seznamy!$B$3:$B$94)</f>
        <v>122257</v>
      </c>
      <c r="C99" s="81" t="str">
        <f>LOOKUP(A99,Seznamy!$A$3:$A$94,Seznamy!$C$3:$C$94)</f>
        <v>Javorník</v>
      </c>
      <c r="D99" s="82">
        <f>LOOKUP(A99,Seznamy!$A$3:$A$94,Seznamy!$F$3:$F$94)</f>
        <v>3575</v>
      </c>
      <c r="E99" s="82">
        <f>LOOKUP(A99,Seznamy!$A$3:$A$94,Seznamy!$G$3:$G$94)</f>
        <v>498000</v>
      </c>
      <c r="F99" s="83">
        <f>LOOKUP(A99,Seznamy!$A$3:$A$94,Seznamy!$J$3:$J$94)</f>
        <v>57</v>
      </c>
      <c r="G99" s="83">
        <v>47</v>
      </c>
      <c r="H99" s="81">
        <f>LOOKUP(G99,Komplexní!$A$7:$A$56,Komplexní!$B$7:$B$56)</f>
        <v>0</v>
      </c>
      <c r="I99" s="84">
        <f t="array" ref="I99">SUM(IF((Komplexní!$A$3:$A$5=A99)*(Komplexní!$D$1:$BA$1=G99),Komplexní!$D$3:$BA$5))</f>
        <v>0</v>
      </c>
      <c r="J99" s="99" t="str">
        <f>IF(I99=0,"",I99)</f>
        <v/>
      </c>
      <c r="K99" s="85" t="str">
        <f>IF(I99=MIN($J$53:$J$102),1,"")</f>
        <v/>
      </c>
    </row>
    <row r="100" spans="1:11" hidden="1">
      <c r="A100" s="79">
        <v>2</v>
      </c>
      <c r="B100" s="80">
        <f>LOOKUP(A100,Seznamy!$A$3:$A$94,Seznamy!$B$3:$B$94)</f>
        <v>122257</v>
      </c>
      <c r="C100" s="81" t="str">
        <f>LOOKUP(A100,Seznamy!$A$3:$A$94,Seznamy!$C$3:$C$94)</f>
        <v>Javorník</v>
      </c>
      <c r="D100" s="82">
        <f>LOOKUP(A100,Seznamy!$A$3:$A$94,Seznamy!$F$3:$F$94)</f>
        <v>3575</v>
      </c>
      <c r="E100" s="82">
        <f>LOOKUP(A100,Seznamy!$A$3:$A$94,Seznamy!$G$3:$G$94)</f>
        <v>498000</v>
      </c>
      <c r="F100" s="83">
        <f>LOOKUP(A100,Seznamy!$A$3:$A$94,Seznamy!$J$3:$J$94)</f>
        <v>57</v>
      </c>
      <c r="G100" s="83">
        <v>48</v>
      </c>
      <c r="H100" s="81">
        <f>LOOKUP(G100,Komplexní!$A$7:$A$56,Komplexní!$B$7:$B$56)</f>
        <v>0</v>
      </c>
      <c r="I100" s="84">
        <f t="array" ref="I100">SUM(IF((Komplexní!$A$3:$A$5=A100)*(Komplexní!$D$1:$BA$1=G100),Komplexní!$D$3:$BA$5))</f>
        <v>0</v>
      </c>
      <c r="J100" s="99" t="str">
        <f>IF(I100=0,"",I100)</f>
        <v/>
      </c>
      <c r="K100" s="85" t="str">
        <f>IF(I100=MIN($J$53:$J$102),1,"")</f>
        <v/>
      </c>
    </row>
    <row r="101" spans="1:11" hidden="1">
      <c r="A101" s="79">
        <v>2</v>
      </c>
      <c r="B101" s="80">
        <f>LOOKUP(A101,Seznamy!$A$3:$A$94,Seznamy!$B$3:$B$94)</f>
        <v>122257</v>
      </c>
      <c r="C101" s="81" t="str">
        <f>LOOKUP(A101,Seznamy!$A$3:$A$94,Seznamy!$C$3:$C$94)</f>
        <v>Javorník</v>
      </c>
      <c r="D101" s="82">
        <f>LOOKUP(A101,Seznamy!$A$3:$A$94,Seznamy!$F$3:$F$94)</f>
        <v>3575</v>
      </c>
      <c r="E101" s="82">
        <f>LOOKUP(A101,Seznamy!$A$3:$A$94,Seznamy!$G$3:$G$94)</f>
        <v>498000</v>
      </c>
      <c r="F101" s="83">
        <f>LOOKUP(A101,Seznamy!$A$3:$A$94,Seznamy!$J$3:$J$94)</f>
        <v>57</v>
      </c>
      <c r="G101" s="83">
        <v>49</v>
      </c>
      <c r="H101" s="81">
        <f>LOOKUP(G101,Komplexní!$A$7:$A$56,Komplexní!$B$7:$B$56)</f>
        <v>0</v>
      </c>
      <c r="I101" s="84">
        <f t="array" ref="I101">SUM(IF((Komplexní!$A$3:$A$5=A101)*(Komplexní!$D$1:$BA$1=G101),Komplexní!$D$3:$BA$5))</f>
        <v>0</v>
      </c>
      <c r="J101" s="99" t="str">
        <f>IF(I101=0,"",I101)</f>
        <v/>
      </c>
      <c r="K101" s="85" t="str">
        <f>IF(I101=MIN($J$53:$J$102),1,"")</f>
        <v/>
      </c>
    </row>
    <row r="102" spans="1:11" hidden="1">
      <c r="A102" s="79">
        <v>2</v>
      </c>
      <c r="B102" s="80">
        <f>LOOKUP(A102,Seznamy!$A$3:$A$94,Seznamy!$B$3:$B$94)</f>
        <v>122257</v>
      </c>
      <c r="C102" s="81" t="str">
        <f>LOOKUP(A102,Seznamy!$A$3:$A$94,Seznamy!$C$3:$C$94)</f>
        <v>Javorník</v>
      </c>
      <c r="D102" s="82">
        <f>LOOKUP(A102,Seznamy!$A$3:$A$94,Seznamy!$F$3:$F$94)</f>
        <v>3575</v>
      </c>
      <c r="E102" s="82">
        <f>LOOKUP(A102,Seznamy!$A$3:$A$94,Seznamy!$G$3:$G$94)</f>
        <v>498000</v>
      </c>
      <c r="F102" s="83">
        <f>LOOKUP(A102,Seznamy!$A$3:$A$94,Seznamy!$J$3:$J$94)</f>
        <v>57</v>
      </c>
      <c r="G102" s="83">
        <v>50</v>
      </c>
      <c r="H102" s="81">
        <f>LOOKUP(G102,Komplexní!$A$7:$A$56,Komplexní!$B$7:$B$56)</f>
        <v>0</v>
      </c>
      <c r="I102" s="84">
        <f t="array" ref="I102">SUM(IF((Komplexní!$A$3:$A$5=A102)*(Komplexní!$D$1:$BA$1=G102),Komplexní!$D$3:$BA$5))</f>
        <v>0</v>
      </c>
      <c r="J102" s="99" t="str">
        <f>IF(I102=0,"",I102)</f>
        <v/>
      </c>
      <c r="K102" s="85" t="str">
        <f>IF(I102=MIN($J$53:$J$102),1,"")</f>
        <v/>
      </c>
    </row>
    <row r="103" spans="1:11" hidden="1">
      <c r="A103" s="48">
        <v>3</v>
      </c>
      <c r="B103" s="49">
        <f>LOOKUP(A103,Seznamy!$A$3:$A$94,Seznamy!$B$3:$B$94)</f>
        <v>125009</v>
      </c>
      <c r="C103" s="50" t="str">
        <f>LOOKUP(A103,Seznamy!$A$3:$A$94,Seznamy!$C$3:$C$94)</f>
        <v>Ruda nad Moravou</v>
      </c>
      <c r="D103" s="51">
        <f>LOOKUP(A103,Seznamy!$A$3:$A$94,Seznamy!$F$3:$F$94)</f>
        <v>9028</v>
      </c>
      <c r="E103" s="51">
        <f>LOOKUP(A103,Seznamy!$A$3:$A$94,Seznamy!$G$3:$G$94)</f>
        <v>218500</v>
      </c>
      <c r="F103" s="52">
        <f>LOOKUP(A103,Seznamy!$A$3:$A$94,Seznamy!$J$3:$J$94)</f>
        <v>57</v>
      </c>
      <c r="G103" s="52">
        <v>1</v>
      </c>
      <c r="H103" s="50" t="str">
        <f>LOOKUP(G103,Komplexní!$A$7:$A$56,Komplexní!$B$7:$B$56)</f>
        <v>UNILES a.s.</v>
      </c>
      <c r="I103" s="53">
        <f t="array" ref="I103">SUM(IF((Komplexní!$A$3:$A$5=A103)*(Komplexní!$D$1:$BA$1=G103),Komplexní!$D$3:$BA$5))</f>
        <v>0</v>
      </c>
      <c r="J103" s="98" t="str">
        <f>IF(I103=0,"",I103)</f>
        <v/>
      </c>
      <c r="K103" s="54" t="str">
        <f>IF(I103=MIN($J$103:$J$152),1,"")</f>
        <v/>
      </c>
    </row>
    <row r="104" spans="1:11">
      <c r="A104" s="48">
        <v>3</v>
      </c>
      <c r="B104" s="49">
        <f>LOOKUP(A104,Seznamy!$A$3:$A$94,Seznamy!$B$3:$B$94)</f>
        <v>125009</v>
      </c>
      <c r="C104" s="50" t="str">
        <f>LOOKUP(A104,Seznamy!$A$3:$A$94,Seznamy!$C$3:$C$94)</f>
        <v>Ruda nad Moravou</v>
      </c>
      <c r="D104" s="51">
        <f>LOOKUP(A104,Seznamy!$A$3:$A$94,Seznamy!$F$3:$F$94)</f>
        <v>9028</v>
      </c>
      <c r="E104" s="51">
        <f>LOOKUP(A104,Seznamy!$A$3:$A$94,Seznamy!$G$3:$G$94)</f>
        <v>218500</v>
      </c>
      <c r="F104" s="52">
        <f>LOOKUP(A104,Seznamy!$A$3:$A$94,Seznamy!$J$3:$J$94)</f>
        <v>57</v>
      </c>
      <c r="G104" s="52">
        <v>3</v>
      </c>
      <c r="H104" s="50" t="str">
        <f>LOOKUP(G104,Komplexní!$A$7:$A$56,Komplexní!$B$7:$B$56)</f>
        <v>KATR s.r.o.</v>
      </c>
      <c r="I104" s="53">
        <f t="array" ref="I104">SUM(IF((Komplexní!$A$3:$A$5=A104)*(Komplexní!$D$1:$BA$1=G104),Komplexní!$D$3:$BA$5))</f>
        <v>-51400603</v>
      </c>
      <c r="J104" s="98">
        <f>IF(I104=0,"",I104)</f>
        <v>-51400603</v>
      </c>
      <c r="K104" s="54">
        <f>IF(I104=MIN($J$103:$J$152),1,"")</f>
        <v>1</v>
      </c>
    </row>
    <row r="105" spans="1:11">
      <c r="A105" s="48">
        <v>3</v>
      </c>
      <c r="B105" s="49">
        <f>LOOKUP(A105,Seznamy!$A$3:$A$94,Seznamy!$B$3:$B$94)</f>
        <v>125009</v>
      </c>
      <c r="C105" s="50" t="str">
        <f>LOOKUP(A105,Seznamy!$A$3:$A$94,Seznamy!$C$3:$C$94)</f>
        <v>Ruda nad Moravou</v>
      </c>
      <c r="D105" s="51">
        <f>LOOKUP(A105,Seznamy!$A$3:$A$94,Seznamy!$F$3:$F$94)</f>
        <v>9028</v>
      </c>
      <c r="E105" s="51">
        <f>LOOKUP(A105,Seznamy!$A$3:$A$94,Seznamy!$G$3:$G$94)</f>
        <v>218500</v>
      </c>
      <c r="F105" s="52">
        <f>LOOKUP(A105,Seznamy!$A$3:$A$94,Seznamy!$J$3:$J$94)</f>
        <v>57</v>
      </c>
      <c r="G105" s="52">
        <v>8</v>
      </c>
      <c r="H105" s="50" t="str">
        <f>LOOKUP(G105,Komplexní!$A$7:$A$56,Komplexní!$B$7:$B$56)</f>
        <v>Pradědský lesní závod, a.s.</v>
      </c>
      <c r="I105" s="53">
        <f t="array" ref="I105">SUM(IF((Komplexní!$A$3:$A$5=A105)*(Komplexní!$D$1:$BA$1=G105),Komplexní!$D$3:$BA$5))</f>
        <v>-50211044</v>
      </c>
      <c r="J105" s="98">
        <f>IF(I105=0,"",I105)</f>
        <v>-50211044</v>
      </c>
      <c r="K105" s="54" t="str">
        <f>IF(I105=MIN($J$103:$J$152),1,"")</f>
        <v/>
      </c>
    </row>
    <row r="106" spans="1:11">
      <c r="A106" s="48">
        <v>3</v>
      </c>
      <c r="B106" s="49">
        <f>LOOKUP(A106,Seznamy!$A$3:$A$94,Seznamy!$B$3:$B$94)</f>
        <v>125009</v>
      </c>
      <c r="C106" s="50" t="str">
        <f>LOOKUP(A106,Seznamy!$A$3:$A$94,Seznamy!$C$3:$C$94)</f>
        <v>Ruda nad Moravou</v>
      </c>
      <c r="D106" s="51">
        <f>LOOKUP(A106,Seznamy!$A$3:$A$94,Seznamy!$F$3:$F$94)</f>
        <v>9028</v>
      </c>
      <c r="E106" s="51">
        <f>LOOKUP(A106,Seznamy!$A$3:$A$94,Seznamy!$G$3:$G$94)</f>
        <v>218500</v>
      </c>
      <c r="F106" s="52">
        <f>LOOKUP(A106,Seznamy!$A$3:$A$94,Seznamy!$J$3:$J$94)</f>
        <v>57</v>
      </c>
      <c r="G106" s="52">
        <v>2</v>
      </c>
      <c r="H106" s="50" t="str">
        <f>LOOKUP(G106,Komplexní!$A$7:$A$56,Komplexní!$B$7:$B$56)</f>
        <v>Lesy Beskydy, a.s.</v>
      </c>
      <c r="I106" s="53">
        <f t="array" ref="I106">SUM(IF((Komplexní!$A$3:$A$5=A106)*(Komplexní!$D$1:$BA$1=G106),Komplexní!$D$3:$BA$5))</f>
        <v>-47989924</v>
      </c>
      <c r="J106" s="98">
        <f>IF(I106=0,"",I106)</f>
        <v>-47989924</v>
      </c>
      <c r="K106" s="54" t="str">
        <f>IF(I106=MIN($J$103:$J$152),1,"")</f>
        <v/>
      </c>
    </row>
    <row r="107" spans="1:11">
      <c r="A107" s="48">
        <v>3</v>
      </c>
      <c r="B107" s="49">
        <f>LOOKUP(A107,Seznamy!$A$3:$A$94,Seznamy!$B$3:$B$94)</f>
        <v>125009</v>
      </c>
      <c r="C107" s="50" t="str">
        <f>LOOKUP(A107,Seznamy!$A$3:$A$94,Seznamy!$C$3:$C$94)</f>
        <v>Ruda nad Moravou</v>
      </c>
      <c r="D107" s="51">
        <f>LOOKUP(A107,Seznamy!$A$3:$A$94,Seznamy!$F$3:$F$94)</f>
        <v>9028</v>
      </c>
      <c r="E107" s="51">
        <f>LOOKUP(A107,Seznamy!$A$3:$A$94,Seznamy!$G$3:$G$94)</f>
        <v>218500</v>
      </c>
      <c r="F107" s="52">
        <f>LOOKUP(A107,Seznamy!$A$3:$A$94,Seznamy!$J$3:$J$94)</f>
        <v>57</v>
      </c>
      <c r="G107" s="52">
        <v>7</v>
      </c>
      <c r="H107" s="50" t="str">
        <f>LOOKUP(G107,Komplexní!$A$7:$A$56,Komplexní!$B$7:$B$56)</f>
        <v>Opavská lesní a.s.</v>
      </c>
      <c r="I107" s="53">
        <f t="array" ref="I107">SUM(IF((Komplexní!$A$3:$A$5=A107)*(Komplexní!$D$1:$BA$1=G107),Komplexní!$D$3:$BA$5))</f>
        <v>-46968254</v>
      </c>
      <c r="J107" s="98">
        <f>IF(I107=0,"",I107)</f>
        <v>-46968254</v>
      </c>
      <c r="K107" s="54" t="str">
        <f>IF(I107=MIN($J$103:$J$152),1,"")</f>
        <v/>
      </c>
    </row>
    <row r="108" spans="1:11">
      <c r="A108" s="48">
        <v>3</v>
      </c>
      <c r="B108" s="49">
        <f>LOOKUP(A108,Seznamy!$A$3:$A$94,Seznamy!$B$3:$B$94)</f>
        <v>125009</v>
      </c>
      <c r="C108" s="50" t="str">
        <f>LOOKUP(A108,Seznamy!$A$3:$A$94,Seznamy!$C$3:$C$94)</f>
        <v>Ruda nad Moravou</v>
      </c>
      <c r="D108" s="51">
        <f>LOOKUP(A108,Seznamy!$A$3:$A$94,Seznamy!$F$3:$F$94)</f>
        <v>9028</v>
      </c>
      <c r="E108" s="51">
        <f>LOOKUP(A108,Seznamy!$A$3:$A$94,Seznamy!$G$3:$G$94)</f>
        <v>218500</v>
      </c>
      <c r="F108" s="52">
        <f>LOOKUP(A108,Seznamy!$A$3:$A$94,Seznamy!$J$3:$J$94)</f>
        <v>57</v>
      </c>
      <c r="G108" s="52">
        <v>6</v>
      </c>
      <c r="H108" s="50" t="str">
        <f>LOOKUP(G108,Komplexní!$A$7:$A$56,Komplexní!$B$7:$B$56)</f>
        <v>LDF Rožnov a.s.</v>
      </c>
      <c r="I108" s="53">
        <f t="array" ref="I108">SUM(IF((Komplexní!$A$3:$A$5=A108)*(Komplexní!$D$1:$BA$1=G108),Komplexní!$D$3:$BA$5))</f>
        <v>-41957035</v>
      </c>
      <c r="J108" s="98">
        <f>IF(I108=0,"",I108)</f>
        <v>-41957035</v>
      </c>
      <c r="K108" s="54" t="str">
        <f>IF(I108=MIN($J$103:$J$152),1,"")</f>
        <v/>
      </c>
    </row>
    <row r="109" spans="1:11">
      <c r="A109" s="48">
        <v>3</v>
      </c>
      <c r="B109" s="49">
        <f>LOOKUP(A109,Seznamy!$A$3:$A$94,Seznamy!$B$3:$B$94)</f>
        <v>125009</v>
      </c>
      <c r="C109" s="50" t="str">
        <f>LOOKUP(A109,Seznamy!$A$3:$A$94,Seznamy!$C$3:$C$94)</f>
        <v>Ruda nad Moravou</v>
      </c>
      <c r="D109" s="51">
        <f>LOOKUP(A109,Seznamy!$A$3:$A$94,Seznamy!$F$3:$F$94)</f>
        <v>9028</v>
      </c>
      <c r="E109" s="51">
        <f>LOOKUP(A109,Seznamy!$A$3:$A$94,Seznamy!$G$3:$G$94)</f>
        <v>218500</v>
      </c>
      <c r="F109" s="52">
        <f>LOOKUP(A109,Seznamy!$A$3:$A$94,Seznamy!$J$3:$J$94)</f>
        <v>57</v>
      </c>
      <c r="G109" s="52">
        <v>4</v>
      </c>
      <c r="H109" s="50" t="str">
        <f>LOOKUP(G109,Komplexní!$A$7:$A$56,Komplexní!$B$7:$B$56)</f>
        <v>Petra spol. s r.o.</v>
      </c>
      <c r="I109" s="53">
        <f t="array" ref="I109">SUM(IF((Komplexní!$A$3:$A$5=A109)*(Komplexní!$D$1:$BA$1=G109),Komplexní!$D$3:$BA$5))</f>
        <v>-38970940</v>
      </c>
      <c r="J109" s="98">
        <f>IF(I109=0,"",I109)</f>
        <v>-38970940</v>
      </c>
      <c r="K109" s="54" t="str">
        <f>IF(I109=MIN($J$103:$J$152),1,"")</f>
        <v/>
      </c>
    </row>
    <row r="110" spans="1:11">
      <c r="A110" s="48">
        <v>3</v>
      </c>
      <c r="B110" s="49">
        <f>LOOKUP(A110,Seznamy!$A$3:$A$94,Seznamy!$B$3:$B$94)</f>
        <v>125009</v>
      </c>
      <c r="C110" s="50" t="str">
        <f>LOOKUP(A110,Seznamy!$A$3:$A$94,Seznamy!$C$3:$C$94)</f>
        <v>Ruda nad Moravou</v>
      </c>
      <c r="D110" s="51">
        <f>LOOKUP(A110,Seznamy!$A$3:$A$94,Seznamy!$F$3:$F$94)</f>
        <v>9028</v>
      </c>
      <c r="E110" s="51">
        <f>LOOKUP(A110,Seznamy!$A$3:$A$94,Seznamy!$G$3:$G$94)</f>
        <v>218500</v>
      </c>
      <c r="F110" s="52">
        <f>LOOKUP(A110,Seznamy!$A$3:$A$94,Seznamy!$J$3:$J$94)</f>
        <v>57</v>
      </c>
      <c r="G110" s="52">
        <v>5</v>
      </c>
      <c r="H110" s="50" t="str">
        <f>LOOKUP(G110,Komplexní!$A$7:$A$56,Komplexní!$B$7:$B$56)</f>
        <v>JACER - CZ a.s.</v>
      </c>
      <c r="I110" s="53">
        <f t="array" ref="I110">SUM(IF((Komplexní!$A$3:$A$5=A110)*(Komplexní!$D$1:$BA$1=G110),Komplexní!$D$3:$BA$5))</f>
        <v>-36431420</v>
      </c>
      <c r="J110" s="98">
        <f>IF(I110=0,"",I110)</f>
        <v>-36431420</v>
      </c>
      <c r="K110" s="54" t="str">
        <f>IF(I110=MIN($J$103:$J$152),1,"")</f>
        <v/>
      </c>
    </row>
    <row r="111" spans="1:11" hidden="1">
      <c r="A111" s="48">
        <v>3</v>
      </c>
      <c r="B111" s="49">
        <f>LOOKUP(A111,Seznamy!$A$3:$A$94,Seznamy!$B$3:$B$94)</f>
        <v>125009</v>
      </c>
      <c r="C111" s="50" t="str">
        <f>LOOKUP(A111,Seznamy!$A$3:$A$94,Seznamy!$C$3:$C$94)</f>
        <v>Ruda nad Moravou</v>
      </c>
      <c r="D111" s="51">
        <f>LOOKUP(A111,Seznamy!$A$3:$A$94,Seznamy!$F$3:$F$94)</f>
        <v>9028</v>
      </c>
      <c r="E111" s="51">
        <f>LOOKUP(A111,Seznamy!$A$3:$A$94,Seznamy!$G$3:$G$94)</f>
        <v>218500</v>
      </c>
      <c r="F111" s="52">
        <f>LOOKUP(A111,Seznamy!$A$3:$A$94,Seznamy!$J$3:$J$94)</f>
        <v>57</v>
      </c>
      <c r="G111" s="52">
        <v>9</v>
      </c>
      <c r="H111" s="50">
        <f>LOOKUP(G111,Komplexní!$A$7:$A$56,Komplexní!$B$7:$B$56)</f>
        <v>0</v>
      </c>
      <c r="I111" s="53">
        <f t="array" ref="I111">SUM(IF((Komplexní!$A$3:$A$5=A111)*(Komplexní!$D$1:$BA$1=G111),Komplexní!$D$3:$BA$5))</f>
        <v>0</v>
      </c>
      <c r="J111" s="98" t="str">
        <f t="shared" ref="J79:J142" si="0">IF(I111=0,"",I111)</f>
        <v/>
      </c>
      <c r="K111" s="54" t="str">
        <f t="shared" ref="K103:K134" si="1">IF(I111=MIN($J$103:$J$152),1,"")</f>
        <v/>
      </c>
    </row>
    <row r="112" spans="1:11" hidden="1">
      <c r="A112" s="48">
        <v>3</v>
      </c>
      <c r="B112" s="49">
        <f>LOOKUP(A112,Seznamy!$A$3:$A$94,Seznamy!$B$3:$B$94)</f>
        <v>125009</v>
      </c>
      <c r="C112" s="50" t="str">
        <f>LOOKUP(A112,Seznamy!$A$3:$A$94,Seznamy!$C$3:$C$94)</f>
        <v>Ruda nad Moravou</v>
      </c>
      <c r="D112" s="51">
        <f>LOOKUP(A112,Seznamy!$A$3:$A$94,Seznamy!$F$3:$F$94)</f>
        <v>9028</v>
      </c>
      <c r="E112" s="51">
        <f>LOOKUP(A112,Seznamy!$A$3:$A$94,Seznamy!$G$3:$G$94)</f>
        <v>218500</v>
      </c>
      <c r="F112" s="52">
        <f>LOOKUP(A112,Seznamy!$A$3:$A$94,Seznamy!$J$3:$J$94)</f>
        <v>57</v>
      </c>
      <c r="G112" s="52">
        <v>10</v>
      </c>
      <c r="H112" s="50">
        <f>LOOKUP(G112,Komplexní!$A$7:$A$56,Komplexní!$B$7:$B$56)</f>
        <v>0</v>
      </c>
      <c r="I112" s="53">
        <f t="array" ref="I112">SUM(IF((Komplexní!$A$3:$A$5=A112)*(Komplexní!$D$1:$BA$1=G112),Komplexní!$D$3:$BA$5))</f>
        <v>0</v>
      </c>
      <c r="J112" s="98" t="str">
        <f t="shared" si="0"/>
        <v/>
      </c>
      <c r="K112" s="54" t="str">
        <f t="shared" si="1"/>
        <v/>
      </c>
    </row>
    <row r="113" spans="1:11" hidden="1">
      <c r="A113" s="48">
        <v>3</v>
      </c>
      <c r="B113" s="49">
        <f>LOOKUP(A113,Seznamy!$A$3:$A$94,Seznamy!$B$3:$B$94)</f>
        <v>125009</v>
      </c>
      <c r="C113" s="50" t="str">
        <f>LOOKUP(A113,Seznamy!$A$3:$A$94,Seznamy!$C$3:$C$94)</f>
        <v>Ruda nad Moravou</v>
      </c>
      <c r="D113" s="51">
        <f>LOOKUP(A113,Seznamy!$A$3:$A$94,Seznamy!$F$3:$F$94)</f>
        <v>9028</v>
      </c>
      <c r="E113" s="51">
        <f>LOOKUP(A113,Seznamy!$A$3:$A$94,Seznamy!$G$3:$G$94)</f>
        <v>218500</v>
      </c>
      <c r="F113" s="52">
        <f>LOOKUP(A113,Seznamy!$A$3:$A$94,Seznamy!$J$3:$J$94)</f>
        <v>57</v>
      </c>
      <c r="G113" s="52">
        <v>11</v>
      </c>
      <c r="H113" s="50">
        <f>LOOKUP(G113,Komplexní!$A$7:$A$56,Komplexní!$B$7:$B$56)</f>
        <v>0</v>
      </c>
      <c r="I113" s="53">
        <f t="array" ref="I113">SUM(IF((Komplexní!$A$3:$A$5=A113)*(Komplexní!$D$1:$BA$1=G113),Komplexní!$D$3:$BA$5))</f>
        <v>0</v>
      </c>
      <c r="J113" s="98" t="str">
        <f t="shared" si="0"/>
        <v/>
      </c>
      <c r="K113" s="54" t="str">
        <f t="shared" si="1"/>
        <v/>
      </c>
    </row>
    <row r="114" spans="1:11" hidden="1">
      <c r="A114" s="48">
        <v>3</v>
      </c>
      <c r="B114" s="49">
        <f>LOOKUP(A114,Seznamy!$A$3:$A$94,Seznamy!$B$3:$B$94)</f>
        <v>125009</v>
      </c>
      <c r="C114" s="50" t="str">
        <f>LOOKUP(A114,Seznamy!$A$3:$A$94,Seznamy!$C$3:$C$94)</f>
        <v>Ruda nad Moravou</v>
      </c>
      <c r="D114" s="51">
        <f>LOOKUP(A114,Seznamy!$A$3:$A$94,Seznamy!$F$3:$F$94)</f>
        <v>9028</v>
      </c>
      <c r="E114" s="51">
        <f>LOOKUP(A114,Seznamy!$A$3:$A$94,Seznamy!$G$3:$G$94)</f>
        <v>218500</v>
      </c>
      <c r="F114" s="52">
        <f>LOOKUP(A114,Seznamy!$A$3:$A$94,Seznamy!$J$3:$J$94)</f>
        <v>57</v>
      </c>
      <c r="G114" s="52">
        <v>12</v>
      </c>
      <c r="H114" s="50">
        <f>LOOKUP(G114,Komplexní!$A$7:$A$56,Komplexní!$B$7:$B$56)</f>
        <v>0</v>
      </c>
      <c r="I114" s="53">
        <f t="array" ref="I114">SUM(IF((Komplexní!$A$3:$A$5=A114)*(Komplexní!$D$1:$BA$1=G114),Komplexní!$D$3:$BA$5))</f>
        <v>0</v>
      </c>
      <c r="J114" s="98" t="str">
        <f t="shared" si="0"/>
        <v/>
      </c>
      <c r="K114" s="54" t="str">
        <f t="shared" si="1"/>
        <v/>
      </c>
    </row>
    <row r="115" spans="1:11" hidden="1">
      <c r="A115" s="48">
        <v>3</v>
      </c>
      <c r="B115" s="49">
        <f>LOOKUP(A115,Seznamy!$A$3:$A$94,Seznamy!$B$3:$B$94)</f>
        <v>125009</v>
      </c>
      <c r="C115" s="50" t="str">
        <f>LOOKUP(A115,Seznamy!$A$3:$A$94,Seznamy!$C$3:$C$94)</f>
        <v>Ruda nad Moravou</v>
      </c>
      <c r="D115" s="51">
        <f>LOOKUP(A115,Seznamy!$A$3:$A$94,Seznamy!$F$3:$F$94)</f>
        <v>9028</v>
      </c>
      <c r="E115" s="51">
        <f>LOOKUP(A115,Seznamy!$A$3:$A$94,Seznamy!$G$3:$G$94)</f>
        <v>218500</v>
      </c>
      <c r="F115" s="52">
        <f>LOOKUP(A115,Seznamy!$A$3:$A$94,Seznamy!$J$3:$J$94)</f>
        <v>57</v>
      </c>
      <c r="G115" s="52">
        <v>21</v>
      </c>
      <c r="H115" s="50">
        <f>LOOKUP(G115,Komplexní!$A$7:$A$56,Komplexní!$B$7:$B$56)</f>
        <v>0</v>
      </c>
      <c r="I115" s="53">
        <f t="array" ref="I115">SUM(IF((Komplexní!$A$3:$A$5=A115)*(Komplexní!$D$1:$BA$1=G115),Komplexní!$D$3:$BA$5))</f>
        <v>0</v>
      </c>
      <c r="J115" s="98" t="str">
        <f t="shared" si="0"/>
        <v/>
      </c>
      <c r="K115" s="54" t="str">
        <f t="shared" si="1"/>
        <v/>
      </c>
    </row>
    <row r="116" spans="1:11" hidden="1">
      <c r="A116" s="48">
        <v>3</v>
      </c>
      <c r="B116" s="49">
        <f>LOOKUP(A116,Seznamy!$A$3:$A$94,Seznamy!$B$3:$B$94)</f>
        <v>125009</v>
      </c>
      <c r="C116" s="50" t="str">
        <f>LOOKUP(A116,Seznamy!$A$3:$A$94,Seznamy!$C$3:$C$94)</f>
        <v>Ruda nad Moravou</v>
      </c>
      <c r="D116" s="51">
        <f>LOOKUP(A116,Seznamy!$A$3:$A$94,Seznamy!$F$3:$F$94)</f>
        <v>9028</v>
      </c>
      <c r="E116" s="51">
        <f>LOOKUP(A116,Seznamy!$A$3:$A$94,Seznamy!$G$3:$G$94)</f>
        <v>218500</v>
      </c>
      <c r="F116" s="52">
        <f>LOOKUP(A116,Seznamy!$A$3:$A$94,Seznamy!$J$3:$J$94)</f>
        <v>57</v>
      </c>
      <c r="G116" s="52">
        <v>16</v>
      </c>
      <c r="H116" s="50">
        <f>LOOKUP(G116,Komplexní!$A$7:$A$56,Komplexní!$B$7:$B$56)</f>
        <v>0</v>
      </c>
      <c r="I116" s="53">
        <f t="array" ref="I116">SUM(IF((Komplexní!$A$3:$A$5=A116)*(Komplexní!$D$1:$BA$1=G116),Komplexní!$D$3:$BA$5))</f>
        <v>0</v>
      </c>
      <c r="J116" s="98" t="str">
        <f t="shared" si="0"/>
        <v/>
      </c>
      <c r="K116" s="54" t="str">
        <f t="shared" si="1"/>
        <v/>
      </c>
    </row>
    <row r="117" spans="1:11" hidden="1">
      <c r="A117" s="48">
        <v>3</v>
      </c>
      <c r="B117" s="49">
        <f>LOOKUP(A117,Seznamy!$A$3:$A$94,Seznamy!$B$3:$B$94)</f>
        <v>125009</v>
      </c>
      <c r="C117" s="50" t="str">
        <f>LOOKUP(A117,Seznamy!$A$3:$A$94,Seznamy!$C$3:$C$94)</f>
        <v>Ruda nad Moravou</v>
      </c>
      <c r="D117" s="51">
        <f>LOOKUP(A117,Seznamy!$A$3:$A$94,Seznamy!$F$3:$F$94)</f>
        <v>9028</v>
      </c>
      <c r="E117" s="51">
        <f>LOOKUP(A117,Seznamy!$A$3:$A$94,Seznamy!$G$3:$G$94)</f>
        <v>218500</v>
      </c>
      <c r="F117" s="52">
        <f>LOOKUP(A117,Seznamy!$A$3:$A$94,Seznamy!$J$3:$J$94)</f>
        <v>57</v>
      </c>
      <c r="G117" s="52">
        <v>15</v>
      </c>
      <c r="H117" s="50">
        <f>LOOKUP(G117,Komplexní!$A$7:$A$56,Komplexní!$B$7:$B$56)</f>
        <v>0</v>
      </c>
      <c r="I117" s="53">
        <f t="array" ref="I117">SUM(IF((Komplexní!$A$3:$A$5=A117)*(Komplexní!$D$1:$BA$1=G117),Komplexní!$D$3:$BA$5))</f>
        <v>0</v>
      </c>
      <c r="J117" s="98" t="str">
        <f t="shared" si="0"/>
        <v/>
      </c>
      <c r="K117" s="54" t="str">
        <f t="shared" si="1"/>
        <v/>
      </c>
    </row>
    <row r="118" spans="1:11" hidden="1">
      <c r="A118" s="48">
        <v>3</v>
      </c>
      <c r="B118" s="49">
        <f>LOOKUP(A118,Seznamy!$A$3:$A$94,Seznamy!$B$3:$B$94)</f>
        <v>125009</v>
      </c>
      <c r="C118" s="50" t="str">
        <f>LOOKUP(A118,Seznamy!$A$3:$A$94,Seznamy!$C$3:$C$94)</f>
        <v>Ruda nad Moravou</v>
      </c>
      <c r="D118" s="51">
        <f>LOOKUP(A118,Seznamy!$A$3:$A$94,Seznamy!$F$3:$F$94)</f>
        <v>9028</v>
      </c>
      <c r="E118" s="51">
        <f>LOOKUP(A118,Seznamy!$A$3:$A$94,Seznamy!$G$3:$G$94)</f>
        <v>218500</v>
      </c>
      <c r="F118" s="52">
        <f>LOOKUP(A118,Seznamy!$A$3:$A$94,Seznamy!$J$3:$J$94)</f>
        <v>57</v>
      </c>
      <c r="G118" s="52">
        <v>14</v>
      </c>
      <c r="H118" s="50">
        <f>LOOKUP(G118,Komplexní!$A$7:$A$56,Komplexní!$B$7:$B$56)</f>
        <v>0</v>
      </c>
      <c r="I118" s="53">
        <f t="array" ref="I118">SUM(IF((Komplexní!$A$3:$A$5=A118)*(Komplexní!$D$1:$BA$1=G118),Komplexní!$D$3:$BA$5))</f>
        <v>0</v>
      </c>
      <c r="J118" s="98" t="str">
        <f t="shared" si="0"/>
        <v/>
      </c>
      <c r="K118" s="54" t="str">
        <f t="shared" si="1"/>
        <v/>
      </c>
    </row>
    <row r="119" spans="1:11" hidden="1">
      <c r="A119" s="48">
        <v>3</v>
      </c>
      <c r="B119" s="49">
        <f>LOOKUP(A119,Seznamy!$A$3:$A$94,Seznamy!$B$3:$B$94)</f>
        <v>125009</v>
      </c>
      <c r="C119" s="50" t="str">
        <f>LOOKUP(A119,Seznamy!$A$3:$A$94,Seznamy!$C$3:$C$94)</f>
        <v>Ruda nad Moravou</v>
      </c>
      <c r="D119" s="51">
        <f>LOOKUP(A119,Seznamy!$A$3:$A$94,Seznamy!$F$3:$F$94)</f>
        <v>9028</v>
      </c>
      <c r="E119" s="51">
        <f>LOOKUP(A119,Seznamy!$A$3:$A$94,Seznamy!$G$3:$G$94)</f>
        <v>218500</v>
      </c>
      <c r="F119" s="52">
        <f>LOOKUP(A119,Seznamy!$A$3:$A$94,Seznamy!$J$3:$J$94)</f>
        <v>57</v>
      </c>
      <c r="G119" s="52">
        <v>17</v>
      </c>
      <c r="H119" s="50">
        <f>LOOKUP(G119,Komplexní!$A$7:$A$56,Komplexní!$B$7:$B$56)</f>
        <v>0</v>
      </c>
      <c r="I119" s="53">
        <f t="array" ref="I119">SUM(IF((Komplexní!$A$3:$A$5=A119)*(Komplexní!$D$1:$BA$1=G119),Komplexní!$D$3:$BA$5))</f>
        <v>0</v>
      </c>
      <c r="J119" s="98" t="str">
        <f t="shared" si="0"/>
        <v/>
      </c>
      <c r="K119" s="54" t="str">
        <f t="shared" si="1"/>
        <v/>
      </c>
    </row>
    <row r="120" spans="1:11" hidden="1">
      <c r="A120" s="48">
        <v>3</v>
      </c>
      <c r="B120" s="49">
        <f>LOOKUP(A120,Seznamy!$A$3:$A$94,Seznamy!$B$3:$B$94)</f>
        <v>125009</v>
      </c>
      <c r="C120" s="50" t="str">
        <f>LOOKUP(A120,Seznamy!$A$3:$A$94,Seznamy!$C$3:$C$94)</f>
        <v>Ruda nad Moravou</v>
      </c>
      <c r="D120" s="51">
        <f>LOOKUP(A120,Seznamy!$A$3:$A$94,Seznamy!$F$3:$F$94)</f>
        <v>9028</v>
      </c>
      <c r="E120" s="51">
        <f>LOOKUP(A120,Seznamy!$A$3:$A$94,Seznamy!$G$3:$G$94)</f>
        <v>218500</v>
      </c>
      <c r="F120" s="52">
        <f>LOOKUP(A120,Seznamy!$A$3:$A$94,Seznamy!$J$3:$J$94)</f>
        <v>57</v>
      </c>
      <c r="G120" s="52">
        <v>18</v>
      </c>
      <c r="H120" s="50">
        <f>LOOKUP(G120,Komplexní!$A$7:$A$56,Komplexní!$B$7:$B$56)</f>
        <v>0</v>
      </c>
      <c r="I120" s="53">
        <f t="array" ref="I120">SUM(IF((Komplexní!$A$3:$A$5=A120)*(Komplexní!$D$1:$BA$1=G120),Komplexní!$D$3:$BA$5))</f>
        <v>0</v>
      </c>
      <c r="J120" s="98" t="str">
        <f t="shared" si="0"/>
        <v/>
      </c>
      <c r="K120" s="54" t="str">
        <f t="shared" si="1"/>
        <v/>
      </c>
    </row>
    <row r="121" spans="1:11" hidden="1">
      <c r="A121" s="48">
        <v>3</v>
      </c>
      <c r="B121" s="49">
        <f>LOOKUP(A121,Seznamy!$A$3:$A$94,Seznamy!$B$3:$B$94)</f>
        <v>125009</v>
      </c>
      <c r="C121" s="50" t="str">
        <f>LOOKUP(A121,Seznamy!$A$3:$A$94,Seznamy!$C$3:$C$94)</f>
        <v>Ruda nad Moravou</v>
      </c>
      <c r="D121" s="51">
        <f>LOOKUP(A121,Seznamy!$A$3:$A$94,Seznamy!$F$3:$F$94)</f>
        <v>9028</v>
      </c>
      <c r="E121" s="51">
        <f>LOOKUP(A121,Seznamy!$A$3:$A$94,Seznamy!$G$3:$G$94)</f>
        <v>218500</v>
      </c>
      <c r="F121" s="52">
        <f>LOOKUP(A121,Seznamy!$A$3:$A$94,Seznamy!$J$3:$J$94)</f>
        <v>57</v>
      </c>
      <c r="G121" s="52">
        <v>19</v>
      </c>
      <c r="H121" s="50">
        <f>LOOKUP(G121,Komplexní!$A$7:$A$56,Komplexní!$B$7:$B$56)</f>
        <v>0</v>
      </c>
      <c r="I121" s="53">
        <f t="array" ref="I121">SUM(IF((Komplexní!$A$3:$A$5=A121)*(Komplexní!$D$1:$BA$1=G121),Komplexní!$D$3:$BA$5))</f>
        <v>0</v>
      </c>
      <c r="J121" s="98" t="str">
        <f t="shared" si="0"/>
        <v/>
      </c>
      <c r="K121" s="54" t="str">
        <f t="shared" si="1"/>
        <v/>
      </c>
    </row>
    <row r="122" spans="1:11" hidden="1">
      <c r="A122" s="48">
        <v>3</v>
      </c>
      <c r="B122" s="49">
        <f>LOOKUP(A122,Seznamy!$A$3:$A$94,Seznamy!$B$3:$B$94)</f>
        <v>125009</v>
      </c>
      <c r="C122" s="50" t="str">
        <f>LOOKUP(A122,Seznamy!$A$3:$A$94,Seznamy!$C$3:$C$94)</f>
        <v>Ruda nad Moravou</v>
      </c>
      <c r="D122" s="51">
        <f>LOOKUP(A122,Seznamy!$A$3:$A$94,Seznamy!$F$3:$F$94)</f>
        <v>9028</v>
      </c>
      <c r="E122" s="51">
        <f>LOOKUP(A122,Seznamy!$A$3:$A$94,Seznamy!$G$3:$G$94)</f>
        <v>218500</v>
      </c>
      <c r="F122" s="52">
        <f>LOOKUP(A122,Seznamy!$A$3:$A$94,Seznamy!$J$3:$J$94)</f>
        <v>57</v>
      </c>
      <c r="G122" s="52">
        <v>20</v>
      </c>
      <c r="H122" s="50">
        <f>LOOKUP(G122,Komplexní!$A$7:$A$56,Komplexní!$B$7:$B$56)</f>
        <v>0</v>
      </c>
      <c r="I122" s="53">
        <f t="array" ref="I122">SUM(IF((Komplexní!$A$3:$A$5=A122)*(Komplexní!$D$1:$BA$1=G122),Komplexní!$D$3:$BA$5))</f>
        <v>0</v>
      </c>
      <c r="J122" s="98" t="str">
        <f t="shared" si="0"/>
        <v/>
      </c>
      <c r="K122" s="54" t="str">
        <f t="shared" si="1"/>
        <v/>
      </c>
    </row>
    <row r="123" spans="1:11" hidden="1">
      <c r="A123" s="48">
        <v>3</v>
      </c>
      <c r="B123" s="49">
        <f>LOOKUP(A123,Seznamy!$A$3:$A$94,Seznamy!$B$3:$B$94)</f>
        <v>125009</v>
      </c>
      <c r="C123" s="50" t="str">
        <f>LOOKUP(A123,Seznamy!$A$3:$A$94,Seznamy!$C$3:$C$94)</f>
        <v>Ruda nad Moravou</v>
      </c>
      <c r="D123" s="51">
        <f>LOOKUP(A123,Seznamy!$A$3:$A$94,Seznamy!$F$3:$F$94)</f>
        <v>9028</v>
      </c>
      <c r="E123" s="51">
        <f>LOOKUP(A123,Seznamy!$A$3:$A$94,Seznamy!$G$3:$G$94)</f>
        <v>218500</v>
      </c>
      <c r="F123" s="52">
        <f>LOOKUP(A123,Seznamy!$A$3:$A$94,Seznamy!$J$3:$J$94)</f>
        <v>57</v>
      </c>
      <c r="G123" s="52">
        <v>27</v>
      </c>
      <c r="H123" s="50">
        <f>LOOKUP(G123,Komplexní!$A$7:$A$56,Komplexní!$B$7:$B$56)</f>
        <v>0</v>
      </c>
      <c r="I123" s="53">
        <f t="array" ref="I123">SUM(IF((Komplexní!$A$3:$A$5=A123)*(Komplexní!$D$1:$BA$1=G123),Komplexní!$D$3:$BA$5))</f>
        <v>0</v>
      </c>
      <c r="J123" s="98" t="str">
        <f t="shared" si="0"/>
        <v/>
      </c>
      <c r="K123" s="54" t="str">
        <f t="shared" si="1"/>
        <v/>
      </c>
    </row>
    <row r="124" spans="1:11" hidden="1">
      <c r="A124" s="48">
        <v>3</v>
      </c>
      <c r="B124" s="49">
        <f>LOOKUP(A124,Seznamy!$A$3:$A$94,Seznamy!$B$3:$B$94)</f>
        <v>125009</v>
      </c>
      <c r="C124" s="50" t="str">
        <f>LOOKUP(A124,Seznamy!$A$3:$A$94,Seznamy!$C$3:$C$94)</f>
        <v>Ruda nad Moravou</v>
      </c>
      <c r="D124" s="51">
        <f>LOOKUP(A124,Seznamy!$A$3:$A$94,Seznamy!$F$3:$F$94)</f>
        <v>9028</v>
      </c>
      <c r="E124" s="51">
        <f>LOOKUP(A124,Seznamy!$A$3:$A$94,Seznamy!$G$3:$G$94)</f>
        <v>218500</v>
      </c>
      <c r="F124" s="52">
        <f>LOOKUP(A124,Seznamy!$A$3:$A$94,Seznamy!$J$3:$J$94)</f>
        <v>57</v>
      </c>
      <c r="G124" s="52">
        <v>22</v>
      </c>
      <c r="H124" s="50">
        <f>LOOKUP(G124,Komplexní!$A$7:$A$56,Komplexní!$B$7:$B$56)</f>
        <v>0</v>
      </c>
      <c r="I124" s="53">
        <f t="array" ref="I124">SUM(IF((Komplexní!$A$3:$A$5=A124)*(Komplexní!$D$1:$BA$1=G124),Komplexní!$D$3:$BA$5))</f>
        <v>0</v>
      </c>
      <c r="J124" s="98" t="str">
        <f t="shared" si="0"/>
        <v/>
      </c>
      <c r="K124" s="54" t="str">
        <f t="shared" si="1"/>
        <v/>
      </c>
    </row>
    <row r="125" spans="1:11" hidden="1">
      <c r="A125" s="48">
        <v>3</v>
      </c>
      <c r="B125" s="49">
        <f>LOOKUP(A125,Seznamy!$A$3:$A$94,Seznamy!$B$3:$B$94)</f>
        <v>125009</v>
      </c>
      <c r="C125" s="50" t="str">
        <f>LOOKUP(A125,Seznamy!$A$3:$A$94,Seznamy!$C$3:$C$94)</f>
        <v>Ruda nad Moravou</v>
      </c>
      <c r="D125" s="51">
        <f>LOOKUP(A125,Seznamy!$A$3:$A$94,Seznamy!$F$3:$F$94)</f>
        <v>9028</v>
      </c>
      <c r="E125" s="51">
        <f>LOOKUP(A125,Seznamy!$A$3:$A$94,Seznamy!$G$3:$G$94)</f>
        <v>218500</v>
      </c>
      <c r="F125" s="52">
        <f>LOOKUP(A125,Seznamy!$A$3:$A$94,Seznamy!$J$3:$J$94)</f>
        <v>57</v>
      </c>
      <c r="G125" s="52">
        <v>23</v>
      </c>
      <c r="H125" s="50">
        <f>LOOKUP(G125,Komplexní!$A$7:$A$56,Komplexní!$B$7:$B$56)</f>
        <v>0</v>
      </c>
      <c r="I125" s="53">
        <f t="array" ref="I125">SUM(IF((Komplexní!$A$3:$A$5=A125)*(Komplexní!$D$1:$BA$1=G125),Komplexní!$D$3:$BA$5))</f>
        <v>0</v>
      </c>
      <c r="J125" s="98" t="str">
        <f t="shared" si="0"/>
        <v/>
      </c>
      <c r="K125" s="54" t="str">
        <f t="shared" si="1"/>
        <v/>
      </c>
    </row>
    <row r="126" spans="1:11" hidden="1">
      <c r="A126" s="48">
        <v>3</v>
      </c>
      <c r="B126" s="49">
        <f>LOOKUP(A126,Seznamy!$A$3:$A$94,Seznamy!$B$3:$B$94)</f>
        <v>125009</v>
      </c>
      <c r="C126" s="50" t="str">
        <f>LOOKUP(A126,Seznamy!$A$3:$A$94,Seznamy!$C$3:$C$94)</f>
        <v>Ruda nad Moravou</v>
      </c>
      <c r="D126" s="51">
        <f>LOOKUP(A126,Seznamy!$A$3:$A$94,Seznamy!$F$3:$F$94)</f>
        <v>9028</v>
      </c>
      <c r="E126" s="51">
        <f>LOOKUP(A126,Seznamy!$A$3:$A$94,Seznamy!$G$3:$G$94)</f>
        <v>218500</v>
      </c>
      <c r="F126" s="52">
        <f>LOOKUP(A126,Seznamy!$A$3:$A$94,Seznamy!$J$3:$J$94)</f>
        <v>57</v>
      </c>
      <c r="G126" s="52">
        <v>24</v>
      </c>
      <c r="H126" s="50">
        <f>LOOKUP(G126,Komplexní!$A$7:$A$56,Komplexní!$B$7:$B$56)</f>
        <v>0</v>
      </c>
      <c r="I126" s="53">
        <f t="array" ref="I126">SUM(IF((Komplexní!$A$3:$A$5=A126)*(Komplexní!$D$1:$BA$1=G126),Komplexní!$D$3:$BA$5))</f>
        <v>0</v>
      </c>
      <c r="J126" s="98" t="str">
        <f t="shared" si="0"/>
        <v/>
      </c>
      <c r="K126" s="54" t="str">
        <f t="shared" si="1"/>
        <v/>
      </c>
    </row>
    <row r="127" spans="1:11" hidden="1">
      <c r="A127" s="48">
        <v>3</v>
      </c>
      <c r="B127" s="49">
        <f>LOOKUP(A127,Seznamy!$A$3:$A$94,Seznamy!$B$3:$B$94)</f>
        <v>125009</v>
      </c>
      <c r="C127" s="50" t="str">
        <f>LOOKUP(A127,Seznamy!$A$3:$A$94,Seznamy!$C$3:$C$94)</f>
        <v>Ruda nad Moravou</v>
      </c>
      <c r="D127" s="51">
        <f>LOOKUP(A127,Seznamy!$A$3:$A$94,Seznamy!$F$3:$F$94)</f>
        <v>9028</v>
      </c>
      <c r="E127" s="51">
        <f>LOOKUP(A127,Seznamy!$A$3:$A$94,Seznamy!$G$3:$G$94)</f>
        <v>218500</v>
      </c>
      <c r="F127" s="52">
        <f>LOOKUP(A127,Seznamy!$A$3:$A$94,Seznamy!$J$3:$J$94)</f>
        <v>57</v>
      </c>
      <c r="G127" s="52">
        <v>25</v>
      </c>
      <c r="H127" s="50">
        <f>LOOKUP(G127,Komplexní!$A$7:$A$56,Komplexní!$B$7:$B$56)</f>
        <v>0</v>
      </c>
      <c r="I127" s="53">
        <f t="array" ref="I127">SUM(IF((Komplexní!$A$3:$A$5=A127)*(Komplexní!$D$1:$BA$1=G127),Komplexní!$D$3:$BA$5))</f>
        <v>0</v>
      </c>
      <c r="J127" s="98" t="str">
        <f t="shared" si="0"/>
        <v/>
      </c>
      <c r="K127" s="54" t="str">
        <f t="shared" si="1"/>
        <v/>
      </c>
    </row>
    <row r="128" spans="1:11" hidden="1">
      <c r="A128" s="48">
        <v>3</v>
      </c>
      <c r="B128" s="49">
        <f>LOOKUP(A128,Seznamy!$A$3:$A$94,Seznamy!$B$3:$B$94)</f>
        <v>125009</v>
      </c>
      <c r="C128" s="50" t="str">
        <f>LOOKUP(A128,Seznamy!$A$3:$A$94,Seznamy!$C$3:$C$94)</f>
        <v>Ruda nad Moravou</v>
      </c>
      <c r="D128" s="51">
        <f>LOOKUP(A128,Seznamy!$A$3:$A$94,Seznamy!$F$3:$F$94)</f>
        <v>9028</v>
      </c>
      <c r="E128" s="51">
        <f>LOOKUP(A128,Seznamy!$A$3:$A$94,Seznamy!$G$3:$G$94)</f>
        <v>218500</v>
      </c>
      <c r="F128" s="52">
        <f>LOOKUP(A128,Seznamy!$A$3:$A$94,Seznamy!$J$3:$J$94)</f>
        <v>57</v>
      </c>
      <c r="G128" s="52">
        <v>26</v>
      </c>
      <c r="H128" s="50">
        <f>LOOKUP(G128,Komplexní!$A$7:$A$56,Komplexní!$B$7:$B$56)</f>
        <v>0</v>
      </c>
      <c r="I128" s="53">
        <f t="array" ref="I128">SUM(IF((Komplexní!$A$3:$A$5=A128)*(Komplexní!$D$1:$BA$1=G128),Komplexní!$D$3:$BA$5))</f>
        <v>0</v>
      </c>
      <c r="J128" s="98" t="str">
        <f t="shared" si="0"/>
        <v/>
      </c>
      <c r="K128" s="54" t="str">
        <f t="shared" si="1"/>
        <v/>
      </c>
    </row>
    <row r="129" spans="1:11" hidden="1">
      <c r="A129" s="48">
        <v>3</v>
      </c>
      <c r="B129" s="49">
        <f>LOOKUP(A129,Seznamy!$A$3:$A$94,Seznamy!$B$3:$B$94)</f>
        <v>125009</v>
      </c>
      <c r="C129" s="50" t="str">
        <f>LOOKUP(A129,Seznamy!$A$3:$A$94,Seznamy!$C$3:$C$94)</f>
        <v>Ruda nad Moravou</v>
      </c>
      <c r="D129" s="51">
        <f>LOOKUP(A129,Seznamy!$A$3:$A$94,Seznamy!$F$3:$F$94)</f>
        <v>9028</v>
      </c>
      <c r="E129" s="51">
        <f>LOOKUP(A129,Seznamy!$A$3:$A$94,Seznamy!$G$3:$G$94)</f>
        <v>218500</v>
      </c>
      <c r="F129" s="52">
        <f>LOOKUP(A129,Seznamy!$A$3:$A$94,Seznamy!$J$3:$J$94)</f>
        <v>57</v>
      </c>
      <c r="G129" s="52">
        <v>13</v>
      </c>
      <c r="H129" s="50">
        <f>LOOKUP(G129,Komplexní!$A$7:$A$56,Komplexní!$B$7:$B$56)</f>
        <v>0</v>
      </c>
      <c r="I129" s="53">
        <f t="array" ref="I129">SUM(IF((Komplexní!$A$3:$A$5=A129)*(Komplexní!$D$1:$BA$1=G129),Komplexní!$D$3:$BA$5))</f>
        <v>0</v>
      </c>
      <c r="J129" s="98" t="str">
        <f t="shared" si="0"/>
        <v/>
      </c>
      <c r="K129" s="54" t="str">
        <f t="shared" si="1"/>
        <v/>
      </c>
    </row>
    <row r="130" spans="1:11" hidden="1">
      <c r="A130" s="48">
        <v>3</v>
      </c>
      <c r="B130" s="49">
        <f>LOOKUP(A130,Seznamy!$A$3:$A$94,Seznamy!$B$3:$B$94)</f>
        <v>125009</v>
      </c>
      <c r="C130" s="50" t="str">
        <f>LOOKUP(A130,Seznamy!$A$3:$A$94,Seznamy!$C$3:$C$94)</f>
        <v>Ruda nad Moravou</v>
      </c>
      <c r="D130" s="51">
        <f>LOOKUP(A130,Seznamy!$A$3:$A$94,Seznamy!$F$3:$F$94)</f>
        <v>9028</v>
      </c>
      <c r="E130" s="51">
        <f>LOOKUP(A130,Seznamy!$A$3:$A$94,Seznamy!$G$3:$G$94)</f>
        <v>218500</v>
      </c>
      <c r="F130" s="52">
        <f>LOOKUP(A130,Seznamy!$A$3:$A$94,Seznamy!$J$3:$J$94)</f>
        <v>57</v>
      </c>
      <c r="G130" s="52">
        <v>28</v>
      </c>
      <c r="H130" s="50">
        <f>LOOKUP(G130,Komplexní!$A$7:$A$56,Komplexní!$B$7:$B$56)</f>
        <v>0</v>
      </c>
      <c r="I130" s="53">
        <f t="array" ref="I130">SUM(IF((Komplexní!$A$3:$A$5=A130)*(Komplexní!$D$1:$BA$1=G130),Komplexní!$D$3:$BA$5))</f>
        <v>0</v>
      </c>
      <c r="J130" s="98" t="str">
        <f t="shared" si="0"/>
        <v/>
      </c>
      <c r="K130" s="54" t="str">
        <f t="shared" si="1"/>
        <v/>
      </c>
    </row>
    <row r="131" spans="1:11" hidden="1">
      <c r="A131" s="48">
        <v>3</v>
      </c>
      <c r="B131" s="49">
        <f>LOOKUP(A131,Seznamy!$A$3:$A$94,Seznamy!$B$3:$B$94)</f>
        <v>125009</v>
      </c>
      <c r="C131" s="50" t="str">
        <f>LOOKUP(A131,Seznamy!$A$3:$A$94,Seznamy!$C$3:$C$94)</f>
        <v>Ruda nad Moravou</v>
      </c>
      <c r="D131" s="51">
        <f>LOOKUP(A131,Seznamy!$A$3:$A$94,Seznamy!$F$3:$F$94)</f>
        <v>9028</v>
      </c>
      <c r="E131" s="51">
        <f>LOOKUP(A131,Seznamy!$A$3:$A$94,Seznamy!$G$3:$G$94)</f>
        <v>218500</v>
      </c>
      <c r="F131" s="52">
        <f>LOOKUP(A131,Seznamy!$A$3:$A$94,Seznamy!$J$3:$J$94)</f>
        <v>57</v>
      </c>
      <c r="G131" s="52">
        <v>29</v>
      </c>
      <c r="H131" s="50">
        <f>LOOKUP(G131,Komplexní!$A$7:$A$56,Komplexní!$B$7:$B$56)</f>
        <v>0</v>
      </c>
      <c r="I131" s="53">
        <f t="array" ref="I131">SUM(IF((Komplexní!$A$3:$A$5=A131)*(Komplexní!$D$1:$BA$1=G131),Komplexní!$D$3:$BA$5))</f>
        <v>0</v>
      </c>
      <c r="J131" s="98" t="str">
        <f t="shared" si="0"/>
        <v/>
      </c>
      <c r="K131" s="54" t="str">
        <f t="shared" si="1"/>
        <v/>
      </c>
    </row>
    <row r="132" spans="1:11" hidden="1">
      <c r="A132" s="48">
        <v>3</v>
      </c>
      <c r="B132" s="49">
        <f>LOOKUP(A132,Seznamy!$A$3:$A$94,Seznamy!$B$3:$B$94)</f>
        <v>125009</v>
      </c>
      <c r="C132" s="50" t="str">
        <f>LOOKUP(A132,Seznamy!$A$3:$A$94,Seznamy!$C$3:$C$94)</f>
        <v>Ruda nad Moravou</v>
      </c>
      <c r="D132" s="51">
        <f>LOOKUP(A132,Seznamy!$A$3:$A$94,Seznamy!$F$3:$F$94)</f>
        <v>9028</v>
      </c>
      <c r="E132" s="51">
        <f>LOOKUP(A132,Seznamy!$A$3:$A$94,Seznamy!$G$3:$G$94)</f>
        <v>218500</v>
      </c>
      <c r="F132" s="52">
        <f>LOOKUP(A132,Seznamy!$A$3:$A$94,Seznamy!$J$3:$J$94)</f>
        <v>57</v>
      </c>
      <c r="G132" s="52">
        <v>30</v>
      </c>
      <c r="H132" s="50">
        <f>LOOKUP(G132,Komplexní!$A$7:$A$56,Komplexní!$B$7:$B$56)</f>
        <v>0</v>
      </c>
      <c r="I132" s="53">
        <f t="array" ref="I132">SUM(IF((Komplexní!$A$3:$A$5=A132)*(Komplexní!$D$1:$BA$1=G132),Komplexní!$D$3:$BA$5))</f>
        <v>0</v>
      </c>
      <c r="J132" s="98" t="str">
        <f t="shared" si="0"/>
        <v/>
      </c>
      <c r="K132" s="54" t="str">
        <f t="shared" si="1"/>
        <v/>
      </c>
    </row>
    <row r="133" spans="1:11" hidden="1">
      <c r="A133" s="48">
        <v>3</v>
      </c>
      <c r="B133" s="49">
        <f>LOOKUP(A133,Seznamy!$A$3:$A$94,Seznamy!$B$3:$B$94)</f>
        <v>125009</v>
      </c>
      <c r="C133" s="50" t="str">
        <f>LOOKUP(A133,Seznamy!$A$3:$A$94,Seznamy!$C$3:$C$94)</f>
        <v>Ruda nad Moravou</v>
      </c>
      <c r="D133" s="51">
        <f>LOOKUP(A133,Seznamy!$A$3:$A$94,Seznamy!$F$3:$F$94)</f>
        <v>9028</v>
      </c>
      <c r="E133" s="51">
        <f>LOOKUP(A133,Seznamy!$A$3:$A$94,Seznamy!$G$3:$G$94)</f>
        <v>218500</v>
      </c>
      <c r="F133" s="52">
        <f>LOOKUP(A133,Seznamy!$A$3:$A$94,Seznamy!$J$3:$J$94)</f>
        <v>57</v>
      </c>
      <c r="G133" s="52">
        <v>31</v>
      </c>
      <c r="H133" s="50">
        <f>LOOKUP(G133,Komplexní!$A$7:$A$56,Komplexní!$B$7:$B$56)</f>
        <v>0</v>
      </c>
      <c r="I133" s="53">
        <f t="array" ref="I133">SUM(IF((Komplexní!$A$3:$A$5=A133)*(Komplexní!$D$1:$BA$1=G133),Komplexní!$D$3:$BA$5))</f>
        <v>0</v>
      </c>
      <c r="J133" s="98" t="str">
        <f t="shared" si="0"/>
        <v/>
      </c>
      <c r="K133" s="54" t="str">
        <f t="shared" si="1"/>
        <v/>
      </c>
    </row>
    <row r="134" spans="1:11" hidden="1">
      <c r="A134" s="48">
        <v>3</v>
      </c>
      <c r="B134" s="49">
        <f>LOOKUP(A134,Seznamy!$A$3:$A$94,Seznamy!$B$3:$B$94)</f>
        <v>125009</v>
      </c>
      <c r="C134" s="50" t="str">
        <f>LOOKUP(A134,Seznamy!$A$3:$A$94,Seznamy!$C$3:$C$94)</f>
        <v>Ruda nad Moravou</v>
      </c>
      <c r="D134" s="51">
        <f>LOOKUP(A134,Seznamy!$A$3:$A$94,Seznamy!$F$3:$F$94)</f>
        <v>9028</v>
      </c>
      <c r="E134" s="51">
        <f>LOOKUP(A134,Seznamy!$A$3:$A$94,Seznamy!$G$3:$G$94)</f>
        <v>218500</v>
      </c>
      <c r="F134" s="52">
        <f>LOOKUP(A134,Seznamy!$A$3:$A$94,Seznamy!$J$3:$J$94)</f>
        <v>57</v>
      </c>
      <c r="G134" s="52">
        <v>32</v>
      </c>
      <c r="H134" s="50">
        <f>LOOKUP(G134,Komplexní!$A$7:$A$56,Komplexní!$B$7:$B$56)</f>
        <v>0</v>
      </c>
      <c r="I134" s="53">
        <f t="array" ref="I134">SUM(IF((Komplexní!$A$3:$A$5=A134)*(Komplexní!$D$1:$BA$1=G134),Komplexní!$D$3:$BA$5))</f>
        <v>0</v>
      </c>
      <c r="J134" s="98" t="str">
        <f t="shared" si="0"/>
        <v/>
      </c>
      <c r="K134" s="54" t="str">
        <f t="shared" si="1"/>
        <v/>
      </c>
    </row>
    <row r="135" spans="1:11" hidden="1">
      <c r="A135" s="48">
        <v>3</v>
      </c>
      <c r="B135" s="49">
        <f>LOOKUP(A135,Seznamy!$A$3:$A$94,Seznamy!$B$3:$B$94)</f>
        <v>125009</v>
      </c>
      <c r="C135" s="50" t="str">
        <f>LOOKUP(A135,Seznamy!$A$3:$A$94,Seznamy!$C$3:$C$94)</f>
        <v>Ruda nad Moravou</v>
      </c>
      <c r="D135" s="51">
        <f>LOOKUP(A135,Seznamy!$A$3:$A$94,Seznamy!$F$3:$F$94)</f>
        <v>9028</v>
      </c>
      <c r="E135" s="51">
        <f>LOOKUP(A135,Seznamy!$A$3:$A$94,Seznamy!$G$3:$G$94)</f>
        <v>218500</v>
      </c>
      <c r="F135" s="52">
        <f>LOOKUP(A135,Seznamy!$A$3:$A$94,Seznamy!$J$3:$J$94)</f>
        <v>57</v>
      </c>
      <c r="G135" s="52">
        <v>33</v>
      </c>
      <c r="H135" s="50">
        <f>LOOKUP(G135,Komplexní!$A$7:$A$56,Komplexní!$B$7:$B$56)</f>
        <v>0</v>
      </c>
      <c r="I135" s="53">
        <f t="array" ref="I135">SUM(IF((Komplexní!$A$3:$A$5=A135)*(Komplexní!$D$1:$BA$1=G135),Komplexní!$D$3:$BA$5))</f>
        <v>0</v>
      </c>
      <c r="J135" s="98" t="str">
        <f t="shared" si="0"/>
        <v/>
      </c>
      <c r="K135" s="54" t="str">
        <f t="shared" ref="K135:K152" si="2">IF(I135=MIN($J$103:$J$152),1,"")</f>
        <v/>
      </c>
    </row>
    <row r="136" spans="1:11" hidden="1">
      <c r="A136" s="48">
        <v>3</v>
      </c>
      <c r="B136" s="49">
        <f>LOOKUP(A136,Seznamy!$A$3:$A$94,Seznamy!$B$3:$B$94)</f>
        <v>125009</v>
      </c>
      <c r="C136" s="50" t="str">
        <f>LOOKUP(A136,Seznamy!$A$3:$A$94,Seznamy!$C$3:$C$94)</f>
        <v>Ruda nad Moravou</v>
      </c>
      <c r="D136" s="51">
        <f>LOOKUP(A136,Seznamy!$A$3:$A$94,Seznamy!$F$3:$F$94)</f>
        <v>9028</v>
      </c>
      <c r="E136" s="51">
        <f>LOOKUP(A136,Seznamy!$A$3:$A$94,Seznamy!$G$3:$G$94)</f>
        <v>218500</v>
      </c>
      <c r="F136" s="52">
        <f>LOOKUP(A136,Seznamy!$A$3:$A$94,Seznamy!$J$3:$J$94)</f>
        <v>57</v>
      </c>
      <c r="G136" s="52">
        <v>34</v>
      </c>
      <c r="H136" s="50">
        <f>LOOKUP(G136,Komplexní!$A$7:$A$56,Komplexní!$B$7:$B$56)</f>
        <v>0</v>
      </c>
      <c r="I136" s="53">
        <f t="array" ref="I136">SUM(IF((Komplexní!$A$3:$A$5=A136)*(Komplexní!$D$1:$BA$1=G136),Komplexní!$D$3:$BA$5))</f>
        <v>0</v>
      </c>
      <c r="J136" s="98" t="str">
        <f t="shared" si="0"/>
        <v/>
      </c>
      <c r="K136" s="54" t="str">
        <f t="shared" si="2"/>
        <v/>
      </c>
    </row>
    <row r="137" spans="1:11" hidden="1">
      <c r="A137" s="48">
        <v>3</v>
      </c>
      <c r="B137" s="49">
        <f>LOOKUP(A137,Seznamy!$A$3:$A$94,Seznamy!$B$3:$B$94)</f>
        <v>125009</v>
      </c>
      <c r="C137" s="50" t="str">
        <f>LOOKUP(A137,Seznamy!$A$3:$A$94,Seznamy!$C$3:$C$94)</f>
        <v>Ruda nad Moravou</v>
      </c>
      <c r="D137" s="51">
        <f>LOOKUP(A137,Seznamy!$A$3:$A$94,Seznamy!$F$3:$F$94)</f>
        <v>9028</v>
      </c>
      <c r="E137" s="51">
        <f>LOOKUP(A137,Seznamy!$A$3:$A$94,Seznamy!$G$3:$G$94)</f>
        <v>218500</v>
      </c>
      <c r="F137" s="52">
        <f>LOOKUP(A137,Seznamy!$A$3:$A$94,Seznamy!$J$3:$J$94)</f>
        <v>57</v>
      </c>
      <c r="G137" s="52">
        <v>35</v>
      </c>
      <c r="H137" s="50">
        <f>LOOKUP(G137,Komplexní!$A$7:$A$56,Komplexní!$B$7:$B$56)</f>
        <v>0</v>
      </c>
      <c r="I137" s="53">
        <f t="array" ref="I137">SUM(IF((Komplexní!$A$3:$A$5=A137)*(Komplexní!$D$1:$BA$1=G137),Komplexní!$D$3:$BA$5))</f>
        <v>0</v>
      </c>
      <c r="J137" s="98" t="str">
        <f t="shared" si="0"/>
        <v/>
      </c>
      <c r="K137" s="54" t="str">
        <f t="shared" si="2"/>
        <v/>
      </c>
    </row>
    <row r="138" spans="1:11" hidden="1">
      <c r="A138" s="48">
        <v>3</v>
      </c>
      <c r="B138" s="49">
        <f>LOOKUP(A138,Seznamy!$A$3:$A$94,Seznamy!$B$3:$B$94)</f>
        <v>125009</v>
      </c>
      <c r="C138" s="50" t="str">
        <f>LOOKUP(A138,Seznamy!$A$3:$A$94,Seznamy!$C$3:$C$94)</f>
        <v>Ruda nad Moravou</v>
      </c>
      <c r="D138" s="51">
        <f>LOOKUP(A138,Seznamy!$A$3:$A$94,Seznamy!$F$3:$F$94)</f>
        <v>9028</v>
      </c>
      <c r="E138" s="51">
        <f>LOOKUP(A138,Seznamy!$A$3:$A$94,Seznamy!$G$3:$G$94)</f>
        <v>218500</v>
      </c>
      <c r="F138" s="52">
        <f>LOOKUP(A138,Seznamy!$A$3:$A$94,Seznamy!$J$3:$J$94)</f>
        <v>57</v>
      </c>
      <c r="G138" s="52">
        <v>36</v>
      </c>
      <c r="H138" s="50">
        <f>LOOKUP(G138,Komplexní!$A$7:$A$56,Komplexní!$B$7:$B$56)</f>
        <v>0</v>
      </c>
      <c r="I138" s="53">
        <f t="array" ref="I138">SUM(IF((Komplexní!$A$3:$A$5=A138)*(Komplexní!$D$1:$BA$1=G138),Komplexní!$D$3:$BA$5))</f>
        <v>0</v>
      </c>
      <c r="J138" s="98" t="str">
        <f t="shared" si="0"/>
        <v/>
      </c>
      <c r="K138" s="54" t="str">
        <f t="shared" si="2"/>
        <v/>
      </c>
    </row>
    <row r="139" spans="1:11" hidden="1">
      <c r="A139" s="48">
        <v>3</v>
      </c>
      <c r="B139" s="49">
        <f>LOOKUP(A139,Seznamy!$A$3:$A$94,Seznamy!$B$3:$B$94)</f>
        <v>125009</v>
      </c>
      <c r="C139" s="50" t="str">
        <f>LOOKUP(A139,Seznamy!$A$3:$A$94,Seznamy!$C$3:$C$94)</f>
        <v>Ruda nad Moravou</v>
      </c>
      <c r="D139" s="51">
        <f>LOOKUP(A139,Seznamy!$A$3:$A$94,Seznamy!$F$3:$F$94)</f>
        <v>9028</v>
      </c>
      <c r="E139" s="51">
        <f>LOOKUP(A139,Seznamy!$A$3:$A$94,Seznamy!$G$3:$G$94)</f>
        <v>218500</v>
      </c>
      <c r="F139" s="52">
        <f>LOOKUP(A139,Seznamy!$A$3:$A$94,Seznamy!$J$3:$J$94)</f>
        <v>57</v>
      </c>
      <c r="G139" s="52">
        <v>37</v>
      </c>
      <c r="H139" s="50">
        <f>LOOKUP(G139,Komplexní!$A$7:$A$56,Komplexní!$B$7:$B$56)</f>
        <v>0</v>
      </c>
      <c r="I139" s="53">
        <f t="array" ref="I139">SUM(IF((Komplexní!$A$3:$A$5=A139)*(Komplexní!$D$1:$BA$1=G139),Komplexní!$D$3:$BA$5))</f>
        <v>0</v>
      </c>
      <c r="J139" s="98" t="str">
        <f t="shared" si="0"/>
        <v/>
      </c>
      <c r="K139" s="54" t="str">
        <f t="shared" si="2"/>
        <v/>
      </c>
    </row>
    <row r="140" spans="1:11" hidden="1">
      <c r="A140" s="48">
        <v>3</v>
      </c>
      <c r="B140" s="49">
        <f>LOOKUP(A140,Seznamy!$A$3:$A$94,Seznamy!$B$3:$B$94)</f>
        <v>125009</v>
      </c>
      <c r="C140" s="50" t="str">
        <f>LOOKUP(A140,Seznamy!$A$3:$A$94,Seznamy!$C$3:$C$94)</f>
        <v>Ruda nad Moravou</v>
      </c>
      <c r="D140" s="51">
        <f>LOOKUP(A140,Seznamy!$A$3:$A$94,Seznamy!$F$3:$F$94)</f>
        <v>9028</v>
      </c>
      <c r="E140" s="51">
        <f>LOOKUP(A140,Seznamy!$A$3:$A$94,Seznamy!$G$3:$G$94)</f>
        <v>218500</v>
      </c>
      <c r="F140" s="52">
        <f>LOOKUP(A140,Seznamy!$A$3:$A$94,Seznamy!$J$3:$J$94)</f>
        <v>57</v>
      </c>
      <c r="G140" s="52">
        <v>38</v>
      </c>
      <c r="H140" s="50">
        <f>LOOKUP(G140,Komplexní!$A$7:$A$56,Komplexní!$B$7:$B$56)</f>
        <v>0</v>
      </c>
      <c r="I140" s="53">
        <f t="array" ref="I140">SUM(IF((Komplexní!$A$3:$A$5=A140)*(Komplexní!$D$1:$BA$1=G140),Komplexní!$D$3:$BA$5))</f>
        <v>0</v>
      </c>
      <c r="J140" s="98" t="str">
        <f t="shared" si="0"/>
        <v/>
      </c>
      <c r="K140" s="54" t="str">
        <f t="shared" si="2"/>
        <v/>
      </c>
    </row>
    <row r="141" spans="1:11" hidden="1">
      <c r="A141" s="48">
        <v>3</v>
      </c>
      <c r="B141" s="49">
        <f>LOOKUP(A141,Seznamy!$A$3:$A$94,Seznamy!$B$3:$B$94)</f>
        <v>125009</v>
      </c>
      <c r="C141" s="50" t="str">
        <f>LOOKUP(A141,Seznamy!$A$3:$A$94,Seznamy!$C$3:$C$94)</f>
        <v>Ruda nad Moravou</v>
      </c>
      <c r="D141" s="51">
        <f>LOOKUP(A141,Seznamy!$A$3:$A$94,Seznamy!$F$3:$F$94)</f>
        <v>9028</v>
      </c>
      <c r="E141" s="51">
        <f>LOOKUP(A141,Seznamy!$A$3:$A$94,Seznamy!$G$3:$G$94)</f>
        <v>218500</v>
      </c>
      <c r="F141" s="52">
        <f>LOOKUP(A141,Seznamy!$A$3:$A$94,Seznamy!$J$3:$J$94)</f>
        <v>57</v>
      </c>
      <c r="G141" s="52">
        <v>39</v>
      </c>
      <c r="H141" s="50">
        <f>LOOKUP(G141,Komplexní!$A$7:$A$56,Komplexní!$B$7:$B$56)</f>
        <v>0</v>
      </c>
      <c r="I141" s="53">
        <f t="array" ref="I141">SUM(IF((Komplexní!$A$3:$A$5=A141)*(Komplexní!$D$1:$BA$1=G141),Komplexní!$D$3:$BA$5))</f>
        <v>0</v>
      </c>
      <c r="J141" s="98" t="str">
        <f t="shared" si="0"/>
        <v/>
      </c>
      <c r="K141" s="54" t="str">
        <f t="shared" si="2"/>
        <v/>
      </c>
    </row>
    <row r="142" spans="1:11" hidden="1">
      <c r="A142" s="48">
        <v>3</v>
      </c>
      <c r="B142" s="49">
        <f>LOOKUP(A142,Seznamy!$A$3:$A$94,Seznamy!$B$3:$B$94)</f>
        <v>125009</v>
      </c>
      <c r="C142" s="50" t="str">
        <f>LOOKUP(A142,Seznamy!$A$3:$A$94,Seznamy!$C$3:$C$94)</f>
        <v>Ruda nad Moravou</v>
      </c>
      <c r="D142" s="51">
        <f>LOOKUP(A142,Seznamy!$A$3:$A$94,Seznamy!$F$3:$F$94)</f>
        <v>9028</v>
      </c>
      <c r="E142" s="51">
        <f>LOOKUP(A142,Seznamy!$A$3:$A$94,Seznamy!$G$3:$G$94)</f>
        <v>218500</v>
      </c>
      <c r="F142" s="52">
        <f>LOOKUP(A142,Seznamy!$A$3:$A$94,Seznamy!$J$3:$J$94)</f>
        <v>57</v>
      </c>
      <c r="G142" s="52">
        <v>40</v>
      </c>
      <c r="H142" s="50">
        <f>LOOKUP(G142,Komplexní!$A$7:$A$56,Komplexní!$B$7:$B$56)</f>
        <v>0</v>
      </c>
      <c r="I142" s="53">
        <f t="array" ref="I142">SUM(IF((Komplexní!$A$3:$A$5=A142)*(Komplexní!$D$1:$BA$1=G142),Komplexní!$D$3:$BA$5))</f>
        <v>0</v>
      </c>
      <c r="J142" s="98" t="str">
        <f t="shared" si="0"/>
        <v/>
      </c>
      <c r="K142" s="54" t="str">
        <f t="shared" si="2"/>
        <v/>
      </c>
    </row>
    <row r="143" spans="1:11" hidden="1">
      <c r="A143" s="48">
        <v>3</v>
      </c>
      <c r="B143" s="49">
        <f>LOOKUP(A143,Seznamy!$A$3:$A$94,Seznamy!$B$3:$B$94)</f>
        <v>125009</v>
      </c>
      <c r="C143" s="50" t="str">
        <f>LOOKUP(A143,Seznamy!$A$3:$A$94,Seznamy!$C$3:$C$94)</f>
        <v>Ruda nad Moravou</v>
      </c>
      <c r="D143" s="51">
        <f>LOOKUP(A143,Seznamy!$A$3:$A$94,Seznamy!$F$3:$F$94)</f>
        <v>9028</v>
      </c>
      <c r="E143" s="51">
        <f>LOOKUP(A143,Seznamy!$A$3:$A$94,Seznamy!$G$3:$G$94)</f>
        <v>218500</v>
      </c>
      <c r="F143" s="52">
        <f>LOOKUP(A143,Seznamy!$A$3:$A$94,Seznamy!$J$3:$J$94)</f>
        <v>57</v>
      </c>
      <c r="G143" s="52">
        <v>41</v>
      </c>
      <c r="H143" s="50">
        <f>LOOKUP(G143,Komplexní!$A$7:$A$56,Komplexní!$B$7:$B$56)</f>
        <v>0</v>
      </c>
      <c r="I143" s="53">
        <f t="array" ref="I143">SUM(IF((Komplexní!$A$3:$A$5=A143)*(Komplexní!$D$1:$BA$1=G143),Komplexní!$D$3:$BA$5))</f>
        <v>0</v>
      </c>
      <c r="J143" s="98" t="str">
        <f t="shared" ref="J143:J206" si="3">IF(I143=0,"",I143)</f>
        <v/>
      </c>
      <c r="K143" s="54" t="str">
        <f t="shared" si="2"/>
        <v/>
      </c>
    </row>
    <row r="144" spans="1:11" hidden="1">
      <c r="A144" s="48">
        <v>3</v>
      </c>
      <c r="B144" s="49">
        <f>LOOKUP(A144,Seznamy!$A$3:$A$94,Seznamy!$B$3:$B$94)</f>
        <v>125009</v>
      </c>
      <c r="C144" s="50" t="str">
        <f>LOOKUP(A144,Seznamy!$A$3:$A$94,Seznamy!$C$3:$C$94)</f>
        <v>Ruda nad Moravou</v>
      </c>
      <c r="D144" s="51">
        <f>LOOKUP(A144,Seznamy!$A$3:$A$94,Seznamy!$F$3:$F$94)</f>
        <v>9028</v>
      </c>
      <c r="E144" s="51">
        <f>LOOKUP(A144,Seznamy!$A$3:$A$94,Seznamy!$G$3:$G$94)</f>
        <v>218500</v>
      </c>
      <c r="F144" s="52">
        <f>LOOKUP(A144,Seznamy!$A$3:$A$94,Seznamy!$J$3:$J$94)</f>
        <v>57</v>
      </c>
      <c r="G144" s="52">
        <v>42</v>
      </c>
      <c r="H144" s="50">
        <f>LOOKUP(G144,Komplexní!$A$7:$A$56,Komplexní!$B$7:$B$56)</f>
        <v>0</v>
      </c>
      <c r="I144" s="53">
        <f t="array" ref="I144">SUM(IF((Komplexní!$A$3:$A$5=A144)*(Komplexní!$D$1:$BA$1=G144),Komplexní!$D$3:$BA$5))</f>
        <v>0</v>
      </c>
      <c r="J144" s="98" t="str">
        <f t="shared" si="3"/>
        <v/>
      </c>
      <c r="K144" s="54" t="str">
        <f t="shared" si="2"/>
        <v/>
      </c>
    </row>
    <row r="145" spans="1:11" hidden="1">
      <c r="A145" s="48">
        <v>3</v>
      </c>
      <c r="B145" s="49">
        <f>LOOKUP(A145,Seznamy!$A$3:$A$94,Seznamy!$B$3:$B$94)</f>
        <v>125009</v>
      </c>
      <c r="C145" s="50" t="str">
        <f>LOOKUP(A145,Seznamy!$A$3:$A$94,Seznamy!$C$3:$C$94)</f>
        <v>Ruda nad Moravou</v>
      </c>
      <c r="D145" s="51">
        <f>LOOKUP(A145,Seznamy!$A$3:$A$94,Seznamy!$F$3:$F$94)</f>
        <v>9028</v>
      </c>
      <c r="E145" s="51">
        <f>LOOKUP(A145,Seznamy!$A$3:$A$94,Seznamy!$G$3:$G$94)</f>
        <v>218500</v>
      </c>
      <c r="F145" s="52">
        <f>LOOKUP(A145,Seznamy!$A$3:$A$94,Seznamy!$J$3:$J$94)</f>
        <v>57</v>
      </c>
      <c r="G145" s="52">
        <v>43</v>
      </c>
      <c r="H145" s="50">
        <f>LOOKUP(G145,Komplexní!$A$7:$A$56,Komplexní!$B$7:$B$56)</f>
        <v>0</v>
      </c>
      <c r="I145" s="53">
        <f t="array" ref="I145">SUM(IF((Komplexní!$A$3:$A$5=A145)*(Komplexní!$D$1:$BA$1=G145),Komplexní!$D$3:$BA$5))</f>
        <v>0</v>
      </c>
      <c r="J145" s="98" t="str">
        <f t="shared" si="3"/>
        <v/>
      </c>
      <c r="K145" s="54" t="str">
        <f t="shared" si="2"/>
        <v/>
      </c>
    </row>
    <row r="146" spans="1:11" hidden="1">
      <c r="A146" s="48">
        <v>3</v>
      </c>
      <c r="B146" s="49">
        <f>LOOKUP(A146,Seznamy!$A$3:$A$94,Seznamy!$B$3:$B$94)</f>
        <v>125009</v>
      </c>
      <c r="C146" s="50" t="str">
        <f>LOOKUP(A146,Seznamy!$A$3:$A$94,Seznamy!$C$3:$C$94)</f>
        <v>Ruda nad Moravou</v>
      </c>
      <c r="D146" s="51">
        <f>LOOKUP(A146,Seznamy!$A$3:$A$94,Seznamy!$F$3:$F$94)</f>
        <v>9028</v>
      </c>
      <c r="E146" s="51">
        <f>LOOKUP(A146,Seznamy!$A$3:$A$94,Seznamy!$G$3:$G$94)</f>
        <v>218500</v>
      </c>
      <c r="F146" s="52">
        <f>LOOKUP(A146,Seznamy!$A$3:$A$94,Seznamy!$J$3:$J$94)</f>
        <v>57</v>
      </c>
      <c r="G146" s="52">
        <v>44</v>
      </c>
      <c r="H146" s="50">
        <f>LOOKUP(G146,Komplexní!$A$7:$A$56,Komplexní!$B$7:$B$56)</f>
        <v>0</v>
      </c>
      <c r="I146" s="53">
        <f t="array" ref="I146">SUM(IF((Komplexní!$A$3:$A$5=A146)*(Komplexní!$D$1:$BA$1=G146),Komplexní!$D$3:$BA$5))</f>
        <v>0</v>
      </c>
      <c r="J146" s="98" t="str">
        <f t="shared" si="3"/>
        <v/>
      </c>
      <c r="K146" s="54" t="str">
        <f t="shared" si="2"/>
        <v/>
      </c>
    </row>
    <row r="147" spans="1:11" hidden="1">
      <c r="A147" s="48">
        <v>3</v>
      </c>
      <c r="B147" s="49">
        <f>LOOKUP(A147,Seznamy!$A$3:$A$94,Seznamy!$B$3:$B$94)</f>
        <v>125009</v>
      </c>
      <c r="C147" s="50" t="str">
        <f>LOOKUP(A147,Seznamy!$A$3:$A$94,Seznamy!$C$3:$C$94)</f>
        <v>Ruda nad Moravou</v>
      </c>
      <c r="D147" s="51">
        <f>LOOKUP(A147,Seznamy!$A$3:$A$94,Seznamy!$F$3:$F$94)</f>
        <v>9028</v>
      </c>
      <c r="E147" s="51">
        <f>LOOKUP(A147,Seznamy!$A$3:$A$94,Seznamy!$G$3:$G$94)</f>
        <v>218500</v>
      </c>
      <c r="F147" s="52">
        <f>LOOKUP(A147,Seznamy!$A$3:$A$94,Seznamy!$J$3:$J$94)</f>
        <v>57</v>
      </c>
      <c r="G147" s="52">
        <v>45</v>
      </c>
      <c r="H147" s="50">
        <f>LOOKUP(G147,Komplexní!$A$7:$A$56,Komplexní!$B$7:$B$56)</f>
        <v>0</v>
      </c>
      <c r="I147" s="53">
        <f t="array" ref="I147">SUM(IF((Komplexní!$A$3:$A$5=A147)*(Komplexní!$D$1:$BA$1=G147),Komplexní!$D$3:$BA$5))</f>
        <v>0</v>
      </c>
      <c r="J147" s="98" t="str">
        <f t="shared" si="3"/>
        <v/>
      </c>
      <c r="K147" s="54" t="str">
        <f t="shared" si="2"/>
        <v/>
      </c>
    </row>
    <row r="148" spans="1:11" hidden="1">
      <c r="A148" s="48">
        <v>3</v>
      </c>
      <c r="B148" s="49">
        <f>LOOKUP(A148,Seznamy!$A$3:$A$94,Seznamy!$B$3:$B$94)</f>
        <v>125009</v>
      </c>
      <c r="C148" s="50" t="str">
        <f>LOOKUP(A148,Seznamy!$A$3:$A$94,Seznamy!$C$3:$C$94)</f>
        <v>Ruda nad Moravou</v>
      </c>
      <c r="D148" s="51">
        <f>LOOKUP(A148,Seznamy!$A$3:$A$94,Seznamy!$F$3:$F$94)</f>
        <v>9028</v>
      </c>
      <c r="E148" s="51">
        <f>LOOKUP(A148,Seznamy!$A$3:$A$94,Seznamy!$G$3:$G$94)</f>
        <v>218500</v>
      </c>
      <c r="F148" s="52">
        <f>LOOKUP(A148,Seznamy!$A$3:$A$94,Seznamy!$J$3:$J$94)</f>
        <v>57</v>
      </c>
      <c r="G148" s="52">
        <v>46</v>
      </c>
      <c r="H148" s="50">
        <f>LOOKUP(G148,Komplexní!$A$7:$A$56,Komplexní!$B$7:$B$56)</f>
        <v>0</v>
      </c>
      <c r="I148" s="53">
        <f t="array" ref="I148">SUM(IF((Komplexní!$A$3:$A$5=A148)*(Komplexní!$D$1:$BA$1=G148),Komplexní!$D$3:$BA$5))</f>
        <v>0</v>
      </c>
      <c r="J148" s="98" t="str">
        <f t="shared" si="3"/>
        <v/>
      </c>
      <c r="K148" s="54" t="str">
        <f t="shared" si="2"/>
        <v/>
      </c>
    </row>
    <row r="149" spans="1:11" hidden="1">
      <c r="A149" s="48">
        <v>3</v>
      </c>
      <c r="B149" s="49">
        <f>LOOKUP(A149,Seznamy!$A$3:$A$94,Seznamy!$B$3:$B$94)</f>
        <v>125009</v>
      </c>
      <c r="C149" s="50" t="str">
        <f>LOOKUP(A149,Seznamy!$A$3:$A$94,Seznamy!$C$3:$C$94)</f>
        <v>Ruda nad Moravou</v>
      </c>
      <c r="D149" s="51">
        <f>LOOKUP(A149,Seznamy!$A$3:$A$94,Seznamy!$F$3:$F$94)</f>
        <v>9028</v>
      </c>
      <c r="E149" s="51">
        <f>LOOKUP(A149,Seznamy!$A$3:$A$94,Seznamy!$G$3:$G$94)</f>
        <v>218500</v>
      </c>
      <c r="F149" s="52">
        <f>LOOKUP(A149,Seznamy!$A$3:$A$94,Seznamy!$J$3:$J$94)</f>
        <v>57</v>
      </c>
      <c r="G149" s="52">
        <v>47</v>
      </c>
      <c r="H149" s="50">
        <f>LOOKUP(G149,Komplexní!$A$7:$A$56,Komplexní!$B$7:$B$56)</f>
        <v>0</v>
      </c>
      <c r="I149" s="53">
        <f t="array" ref="I149">SUM(IF((Komplexní!$A$3:$A$5=A149)*(Komplexní!$D$1:$BA$1=G149),Komplexní!$D$3:$BA$5))</f>
        <v>0</v>
      </c>
      <c r="J149" s="98" t="str">
        <f t="shared" si="3"/>
        <v/>
      </c>
      <c r="K149" s="54" t="str">
        <f t="shared" si="2"/>
        <v/>
      </c>
    </row>
    <row r="150" spans="1:11" hidden="1">
      <c r="A150" s="48">
        <v>3</v>
      </c>
      <c r="B150" s="49">
        <f>LOOKUP(A150,Seznamy!$A$3:$A$94,Seznamy!$B$3:$B$94)</f>
        <v>125009</v>
      </c>
      <c r="C150" s="50" t="str">
        <f>LOOKUP(A150,Seznamy!$A$3:$A$94,Seznamy!$C$3:$C$94)</f>
        <v>Ruda nad Moravou</v>
      </c>
      <c r="D150" s="51">
        <f>LOOKUP(A150,Seznamy!$A$3:$A$94,Seznamy!$F$3:$F$94)</f>
        <v>9028</v>
      </c>
      <c r="E150" s="51">
        <f>LOOKUP(A150,Seznamy!$A$3:$A$94,Seznamy!$G$3:$G$94)</f>
        <v>218500</v>
      </c>
      <c r="F150" s="52">
        <f>LOOKUP(A150,Seznamy!$A$3:$A$94,Seznamy!$J$3:$J$94)</f>
        <v>57</v>
      </c>
      <c r="G150" s="52">
        <v>48</v>
      </c>
      <c r="H150" s="50">
        <f>LOOKUP(G150,Komplexní!$A$7:$A$56,Komplexní!$B$7:$B$56)</f>
        <v>0</v>
      </c>
      <c r="I150" s="53">
        <f t="array" ref="I150">SUM(IF((Komplexní!$A$3:$A$5=A150)*(Komplexní!$D$1:$BA$1=G150),Komplexní!$D$3:$BA$5))</f>
        <v>0</v>
      </c>
      <c r="J150" s="98" t="str">
        <f t="shared" si="3"/>
        <v/>
      </c>
      <c r="K150" s="54" t="str">
        <f t="shared" si="2"/>
        <v/>
      </c>
    </row>
    <row r="151" spans="1:11" hidden="1">
      <c r="A151" s="48">
        <v>3</v>
      </c>
      <c r="B151" s="49">
        <f>LOOKUP(A151,Seznamy!$A$3:$A$94,Seznamy!$B$3:$B$94)</f>
        <v>125009</v>
      </c>
      <c r="C151" s="50" t="str">
        <f>LOOKUP(A151,Seznamy!$A$3:$A$94,Seznamy!$C$3:$C$94)</f>
        <v>Ruda nad Moravou</v>
      </c>
      <c r="D151" s="51">
        <f>LOOKUP(A151,Seznamy!$A$3:$A$94,Seznamy!$F$3:$F$94)</f>
        <v>9028</v>
      </c>
      <c r="E151" s="51">
        <f>LOOKUP(A151,Seznamy!$A$3:$A$94,Seznamy!$G$3:$G$94)</f>
        <v>218500</v>
      </c>
      <c r="F151" s="52">
        <f>LOOKUP(A151,Seznamy!$A$3:$A$94,Seznamy!$J$3:$J$94)</f>
        <v>57</v>
      </c>
      <c r="G151" s="52">
        <v>49</v>
      </c>
      <c r="H151" s="50">
        <f>LOOKUP(G151,Komplexní!$A$7:$A$56,Komplexní!$B$7:$B$56)</f>
        <v>0</v>
      </c>
      <c r="I151" s="53">
        <f t="array" ref="I151">SUM(IF((Komplexní!$A$3:$A$5=A151)*(Komplexní!$D$1:$BA$1=G151),Komplexní!$D$3:$BA$5))</f>
        <v>0</v>
      </c>
      <c r="J151" s="98" t="str">
        <f t="shared" si="3"/>
        <v/>
      </c>
      <c r="K151" s="54" t="str">
        <f t="shared" si="2"/>
        <v/>
      </c>
    </row>
    <row r="152" spans="1:11" hidden="1">
      <c r="A152" s="48">
        <v>3</v>
      </c>
      <c r="B152" s="49">
        <f>LOOKUP(A152,Seznamy!$A$3:$A$94,Seznamy!$B$3:$B$94)</f>
        <v>125009</v>
      </c>
      <c r="C152" s="50" t="str">
        <f>LOOKUP(A152,Seznamy!$A$3:$A$94,Seznamy!$C$3:$C$94)</f>
        <v>Ruda nad Moravou</v>
      </c>
      <c r="D152" s="51">
        <f>LOOKUP(A152,Seznamy!$A$3:$A$94,Seznamy!$F$3:$F$94)</f>
        <v>9028</v>
      </c>
      <c r="E152" s="51">
        <f>LOOKUP(A152,Seznamy!$A$3:$A$94,Seznamy!$G$3:$G$94)</f>
        <v>218500</v>
      </c>
      <c r="F152" s="52">
        <f>LOOKUP(A152,Seznamy!$A$3:$A$94,Seznamy!$J$3:$J$94)</f>
        <v>57</v>
      </c>
      <c r="G152" s="52">
        <v>50</v>
      </c>
      <c r="H152" s="50">
        <f>LOOKUP(G152,Komplexní!$A$7:$A$56,Komplexní!$B$7:$B$56)</f>
        <v>0</v>
      </c>
      <c r="I152" s="53">
        <f t="array" ref="I152">SUM(IF((Komplexní!$A$3:$A$5=A152)*(Komplexní!$D$1:$BA$1=G152),Komplexní!$D$3:$BA$5))</f>
        <v>0</v>
      </c>
      <c r="J152" s="98" t="str">
        <f t="shared" si="3"/>
        <v/>
      </c>
      <c r="K152" s="54" t="str">
        <f t="shared" si="2"/>
        <v/>
      </c>
    </row>
    <row r="153" spans="1:11" hidden="1">
      <c r="A153" s="79">
        <v>4</v>
      </c>
      <c r="B153" s="80">
        <f>LOOKUP(A153,Seznamy!$A$3:$A$94,Seznamy!$B$3:$B$94)</f>
        <v>125009</v>
      </c>
      <c r="C153" s="81" t="str">
        <f>LOOKUP(A153,Seznamy!$A$3:$A$94,Seznamy!$C$3:$C$94)</f>
        <v>Ruda nad Moravou</v>
      </c>
      <c r="D153" s="82">
        <f>LOOKUP(A153,Seznamy!$A$3:$A$94,Seznamy!$F$3:$F$94)</f>
        <v>9028</v>
      </c>
      <c r="E153" s="82">
        <f>LOOKUP(A153,Seznamy!$A$3:$A$94,Seznamy!$G$3:$G$94)</f>
        <v>218500</v>
      </c>
      <c r="F153" s="83">
        <f>LOOKUP(A153,Seznamy!$A$3:$A$94,Seznamy!$J$3:$J$94)</f>
        <v>57</v>
      </c>
      <c r="G153" s="83">
        <v>1</v>
      </c>
      <c r="H153" s="81" t="str">
        <f>LOOKUP(G153,Komplexní!$A$7:$A$56,Komplexní!$B$7:$B$56)</f>
        <v>UNILES a.s.</v>
      </c>
      <c r="I153" s="84">
        <f t="array" ref="I153">SUM(IF((Komplexní!$A$3:$A$5=A153)*(Komplexní!$D$1:$BA$1=G153),Komplexní!$D$3:$BA$5))</f>
        <v>0</v>
      </c>
      <c r="J153" s="99" t="str">
        <f t="shared" si="3"/>
        <v/>
      </c>
      <c r="K153" s="85">
        <f t="shared" ref="K153:K184" si="4">IF(I153=MIN($J$153:$J$202),1,"")</f>
        <v>1</v>
      </c>
    </row>
    <row r="154" spans="1:11" hidden="1">
      <c r="A154" s="79">
        <v>4</v>
      </c>
      <c r="B154" s="80">
        <f>LOOKUP(A154,Seznamy!$A$3:$A$94,Seznamy!$B$3:$B$94)</f>
        <v>125009</v>
      </c>
      <c r="C154" s="81" t="str">
        <f>LOOKUP(A154,Seznamy!$A$3:$A$94,Seznamy!$C$3:$C$94)</f>
        <v>Ruda nad Moravou</v>
      </c>
      <c r="D154" s="82">
        <f>LOOKUP(A154,Seznamy!$A$3:$A$94,Seznamy!$F$3:$F$94)</f>
        <v>9028</v>
      </c>
      <c r="E154" s="82">
        <f>LOOKUP(A154,Seznamy!$A$3:$A$94,Seznamy!$G$3:$G$94)</f>
        <v>218500</v>
      </c>
      <c r="F154" s="83">
        <f>LOOKUP(A154,Seznamy!$A$3:$A$94,Seznamy!$J$3:$J$94)</f>
        <v>57</v>
      </c>
      <c r="G154" s="83">
        <v>2</v>
      </c>
      <c r="H154" s="81" t="str">
        <f>LOOKUP(G154,Komplexní!$A$7:$A$56,Komplexní!$B$7:$B$56)</f>
        <v>Lesy Beskydy, a.s.</v>
      </c>
      <c r="I154" s="84">
        <f t="array" ref="I154">SUM(IF((Komplexní!$A$3:$A$5=A154)*(Komplexní!$D$1:$BA$1=G154),Komplexní!$D$3:$BA$5))</f>
        <v>0</v>
      </c>
      <c r="J154" s="99" t="str">
        <f t="shared" si="3"/>
        <v/>
      </c>
      <c r="K154" s="85">
        <f t="shared" si="4"/>
        <v>1</v>
      </c>
    </row>
    <row r="155" spans="1:11" hidden="1">
      <c r="A155" s="79">
        <v>4</v>
      </c>
      <c r="B155" s="80">
        <f>LOOKUP(A155,Seznamy!$A$3:$A$94,Seznamy!$B$3:$B$94)</f>
        <v>125009</v>
      </c>
      <c r="C155" s="81" t="str">
        <f>LOOKUP(A155,Seznamy!$A$3:$A$94,Seznamy!$C$3:$C$94)</f>
        <v>Ruda nad Moravou</v>
      </c>
      <c r="D155" s="82">
        <f>LOOKUP(A155,Seznamy!$A$3:$A$94,Seznamy!$F$3:$F$94)</f>
        <v>9028</v>
      </c>
      <c r="E155" s="82">
        <f>LOOKUP(A155,Seznamy!$A$3:$A$94,Seznamy!$G$3:$G$94)</f>
        <v>218500</v>
      </c>
      <c r="F155" s="83">
        <f>LOOKUP(A155,Seznamy!$A$3:$A$94,Seznamy!$J$3:$J$94)</f>
        <v>57</v>
      </c>
      <c r="G155" s="83">
        <v>3</v>
      </c>
      <c r="H155" s="81" t="str">
        <f>LOOKUP(G155,Komplexní!$A$7:$A$56,Komplexní!$B$7:$B$56)</f>
        <v>KATR s.r.o.</v>
      </c>
      <c r="I155" s="84">
        <f t="array" ref="I155">SUM(IF((Komplexní!$A$3:$A$5=A155)*(Komplexní!$D$1:$BA$1=G155),Komplexní!$D$3:$BA$5))</f>
        <v>0</v>
      </c>
      <c r="J155" s="99" t="str">
        <f t="shared" si="3"/>
        <v/>
      </c>
      <c r="K155" s="85">
        <f t="shared" si="4"/>
        <v>1</v>
      </c>
    </row>
    <row r="156" spans="1:11" hidden="1">
      <c r="A156" s="79">
        <v>4</v>
      </c>
      <c r="B156" s="80">
        <f>LOOKUP(A156,Seznamy!$A$3:$A$94,Seznamy!$B$3:$B$94)</f>
        <v>125009</v>
      </c>
      <c r="C156" s="81" t="str">
        <f>LOOKUP(A156,Seznamy!$A$3:$A$94,Seznamy!$C$3:$C$94)</f>
        <v>Ruda nad Moravou</v>
      </c>
      <c r="D156" s="82">
        <f>LOOKUP(A156,Seznamy!$A$3:$A$94,Seznamy!$F$3:$F$94)</f>
        <v>9028</v>
      </c>
      <c r="E156" s="82">
        <f>LOOKUP(A156,Seznamy!$A$3:$A$94,Seznamy!$G$3:$G$94)</f>
        <v>218500</v>
      </c>
      <c r="F156" s="83">
        <f>LOOKUP(A156,Seznamy!$A$3:$A$94,Seznamy!$J$3:$J$94)</f>
        <v>57</v>
      </c>
      <c r="G156" s="83">
        <v>4</v>
      </c>
      <c r="H156" s="81" t="str">
        <f>LOOKUP(G156,Komplexní!$A$7:$A$56,Komplexní!$B$7:$B$56)</f>
        <v>Petra spol. s r.o.</v>
      </c>
      <c r="I156" s="84">
        <f t="array" ref="I156">SUM(IF((Komplexní!$A$3:$A$5=A156)*(Komplexní!$D$1:$BA$1=G156),Komplexní!$D$3:$BA$5))</f>
        <v>0</v>
      </c>
      <c r="J156" s="99" t="str">
        <f t="shared" si="3"/>
        <v/>
      </c>
      <c r="K156" s="85">
        <f t="shared" si="4"/>
        <v>1</v>
      </c>
    </row>
    <row r="157" spans="1:11" hidden="1">
      <c r="A157" s="79">
        <v>4</v>
      </c>
      <c r="B157" s="80">
        <f>LOOKUP(A157,Seznamy!$A$3:$A$94,Seznamy!$B$3:$B$94)</f>
        <v>125009</v>
      </c>
      <c r="C157" s="81" t="str">
        <f>LOOKUP(A157,Seznamy!$A$3:$A$94,Seznamy!$C$3:$C$94)</f>
        <v>Ruda nad Moravou</v>
      </c>
      <c r="D157" s="82">
        <f>LOOKUP(A157,Seznamy!$A$3:$A$94,Seznamy!$F$3:$F$94)</f>
        <v>9028</v>
      </c>
      <c r="E157" s="82">
        <f>LOOKUP(A157,Seznamy!$A$3:$A$94,Seznamy!$G$3:$G$94)</f>
        <v>218500</v>
      </c>
      <c r="F157" s="83">
        <f>LOOKUP(A157,Seznamy!$A$3:$A$94,Seznamy!$J$3:$J$94)</f>
        <v>57</v>
      </c>
      <c r="G157" s="83">
        <v>5</v>
      </c>
      <c r="H157" s="81" t="str">
        <f>LOOKUP(G157,Komplexní!$A$7:$A$56,Komplexní!$B$7:$B$56)</f>
        <v>JACER - CZ a.s.</v>
      </c>
      <c r="I157" s="84">
        <f t="array" ref="I157">SUM(IF((Komplexní!$A$3:$A$5=A157)*(Komplexní!$D$1:$BA$1=G157),Komplexní!$D$3:$BA$5))</f>
        <v>0</v>
      </c>
      <c r="J157" s="99" t="str">
        <f t="shared" si="3"/>
        <v/>
      </c>
      <c r="K157" s="85">
        <f t="shared" si="4"/>
        <v>1</v>
      </c>
    </row>
    <row r="158" spans="1:11" hidden="1">
      <c r="A158" s="79">
        <v>4</v>
      </c>
      <c r="B158" s="80">
        <f>LOOKUP(A158,Seznamy!$A$3:$A$94,Seznamy!$B$3:$B$94)</f>
        <v>125009</v>
      </c>
      <c r="C158" s="81" t="str">
        <f>LOOKUP(A158,Seznamy!$A$3:$A$94,Seznamy!$C$3:$C$94)</f>
        <v>Ruda nad Moravou</v>
      </c>
      <c r="D158" s="82">
        <f>LOOKUP(A158,Seznamy!$A$3:$A$94,Seznamy!$F$3:$F$94)</f>
        <v>9028</v>
      </c>
      <c r="E158" s="82">
        <f>LOOKUP(A158,Seznamy!$A$3:$A$94,Seznamy!$G$3:$G$94)</f>
        <v>218500</v>
      </c>
      <c r="F158" s="83">
        <f>LOOKUP(A158,Seznamy!$A$3:$A$94,Seznamy!$J$3:$J$94)</f>
        <v>57</v>
      </c>
      <c r="G158" s="83">
        <v>6</v>
      </c>
      <c r="H158" s="81" t="str">
        <f>LOOKUP(G158,Komplexní!$A$7:$A$56,Komplexní!$B$7:$B$56)</f>
        <v>LDF Rožnov a.s.</v>
      </c>
      <c r="I158" s="84">
        <f t="array" ref="I158">SUM(IF((Komplexní!$A$3:$A$5=A158)*(Komplexní!$D$1:$BA$1=G158),Komplexní!$D$3:$BA$5))</f>
        <v>0</v>
      </c>
      <c r="J158" s="99" t="str">
        <f t="shared" si="3"/>
        <v/>
      </c>
      <c r="K158" s="85">
        <f t="shared" si="4"/>
        <v>1</v>
      </c>
    </row>
    <row r="159" spans="1:11" hidden="1">
      <c r="A159" s="79">
        <v>4</v>
      </c>
      <c r="B159" s="80">
        <f>LOOKUP(A159,Seznamy!$A$3:$A$94,Seznamy!$B$3:$B$94)</f>
        <v>125009</v>
      </c>
      <c r="C159" s="81" t="str">
        <f>LOOKUP(A159,Seznamy!$A$3:$A$94,Seznamy!$C$3:$C$94)</f>
        <v>Ruda nad Moravou</v>
      </c>
      <c r="D159" s="82">
        <f>LOOKUP(A159,Seznamy!$A$3:$A$94,Seznamy!$F$3:$F$94)</f>
        <v>9028</v>
      </c>
      <c r="E159" s="82">
        <f>LOOKUP(A159,Seznamy!$A$3:$A$94,Seznamy!$G$3:$G$94)</f>
        <v>218500</v>
      </c>
      <c r="F159" s="83">
        <f>LOOKUP(A159,Seznamy!$A$3:$A$94,Seznamy!$J$3:$J$94)</f>
        <v>57</v>
      </c>
      <c r="G159" s="83">
        <v>7</v>
      </c>
      <c r="H159" s="81" t="str">
        <f>LOOKUP(G159,Komplexní!$A$7:$A$56,Komplexní!$B$7:$B$56)</f>
        <v>Opavská lesní a.s.</v>
      </c>
      <c r="I159" s="84">
        <f t="array" ref="I159">SUM(IF((Komplexní!$A$3:$A$5=A159)*(Komplexní!$D$1:$BA$1=G159),Komplexní!$D$3:$BA$5))</f>
        <v>0</v>
      </c>
      <c r="J159" s="99" t="str">
        <f t="shared" si="3"/>
        <v/>
      </c>
      <c r="K159" s="85">
        <f t="shared" si="4"/>
        <v>1</v>
      </c>
    </row>
    <row r="160" spans="1:11" hidden="1">
      <c r="A160" s="79">
        <v>4</v>
      </c>
      <c r="B160" s="80">
        <f>LOOKUP(A160,Seznamy!$A$3:$A$94,Seznamy!$B$3:$B$94)</f>
        <v>125009</v>
      </c>
      <c r="C160" s="81" t="str">
        <f>LOOKUP(A160,Seznamy!$A$3:$A$94,Seznamy!$C$3:$C$94)</f>
        <v>Ruda nad Moravou</v>
      </c>
      <c r="D160" s="82">
        <f>LOOKUP(A160,Seznamy!$A$3:$A$94,Seznamy!$F$3:$F$94)</f>
        <v>9028</v>
      </c>
      <c r="E160" s="82">
        <f>LOOKUP(A160,Seznamy!$A$3:$A$94,Seznamy!$G$3:$G$94)</f>
        <v>218500</v>
      </c>
      <c r="F160" s="83">
        <f>LOOKUP(A160,Seznamy!$A$3:$A$94,Seznamy!$J$3:$J$94)</f>
        <v>57</v>
      </c>
      <c r="G160" s="83">
        <v>8</v>
      </c>
      <c r="H160" s="81" t="str">
        <f>LOOKUP(G160,Komplexní!$A$7:$A$56,Komplexní!$B$7:$B$56)</f>
        <v>Pradědský lesní závod, a.s.</v>
      </c>
      <c r="I160" s="84">
        <f t="array" ref="I160">SUM(IF((Komplexní!$A$3:$A$5=A160)*(Komplexní!$D$1:$BA$1=G160),Komplexní!$D$3:$BA$5))</f>
        <v>0</v>
      </c>
      <c r="J160" s="99" t="str">
        <f t="shared" si="3"/>
        <v/>
      </c>
      <c r="K160" s="85">
        <f t="shared" si="4"/>
        <v>1</v>
      </c>
    </row>
    <row r="161" spans="1:11" hidden="1">
      <c r="A161" s="79">
        <v>4</v>
      </c>
      <c r="B161" s="80">
        <f>LOOKUP(A161,Seznamy!$A$3:$A$94,Seznamy!$B$3:$B$94)</f>
        <v>125009</v>
      </c>
      <c r="C161" s="81" t="str">
        <f>LOOKUP(A161,Seznamy!$A$3:$A$94,Seznamy!$C$3:$C$94)</f>
        <v>Ruda nad Moravou</v>
      </c>
      <c r="D161" s="82">
        <f>LOOKUP(A161,Seznamy!$A$3:$A$94,Seznamy!$F$3:$F$94)</f>
        <v>9028</v>
      </c>
      <c r="E161" s="82">
        <f>LOOKUP(A161,Seznamy!$A$3:$A$94,Seznamy!$G$3:$G$94)</f>
        <v>218500</v>
      </c>
      <c r="F161" s="83">
        <f>LOOKUP(A161,Seznamy!$A$3:$A$94,Seznamy!$J$3:$J$94)</f>
        <v>57</v>
      </c>
      <c r="G161" s="83">
        <v>9</v>
      </c>
      <c r="H161" s="81">
        <f>LOOKUP(G161,Komplexní!$A$7:$A$56,Komplexní!$B$7:$B$56)</f>
        <v>0</v>
      </c>
      <c r="I161" s="84">
        <f t="array" ref="I161">SUM(IF((Komplexní!$A$3:$A$5=A161)*(Komplexní!$D$1:$BA$1=G161),Komplexní!$D$3:$BA$5))</f>
        <v>0</v>
      </c>
      <c r="J161" s="99" t="str">
        <f t="shared" si="3"/>
        <v/>
      </c>
      <c r="K161" s="85">
        <f t="shared" si="4"/>
        <v>1</v>
      </c>
    </row>
    <row r="162" spans="1:11" hidden="1">
      <c r="A162" s="79">
        <v>4</v>
      </c>
      <c r="B162" s="80">
        <f>LOOKUP(A162,Seznamy!$A$3:$A$94,Seznamy!$B$3:$B$94)</f>
        <v>125009</v>
      </c>
      <c r="C162" s="81" t="str">
        <f>LOOKUP(A162,Seznamy!$A$3:$A$94,Seznamy!$C$3:$C$94)</f>
        <v>Ruda nad Moravou</v>
      </c>
      <c r="D162" s="82">
        <f>LOOKUP(A162,Seznamy!$A$3:$A$94,Seznamy!$F$3:$F$94)</f>
        <v>9028</v>
      </c>
      <c r="E162" s="82">
        <f>LOOKUP(A162,Seznamy!$A$3:$A$94,Seznamy!$G$3:$G$94)</f>
        <v>218500</v>
      </c>
      <c r="F162" s="83">
        <f>LOOKUP(A162,Seznamy!$A$3:$A$94,Seznamy!$J$3:$J$94)</f>
        <v>57</v>
      </c>
      <c r="G162" s="83">
        <v>10</v>
      </c>
      <c r="H162" s="81">
        <f>LOOKUP(G162,Komplexní!$A$7:$A$56,Komplexní!$B$7:$B$56)</f>
        <v>0</v>
      </c>
      <c r="I162" s="84">
        <f t="array" ref="I162">SUM(IF((Komplexní!$A$3:$A$5=A162)*(Komplexní!$D$1:$BA$1=G162),Komplexní!$D$3:$BA$5))</f>
        <v>0</v>
      </c>
      <c r="J162" s="99" t="str">
        <f t="shared" si="3"/>
        <v/>
      </c>
      <c r="K162" s="85">
        <f t="shared" si="4"/>
        <v>1</v>
      </c>
    </row>
    <row r="163" spans="1:11" hidden="1">
      <c r="A163" s="79">
        <v>4</v>
      </c>
      <c r="B163" s="80">
        <f>LOOKUP(A163,Seznamy!$A$3:$A$94,Seznamy!$B$3:$B$94)</f>
        <v>125009</v>
      </c>
      <c r="C163" s="81" t="str">
        <f>LOOKUP(A163,Seznamy!$A$3:$A$94,Seznamy!$C$3:$C$94)</f>
        <v>Ruda nad Moravou</v>
      </c>
      <c r="D163" s="82">
        <f>LOOKUP(A163,Seznamy!$A$3:$A$94,Seznamy!$F$3:$F$94)</f>
        <v>9028</v>
      </c>
      <c r="E163" s="82">
        <f>LOOKUP(A163,Seznamy!$A$3:$A$94,Seznamy!$G$3:$G$94)</f>
        <v>218500</v>
      </c>
      <c r="F163" s="83">
        <f>LOOKUP(A163,Seznamy!$A$3:$A$94,Seznamy!$J$3:$J$94)</f>
        <v>57</v>
      </c>
      <c r="G163" s="83">
        <v>11</v>
      </c>
      <c r="H163" s="81">
        <f>LOOKUP(G163,Komplexní!$A$7:$A$56,Komplexní!$B$7:$B$56)</f>
        <v>0</v>
      </c>
      <c r="I163" s="84">
        <f t="array" ref="I163">SUM(IF((Komplexní!$A$3:$A$5=A163)*(Komplexní!$D$1:$BA$1=G163),Komplexní!$D$3:$BA$5))</f>
        <v>0</v>
      </c>
      <c r="J163" s="99" t="str">
        <f t="shared" si="3"/>
        <v/>
      </c>
      <c r="K163" s="85">
        <f t="shared" si="4"/>
        <v>1</v>
      </c>
    </row>
    <row r="164" spans="1:11" hidden="1">
      <c r="A164" s="79">
        <v>4</v>
      </c>
      <c r="B164" s="80">
        <f>LOOKUP(A164,Seznamy!$A$3:$A$94,Seznamy!$B$3:$B$94)</f>
        <v>125009</v>
      </c>
      <c r="C164" s="81" t="str">
        <f>LOOKUP(A164,Seznamy!$A$3:$A$94,Seznamy!$C$3:$C$94)</f>
        <v>Ruda nad Moravou</v>
      </c>
      <c r="D164" s="82">
        <f>LOOKUP(A164,Seznamy!$A$3:$A$94,Seznamy!$F$3:$F$94)</f>
        <v>9028</v>
      </c>
      <c r="E164" s="82">
        <f>LOOKUP(A164,Seznamy!$A$3:$A$94,Seznamy!$G$3:$G$94)</f>
        <v>218500</v>
      </c>
      <c r="F164" s="83">
        <f>LOOKUP(A164,Seznamy!$A$3:$A$94,Seznamy!$J$3:$J$94)</f>
        <v>57</v>
      </c>
      <c r="G164" s="83">
        <v>12</v>
      </c>
      <c r="H164" s="81">
        <f>LOOKUP(G164,Komplexní!$A$7:$A$56,Komplexní!$B$7:$B$56)</f>
        <v>0</v>
      </c>
      <c r="I164" s="84">
        <f t="array" ref="I164">SUM(IF((Komplexní!$A$3:$A$5=A164)*(Komplexní!$D$1:$BA$1=G164),Komplexní!$D$3:$BA$5))</f>
        <v>0</v>
      </c>
      <c r="J164" s="99" t="str">
        <f t="shared" si="3"/>
        <v/>
      </c>
      <c r="K164" s="85">
        <f t="shared" si="4"/>
        <v>1</v>
      </c>
    </row>
    <row r="165" spans="1:11" hidden="1">
      <c r="A165" s="79">
        <v>4</v>
      </c>
      <c r="B165" s="80">
        <f>LOOKUP(A165,Seznamy!$A$3:$A$94,Seznamy!$B$3:$B$94)</f>
        <v>125009</v>
      </c>
      <c r="C165" s="81" t="str">
        <f>LOOKUP(A165,Seznamy!$A$3:$A$94,Seznamy!$C$3:$C$94)</f>
        <v>Ruda nad Moravou</v>
      </c>
      <c r="D165" s="82">
        <f>LOOKUP(A165,Seznamy!$A$3:$A$94,Seznamy!$F$3:$F$94)</f>
        <v>9028</v>
      </c>
      <c r="E165" s="82">
        <f>LOOKUP(A165,Seznamy!$A$3:$A$94,Seznamy!$G$3:$G$94)</f>
        <v>218500</v>
      </c>
      <c r="F165" s="83">
        <f>LOOKUP(A165,Seznamy!$A$3:$A$94,Seznamy!$J$3:$J$94)</f>
        <v>57</v>
      </c>
      <c r="G165" s="83">
        <v>16</v>
      </c>
      <c r="H165" s="81">
        <f>LOOKUP(G165,Komplexní!$A$7:$A$56,Komplexní!$B$7:$B$56)</f>
        <v>0</v>
      </c>
      <c r="I165" s="84">
        <f t="array" ref="I165">SUM(IF((Komplexní!$A$3:$A$5=A165)*(Komplexní!$D$1:$BA$1=G165),Komplexní!$D$3:$BA$5))</f>
        <v>0</v>
      </c>
      <c r="J165" s="99" t="str">
        <f t="shared" si="3"/>
        <v/>
      </c>
      <c r="K165" s="85">
        <f t="shared" si="4"/>
        <v>1</v>
      </c>
    </row>
    <row r="166" spans="1:11" hidden="1">
      <c r="A166" s="79">
        <v>4</v>
      </c>
      <c r="B166" s="80">
        <f>LOOKUP(A166,Seznamy!$A$3:$A$94,Seznamy!$B$3:$B$94)</f>
        <v>125009</v>
      </c>
      <c r="C166" s="81" t="str">
        <f>LOOKUP(A166,Seznamy!$A$3:$A$94,Seznamy!$C$3:$C$94)</f>
        <v>Ruda nad Moravou</v>
      </c>
      <c r="D166" s="82">
        <f>LOOKUP(A166,Seznamy!$A$3:$A$94,Seznamy!$F$3:$F$94)</f>
        <v>9028</v>
      </c>
      <c r="E166" s="82">
        <f>LOOKUP(A166,Seznamy!$A$3:$A$94,Seznamy!$G$3:$G$94)</f>
        <v>218500</v>
      </c>
      <c r="F166" s="83">
        <f>LOOKUP(A166,Seznamy!$A$3:$A$94,Seznamy!$J$3:$J$94)</f>
        <v>57</v>
      </c>
      <c r="G166" s="83">
        <v>27</v>
      </c>
      <c r="H166" s="81">
        <f>LOOKUP(G166,Komplexní!$A$7:$A$56,Komplexní!$B$7:$B$56)</f>
        <v>0</v>
      </c>
      <c r="I166" s="84">
        <f t="array" ref="I166">SUM(IF((Komplexní!$A$3:$A$5=A166)*(Komplexní!$D$1:$BA$1=G166),Komplexní!$D$3:$BA$5))</f>
        <v>0</v>
      </c>
      <c r="J166" s="99" t="str">
        <f t="shared" si="3"/>
        <v/>
      </c>
      <c r="K166" s="85">
        <f t="shared" si="4"/>
        <v>1</v>
      </c>
    </row>
    <row r="167" spans="1:11" hidden="1">
      <c r="A167" s="79">
        <v>4</v>
      </c>
      <c r="B167" s="80">
        <f>LOOKUP(A167,Seznamy!$A$3:$A$94,Seznamy!$B$3:$B$94)</f>
        <v>125009</v>
      </c>
      <c r="C167" s="81" t="str">
        <f>LOOKUP(A167,Seznamy!$A$3:$A$94,Seznamy!$C$3:$C$94)</f>
        <v>Ruda nad Moravou</v>
      </c>
      <c r="D167" s="82">
        <f>LOOKUP(A167,Seznamy!$A$3:$A$94,Seznamy!$F$3:$F$94)</f>
        <v>9028</v>
      </c>
      <c r="E167" s="82">
        <f>LOOKUP(A167,Seznamy!$A$3:$A$94,Seznamy!$G$3:$G$94)</f>
        <v>218500</v>
      </c>
      <c r="F167" s="83">
        <f>LOOKUP(A167,Seznamy!$A$3:$A$94,Seznamy!$J$3:$J$94)</f>
        <v>57</v>
      </c>
      <c r="G167" s="83">
        <v>15</v>
      </c>
      <c r="H167" s="81">
        <f>LOOKUP(G167,Komplexní!$A$7:$A$56,Komplexní!$B$7:$B$56)</f>
        <v>0</v>
      </c>
      <c r="I167" s="84">
        <f t="array" ref="I167">SUM(IF((Komplexní!$A$3:$A$5=A167)*(Komplexní!$D$1:$BA$1=G167),Komplexní!$D$3:$BA$5))</f>
        <v>0</v>
      </c>
      <c r="J167" s="99" t="str">
        <f t="shared" si="3"/>
        <v/>
      </c>
      <c r="K167" s="85">
        <f t="shared" si="4"/>
        <v>1</v>
      </c>
    </row>
    <row r="168" spans="1:11" hidden="1">
      <c r="A168" s="79">
        <v>4</v>
      </c>
      <c r="B168" s="80">
        <f>LOOKUP(A168,Seznamy!$A$3:$A$94,Seznamy!$B$3:$B$94)</f>
        <v>125009</v>
      </c>
      <c r="C168" s="81" t="str">
        <f>LOOKUP(A168,Seznamy!$A$3:$A$94,Seznamy!$C$3:$C$94)</f>
        <v>Ruda nad Moravou</v>
      </c>
      <c r="D168" s="82">
        <f>LOOKUP(A168,Seznamy!$A$3:$A$94,Seznamy!$F$3:$F$94)</f>
        <v>9028</v>
      </c>
      <c r="E168" s="82">
        <f>LOOKUP(A168,Seznamy!$A$3:$A$94,Seznamy!$G$3:$G$94)</f>
        <v>218500</v>
      </c>
      <c r="F168" s="83">
        <f>LOOKUP(A168,Seznamy!$A$3:$A$94,Seznamy!$J$3:$J$94)</f>
        <v>57</v>
      </c>
      <c r="G168" s="83">
        <v>13</v>
      </c>
      <c r="H168" s="81">
        <f>LOOKUP(G168,Komplexní!$A$7:$A$56,Komplexní!$B$7:$B$56)</f>
        <v>0</v>
      </c>
      <c r="I168" s="84">
        <f t="array" ref="I168">SUM(IF((Komplexní!$A$3:$A$5=A168)*(Komplexní!$D$1:$BA$1=G168),Komplexní!$D$3:$BA$5))</f>
        <v>0</v>
      </c>
      <c r="J168" s="99" t="str">
        <f t="shared" si="3"/>
        <v/>
      </c>
      <c r="K168" s="85">
        <f t="shared" si="4"/>
        <v>1</v>
      </c>
    </row>
    <row r="169" spans="1:11" hidden="1">
      <c r="A169" s="79">
        <v>4</v>
      </c>
      <c r="B169" s="80">
        <f>LOOKUP(A169,Seznamy!$A$3:$A$94,Seznamy!$B$3:$B$94)</f>
        <v>125009</v>
      </c>
      <c r="C169" s="81" t="str">
        <f>LOOKUP(A169,Seznamy!$A$3:$A$94,Seznamy!$C$3:$C$94)</f>
        <v>Ruda nad Moravou</v>
      </c>
      <c r="D169" s="82">
        <f>LOOKUP(A169,Seznamy!$A$3:$A$94,Seznamy!$F$3:$F$94)</f>
        <v>9028</v>
      </c>
      <c r="E169" s="82">
        <f>LOOKUP(A169,Seznamy!$A$3:$A$94,Seznamy!$G$3:$G$94)</f>
        <v>218500</v>
      </c>
      <c r="F169" s="83">
        <f>LOOKUP(A169,Seznamy!$A$3:$A$94,Seznamy!$J$3:$J$94)</f>
        <v>57</v>
      </c>
      <c r="G169" s="83">
        <v>17</v>
      </c>
      <c r="H169" s="81">
        <f>LOOKUP(G169,Komplexní!$A$7:$A$56,Komplexní!$B$7:$B$56)</f>
        <v>0</v>
      </c>
      <c r="I169" s="84">
        <f t="array" ref="I169">SUM(IF((Komplexní!$A$3:$A$5=A169)*(Komplexní!$D$1:$BA$1=G169),Komplexní!$D$3:$BA$5))</f>
        <v>0</v>
      </c>
      <c r="J169" s="99" t="str">
        <f t="shared" si="3"/>
        <v/>
      </c>
      <c r="K169" s="85">
        <f t="shared" si="4"/>
        <v>1</v>
      </c>
    </row>
    <row r="170" spans="1:11" hidden="1">
      <c r="A170" s="79">
        <v>4</v>
      </c>
      <c r="B170" s="80">
        <f>LOOKUP(A170,Seznamy!$A$3:$A$94,Seznamy!$B$3:$B$94)</f>
        <v>125009</v>
      </c>
      <c r="C170" s="81" t="str">
        <f>LOOKUP(A170,Seznamy!$A$3:$A$94,Seznamy!$C$3:$C$94)</f>
        <v>Ruda nad Moravou</v>
      </c>
      <c r="D170" s="82">
        <f>LOOKUP(A170,Seznamy!$A$3:$A$94,Seznamy!$F$3:$F$94)</f>
        <v>9028</v>
      </c>
      <c r="E170" s="82">
        <f>LOOKUP(A170,Seznamy!$A$3:$A$94,Seznamy!$G$3:$G$94)</f>
        <v>218500</v>
      </c>
      <c r="F170" s="83">
        <f>LOOKUP(A170,Seznamy!$A$3:$A$94,Seznamy!$J$3:$J$94)</f>
        <v>57</v>
      </c>
      <c r="G170" s="83">
        <v>18</v>
      </c>
      <c r="H170" s="81">
        <f>LOOKUP(G170,Komplexní!$A$7:$A$56,Komplexní!$B$7:$B$56)</f>
        <v>0</v>
      </c>
      <c r="I170" s="84">
        <f t="array" ref="I170">SUM(IF((Komplexní!$A$3:$A$5=A170)*(Komplexní!$D$1:$BA$1=G170),Komplexní!$D$3:$BA$5))</f>
        <v>0</v>
      </c>
      <c r="J170" s="99" t="str">
        <f t="shared" si="3"/>
        <v/>
      </c>
      <c r="K170" s="85">
        <f t="shared" si="4"/>
        <v>1</v>
      </c>
    </row>
    <row r="171" spans="1:11" hidden="1">
      <c r="A171" s="79">
        <v>4</v>
      </c>
      <c r="B171" s="80">
        <f>LOOKUP(A171,Seznamy!$A$3:$A$94,Seznamy!$B$3:$B$94)</f>
        <v>125009</v>
      </c>
      <c r="C171" s="81" t="str">
        <f>LOOKUP(A171,Seznamy!$A$3:$A$94,Seznamy!$C$3:$C$94)</f>
        <v>Ruda nad Moravou</v>
      </c>
      <c r="D171" s="82">
        <f>LOOKUP(A171,Seznamy!$A$3:$A$94,Seznamy!$F$3:$F$94)</f>
        <v>9028</v>
      </c>
      <c r="E171" s="82">
        <f>LOOKUP(A171,Seznamy!$A$3:$A$94,Seznamy!$G$3:$G$94)</f>
        <v>218500</v>
      </c>
      <c r="F171" s="83">
        <f>LOOKUP(A171,Seznamy!$A$3:$A$94,Seznamy!$J$3:$J$94)</f>
        <v>57</v>
      </c>
      <c r="G171" s="83">
        <v>19</v>
      </c>
      <c r="H171" s="81">
        <f>LOOKUP(G171,Komplexní!$A$7:$A$56,Komplexní!$B$7:$B$56)</f>
        <v>0</v>
      </c>
      <c r="I171" s="84">
        <f t="array" ref="I171">SUM(IF((Komplexní!$A$3:$A$5=A171)*(Komplexní!$D$1:$BA$1=G171),Komplexní!$D$3:$BA$5))</f>
        <v>0</v>
      </c>
      <c r="J171" s="99" t="str">
        <f t="shared" si="3"/>
        <v/>
      </c>
      <c r="K171" s="85">
        <f t="shared" si="4"/>
        <v>1</v>
      </c>
    </row>
    <row r="172" spans="1:11" hidden="1">
      <c r="A172" s="79">
        <v>4</v>
      </c>
      <c r="B172" s="80">
        <f>LOOKUP(A172,Seznamy!$A$3:$A$94,Seznamy!$B$3:$B$94)</f>
        <v>125009</v>
      </c>
      <c r="C172" s="81" t="str">
        <f>LOOKUP(A172,Seznamy!$A$3:$A$94,Seznamy!$C$3:$C$94)</f>
        <v>Ruda nad Moravou</v>
      </c>
      <c r="D172" s="82">
        <f>LOOKUP(A172,Seznamy!$A$3:$A$94,Seznamy!$F$3:$F$94)</f>
        <v>9028</v>
      </c>
      <c r="E172" s="82">
        <f>LOOKUP(A172,Seznamy!$A$3:$A$94,Seznamy!$G$3:$G$94)</f>
        <v>218500</v>
      </c>
      <c r="F172" s="83">
        <f>LOOKUP(A172,Seznamy!$A$3:$A$94,Seznamy!$J$3:$J$94)</f>
        <v>57</v>
      </c>
      <c r="G172" s="83">
        <v>20</v>
      </c>
      <c r="H172" s="81">
        <f>LOOKUP(G172,Komplexní!$A$7:$A$56,Komplexní!$B$7:$B$56)</f>
        <v>0</v>
      </c>
      <c r="I172" s="84">
        <f t="array" ref="I172">SUM(IF((Komplexní!$A$3:$A$5=A172)*(Komplexní!$D$1:$BA$1=G172),Komplexní!$D$3:$BA$5))</f>
        <v>0</v>
      </c>
      <c r="J172" s="99" t="str">
        <f t="shared" si="3"/>
        <v/>
      </c>
      <c r="K172" s="85">
        <f t="shared" si="4"/>
        <v>1</v>
      </c>
    </row>
    <row r="173" spans="1:11" hidden="1">
      <c r="A173" s="79">
        <v>4</v>
      </c>
      <c r="B173" s="80">
        <f>LOOKUP(A173,Seznamy!$A$3:$A$94,Seznamy!$B$3:$B$94)</f>
        <v>125009</v>
      </c>
      <c r="C173" s="81" t="str">
        <f>LOOKUP(A173,Seznamy!$A$3:$A$94,Seznamy!$C$3:$C$94)</f>
        <v>Ruda nad Moravou</v>
      </c>
      <c r="D173" s="82">
        <f>LOOKUP(A173,Seznamy!$A$3:$A$94,Seznamy!$F$3:$F$94)</f>
        <v>9028</v>
      </c>
      <c r="E173" s="82">
        <f>LOOKUP(A173,Seznamy!$A$3:$A$94,Seznamy!$G$3:$G$94)</f>
        <v>218500</v>
      </c>
      <c r="F173" s="83">
        <f>LOOKUP(A173,Seznamy!$A$3:$A$94,Seznamy!$J$3:$J$94)</f>
        <v>57</v>
      </c>
      <c r="G173" s="83">
        <v>21</v>
      </c>
      <c r="H173" s="81">
        <f>LOOKUP(G173,Komplexní!$A$7:$A$56,Komplexní!$B$7:$B$56)</f>
        <v>0</v>
      </c>
      <c r="I173" s="84">
        <f t="array" ref="I173">SUM(IF((Komplexní!$A$3:$A$5=A173)*(Komplexní!$D$1:$BA$1=G173),Komplexní!$D$3:$BA$5))</f>
        <v>0</v>
      </c>
      <c r="J173" s="99" t="str">
        <f t="shared" si="3"/>
        <v/>
      </c>
      <c r="K173" s="85">
        <f t="shared" si="4"/>
        <v>1</v>
      </c>
    </row>
    <row r="174" spans="1:11" hidden="1">
      <c r="A174" s="79">
        <v>4</v>
      </c>
      <c r="B174" s="80">
        <f>LOOKUP(A174,Seznamy!$A$3:$A$94,Seznamy!$B$3:$B$94)</f>
        <v>125009</v>
      </c>
      <c r="C174" s="81" t="str">
        <f>LOOKUP(A174,Seznamy!$A$3:$A$94,Seznamy!$C$3:$C$94)</f>
        <v>Ruda nad Moravou</v>
      </c>
      <c r="D174" s="82">
        <f>LOOKUP(A174,Seznamy!$A$3:$A$94,Seznamy!$F$3:$F$94)</f>
        <v>9028</v>
      </c>
      <c r="E174" s="82">
        <f>LOOKUP(A174,Seznamy!$A$3:$A$94,Seznamy!$G$3:$G$94)</f>
        <v>218500</v>
      </c>
      <c r="F174" s="83">
        <f>LOOKUP(A174,Seznamy!$A$3:$A$94,Seznamy!$J$3:$J$94)</f>
        <v>57</v>
      </c>
      <c r="G174" s="83">
        <v>22</v>
      </c>
      <c r="H174" s="81">
        <f>LOOKUP(G174,Komplexní!$A$7:$A$56,Komplexní!$B$7:$B$56)</f>
        <v>0</v>
      </c>
      <c r="I174" s="84">
        <f t="array" ref="I174">SUM(IF((Komplexní!$A$3:$A$5=A174)*(Komplexní!$D$1:$BA$1=G174),Komplexní!$D$3:$BA$5))</f>
        <v>0</v>
      </c>
      <c r="J174" s="99" t="str">
        <f t="shared" si="3"/>
        <v/>
      </c>
      <c r="K174" s="85">
        <f t="shared" si="4"/>
        <v>1</v>
      </c>
    </row>
    <row r="175" spans="1:11" hidden="1">
      <c r="A175" s="79">
        <v>4</v>
      </c>
      <c r="B175" s="80">
        <f>LOOKUP(A175,Seznamy!$A$3:$A$94,Seznamy!$B$3:$B$94)</f>
        <v>125009</v>
      </c>
      <c r="C175" s="81" t="str">
        <f>LOOKUP(A175,Seznamy!$A$3:$A$94,Seznamy!$C$3:$C$94)</f>
        <v>Ruda nad Moravou</v>
      </c>
      <c r="D175" s="82">
        <f>LOOKUP(A175,Seznamy!$A$3:$A$94,Seznamy!$F$3:$F$94)</f>
        <v>9028</v>
      </c>
      <c r="E175" s="82">
        <f>LOOKUP(A175,Seznamy!$A$3:$A$94,Seznamy!$G$3:$G$94)</f>
        <v>218500</v>
      </c>
      <c r="F175" s="83">
        <f>LOOKUP(A175,Seznamy!$A$3:$A$94,Seznamy!$J$3:$J$94)</f>
        <v>57</v>
      </c>
      <c r="G175" s="83">
        <v>23</v>
      </c>
      <c r="H175" s="81">
        <f>LOOKUP(G175,Komplexní!$A$7:$A$56,Komplexní!$B$7:$B$56)</f>
        <v>0</v>
      </c>
      <c r="I175" s="84">
        <f t="array" ref="I175">SUM(IF((Komplexní!$A$3:$A$5=A175)*(Komplexní!$D$1:$BA$1=G175),Komplexní!$D$3:$BA$5))</f>
        <v>0</v>
      </c>
      <c r="J175" s="99" t="str">
        <f t="shared" si="3"/>
        <v/>
      </c>
      <c r="K175" s="85">
        <f t="shared" si="4"/>
        <v>1</v>
      </c>
    </row>
    <row r="176" spans="1:11" hidden="1">
      <c r="A176" s="79">
        <v>4</v>
      </c>
      <c r="B176" s="80">
        <f>LOOKUP(A176,Seznamy!$A$3:$A$94,Seznamy!$B$3:$B$94)</f>
        <v>125009</v>
      </c>
      <c r="C176" s="81" t="str">
        <f>LOOKUP(A176,Seznamy!$A$3:$A$94,Seznamy!$C$3:$C$94)</f>
        <v>Ruda nad Moravou</v>
      </c>
      <c r="D176" s="82">
        <f>LOOKUP(A176,Seznamy!$A$3:$A$94,Seznamy!$F$3:$F$94)</f>
        <v>9028</v>
      </c>
      <c r="E176" s="82">
        <f>LOOKUP(A176,Seznamy!$A$3:$A$94,Seznamy!$G$3:$G$94)</f>
        <v>218500</v>
      </c>
      <c r="F176" s="83">
        <f>LOOKUP(A176,Seznamy!$A$3:$A$94,Seznamy!$J$3:$J$94)</f>
        <v>57</v>
      </c>
      <c r="G176" s="83">
        <v>24</v>
      </c>
      <c r="H176" s="81">
        <f>LOOKUP(G176,Komplexní!$A$7:$A$56,Komplexní!$B$7:$B$56)</f>
        <v>0</v>
      </c>
      <c r="I176" s="84">
        <f t="array" ref="I176">SUM(IF((Komplexní!$A$3:$A$5=A176)*(Komplexní!$D$1:$BA$1=G176),Komplexní!$D$3:$BA$5))</f>
        <v>0</v>
      </c>
      <c r="J176" s="99" t="str">
        <f t="shared" si="3"/>
        <v/>
      </c>
      <c r="K176" s="85">
        <f t="shared" si="4"/>
        <v>1</v>
      </c>
    </row>
    <row r="177" spans="1:11" hidden="1">
      <c r="A177" s="79">
        <v>4</v>
      </c>
      <c r="B177" s="80">
        <f>LOOKUP(A177,Seznamy!$A$3:$A$94,Seznamy!$B$3:$B$94)</f>
        <v>125009</v>
      </c>
      <c r="C177" s="81" t="str">
        <f>LOOKUP(A177,Seznamy!$A$3:$A$94,Seznamy!$C$3:$C$94)</f>
        <v>Ruda nad Moravou</v>
      </c>
      <c r="D177" s="82">
        <f>LOOKUP(A177,Seznamy!$A$3:$A$94,Seznamy!$F$3:$F$94)</f>
        <v>9028</v>
      </c>
      <c r="E177" s="82">
        <f>LOOKUP(A177,Seznamy!$A$3:$A$94,Seznamy!$G$3:$G$94)</f>
        <v>218500</v>
      </c>
      <c r="F177" s="83">
        <f>LOOKUP(A177,Seznamy!$A$3:$A$94,Seznamy!$J$3:$J$94)</f>
        <v>57</v>
      </c>
      <c r="G177" s="83">
        <v>25</v>
      </c>
      <c r="H177" s="81">
        <f>LOOKUP(G177,Komplexní!$A$7:$A$56,Komplexní!$B$7:$B$56)</f>
        <v>0</v>
      </c>
      <c r="I177" s="84">
        <f t="array" ref="I177">SUM(IF((Komplexní!$A$3:$A$5=A177)*(Komplexní!$D$1:$BA$1=G177),Komplexní!$D$3:$BA$5))</f>
        <v>0</v>
      </c>
      <c r="J177" s="99" t="str">
        <f t="shared" si="3"/>
        <v/>
      </c>
      <c r="K177" s="85">
        <f t="shared" si="4"/>
        <v>1</v>
      </c>
    </row>
    <row r="178" spans="1:11" hidden="1">
      <c r="A178" s="79">
        <v>4</v>
      </c>
      <c r="B178" s="80">
        <f>LOOKUP(A178,Seznamy!$A$3:$A$94,Seznamy!$B$3:$B$94)</f>
        <v>125009</v>
      </c>
      <c r="C178" s="81" t="str">
        <f>LOOKUP(A178,Seznamy!$A$3:$A$94,Seznamy!$C$3:$C$94)</f>
        <v>Ruda nad Moravou</v>
      </c>
      <c r="D178" s="82">
        <f>LOOKUP(A178,Seznamy!$A$3:$A$94,Seznamy!$F$3:$F$94)</f>
        <v>9028</v>
      </c>
      <c r="E178" s="82">
        <f>LOOKUP(A178,Seznamy!$A$3:$A$94,Seznamy!$G$3:$G$94)</f>
        <v>218500</v>
      </c>
      <c r="F178" s="83">
        <f>LOOKUP(A178,Seznamy!$A$3:$A$94,Seznamy!$J$3:$J$94)</f>
        <v>57</v>
      </c>
      <c r="G178" s="83">
        <v>26</v>
      </c>
      <c r="H178" s="81">
        <f>LOOKUP(G178,Komplexní!$A$7:$A$56,Komplexní!$B$7:$B$56)</f>
        <v>0</v>
      </c>
      <c r="I178" s="84">
        <f t="array" ref="I178">SUM(IF((Komplexní!$A$3:$A$5=A178)*(Komplexní!$D$1:$BA$1=G178),Komplexní!$D$3:$BA$5))</f>
        <v>0</v>
      </c>
      <c r="J178" s="99" t="str">
        <f t="shared" si="3"/>
        <v/>
      </c>
      <c r="K178" s="85">
        <f t="shared" si="4"/>
        <v>1</v>
      </c>
    </row>
    <row r="179" spans="1:11" hidden="1">
      <c r="A179" s="79">
        <v>4</v>
      </c>
      <c r="B179" s="80">
        <f>LOOKUP(A179,Seznamy!$A$3:$A$94,Seznamy!$B$3:$B$94)</f>
        <v>125009</v>
      </c>
      <c r="C179" s="81" t="str">
        <f>LOOKUP(A179,Seznamy!$A$3:$A$94,Seznamy!$C$3:$C$94)</f>
        <v>Ruda nad Moravou</v>
      </c>
      <c r="D179" s="82">
        <f>LOOKUP(A179,Seznamy!$A$3:$A$94,Seznamy!$F$3:$F$94)</f>
        <v>9028</v>
      </c>
      <c r="E179" s="82">
        <f>LOOKUP(A179,Seznamy!$A$3:$A$94,Seznamy!$G$3:$G$94)</f>
        <v>218500</v>
      </c>
      <c r="F179" s="83">
        <f>LOOKUP(A179,Seznamy!$A$3:$A$94,Seznamy!$J$3:$J$94)</f>
        <v>57</v>
      </c>
      <c r="G179" s="83">
        <v>14</v>
      </c>
      <c r="H179" s="81">
        <f>LOOKUP(G179,Komplexní!$A$7:$A$56,Komplexní!$B$7:$B$56)</f>
        <v>0</v>
      </c>
      <c r="I179" s="84">
        <f t="array" ref="I179">SUM(IF((Komplexní!$A$3:$A$5=A179)*(Komplexní!$D$1:$BA$1=G179),Komplexní!$D$3:$BA$5))</f>
        <v>0</v>
      </c>
      <c r="J179" s="99" t="str">
        <f t="shared" si="3"/>
        <v/>
      </c>
      <c r="K179" s="85">
        <f t="shared" si="4"/>
        <v>1</v>
      </c>
    </row>
    <row r="180" spans="1:11" hidden="1">
      <c r="A180" s="79">
        <v>4</v>
      </c>
      <c r="B180" s="80">
        <f>LOOKUP(A180,Seznamy!$A$3:$A$94,Seznamy!$B$3:$B$94)</f>
        <v>125009</v>
      </c>
      <c r="C180" s="81" t="str">
        <f>LOOKUP(A180,Seznamy!$A$3:$A$94,Seznamy!$C$3:$C$94)</f>
        <v>Ruda nad Moravou</v>
      </c>
      <c r="D180" s="82">
        <f>LOOKUP(A180,Seznamy!$A$3:$A$94,Seznamy!$F$3:$F$94)</f>
        <v>9028</v>
      </c>
      <c r="E180" s="82">
        <f>LOOKUP(A180,Seznamy!$A$3:$A$94,Seznamy!$G$3:$G$94)</f>
        <v>218500</v>
      </c>
      <c r="F180" s="83">
        <f>LOOKUP(A180,Seznamy!$A$3:$A$94,Seznamy!$J$3:$J$94)</f>
        <v>57</v>
      </c>
      <c r="G180" s="83">
        <v>28</v>
      </c>
      <c r="H180" s="81">
        <f>LOOKUP(G180,Komplexní!$A$7:$A$56,Komplexní!$B$7:$B$56)</f>
        <v>0</v>
      </c>
      <c r="I180" s="84">
        <f t="array" ref="I180">SUM(IF((Komplexní!$A$3:$A$5=A180)*(Komplexní!$D$1:$BA$1=G180),Komplexní!$D$3:$BA$5))</f>
        <v>0</v>
      </c>
      <c r="J180" s="99" t="str">
        <f t="shared" si="3"/>
        <v/>
      </c>
      <c r="K180" s="85">
        <f t="shared" si="4"/>
        <v>1</v>
      </c>
    </row>
    <row r="181" spans="1:11" hidden="1">
      <c r="A181" s="79">
        <v>4</v>
      </c>
      <c r="B181" s="80">
        <f>LOOKUP(A181,Seznamy!$A$3:$A$94,Seznamy!$B$3:$B$94)</f>
        <v>125009</v>
      </c>
      <c r="C181" s="81" t="str">
        <f>LOOKUP(A181,Seznamy!$A$3:$A$94,Seznamy!$C$3:$C$94)</f>
        <v>Ruda nad Moravou</v>
      </c>
      <c r="D181" s="82">
        <f>LOOKUP(A181,Seznamy!$A$3:$A$94,Seznamy!$F$3:$F$94)</f>
        <v>9028</v>
      </c>
      <c r="E181" s="82">
        <f>LOOKUP(A181,Seznamy!$A$3:$A$94,Seznamy!$G$3:$G$94)</f>
        <v>218500</v>
      </c>
      <c r="F181" s="83">
        <f>LOOKUP(A181,Seznamy!$A$3:$A$94,Seznamy!$J$3:$J$94)</f>
        <v>57</v>
      </c>
      <c r="G181" s="83">
        <v>29</v>
      </c>
      <c r="H181" s="81">
        <f>LOOKUP(G181,Komplexní!$A$7:$A$56,Komplexní!$B$7:$B$56)</f>
        <v>0</v>
      </c>
      <c r="I181" s="84">
        <f t="array" ref="I181">SUM(IF((Komplexní!$A$3:$A$5=A181)*(Komplexní!$D$1:$BA$1=G181),Komplexní!$D$3:$BA$5))</f>
        <v>0</v>
      </c>
      <c r="J181" s="99" t="str">
        <f t="shared" si="3"/>
        <v/>
      </c>
      <c r="K181" s="85">
        <f t="shared" si="4"/>
        <v>1</v>
      </c>
    </row>
    <row r="182" spans="1:11" hidden="1">
      <c r="A182" s="79">
        <v>4</v>
      </c>
      <c r="B182" s="80">
        <f>LOOKUP(A182,Seznamy!$A$3:$A$94,Seznamy!$B$3:$B$94)</f>
        <v>125009</v>
      </c>
      <c r="C182" s="81" t="str">
        <f>LOOKUP(A182,Seznamy!$A$3:$A$94,Seznamy!$C$3:$C$94)</f>
        <v>Ruda nad Moravou</v>
      </c>
      <c r="D182" s="82">
        <f>LOOKUP(A182,Seznamy!$A$3:$A$94,Seznamy!$F$3:$F$94)</f>
        <v>9028</v>
      </c>
      <c r="E182" s="82">
        <f>LOOKUP(A182,Seznamy!$A$3:$A$94,Seznamy!$G$3:$G$94)</f>
        <v>218500</v>
      </c>
      <c r="F182" s="83">
        <f>LOOKUP(A182,Seznamy!$A$3:$A$94,Seznamy!$J$3:$J$94)</f>
        <v>57</v>
      </c>
      <c r="G182" s="83">
        <v>30</v>
      </c>
      <c r="H182" s="81">
        <f>LOOKUP(G182,Komplexní!$A$7:$A$56,Komplexní!$B$7:$B$56)</f>
        <v>0</v>
      </c>
      <c r="I182" s="84">
        <f t="array" ref="I182">SUM(IF((Komplexní!$A$3:$A$5=A182)*(Komplexní!$D$1:$BA$1=G182),Komplexní!$D$3:$BA$5))</f>
        <v>0</v>
      </c>
      <c r="J182" s="99" t="str">
        <f t="shared" si="3"/>
        <v/>
      </c>
      <c r="K182" s="85">
        <f t="shared" si="4"/>
        <v>1</v>
      </c>
    </row>
    <row r="183" spans="1:11" hidden="1">
      <c r="A183" s="79">
        <v>4</v>
      </c>
      <c r="B183" s="80">
        <f>LOOKUP(A183,Seznamy!$A$3:$A$94,Seznamy!$B$3:$B$94)</f>
        <v>125009</v>
      </c>
      <c r="C183" s="81" t="str">
        <f>LOOKUP(A183,Seznamy!$A$3:$A$94,Seznamy!$C$3:$C$94)</f>
        <v>Ruda nad Moravou</v>
      </c>
      <c r="D183" s="82">
        <f>LOOKUP(A183,Seznamy!$A$3:$A$94,Seznamy!$F$3:$F$94)</f>
        <v>9028</v>
      </c>
      <c r="E183" s="82">
        <f>LOOKUP(A183,Seznamy!$A$3:$A$94,Seznamy!$G$3:$G$94)</f>
        <v>218500</v>
      </c>
      <c r="F183" s="83">
        <f>LOOKUP(A183,Seznamy!$A$3:$A$94,Seznamy!$J$3:$J$94)</f>
        <v>57</v>
      </c>
      <c r="G183" s="83">
        <v>31</v>
      </c>
      <c r="H183" s="81">
        <f>LOOKUP(G183,Komplexní!$A$7:$A$56,Komplexní!$B$7:$B$56)</f>
        <v>0</v>
      </c>
      <c r="I183" s="84">
        <f t="array" ref="I183">SUM(IF((Komplexní!$A$3:$A$5=A183)*(Komplexní!$D$1:$BA$1=G183),Komplexní!$D$3:$BA$5))</f>
        <v>0</v>
      </c>
      <c r="J183" s="99" t="str">
        <f t="shared" si="3"/>
        <v/>
      </c>
      <c r="K183" s="85">
        <f t="shared" si="4"/>
        <v>1</v>
      </c>
    </row>
    <row r="184" spans="1:11" hidden="1">
      <c r="A184" s="79">
        <v>4</v>
      </c>
      <c r="B184" s="80">
        <f>LOOKUP(A184,Seznamy!$A$3:$A$94,Seznamy!$B$3:$B$94)</f>
        <v>125009</v>
      </c>
      <c r="C184" s="81" t="str">
        <f>LOOKUP(A184,Seznamy!$A$3:$A$94,Seznamy!$C$3:$C$94)</f>
        <v>Ruda nad Moravou</v>
      </c>
      <c r="D184" s="82">
        <f>LOOKUP(A184,Seznamy!$A$3:$A$94,Seznamy!$F$3:$F$94)</f>
        <v>9028</v>
      </c>
      <c r="E184" s="82">
        <f>LOOKUP(A184,Seznamy!$A$3:$A$94,Seznamy!$G$3:$G$94)</f>
        <v>218500</v>
      </c>
      <c r="F184" s="83">
        <f>LOOKUP(A184,Seznamy!$A$3:$A$94,Seznamy!$J$3:$J$94)</f>
        <v>57</v>
      </c>
      <c r="G184" s="83">
        <v>32</v>
      </c>
      <c r="H184" s="81">
        <f>LOOKUP(G184,Komplexní!$A$7:$A$56,Komplexní!$B$7:$B$56)</f>
        <v>0</v>
      </c>
      <c r="I184" s="84">
        <f t="array" ref="I184">SUM(IF((Komplexní!$A$3:$A$5=A184)*(Komplexní!$D$1:$BA$1=G184),Komplexní!$D$3:$BA$5))</f>
        <v>0</v>
      </c>
      <c r="J184" s="99" t="str">
        <f t="shared" si="3"/>
        <v/>
      </c>
      <c r="K184" s="85">
        <f t="shared" si="4"/>
        <v>1</v>
      </c>
    </row>
    <row r="185" spans="1:11" hidden="1">
      <c r="A185" s="79">
        <v>4</v>
      </c>
      <c r="B185" s="80">
        <f>LOOKUP(A185,Seznamy!$A$3:$A$94,Seznamy!$B$3:$B$94)</f>
        <v>125009</v>
      </c>
      <c r="C185" s="81" t="str">
        <f>LOOKUP(A185,Seznamy!$A$3:$A$94,Seznamy!$C$3:$C$94)</f>
        <v>Ruda nad Moravou</v>
      </c>
      <c r="D185" s="82">
        <f>LOOKUP(A185,Seznamy!$A$3:$A$94,Seznamy!$F$3:$F$94)</f>
        <v>9028</v>
      </c>
      <c r="E185" s="82">
        <f>LOOKUP(A185,Seznamy!$A$3:$A$94,Seznamy!$G$3:$G$94)</f>
        <v>218500</v>
      </c>
      <c r="F185" s="83">
        <f>LOOKUP(A185,Seznamy!$A$3:$A$94,Seznamy!$J$3:$J$94)</f>
        <v>57</v>
      </c>
      <c r="G185" s="83">
        <v>33</v>
      </c>
      <c r="H185" s="81">
        <f>LOOKUP(G185,Komplexní!$A$7:$A$56,Komplexní!$B$7:$B$56)</f>
        <v>0</v>
      </c>
      <c r="I185" s="84">
        <f t="array" ref="I185">SUM(IF((Komplexní!$A$3:$A$5=A185)*(Komplexní!$D$1:$BA$1=G185),Komplexní!$D$3:$BA$5))</f>
        <v>0</v>
      </c>
      <c r="J185" s="99" t="str">
        <f t="shared" si="3"/>
        <v/>
      </c>
      <c r="K185" s="85">
        <f t="shared" ref="K185:K202" si="5">IF(I185=MIN($J$153:$J$202),1,"")</f>
        <v>1</v>
      </c>
    </row>
    <row r="186" spans="1:11" hidden="1">
      <c r="A186" s="79">
        <v>4</v>
      </c>
      <c r="B186" s="80">
        <f>LOOKUP(A186,Seznamy!$A$3:$A$94,Seznamy!$B$3:$B$94)</f>
        <v>125009</v>
      </c>
      <c r="C186" s="81" t="str">
        <f>LOOKUP(A186,Seznamy!$A$3:$A$94,Seznamy!$C$3:$C$94)</f>
        <v>Ruda nad Moravou</v>
      </c>
      <c r="D186" s="82">
        <f>LOOKUP(A186,Seznamy!$A$3:$A$94,Seznamy!$F$3:$F$94)</f>
        <v>9028</v>
      </c>
      <c r="E186" s="82">
        <f>LOOKUP(A186,Seznamy!$A$3:$A$94,Seznamy!$G$3:$G$94)</f>
        <v>218500</v>
      </c>
      <c r="F186" s="83">
        <f>LOOKUP(A186,Seznamy!$A$3:$A$94,Seznamy!$J$3:$J$94)</f>
        <v>57</v>
      </c>
      <c r="G186" s="83">
        <v>34</v>
      </c>
      <c r="H186" s="81">
        <f>LOOKUP(G186,Komplexní!$A$7:$A$56,Komplexní!$B$7:$B$56)</f>
        <v>0</v>
      </c>
      <c r="I186" s="84">
        <f t="array" ref="I186">SUM(IF((Komplexní!$A$3:$A$5=A186)*(Komplexní!$D$1:$BA$1=G186),Komplexní!$D$3:$BA$5))</f>
        <v>0</v>
      </c>
      <c r="J186" s="99" t="str">
        <f t="shared" si="3"/>
        <v/>
      </c>
      <c r="K186" s="85">
        <f t="shared" si="5"/>
        <v>1</v>
      </c>
    </row>
    <row r="187" spans="1:11" hidden="1">
      <c r="A187" s="79">
        <v>4</v>
      </c>
      <c r="B187" s="80">
        <f>LOOKUP(A187,Seznamy!$A$3:$A$94,Seznamy!$B$3:$B$94)</f>
        <v>125009</v>
      </c>
      <c r="C187" s="81" t="str">
        <f>LOOKUP(A187,Seznamy!$A$3:$A$94,Seznamy!$C$3:$C$94)</f>
        <v>Ruda nad Moravou</v>
      </c>
      <c r="D187" s="82">
        <f>LOOKUP(A187,Seznamy!$A$3:$A$94,Seznamy!$F$3:$F$94)</f>
        <v>9028</v>
      </c>
      <c r="E187" s="82">
        <f>LOOKUP(A187,Seznamy!$A$3:$A$94,Seznamy!$G$3:$G$94)</f>
        <v>218500</v>
      </c>
      <c r="F187" s="83">
        <f>LOOKUP(A187,Seznamy!$A$3:$A$94,Seznamy!$J$3:$J$94)</f>
        <v>57</v>
      </c>
      <c r="G187" s="83">
        <v>35</v>
      </c>
      <c r="H187" s="81">
        <f>LOOKUP(G187,Komplexní!$A$7:$A$56,Komplexní!$B$7:$B$56)</f>
        <v>0</v>
      </c>
      <c r="I187" s="84">
        <f t="array" ref="I187">SUM(IF((Komplexní!$A$3:$A$5=A187)*(Komplexní!$D$1:$BA$1=G187),Komplexní!$D$3:$BA$5))</f>
        <v>0</v>
      </c>
      <c r="J187" s="99" t="str">
        <f t="shared" si="3"/>
        <v/>
      </c>
      <c r="K187" s="85">
        <f t="shared" si="5"/>
        <v>1</v>
      </c>
    </row>
    <row r="188" spans="1:11" hidden="1">
      <c r="A188" s="79">
        <v>4</v>
      </c>
      <c r="B188" s="80">
        <f>LOOKUP(A188,Seznamy!$A$3:$A$94,Seznamy!$B$3:$B$94)</f>
        <v>125009</v>
      </c>
      <c r="C188" s="81" t="str">
        <f>LOOKUP(A188,Seznamy!$A$3:$A$94,Seznamy!$C$3:$C$94)</f>
        <v>Ruda nad Moravou</v>
      </c>
      <c r="D188" s="82">
        <f>LOOKUP(A188,Seznamy!$A$3:$A$94,Seznamy!$F$3:$F$94)</f>
        <v>9028</v>
      </c>
      <c r="E188" s="82">
        <f>LOOKUP(A188,Seznamy!$A$3:$A$94,Seznamy!$G$3:$G$94)</f>
        <v>218500</v>
      </c>
      <c r="F188" s="83">
        <f>LOOKUP(A188,Seznamy!$A$3:$A$94,Seznamy!$J$3:$J$94)</f>
        <v>57</v>
      </c>
      <c r="G188" s="83">
        <v>36</v>
      </c>
      <c r="H188" s="81">
        <f>LOOKUP(G188,Komplexní!$A$7:$A$56,Komplexní!$B$7:$B$56)</f>
        <v>0</v>
      </c>
      <c r="I188" s="84">
        <f t="array" ref="I188">SUM(IF((Komplexní!$A$3:$A$5=A188)*(Komplexní!$D$1:$BA$1=G188),Komplexní!$D$3:$BA$5))</f>
        <v>0</v>
      </c>
      <c r="J188" s="99" t="str">
        <f t="shared" si="3"/>
        <v/>
      </c>
      <c r="K188" s="85">
        <f t="shared" si="5"/>
        <v>1</v>
      </c>
    </row>
    <row r="189" spans="1:11" hidden="1">
      <c r="A189" s="79">
        <v>4</v>
      </c>
      <c r="B189" s="80">
        <f>LOOKUP(A189,Seznamy!$A$3:$A$94,Seznamy!$B$3:$B$94)</f>
        <v>125009</v>
      </c>
      <c r="C189" s="81" t="str">
        <f>LOOKUP(A189,Seznamy!$A$3:$A$94,Seznamy!$C$3:$C$94)</f>
        <v>Ruda nad Moravou</v>
      </c>
      <c r="D189" s="82">
        <f>LOOKUP(A189,Seznamy!$A$3:$A$94,Seznamy!$F$3:$F$94)</f>
        <v>9028</v>
      </c>
      <c r="E189" s="82">
        <f>LOOKUP(A189,Seznamy!$A$3:$A$94,Seznamy!$G$3:$G$94)</f>
        <v>218500</v>
      </c>
      <c r="F189" s="83">
        <f>LOOKUP(A189,Seznamy!$A$3:$A$94,Seznamy!$J$3:$J$94)</f>
        <v>57</v>
      </c>
      <c r="G189" s="83">
        <v>37</v>
      </c>
      <c r="H189" s="81">
        <f>LOOKUP(G189,Komplexní!$A$7:$A$56,Komplexní!$B$7:$B$56)</f>
        <v>0</v>
      </c>
      <c r="I189" s="84">
        <f t="array" ref="I189">SUM(IF((Komplexní!$A$3:$A$5=A189)*(Komplexní!$D$1:$BA$1=G189),Komplexní!$D$3:$BA$5))</f>
        <v>0</v>
      </c>
      <c r="J189" s="99" t="str">
        <f t="shared" si="3"/>
        <v/>
      </c>
      <c r="K189" s="85">
        <f t="shared" si="5"/>
        <v>1</v>
      </c>
    </row>
    <row r="190" spans="1:11" hidden="1">
      <c r="A190" s="79">
        <v>4</v>
      </c>
      <c r="B190" s="80">
        <f>LOOKUP(A190,Seznamy!$A$3:$A$94,Seznamy!$B$3:$B$94)</f>
        <v>125009</v>
      </c>
      <c r="C190" s="81" t="str">
        <f>LOOKUP(A190,Seznamy!$A$3:$A$94,Seznamy!$C$3:$C$94)</f>
        <v>Ruda nad Moravou</v>
      </c>
      <c r="D190" s="82">
        <f>LOOKUP(A190,Seznamy!$A$3:$A$94,Seznamy!$F$3:$F$94)</f>
        <v>9028</v>
      </c>
      <c r="E190" s="82">
        <f>LOOKUP(A190,Seznamy!$A$3:$A$94,Seznamy!$G$3:$G$94)</f>
        <v>218500</v>
      </c>
      <c r="F190" s="83">
        <f>LOOKUP(A190,Seznamy!$A$3:$A$94,Seznamy!$J$3:$J$94)</f>
        <v>57</v>
      </c>
      <c r="G190" s="83">
        <v>38</v>
      </c>
      <c r="H190" s="81">
        <f>LOOKUP(G190,Komplexní!$A$7:$A$56,Komplexní!$B$7:$B$56)</f>
        <v>0</v>
      </c>
      <c r="I190" s="84">
        <f t="array" ref="I190">SUM(IF((Komplexní!$A$3:$A$5=A190)*(Komplexní!$D$1:$BA$1=G190),Komplexní!$D$3:$BA$5))</f>
        <v>0</v>
      </c>
      <c r="J190" s="99" t="str">
        <f t="shared" si="3"/>
        <v/>
      </c>
      <c r="K190" s="85">
        <f t="shared" si="5"/>
        <v>1</v>
      </c>
    </row>
    <row r="191" spans="1:11" hidden="1">
      <c r="A191" s="79">
        <v>4</v>
      </c>
      <c r="B191" s="80">
        <f>LOOKUP(A191,Seznamy!$A$3:$A$94,Seznamy!$B$3:$B$94)</f>
        <v>125009</v>
      </c>
      <c r="C191" s="81" t="str">
        <f>LOOKUP(A191,Seznamy!$A$3:$A$94,Seznamy!$C$3:$C$94)</f>
        <v>Ruda nad Moravou</v>
      </c>
      <c r="D191" s="82">
        <f>LOOKUP(A191,Seznamy!$A$3:$A$94,Seznamy!$F$3:$F$94)</f>
        <v>9028</v>
      </c>
      <c r="E191" s="82">
        <f>LOOKUP(A191,Seznamy!$A$3:$A$94,Seznamy!$G$3:$G$94)</f>
        <v>218500</v>
      </c>
      <c r="F191" s="83">
        <f>LOOKUP(A191,Seznamy!$A$3:$A$94,Seznamy!$J$3:$J$94)</f>
        <v>57</v>
      </c>
      <c r="G191" s="83">
        <v>39</v>
      </c>
      <c r="H191" s="81">
        <f>LOOKUP(G191,Komplexní!$A$7:$A$56,Komplexní!$B$7:$B$56)</f>
        <v>0</v>
      </c>
      <c r="I191" s="84">
        <f t="array" ref="I191">SUM(IF((Komplexní!$A$3:$A$5=A191)*(Komplexní!$D$1:$BA$1=G191),Komplexní!$D$3:$BA$5))</f>
        <v>0</v>
      </c>
      <c r="J191" s="99" t="str">
        <f t="shared" si="3"/>
        <v/>
      </c>
      <c r="K191" s="85">
        <f t="shared" si="5"/>
        <v>1</v>
      </c>
    </row>
    <row r="192" spans="1:11" hidden="1">
      <c r="A192" s="79">
        <v>4</v>
      </c>
      <c r="B192" s="80">
        <f>LOOKUP(A192,Seznamy!$A$3:$A$94,Seznamy!$B$3:$B$94)</f>
        <v>125009</v>
      </c>
      <c r="C192" s="81" t="str">
        <f>LOOKUP(A192,Seznamy!$A$3:$A$94,Seznamy!$C$3:$C$94)</f>
        <v>Ruda nad Moravou</v>
      </c>
      <c r="D192" s="82">
        <f>LOOKUP(A192,Seznamy!$A$3:$A$94,Seznamy!$F$3:$F$94)</f>
        <v>9028</v>
      </c>
      <c r="E192" s="82">
        <f>LOOKUP(A192,Seznamy!$A$3:$A$94,Seznamy!$G$3:$G$94)</f>
        <v>218500</v>
      </c>
      <c r="F192" s="83">
        <f>LOOKUP(A192,Seznamy!$A$3:$A$94,Seznamy!$J$3:$J$94)</f>
        <v>57</v>
      </c>
      <c r="G192" s="83">
        <v>40</v>
      </c>
      <c r="H192" s="81">
        <f>LOOKUP(G192,Komplexní!$A$7:$A$56,Komplexní!$B$7:$B$56)</f>
        <v>0</v>
      </c>
      <c r="I192" s="84">
        <f t="array" ref="I192">SUM(IF((Komplexní!$A$3:$A$5=A192)*(Komplexní!$D$1:$BA$1=G192),Komplexní!$D$3:$BA$5))</f>
        <v>0</v>
      </c>
      <c r="J192" s="99" t="str">
        <f t="shared" si="3"/>
        <v/>
      </c>
      <c r="K192" s="85">
        <f t="shared" si="5"/>
        <v>1</v>
      </c>
    </row>
    <row r="193" spans="1:11" hidden="1">
      <c r="A193" s="79">
        <v>4</v>
      </c>
      <c r="B193" s="80">
        <f>LOOKUP(A193,Seznamy!$A$3:$A$94,Seznamy!$B$3:$B$94)</f>
        <v>125009</v>
      </c>
      <c r="C193" s="81" t="str">
        <f>LOOKUP(A193,Seznamy!$A$3:$A$94,Seznamy!$C$3:$C$94)</f>
        <v>Ruda nad Moravou</v>
      </c>
      <c r="D193" s="82">
        <f>LOOKUP(A193,Seznamy!$A$3:$A$94,Seznamy!$F$3:$F$94)</f>
        <v>9028</v>
      </c>
      <c r="E193" s="82">
        <f>LOOKUP(A193,Seznamy!$A$3:$A$94,Seznamy!$G$3:$G$94)</f>
        <v>218500</v>
      </c>
      <c r="F193" s="83">
        <f>LOOKUP(A193,Seznamy!$A$3:$A$94,Seznamy!$J$3:$J$94)</f>
        <v>57</v>
      </c>
      <c r="G193" s="83">
        <v>41</v>
      </c>
      <c r="H193" s="81">
        <f>LOOKUP(G193,Komplexní!$A$7:$A$56,Komplexní!$B$7:$B$56)</f>
        <v>0</v>
      </c>
      <c r="I193" s="84">
        <f t="array" ref="I193">SUM(IF((Komplexní!$A$3:$A$5=A193)*(Komplexní!$D$1:$BA$1=G193),Komplexní!$D$3:$BA$5))</f>
        <v>0</v>
      </c>
      <c r="J193" s="99" t="str">
        <f t="shared" si="3"/>
        <v/>
      </c>
      <c r="K193" s="85">
        <f t="shared" si="5"/>
        <v>1</v>
      </c>
    </row>
    <row r="194" spans="1:11" hidden="1">
      <c r="A194" s="79">
        <v>4</v>
      </c>
      <c r="B194" s="80">
        <f>LOOKUP(A194,Seznamy!$A$3:$A$94,Seznamy!$B$3:$B$94)</f>
        <v>125009</v>
      </c>
      <c r="C194" s="81" t="str">
        <f>LOOKUP(A194,Seznamy!$A$3:$A$94,Seznamy!$C$3:$C$94)</f>
        <v>Ruda nad Moravou</v>
      </c>
      <c r="D194" s="82">
        <f>LOOKUP(A194,Seznamy!$A$3:$A$94,Seznamy!$F$3:$F$94)</f>
        <v>9028</v>
      </c>
      <c r="E194" s="82">
        <f>LOOKUP(A194,Seznamy!$A$3:$A$94,Seznamy!$G$3:$G$94)</f>
        <v>218500</v>
      </c>
      <c r="F194" s="83">
        <f>LOOKUP(A194,Seznamy!$A$3:$A$94,Seznamy!$J$3:$J$94)</f>
        <v>57</v>
      </c>
      <c r="G194" s="83">
        <v>42</v>
      </c>
      <c r="H194" s="81">
        <f>LOOKUP(G194,Komplexní!$A$7:$A$56,Komplexní!$B$7:$B$56)</f>
        <v>0</v>
      </c>
      <c r="I194" s="84">
        <f t="array" ref="I194">SUM(IF((Komplexní!$A$3:$A$5=A194)*(Komplexní!$D$1:$BA$1=G194),Komplexní!$D$3:$BA$5))</f>
        <v>0</v>
      </c>
      <c r="J194" s="99" t="str">
        <f t="shared" si="3"/>
        <v/>
      </c>
      <c r="K194" s="85">
        <f t="shared" si="5"/>
        <v>1</v>
      </c>
    </row>
    <row r="195" spans="1:11" hidden="1">
      <c r="A195" s="79">
        <v>4</v>
      </c>
      <c r="B195" s="80">
        <f>LOOKUP(A195,Seznamy!$A$3:$A$94,Seznamy!$B$3:$B$94)</f>
        <v>125009</v>
      </c>
      <c r="C195" s="81" t="str">
        <f>LOOKUP(A195,Seznamy!$A$3:$A$94,Seznamy!$C$3:$C$94)</f>
        <v>Ruda nad Moravou</v>
      </c>
      <c r="D195" s="82">
        <f>LOOKUP(A195,Seznamy!$A$3:$A$94,Seznamy!$F$3:$F$94)</f>
        <v>9028</v>
      </c>
      <c r="E195" s="82">
        <f>LOOKUP(A195,Seznamy!$A$3:$A$94,Seznamy!$G$3:$G$94)</f>
        <v>218500</v>
      </c>
      <c r="F195" s="83">
        <f>LOOKUP(A195,Seznamy!$A$3:$A$94,Seznamy!$J$3:$J$94)</f>
        <v>57</v>
      </c>
      <c r="G195" s="83">
        <v>43</v>
      </c>
      <c r="H195" s="81">
        <f>LOOKUP(G195,Komplexní!$A$7:$A$56,Komplexní!$B$7:$B$56)</f>
        <v>0</v>
      </c>
      <c r="I195" s="84">
        <f t="array" ref="I195">SUM(IF((Komplexní!$A$3:$A$5=A195)*(Komplexní!$D$1:$BA$1=G195),Komplexní!$D$3:$BA$5))</f>
        <v>0</v>
      </c>
      <c r="J195" s="99" t="str">
        <f t="shared" si="3"/>
        <v/>
      </c>
      <c r="K195" s="85">
        <f t="shared" si="5"/>
        <v>1</v>
      </c>
    </row>
    <row r="196" spans="1:11" hidden="1">
      <c r="A196" s="79">
        <v>4</v>
      </c>
      <c r="B196" s="80">
        <f>LOOKUP(A196,Seznamy!$A$3:$A$94,Seznamy!$B$3:$B$94)</f>
        <v>125009</v>
      </c>
      <c r="C196" s="81" t="str">
        <f>LOOKUP(A196,Seznamy!$A$3:$A$94,Seznamy!$C$3:$C$94)</f>
        <v>Ruda nad Moravou</v>
      </c>
      <c r="D196" s="82">
        <f>LOOKUP(A196,Seznamy!$A$3:$A$94,Seznamy!$F$3:$F$94)</f>
        <v>9028</v>
      </c>
      <c r="E196" s="82">
        <f>LOOKUP(A196,Seznamy!$A$3:$A$94,Seznamy!$G$3:$G$94)</f>
        <v>218500</v>
      </c>
      <c r="F196" s="83">
        <f>LOOKUP(A196,Seznamy!$A$3:$A$94,Seznamy!$J$3:$J$94)</f>
        <v>57</v>
      </c>
      <c r="G196" s="83">
        <v>44</v>
      </c>
      <c r="H196" s="81">
        <f>LOOKUP(G196,Komplexní!$A$7:$A$56,Komplexní!$B$7:$B$56)</f>
        <v>0</v>
      </c>
      <c r="I196" s="84">
        <f t="array" ref="I196">SUM(IF((Komplexní!$A$3:$A$5=A196)*(Komplexní!$D$1:$BA$1=G196),Komplexní!$D$3:$BA$5))</f>
        <v>0</v>
      </c>
      <c r="J196" s="99" t="str">
        <f t="shared" si="3"/>
        <v/>
      </c>
      <c r="K196" s="85">
        <f t="shared" si="5"/>
        <v>1</v>
      </c>
    </row>
    <row r="197" spans="1:11" hidden="1">
      <c r="A197" s="79">
        <v>4</v>
      </c>
      <c r="B197" s="80">
        <f>LOOKUP(A197,Seznamy!$A$3:$A$94,Seznamy!$B$3:$B$94)</f>
        <v>125009</v>
      </c>
      <c r="C197" s="81" t="str">
        <f>LOOKUP(A197,Seznamy!$A$3:$A$94,Seznamy!$C$3:$C$94)</f>
        <v>Ruda nad Moravou</v>
      </c>
      <c r="D197" s="82">
        <f>LOOKUP(A197,Seznamy!$A$3:$A$94,Seznamy!$F$3:$F$94)</f>
        <v>9028</v>
      </c>
      <c r="E197" s="82">
        <f>LOOKUP(A197,Seznamy!$A$3:$A$94,Seznamy!$G$3:$G$94)</f>
        <v>218500</v>
      </c>
      <c r="F197" s="83">
        <f>LOOKUP(A197,Seznamy!$A$3:$A$94,Seznamy!$J$3:$J$94)</f>
        <v>57</v>
      </c>
      <c r="G197" s="83">
        <v>45</v>
      </c>
      <c r="H197" s="81">
        <f>LOOKUP(G197,Komplexní!$A$7:$A$56,Komplexní!$B$7:$B$56)</f>
        <v>0</v>
      </c>
      <c r="I197" s="84">
        <f t="array" ref="I197">SUM(IF((Komplexní!$A$3:$A$5=A197)*(Komplexní!$D$1:$BA$1=G197),Komplexní!$D$3:$BA$5))</f>
        <v>0</v>
      </c>
      <c r="J197" s="99" t="str">
        <f t="shared" si="3"/>
        <v/>
      </c>
      <c r="K197" s="85">
        <f t="shared" si="5"/>
        <v>1</v>
      </c>
    </row>
    <row r="198" spans="1:11" hidden="1">
      <c r="A198" s="79">
        <v>4</v>
      </c>
      <c r="B198" s="80">
        <f>LOOKUP(A198,Seznamy!$A$3:$A$94,Seznamy!$B$3:$B$94)</f>
        <v>125009</v>
      </c>
      <c r="C198" s="81" t="str">
        <f>LOOKUP(A198,Seznamy!$A$3:$A$94,Seznamy!$C$3:$C$94)</f>
        <v>Ruda nad Moravou</v>
      </c>
      <c r="D198" s="82">
        <f>LOOKUP(A198,Seznamy!$A$3:$A$94,Seznamy!$F$3:$F$94)</f>
        <v>9028</v>
      </c>
      <c r="E198" s="82">
        <f>LOOKUP(A198,Seznamy!$A$3:$A$94,Seznamy!$G$3:$G$94)</f>
        <v>218500</v>
      </c>
      <c r="F198" s="83">
        <f>LOOKUP(A198,Seznamy!$A$3:$A$94,Seznamy!$J$3:$J$94)</f>
        <v>57</v>
      </c>
      <c r="G198" s="83">
        <v>46</v>
      </c>
      <c r="H198" s="81">
        <f>LOOKUP(G198,Komplexní!$A$7:$A$56,Komplexní!$B$7:$B$56)</f>
        <v>0</v>
      </c>
      <c r="I198" s="84">
        <f t="array" ref="I198">SUM(IF((Komplexní!$A$3:$A$5=A198)*(Komplexní!$D$1:$BA$1=G198),Komplexní!$D$3:$BA$5))</f>
        <v>0</v>
      </c>
      <c r="J198" s="99" t="str">
        <f t="shared" si="3"/>
        <v/>
      </c>
      <c r="K198" s="85">
        <f t="shared" si="5"/>
        <v>1</v>
      </c>
    </row>
    <row r="199" spans="1:11" hidden="1">
      <c r="A199" s="79">
        <v>4</v>
      </c>
      <c r="B199" s="80">
        <f>LOOKUP(A199,Seznamy!$A$3:$A$94,Seznamy!$B$3:$B$94)</f>
        <v>125009</v>
      </c>
      <c r="C199" s="81" t="str">
        <f>LOOKUP(A199,Seznamy!$A$3:$A$94,Seznamy!$C$3:$C$94)</f>
        <v>Ruda nad Moravou</v>
      </c>
      <c r="D199" s="82">
        <f>LOOKUP(A199,Seznamy!$A$3:$A$94,Seznamy!$F$3:$F$94)</f>
        <v>9028</v>
      </c>
      <c r="E199" s="82">
        <f>LOOKUP(A199,Seznamy!$A$3:$A$94,Seznamy!$G$3:$G$94)</f>
        <v>218500</v>
      </c>
      <c r="F199" s="83">
        <f>LOOKUP(A199,Seznamy!$A$3:$A$94,Seznamy!$J$3:$J$94)</f>
        <v>57</v>
      </c>
      <c r="G199" s="83">
        <v>47</v>
      </c>
      <c r="H199" s="81">
        <f>LOOKUP(G199,Komplexní!$A$7:$A$56,Komplexní!$B$7:$B$56)</f>
        <v>0</v>
      </c>
      <c r="I199" s="84">
        <f t="array" ref="I199">SUM(IF((Komplexní!$A$3:$A$5=A199)*(Komplexní!$D$1:$BA$1=G199),Komplexní!$D$3:$BA$5))</f>
        <v>0</v>
      </c>
      <c r="J199" s="99" t="str">
        <f t="shared" si="3"/>
        <v/>
      </c>
      <c r="K199" s="85">
        <f t="shared" si="5"/>
        <v>1</v>
      </c>
    </row>
    <row r="200" spans="1:11" hidden="1">
      <c r="A200" s="79">
        <v>4</v>
      </c>
      <c r="B200" s="80">
        <f>LOOKUP(A200,Seznamy!$A$3:$A$94,Seznamy!$B$3:$B$94)</f>
        <v>125009</v>
      </c>
      <c r="C200" s="81" t="str">
        <f>LOOKUP(A200,Seznamy!$A$3:$A$94,Seznamy!$C$3:$C$94)</f>
        <v>Ruda nad Moravou</v>
      </c>
      <c r="D200" s="82">
        <f>LOOKUP(A200,Seznamy!$A$3:$A$94,Seznamy!$F$3:$F$94)</f>
        <v>9028</v>
      </c>
      <c r="E200" s="82">
        <f>LOOKUP(A200,Seznamy!$A$3:$A$94,Seznamy!$G$3:$G$94)</f>
        <v>218500</v>
      </c>
      <c r="F200" s="83">
        <f>LOOKUP(A200,Seznamy!$A$3:$A$94,Seznamy!$J$3:$J$94)</f>
        <v>57</v>
      </c>
      <c r="G200" s="83">
        <v>48</v>
      </c>
      <c r="H200" s="81">
        <f>LOOKUP(G200,Komplexní!$A$7:$A$56,Komplexní!$B$7:$B$56)</f>
        <v>0</v>
      </c>
      <c r="I200" s="84">
        <f t="array" ref="I200">SUM(IF((Komplexní!$A$3:$A$5=A200)*(Komplexní!$D$1:$BA$1=G200),Komplexní!$D$3:$BA$5))</f>
        <v>0</v>
      </c>
      <c r="J200" s="99" t="str">
        <f t="shared" si="3"/>
        <v/>
      </c>
      <c r="K200" s="85">
        <f t="shared" si="5"/>
        <v>1</v>
      </c>
    </row>
    <row r="201" spans="1:11" hidden="1">
      <c r="A201" s="79">
        <v>4</v>
      </c>
      <c r="B201" s="80">
        <f>LOOKUP(A201,Seznamy!$A$3:$A$94,Seznamy!$B$3:$B$94)</f>
        <v>125009</v>
      </c>
      <c r="C201" s="81" t="str">
        <f>LOOKUP(A201,Seznamy!$A$3:$A$94,Seznamy!$C$3:$C$94)</f>
        <v>Ruda nad Moravou</v>
      </c>
      <c r="D201" s="82">
        <f>LOOKUP(A201,Seznamy!$A$3:$A$94,Seznamy!$F$3:$F$94)</f>
        <v>9028</v>
      </c>
      <c r="E201" s="82">
        <f>LOOKUP(A201,Seznamy!$A$3:$A$94,Seznamy!$G$3:$G$94)</f>
        <v>218500</v>
      </c>
      <c r="F201" s="83">
        <f>LOOKUP(A201,Seznamy!$A$3:$A$94,Seznamy!$J$3:$J$94)</f>
        <v>57</v>
      </c>
      <c r="G201" s="83">
        <v>49</v>
      </c>
      <c r="H201" s="81">
        <f>LOOKUP(G201,Komplexní!$A$7:$A$56,Komplexní!$B$7:$B$56)</f>
        <v>0</v>
      </c>
      <c r="I201" s="84">
        <f t="array" ref="I201">SUM(IF((Komplexní!$A$3:$A$5=A201)*(Komplexní!$D$1:$BA$1=G201),Komplexní!$D$3:$BA$5))</f>
        <v>0</v>
      </c>
      <c r="J201" s="99" t="str">
        <f t="shared" si="3"/>
        <v/>
      </c>
      <c r="K201" s="85">
        <f t="shared" si="5"/>
        <v>1</v>
      </c>
    </row>
    <row r="202" spans="1:11" hidden="1">
      <c r="A202" s="79">
        <v>4</v>
      </c>
      <c r="B202" s="80">
        <f>LOOKUP(A202,Seznamy!$A$3:$A$94,Seznamy!$B$3:$B$94)</f>
        <v>125009</v>
      </c>
      <c r="C202" s="81" t="str">
        <f>LOOKUP(A202,Seznamy!$A$3:$A$94,Seznamy!$C$3:$C$94)</f>
        <v>Ruda nad Moravou</v>
      </c>
      <c r="D202" s="82">
        <f>LOOKUP(A202,Seznamy!$A$3:$A$94,Seznamy!$F$3:$F$94)</f>
        <v>9028</v>
      </c>
      <c r="E202" s="82">
        <f>LOOKUP(A202,Seznamy!$A$3:$A$94,Seznamy!$G$3:$G$94)</f>
        <v>218500</v>
      </c>
      <c r="F202" s="83">
        <f>LOOKUP(A202,Seznamy!$A$3:$A$94,Seznamy!$J$3:$J$94)</f>
        <v>57</v>
      </c>
      <c r="G202" s="83">
        <v>50</v>
      </c>
      <c r="H202" s="81">
        <f>LOOKUP(G202,Komplexní!$A$7:$A$56,Komplexní!$B$7:$B$56)</f>
        <v>0</v>
      </c>
      <c r="I202" s="84">
        <f t="array" ref="I202">SUM(IF((Komplexní!$A$3:$A$5=A202)*(Komplexní!$D$1:$BA$1=G202),Komplexní!$D$3:$BA$5))</f>
        <v>0</v>
      </c>
      <c r="J202" s="99" t="str">
        <f t="shared" si="3"/>
        <v/>
      </c>
      <c r="K202" s="85">
        <f t="shared" si="5"/>
        <v>1</v>
      </c>
    </row>
    <row r="203" spans="1:11" hidden="1">
      <c r="A203" s="48">
        <v>5</v>
      </c>
      <c r="B203" s="49">
        <f>LOOKUP(A203,Seznamy!$A$3:$A$94,Seznamy!$B$3:$B$94)</f>
        <v>125009</v>
      </c>
      <c r="C203" s="50" t="str">
        <f>LOOKUP(A203,Seznamy!$A$3:$A$94,Seznamy!$C$3:$C$94)</f>
        <v>Ruda nad Moravou</v>
      </c>
      <c r="D203" s="51">
        <f>LOOKUP(A203,Seznamy!$A$3:$A$94,Seznamy!$F$3:$F$94)</f>
        <v>9028</v>
      </c>
      <c r="E203" s="51">
        <f>LOOKUP(A203,Seznamy!$A$3:$A$94,Seznamy!$G$3:$G$94)</f>
        <v>218500</v>
      </c>
      <c r="F203" s="52">
        <f>LOOKUP(A203,Seznamy!$A$3:$A$94,Seznamy!$J$3:$J$94)</f>
        <v>57</v>
      </c>
      <c r="G203" s="52">
        <v>1</v>
      </c>
      <c r="H203" s="50" t="str">
        <f>LOOKUP(G203,Komplexní!$A$7:$A$56,Komplexní!$B$7:$B$56)</f>
        <v>UNILES a.s.</v>
      </c>
      <c r="I203" s="53">
        <f t="array" ref="I203">SUM(IF((Komplexní!$A$3:$A$5=A203)*(Komplexní!$D$1:$BA$1=G203),Komplexní!$D$3:$BA$5))</f>
        <v>0</v>
      </c>
      <c r="J203" s="98" t="str">
        <f t="shared" si="3"/>
        <v/>
      </c>
      <c r="K203" s="54">
        <f t="shared" ref="K203:K234" si="6">IF(I203=MIN($J$203:$J$252),1,"")</f>
        <v>1</v>
      </c>
    </row>
    <row r="204" spans="1:11" hidden="1">
      <c r="A204" s="48">
        <v>5</v>
      </c>
      <c r="B204" s="49">
        <f>LOOKUP(A204,Seznamy!$A$3:$A$94,Seznamy!$B$3:$B$94)</f>
        <v>125009</v>
      </c>
      <c r="C204" s="50" t="str">
        <f>LOOKUP(A204,Seznamy!$A$3:$A$94,Seznamy!$C$3:$C$94)</f>
        <v>Ruda nad Moravou</v>
      </c>
      <c r="D204" s="51">
        <f>LOOKUP(A204,Seznamy!$A$3:$A$94,Seznamy!$F$3:$F$94)</f>
        <v>9028</v>
      </c>
      <c r="E204" s="51">
        <f>LOOKUP(A204,Seznamy!$A$3:$A$94,Seznamy!$G$3:$G$94)</f>
        <v>218500</v>
      </c>
      <c r="F204" s="52">
        <f>LOOKUP(A204,Seznamy!$A$3:$A$94,Seznamy!$J$3:$J$94)</f>
        <v>57</v>
      </c>
      <c r="G204" s="52">
        <v>2</v>
      </c>
      <c r="H204" s="50" t="str">
        <f>LOOKUP(G204,Komplexní!$A$7:$A$56,Komplexní!$B$7:$B$56)</f>
        <v>Lesy Beskydy, a.s.</v>
      </c>
      <c r="I204" s="53">
        <f t="array" ref="I204">SUM(IF((Komplexní!$A$3:$A$5=A204)*(Komplexní!$D$1:$BA$1=G204),Komplexní!$D$3:$BA$5))</f>
        <v>0</v>
      </c>
      <c r="J204" s="98" t="str">
        <f t="shared" si="3"/>
        <v/>
      </c>
      <c r="K204" s="54">
        <f t="shared" si="6"/>
        <v>1</v>
      </c>
    </row>
    <row r="205" spans="1:11" hidden="1">
      <c r="A205" s="48">
        <v>5</v>
      </c>
      <c r="B205" s="49">
        <f>LOOKUP(A205,Seznamy!$A$3:$A$94,Seznamy!$B$3:$B$94)</f>
        <v>125009</v>
      </c>
      <c r="C205" s="50" t="str">
        <f>LOOKUP(A205,Seznamy!$A$3:$A$94,Seznamy!$C$3:$C$94)</f>
        <v>Ruda nad Moravou</v>
      </c>
      <c r="D205" s="51">
        <f>LOOKUP(A205,Seznamy!$A$3:$A$94,Seznamy!$F$3:$F$94)</f>
        <v>9028</v>
      </c>
      <c r="E205" s="51">
        <f>LOOKUP(A205,Seznamy!$A$3:$A$94,Seznamy!$G$3:$G$94)</f>
        <v>218500</v>
      </c>
      <c r="F205" s="52">
        <f>LOOKUP(A205,Seznamy!$A$3:$A$94,Seznamy!$J$3:$J$94)</f>
        <v>57</v>
      </c>
      <c r="G205" s="52">
        <v>3</v>
      </c>
      <c r="H205" s="50" t="str">
        <f>LOOKUP(G205,Komplexní!$A$7:$A$56,Komplexní!$B$7:$B$56)</f>
        <v>KATR s.r.o.</v>
      </c>
      <c r="I205" s="53">
        <f t="array" ref="I205">SUM(IF((Komplexní!$A$3:$A$5=A205)*(Komplexní!$D$1:$BA$1=G205),Komplexní!$D$3:$BA$5))</f>
        <v>0</v>
      </c>
      <c r="J205" s="98" t="str">
        <f t="shared" si="3"/>
        <v/>
      </c>
      <c r="K205" s="54">
        <f t="shared" si="6"/>
        <v>1</v>
      </c>
    </row>
    <row r="206" spans="1:11" hidden="1">
      <c r="A206" s="48">
        <v>5</v>
      </c>
      <c r="B206" s="49">
        <f>LOOKUP(A206,Seznamy!$A$3:$A$94,Seznamy!$B$3:$B$94)</f>
        <v>125009</v>
      </c>
      <c r="C206" s="50" t="str">
        <f>LOOKUP(A206,Seznamy!$A$3:$A$94,Seznamy!$C$3:$C$94)</f>
        <v>Ruda nad Moravou</v>
      </c>
      <c r="D206" s="51">
        <f>LOOKUP(A206,Seznamy!$A$3:$A$94,Seznamy!$F$3:$F$94)</f>
        <v>9028</v>
      </c>
      <c r="E206" s="51">
        <f>LOOKUP(A206,Seznamy!$A$3:$A$94,Seznamy!$G$3:$G$94)</f>
        <v>218500</v>
      </c>
      <c r="F206" s="52">
        <f>LOOKUP(A206,Seznamy!$A$3:$A$94,Seznamy!$J$3:$J$94)</f>
        <v>57</v>
      </c>
      <c r="G206" s="52">
        <v>4</v>
      </c>
      <c r="H206" s="50" t="str">
        <f>LOOKUP(G206,Komplexní!$A$7:$A$56,Komplexní!$B$7:$B$56)</f>
        <v>Petra spol. s r.o.</v>
      </c>
      <c r="I206" s="53">
        <f t="array" ref="I206">SUM(IF((Komplexní!$A$3:$A$5=A206)*(Komplexní!$D$1:$BA$1=G206),Komplexní!$D$3:$BA$5))</f>
        <v>0</v>
      </c>
      <c r="J206" s="98" t="str">
        <f t="shared" si="3"/>
        <v/>
      </c>
      <c r="K206" s="54">
        <f t="shared" si="6"/>
        <v>1</v>
      </c>
    </row>
    <row r="207" spans="1:11" hidden="1">
      <c r="A207" s="48">
        <v>5</v>
      </c>
      <c r="B207" s="49">
        <f>LOOKUP(A207,Seznamy!$A$3:$A$94,Seznamy!$B$3:$B$94)</f>
        <v>125009</v>
      </c>
      <c r="C207" s="50" t="str">
        <f>LOOKUP(A207,Seznamy!$A$3:$A$94,Seznamy!$C$3:$C$94)</f>
        <v>Ruda nad Moravou</v>
      </c>
      <c r="D207" s="51">
        <f>LOOKUP(A207,Seznamy!$A$3:$A$94,Seznamy!$F$3:$F$94)</f>
        <v>9028</v>
      </c>
      <c r="E207" s="51">
        <f>LOOKUP(A207,Seznamy!$A$3:$A$94,Seznamy!$G$3:$G$94)</f>
        <v>218500</v>
      </c>
      <c r="F207" s="52">
        <f>LOOKUP(A207,Seznamy!$A$3:$A$94,Seznamy!$J$3:$J$94)</f>
        <v>57</v>
      </c>
      <c r="G207" s="52">
        <v>5</v>
      </c>
      <c r="H207" s="50" t="str">
        <f>LOOKUP(G207,Komplexní!$A$7:$A$56,Komplexní!$B$7:$B$56)</f>
        <v>JACER - CZ a.s.</v>
      </c>
      <c r="I207" s="53">
        <f t="array" ref="I207">SUM(IF((Komplexní!$A$3:$A$5=A207)*(Komplexní!$D$1:$BA$1=G207),Komplexní!$D$3:$BA$5))</f>
        <v>0</v>
      </c>
      <c r="J207" s="98" t="str">
        <f t="shared" ref="J207:J270" si="7">IF(I207=0,"",I207)</f>
        <v/>
      </c>
      <c r="K207" s="54">
        <f t="shared" si="6"/>
        <v>1</v>
      </c>
    </row>
    <row r="208" spans="1:11" hidden="1">
      <c r="A208" s="48">
        <v>5</v>
      </c>
      <c r="B208" s="49">
        <f>LOOKUP(A208,Seznamy!$A$3:$A$94,Seznamy!$B$3:$B$94)</f>
        <v>125009</v>
      </c>
      <c r="C208" s="50" t="str">
        <f>LOOKUP(A208,Seznamy!$A$3:$A$94,Seznamy!$C$3:$C$94)</f>
        <v>Ruda nad Moravou</v>
      </c>
      <c r="D208" s="51">
        <f>LOOKUP(A208,Seznamy!$A$3:$A$94,Seznamy!$F$3:$F$94)</f>
        <v>9028</v>
      </c>
      <c r="E208" s="51">
        <f>LOOKUP(A208,Seznamy!$A$3:$A$94,Seznamy!$G$3:$G$94)</f>
        <v>218500</v>
      </c>
      <c r="F208" s="52">
        <f>LOOKUP(A208,Seznamy!$A$3:$A$94,Seznamy!$J$3:$J$94)</f>
        <v>57</v>
      </c>
      <c r="G208" s="52">
        <v>6</v>
      </c>
      <c r="H208" s="50" t="str">
        <f>LOOKUP(G208,Komplexní!$A$7:$A$56,Komplexní!$B$7:$B$56)</f>
        <v>LDF Rožnov a.s.</v>
      </c>
      <c r="I208" s="53">
        <f t="array" ref="I208">SUM(IF((Komplexní!$A$3:$A$5=A208)*(Komplexní!$D$1:$BA$1=G208),Komplexní!$D$3:$BA$5))</f>
        <v>0</v>
      </c>
      <c r="J208" s="98" t="str">
        <f t="shared" si="7"/>
        <v/>
      </c>
      <c r="K208" s="54">
        <f t="shared" si="6"/>
        <v>1</v>
      </c>
    </row>
    <row r="209" spans="1:11" hidden="1">
      <c r="A209" s="48">
        <v>5</v>
      </c>
      <c r="B209" s="49">
        <f>LOOKUP(A209,Seznamy!$A$3:$A$94,Seznamy!$B$3:$B$94)</f>
        <v>125009</v>
      </c>
      <c r="C209" s="50" t="str">
        <f>LOOKUP(A209,Seznamy!$A$3:$A$94,Seznamy!$C$3:$C$94)</f>
        <v>Ruda nad Moravou</v>
      </c>
      <c r="D209" s="51">
        <f>LOOKUP(A209,Seznamy!$A$3:$A$94,Seznamy!$F$3:$F$94)</f>
        <v>9028</v>
      </c>
      <c r="E209" s="51">
        <f>LOOKUP(A209,Seznamy!$A$3:$A$94,Seznamy!$G$3:$G$94)</f>
        <v>218500</v>
      </c>
      <c r="F209" s="52">
        <f>LOOKUP(A209,Seznamy!$A$3:$A$94,Seznamy!$J$3:$J$94)</f>
        <v>57</v>
      </c>
      <c r="G209" s="52">
        <v>7</v>
      </c>
      <c r="H209" s="50" t="str">
        <f>LOOKUP(G209,Komplexní!$A$7:$A$56,Komplexní!$B$7:$B$56)</f>
        <v>Opavská lesní a.s.</v>
      </c>
      <c r="I209" s="53">
        <f t="array" ref="I209">SUM(IF((Komplexní!$A$3:$A$5=A209)*(Komplexní!$D$1:$BA$1=G209),Komplexní!$D$3:$BA$5))</f>
        <v>0</v>
      </c>
      <c r="J209" s="98" t="str">
        <f t="shared" si="7"/>
        <v/>
      </c>
      <c r="K209" s="54">
        <f t="shared" si="6"/>
        <v>1</v>
      </c>
    </row>
    <row r="210" spans="1:11" hidden="1">
      <c r="A210" s="48">
        <v>5</v>
      </c>
      <c r="B210" s="49">
        <f>LOOKUP(A210,Seznamy!$A$3:$A$94,Seznamy!$B$3:$B$94)</f>
        <v>125009</v>
      </c>
      <c r="C210" s="50" t="str">
        <f>LOOKUP(A210,Seznamy!$A$3:$A$94,Seznamy!$C$3:$C$94)</f>
        <v>Ruda nad Moravou</v>
      </c>
      <c r="D210" s="51">
        <f>LOOKUP(A210,Seznamy!$A$3:$A$94,Seznamy!$F$3:$F$94)</f>
        <v>9028</v>
      </c>
      <c r="E210" s="51">
        <f>LOOKUP(A210,Seznamy!$A$3:$A$94,Seznamy!$G$3:$G$94)</f>
        <v>218500</v>
      </c>
      <c r="F210" s="52">
        <f>LOOKUP(A210,Seznamy!$A$3:$A$94,Seznamy!$J$3:$J$94)</f>
        <v>57</v>
      </c>
      <c r="G210" s="52">
        <v>8</v>
      </c>
      <c r="H210" s="50" t="str">
        <f>LOOKUP(G210,Komplexní!$A$7:$A$56,Komplexní!$B$7:$B$56)</f>
        <v>Pradědský lesní závod, a.s.</v>
      </c>
      <c r="I210" s="53">
        <f t="array" ref="I210">SUM(IF((Komplexní!$A$3:$A$5=A210)*(Komplexní!$D$1:$BA$1=G210),Komplexní!$D$3:$BA$5))</f>
        <v>0</v>
      </c>
      <c r="J210" s="98" t="str">
        <f t="shared" si="7"/>
        <v/>
      </c>
      <c r="K210" s="54">
        <f t="shared" si="6"/>
        <v>1</v>
      </c>
    </row>
    <row r="211" spans="1:11" hidden="1">
      <c r="A211" s="48">
        <v>5</v>
      </c>
      <c r="B211" s="49">
        <f>LOOKUP(A211,Seznamy!$A$3:$A$94,Seznamy!$B$3:$B$94)</f>
        <v>125009</v>
      </c>
      <c r="C211" s="50" t="str">
        <f>LOOKUP(A211,Seznamy!$A$3:$A$94,Seznamy!$C$3:$C$94)</f>
        <v>Ruda nad Moravou</v>
      </c>
      <c r="D211" s="51">
        <f>LOOKUP(A211,Seznamy!$A$3:$A$94,Seznamy!$F$3:$F$94)</f>
        <v>9028</v>
      </c>
      <c r="E211" s="51">
        <f>LOOKUP(A211,Seznamy!$A$3:$A$94,Seznamy!$G$3:$G$94)</f>
        <v>218500</v>
      </c>
      <c r="F211" s="52">
        <f>LOOKUP(A211,Seznamy!$A$3:$A$94,Seznamy!$J$3:$J$94)</f>
        <v>57</v>
      </c>
      <c r="G211" s="52">
        <v>9</v>
      </c>
      <c r="H211" s="50">
        <f>LOOKUP(G211,Komplexní!$A$7:$A$56,Komplexní!$B$7:$B$56)</f>
        <v>0</v>
      </c>
      <c r="I211" s="53">
        <f t="array" ref="I211">SUM(IF((Komplexní!$A$3:$A$5=A211)*(Komplexní!$D$1:$BA$1=G211),Komplexní!$D$3:$BA$5))</f>
        <v>0</v>
      </c>
      <c r="J211" s="98" t="str">
        <f t="shared" si="7"/>
        <v/>
      </c>
      <c r="K211" s="54">
        <f t="shared" si="6"/>
        <v>1</v>
      </c>
    </row>
    <row r="212" spans="1:11" hidden="1">
      <c r="A212" s="48">
        <v>5</v>
      </c>
      <c r="B212" s="49">
        <f>LOOKUP(A212,Seznamy!$A$3:$A$94,Seznamy!$B$3:$B$94)</f>
        <v>125009</v>
      </c>
      <c r="C212" s="50" t="str">
        <f>LOOKUP(A212,Seznamy!$A$3:$A$94,Seznamy!$C$3:$C$94)</f>
        <v>Ruda nad Moravou</v>
      </c>
      <c r="D212" s="51">
        <f>LOOKUP(A212,Seznamy!$A$3:$A$94,Seznamy!$F$3:$F$94)</f>
        <v>9028</v>
      </c>
      <c r="E212" s="51">
        <f>LOOKUP(A212,Seznamy!$A$3:$A$94,Seznamy!$G$3:$G$94)</f>
        <v>218500</v>
      </c>
      <c r="F212" s="52">
        <f>LOOKUP(A212,Seznamy!$A$3:$A$94,Seznamy!$J$3:$J$94)</f>
        <v>57</v>
      </c>
      <c r="G212" s="52">
        <v>16</v>
      </c>
      <c r="H212" s="50">
        <f>LOOKUP(G212,Komplexní!$A$7:$A$56,Komplexní!$B$7:$B$56)</f>
        <v>0</v>
      </c>
      <c r="I212" s="53">
        <f t="array" ref="I212">SUM(IF((Komplexní!$A$3:$A$5=A212)*(Komplexní!$D$1:$BA$1=G212),Komplexní!$D$3:$BA$5))</f>
        <v>0</v>
      </c>
      <c r="J212" s="98" t="str">
        <f t="shared" si="7"/>
        <v/>
      </c>
      <c r="K212" s="54">
        <f t="shared" si="6"/>
        <v>1</v>
      </c>
    </row>
    <row r="213" spans="1:11" hidden="1">
      <c r="A213" s="48">
        <v>5</v>
      </c>
      <c r="B213" s="49">
        <f>LOOKUP(A213,Seznamy!$A$3:$A$94,Seznamy!$B$3:$B$94)</f>
        <v>125009</v>
      </c>
      <c r="C213" s="50" t="str">
        <f>LOOKUP(A213,Seznamy!$A$3:$A$94,Seznamy!$C$3:$C$94)</f>
        <v>Ruda nad Moravou</v>
      </c>
      <c r="D213" s="51">
        <f>LOOKUP(A213,Seznamy!$A$3:$A$94,Seznamy!$F$3:$F$94)</f>
        <v>9028</v>
      </c>
      <c r="E213" s="51">
        <f>LOOKUP(A213,Seznamy!$A$3:$A$94,Seznamy!$G$3:$G$94)</f>
        <v>218500</v>
      </c>
      <c r="F213" s="52">
        <f>LOOKUP(A213,Seznamy!$A$3:$A$94,Seznamy!$J$3:$J$94)</f>
        <v>57</v>
      </c>
      <c r="G213" s="52">
        <v>11</v>
      </c>
      <c r="H213" s="50">
        <f>LOOKUP(G213,Komplexní!$A$7:$A$56,Komplexní!$B$7:$B$56)</f>
        <v>0</v>
      </c>
      <c r="I213" s="53">
        <f t="array" ref="I213">SUM(IF((Komplexní!$A$3:$A$5=A213)*(Komplexní!$D$1:$BA$1=G213),Komplexní!$D$3:$BA$5))</f>
        <v>0</v>
      </c>
      <c r="J213" s="98" t="str">
        <f t="shared" si="7"/>
        <v/>
      </c>
      <c r="K213" s="54">
        <f t="shared" si="6"/>
        <v>1</v>
      </c>
    </row>
    <row r="214" spans="1:11" hidden="1">
      <c r="A214" s="48">
        <v>5</v>
      </c>
      <c r="B214" s="49">
        <f>LOOKUP(A214,Seznamy!$A$3:$A$94,Seznamy!$B$3:$B$94)</f>
        <v>125009</v>
      </c>
      <c r="C214" s="50" t="str">
        <f>LOOKUP(A214,Seznamy!$A$3:$A$94,Seznamy!$C$3:$C$94)</f>
        <v>Ruda nad Moravou</v>
      </c>
      <c r="D214" s="51">
        <f>LOOKUP(A214,Seznamy!$A$3:$A$94,Seznamy!$F$3:$F$94)</f>
        <v>9028</v>
      </c>
      <c r="E214" s="51">
        <f>LOOKUP(A214,Seznamy!$A$3:$A$94,Seznamy!$G$3:$G$94)</f>
        <v>218500</v>
      </c>
      <c r="F214" s="52">
        <f>LOOKUP(A214,Seznamy!$A$3:$A$94,Seznamy!$J$3:$J$94)</f>
        <v>57</v>
      </c>
      <c r="G214" s="52">
        <v>12</v>
      </c>
      <c r="H214" s="50">
        <f>LOOKUP(G214,Komplexní!$A$7:$A$56,Komplexní!$B$7:$B$56)</f>
        <v>0</v>
      </c>
      <c r="I214" s="53">
        <f t="array" ref="I214">SUM(IF((Komplexní!$A$3:$A$5=A214)*(Komplexní!$D$1:$BA$1=G214),Komplexní!$D$3:$BA$5))</f>
        <v>0</v>
      </c>
      <c r="J214" s="98" t="str">
        <f t="shared" si="7"/>
        <v/>
      </c>
      <c r="K214" s="54">
        <f t="shared" si="6"/>
        <v>1</v>
      </c>
    </row>
    <row r="215" spans="1:11" hidden="1">
      <c r="A215" s="48">
        <v>5</v>
      </c>
      <c r="B215" s="49">
        <f>LOOKUP(A215,Seznamy!$A$3:$A$94,Seznamy!$B$3:$B$94)</f>
        <v>125009</v>
      </c>
      <c r="C215" s="50" t="str">
        <f>LOOKUP(A215,Seznamy!$A$3:$A$94,Seznamy!$C$3:$C$94)</f>
        <v>Ruda nad Moravou</v>
      </c>
      <c r="D215" s="51">
        <f>LOOKUP(A215,Seznamy!$A$3:$A$94,Seznamy!$F$3:$F$94)</f>
        <v>9028</v>
      </c>
      <c r="E215" s="51">
        <f>LOOKUP(A215,Seznamy!$A$3:$A$94,Seznamy!$G$3:$G$94)</f>
        <v>218500</v>
      </c>
      <c r="F215" s="52">
        <f>LOOKUP(A215,Seznamy!$A$3:$A$94,Seznamy!$J$3:$J$94)</f>
        <v>57</v>
      </c>
      <c r="G215" s="52">
        <v>10</v>
      </c>
      <c r="H215" s="50">
        <f>LOOKUP(G215,Komplexní!$A$7:$A$56,Komplexní!$B$7:$B$56)</f>
        <v>0</v>
      </c>
      <c r="I215" s="53">
        <f t="array" ref="I215">SUM(IF((Komplexní!$A$3:$A$5=A215)*(Komplexní!$D$1:$BA$1=G215),Komplexní!$D$3:$BA$5))</f>
        <v>0</v>
      </c>
      <c r="J215" s="98" t="str">
        <f t="shared" si="7"/>
        <v/>
      </c>
      <c r="K215" s="54">
        <f t="shared" si="6"/>
        <v>1</v>
      </c>
    </row>
    <row r="216" spans="1:11" hidden="1">
      <c r="A216" s="48">
        <v>5</v>
      </c>
      <c r="B216" s="49">
        <f>LOOKUP(A216,Seznamy!$A$3:$A$94,Seznamy!$B$3:$B$94)</f>
        <v>125009</v>
      </c>
      <c r="C216" s="50" t="str">
        <f>LOOKUP(A216,Seznamy!$A$3:$A$94,Seznamy!$C$3:$C$94)</f>
        <v>Ruda nad Moravou</v>
      </c>
      <c r="D216" s="51">
        <f>LOOKUP(A216,Seznamy!$A$3:$A$94,Seznamy!$F$3:$F$94)</f>
        <v>9028</v>
      </c>
      <c r="E216" s="51">
        <f>LOOKUP(A216,Seznamy!$A$3:$A$94,Seznamy!$G$3:$G$94)</f>
        <v>218500</v>
      </c>
      <c r="F216" s="52">
        <f>LOOKUP(A216,Seznamy!$A$3:$A$94,Seznamy!$J$3:$J$94)</f>
        <v>57</v>
      </c>
      <c r="G216" s="52">
        <v>15</v>
      </c>
      <c r="H216" s="50">
        <f>LOOKUP(G216,Komplexní!$A$7:$A$56,Komplexní!$B$7:$B$56)</f>
        <v>0</v>
      </c>
      <c r="I216" s="53">
        <f t="array" ref="I216">SUM(IF((Komplexní!$A$3:$A$5=A216)*(Komplexní!$D$1:$BA$1=G216),Komplexní!$D$3:$BA$5))</f>
        <v>0</v>
      </c>
      <c r="J216" s="98" t="str">
        <f t="shared" si="7"/>
        <v/>
      </c>
      <c r="K216" s="54">
        <f t="shared" si="6"/>
        <v>1</v>
      </c>
    </row>
    <row r="217" spans="1:11" hidden="1">
      <c r="A217" s="48">
        <v>5</v>
      </c>
      <c r="B217" s="49">
        <f>LOOKUP(A217,Seznamy!$A$3:$A$94,Seznamy!$B$3:$B$94)</f>
        <v>125009</v>
      </c>
      <c r="C217" s="50" t="str">
        <f>LOOKUP(A217,Seznamy!$A$3:$A$94,Seznamy!$C$3:$C$94)</f>
        <v>Ruda nad Moravou</v>
      </c>
      <c r="D217" s="51">
        <f>LOOKUP(A217,Seznamy!$A$3:$A$94,Seznamy!$F$3:$F$94)</f>
        <v>9028</v>
      </c>
      <c r="E217" s="51">
        <f>LOOKUP(A217,Seznamy!$A$3:$A$94,Seznamy!$G$3:$G$94)</f>
        <v>218500</v>
      </c>
      <c r="F217" s="52">
        <f>LOOKUP(A217,Seznamy!$A$3:$A$94,Seznamy!$J$3:$J$94)</f>
        <v>57</v>
      </c>
      <c r="G217" s="52">
        <v>21</v>
      </c>
      <c r="H217" s="50">
        <f>LOOKUP(G217,Komplexní!$A$7:$A$56,Komplexní!$B$7:$B$56)</f>
        <v>0</v>
      </c>
      <c r="I217" s="53">
        <f t="array" ref="I217">SUM(IF((Komplexní!$A$3:$A$5=A217)*(Komplexní!$D$1:$BA$1=G217),Komplexní!$D$3:$BA$5))</f>
        <v>0</v>
      </c>
      <c r="J217" s="98" t="str">
        <f t="shared" si="7"/>
        <v/>
      </c>
      <c r="K217" s="54">
        <f t="shared" si="6"/>
        <v>1</v>
      </c>
    </row>
    <row r="218" spans="1:11" hidden="1">
      <c r="A218" s="48">
        <v>5</v>
      </c>
      <c r="B218" s="49">
        <f>LOOKUP(A218,Seznamy!$A$3:$A$94,Seznamy!$B$3:$B$94)</f>
        <v>125009</v>
      </c>
      <c r="C218" s="50" t="str">
        <f>LOOKUP(A218,Seznamy!$A$3:$A$94,Seznamy!$C$3:$C$94)</f>
        <v>Ruda nad Moravou</v>
      </c>
      <c r="D218" s="51">
        <f>LOOKUP(A218,Seznamy!$A$3:$A$94,Seznamy!$F$3:$F$94)</f>
        <v>9028</v>
      </c>
      <c r="E218" s="51">
        <f>LOOKUP(A218,Seznamy!$A$3:$A$94,Seznamy!$G$3:$G$94)</f>
        <v>218500</v>
      </c>
      <c r="F218" s="52">
        <f>LOOKUP(A218,Seznamy!$A$3:$A$94,Seznamy!$J$3:$J$94)</f>
        <v>57</v>
      </c>
      <c r="G218" s="52">
        <v>27</v>
      </c>
      <c r="H218" s="50">
        <f>LOOKUP(G218,Komplexní!$A$7:$A$56,Komplexní!$B$7:$B$56)</f>
        <v>0</v>
      </c>
      <c r="I218" s="53">
        <f t="array" ref="I218">SUM(IF((Komplexní!$A$3:$A$5=A218)*(Komplexní!$D$1:$BA$1=G218),Komplexní!$D$3:$BA$5))</f>
        <v>0</v>
      </c>
      <c r="J218" s="98" t="str">
        <f t="shared" si="7"/>
        <v/>
      </c>
      <c r="K218" s="54">
        <f t="shared" si="6"/>
        <v>1</v>
      </c>
    </row>
    <row r="219" spans="1:11" hidden="1">
      <c r="A219" s="48">
        <v>5</v>
      </c>
      <c r="B219" s="49">
        <f>LOOKUP(A219,Seznamy!$A$3:$A$94,Seznamy!$B$3:$B$94)</f>
        <v>125009</v>
      </c>
      <c r="C219" s="50" t="str">
        <f>LOOKUP(A219,Seznamy!$A$3:$A$94,Seznamy!$C$3:$C$94)</f>
        <v>Ruda nad Moravou</v>
      </c>
      <c r="D219" s="51">
        <f>LOOKUP(A219,Seznamy!$A$3:$A$94,Seznamy!$F$3:$F$94)</f>
        <v>9028</v>
      </c>
      <c r="E219" s="51">
        <f>LOOKUP(A219,Seznamy!$A$3:$A$94,Seznamy!$G$3:$G$94)</f>
        <v>218500</v>
      </c>
      <c r="F219" s="52">
        <f>LOOKUP(A219,Seznamy!$A$3:$A$94,Seznamy!$J$3:$J$94)</f>
        <v>57</v>
      </c>
      <c r="G219" s="52">
        <v>17</v>
      </c>
      <c r="H219" s="50">
        <f>LOOKUP(G219,Komplexní!$A$7:$A$56,Komplexní!$B$7:$B$56)</f>
        <v>0</v>
      </c>
      <c r="I219" s="53">
        <f t="array" ref="I219">SUM(IF((Komplexní!$A$3:$A$5=A219)*(Komplexní!$D$1:$BA$1=G219),Komplexní!$D$3:$BA$5))</f>
        <v>0</v>
      </c>
      <c r="J219" s="98" t="str">
        <f t="shared" si="7"/>
        <v/>
      </c>
      <c r="K219" s="54">
        <f t="shared" si="6"/>
        <v>1</v>
      </c>
    </row>
    <row r="220" spans="1:11" hidden="1">
      <c r="A220" s="48">
        <v>5</v>
      </c>
      <c r="B220" s="49">
        <f>LOOKUP(A220,Seznamy!$A$3:$A$94,Seznamy!$B$3:$B$94)</f>
        <v>125009</v>
      </c>
      <c r="C220" s="50" t="str">
        <f>LOOKUP(A220,Seznamy!$A$3:$A$94,Seznamy!$C$3:$C$94)</f>
        <v>Ruda nad Moravou</v>
      </c>
      <c r="D220" s="51">
        <f>LOOKUP(A220,Seznamy!$A$3:$A$94,Seznamy!$F$3:$F$94)</f>
        <v>9028</v>
      </c>
      <c r="E220" s="51">
        <f>LOOKUP(A220,Seznamy!$A$3:$A$94,Seznamy!$G$3:$G$94)</f>
        <v>218500</v>
      </c>
      <c r="F220" s="52">
        <f>LOOKUP(A220,Seznamy!$A$3:$A$94,Seznamy!$J$3:$J$94)</f>
        <v>57</v>
      </c>
      <c r="G220" s="52">
        <v>18</v>
      </c>
      <c r="H220" s="50">
        <f>LOOKUP(G220,Komplexní!$A$7:$A$56,Komplexní!$B$7:$B$56)</f>
        <v>0</v>
      </c>
      <c r="I220" s="53">
        <f t="array" ref="I220">SUM(IF((Komplexní!$A$3:$A$5=A220)*(Komplexní!$D$1:$BA$1=G220),Komplexní!$D$3:$BA$5))</f>
        <v>0</v>
      </c>
      <c r="J220" s="98" t="str">
        <f t="shared" si="7"/>
        <v/>
      </c>
      <c r="K220" s="54">
        <f t="shared" si="6"/>
        <v>1</v>
      </c>
    </row>
    <row r="221" spans="1:11" hidden="1">
      <c r="A221" s="48">
        <v>5</v>
      </c>
      <c r="B221" s="49">
        <f>LOOKUP(A221,Seznamy!$A$3:$A$94,Seznamy!$B$3:$B$94)</f>
        <v>125009</v>
      </c>
      <c r="C221" s="50" t="str">
        <f>LOOKUP(A221,Seznamy!$A$3:$A$94,Seznamy!$C$3:$C$94)</f>
        <v>Ruda nad Moravou</v>
      </c>
      <c r="D221" s="51">
        <f>LOOKUP(A221,Seznamy!$A$3:$A$94,Seznamy!$F$3:$F$94)</f>
        <v>9028</v>
      </c>
      <c r="E221" s="51">
        <f>LOOKUP(A221,Seznamy!$A$3:$A$94,Seznamy!$G$3:$G$94)</f>
        <v>218500</v>
      </c>
      <c r="F221" s="52">
        <f>LOOKUP(A221,Seznamy!$A$3:$A$94,Seznamy!$J$3:$J$94)</f>
        <v>57</v>
      </c>
      <c r="G221" s="52">
        <v>19</v>
      </c>
      <c r="H221" s="50">
        <f>LOOKUP(G221,Komplexní!$A$7:$A$56,Komplexní!$B$7:$B$56)</f>
        <v>0</v>
      </c>
      <c r="I221" s="53">
        <f t="array" ref="I221">SUM(IF((Komplexní!$A$3:$A$5=A221)*(Komplexní!$D$1:$BA$1=G221),Komplexní!$D$3:$BA$5))</f>
        <v>0</v>
      </c>
      <c r="J221" s="98" t="str">
        <f t="shared" si="7"/>
        <v/>
      </c>
      <c r="K221" s="54">
        <f t="shared" si="6"/>
        <v>1</v>
      </c>
    </row>
    <row r="222" spans="1:11" hidden="1">
      <c r="A222" s="48">
        <v>5</v>
      </c>
      <c r="B222" s="49">
        <f>LOOKUP(A222,Seznamy!$A$3:$A$94,Seznamy!$B$3:$B$94)</f>
        <v>125009</v>
      </c>
      <c r="C222" s="50" t="str">
        <f>LOOKUP(A222,Seznamy!$A$3:$A$94,Seznamy!$C$3:$C$94)</f>
        <v>Ruda nad Moravou</v>
      </c>
      <c r="D222" s="51">
        <f>LOOKUP(A222,Seznamy!$A$3:$A$94,Seznamy!$F$3:$F$94)</f>
        <v>9028</v>
      </c>
      <c r="E222" s="51">
        <f>LOOKUP(A222,Seznamy!$A$3:$A$94,Seznamy!$G$3:$G$94)</f>
        <v>218500</v>
      </c>
      <c r="F222" s="52">
        <f>LOOKUP(A222,Seznamy!$A$3:$A$94,Seznamy!$J$3:$J$94)</f>
        <v>57</v>
      </c>
      <c r="G222" s="52">
        <v>20</v>
      </c>
      <c r="H222" s="50">
        <f>LOOKUP(G222,Komplexní!$A$7:$A$56,Komplexní!$B$7:$B$56)</f>
        <v>0</v>
      </c>
      <c r="I222" s="53">
        <f t="array" ref="I222">SUM(IF((Komplexní!$A$3:$A$5=A222)*(Komplexní!$D$1:$BA$1=G222),Komplexní!$D$3:$BA$5))</f>
        <v>0</v>
      </c>
      <c r="J222" s="98" t="str">
        <f t="shared" si="7"/>
        <v/>
      </c>
      <c r="K222" s="54">
        <f t="shared" si="6"/>
        <v>1</v>
      </c>
    </row>
    <row r="223" spans="1:11" hidden="1">
      <c r="A223" s="48">
        <v>5</v>
      </c>
      <c r="B223" s="49">
        <f>LOOKUP(A223,Seznamy!$A$3:$A$94,Seznamy!$B$3:$B$94)</f>
        <v>125009</v>
      </c>
      <c r="C223" s="50" t="str">
        <f>LOOKUP(A223,Seznamy!$A$3:$A$94,Seznamy!$C$3:$C$94)</f>
        <v>Ruda nad Moravou</v>
      </c>
      <c r="D223" s="51">
        <f>LOOKUP(A223,Seznamy!$A$3:$A$94,Seznamy!$F$3:$F$94)</f>
        <v>9028</v>
      </c>
      <c r="E223" s="51">
        <f>LOOKUP(A223,Seznamy!$A$3:$A$94,Seznamy!$G$3:$G$94)</f>
        <v>218500</v>
      </c>
      <c r="F223" s="52">
        <f>LOOKUP(A223,Seznamy!$A$3:$A$94,Seznamy!$J$3:$J$94)</f>
        <v>57</v>
      </c>
      <c r="G223" s="52">
        <v>13</v>
      </c>
      <c r="H223" s="50">
        <f>LOOKUP(G223,Komplexní!$A$7:$A$56,Komplexní!$B$7:$B$56)</f>
        <v>0</v>
      </c>
      <c r="I223" s="53">
        <f t="array" ref="I223">SUM(IF((Komplexní!$A$3:$A$5=A223)*(Komplexní!$D$1:$BA$1=G223),Komplexní!$D$3:$BA$5))</f>
        <v>0</v>
      </c>
      <c r="J223" s="98" t="str">
        <f t="shared" si="7"/>
        <v/>
      </c>
      <c r="K223" s="54">
        <f t="shared" si="6"/>
        <v>1</v>
      </c>
    </row>
    <row r="224" spans="1:11" hidden="1">
      <c r="A224" s="48">
        <v>5</v>
      </c>
      <c r="B224" s="49">
        <f>LOOKUP(A224,Seznamy!$A$3:$A$94,Seznamy!$B$3:$B$94)</f>
        <v>125009</v>
      </c>
      <c r="C224" s="50" t="str">
        <f>LOOKUP(A224,Seznamy!$A$3:$A$94,Seznamy!$C$3:$C$94)</f>
        <v>Ruda nad Moravou</v>
      </c>
      <c r="D224" s="51">
        <f>LOOKUP(A224,Seznamy!$A$3:$A$94,Seznamy!$F$3:$F$94)</f>
        <v>9028</v>
      </c>
      <c r="E224" s="51">
        <f>LOOKUP(A224,Seznamy!$A$3:$A$94,Seznamy!$G$3:$G$94)</f>
        <v>218500</v>
      </c>
      <c r="F224" s="52">
        <f>LOOKUP(A224,Seznamy!$A$3:$A$94,Seznamy!$J$3:$J$94)</f>
        <v>57</v>
      </c>
      <c r="G224" s="52">
        <v>22</v>
      </c>
      <c r="H224" s="50">
        <f>LOOKUP(G224,Komplexní!$A$7:$A$56,Komplexní!$B$7:$B$56)</f>
        <v>0</v>
      </c>
      <c r="I224" s="53">
        <f t="array" ref="I224">SUM(IF((Komplexní!$A$3:$A$5=A224)*(Komplexní!$D$1:$BA$1=G224),Komplexní!$D$3:$BA$5))</f>
        <v>0</v>
      </c>
      <c r="J224" s="98" t="str">
        <f t="shared" si="7"/>
        <v/>
      </c>
      <c r="K224" s="54">
        <f t="shared" si="6"/>
        <v>1</v>
      </c>
    </row>
    <row r="225" spans="1:11" hidden="1">
      <c r="A225" s="48">
        <v>5</v>
      </c>
      <c r="B225" s="49">
        <f>LOOKUP(A225,Seznamy!$A$3:$A$94,Seznamy!$B$3:$B$94)</f>
        <v>125009</v>
      </c>
      <c r="C225" s="50" t="str">
        <f>LOOKUP(A225,Seznamy!$A$3:$A$94,Seznamy!$C$3:$C$94)</f>
        <v>Ruda nad Moravou</v>
      </c>
      <c r="D225" s="51">
        <f>LOOKUP(A225,Seznamy!$A$3:$A$94,Seznamy!$F$3:$F$94)</f>
        <v>9028</v>
      </c>
      <c r="E225" s="51">
        <f>LOOKUP(A225,Seznamy!$A$3:$A$94,Seznamy!$G$3:$G$94)</f>
        <v>218500</v>
      </c>
      <c r="F225" s="52">
        <f>LOOKUP(A225,Seznamy!$A$3:$A$94,Seznamy!$J$3:$J$94)</f>
        <v>57</v>
      </c>
      <c r="G225" s="52">
        <v>23</v>
      </c>
      <c r="H225" s="50">
        <f>LOOKUP(G225,Komplexní!$A$7:$A$56,Komplexní!$B$7:$B$56)</f>
        <v>0</v>
      </c>
      <c r="I225" s="53">
        <f t="array" ref="I225">SUM(IF((Komplexní!$A$3:$A$5=A225)*(Komplexní!$D$1:$BA$1=G225),Komplexní!$D$3:$BA$5))</f>
        <v>0</v>
      </c>
      <c r="J225" s="98" t="str">
        <f t="shared" si="7"/>
        <v/>
      </c>
      <c r="K225" s="54">
        <f t="shared" si="6"/>
        <v>1</v>
      </c>
    </row>
    <row r="226" spans="1:11" hidden="1">
      <c r="A226" s="48">
        <v>5</v>
      </c>
      <c r="B226" s="49">
        <f>LOOKUP(A226,Seznamy!$A$3:$A$94,Seznamy!$B$3:$B$94)</f>
        <v>125009</v>
      </c>
      <c r="C226" s="50" t="str">
        <f>LOOKUP(A226,Seznamy!$A$3:$A$94,Seznamy!$C$3:$C$94)</f>
        <v>Ruda nad Moravou</v>
      </c>
      <c r="D226" s="51">
        <f>LOOKUP(A226,Seznamy!$A$3:$A$94,Seznamy!$F$3:$F$94)</f>
        <v>9028</v>
      </c>
      <c r="E226" s="51">
        <f>LOOKUP(A226,Seznamy!$A$3:$A$94,Seznamy!$G$3:$G$94)</f>
        <v>218500</v>
      </c>
      <c r="F226" s="52">
        <f>LOOKUP(A226,Seznamy!$A$3:$A$94,Seznamy!$J$3:$J$94)</f>
        <v>57</v>
      </c>
      <c r="G226" s="52">
        <v>24</v>
      </c>
      <c r="H226" s="50">
        <f>LOOKUP(G226,Komplexní!$A$7:$A$56,Komplexní!$B$7:$B$56)</f>
        <v>0</v>
      </c>
      <c r="I226" s="53">
        <f t="array" ref="I226">SUM(IF((Komplexní!$A$3:$A$5=A226)*(Komplexní!$D$1:$BA$1=G226),Komplexní!$D$3:$BA$5))</f>
        <v>0</v>
      </c>
      <c r="J226" s="98" t="str">
        <f t="shared" si="7"/>
        <v/>
      </c>
      <c r="K226" s="54">
        <f t="shared" si="6"/>
        <v>1</v>
      </c>
    </row>
    <row r="227" spans="1:11" hidden="1">
      <c r="A227" s="48">
        <v>5</v>
      </c>
      <c r="B227" s="49">
        <f>LOOKUP(A227,Seznamy!$A$3:$A$94,Seznamy!$B$3:$B$94)</f>
        <v>125009</v>
      </c>
      <c r="C227" s="50" t="str">
        <f>LOOKUP(A227,Seznamy!$A$3:$A$94,Seznamy!$C$3:$C$94)</f>
        <v>Ruda nad Moravou</v>
      </c>
      <c r="D227" s="51">
        <f>LOOKUP(A227,Seznamy!$A$3:$A$94,Seznamy!$F$3:$F$94)</f>
        <v>9028</v>
      </c>
      <c r="E227" s="51">
        <f>LOOKUP(A227,Seznamy!$A$3:$A$94,Seznamy!$G$3:$G$94)</f>
        <v>218500</v>
      </c>
      <c r="F227" s="52">
        <f>LOOKUP(A227,Seznamy!$A$3:$A$94,Seznamy!$J$3:$J$94)</f>
        <v>57</v>
      </c>
      <c r="G227" s="52">
        <v>25</v>
      </c>
      <c r="H227" s="50">
        <f>LOOKUP(G227,Komplexní!$A$7:$A$56,Komplexní!$B$7:$B$56)</f>
        <v>0</v>
      </c>
      <c r="I227" s="53">
        <f t="array" ref="I227">SUM(IF((Komplexní!$A$3:$A$5=A227)*(Komplexní!$D$1:$BA$1=G227),Komplexní!$D$3:$BA$5))</f>
        <v>0</v>
      </c>
      <c r="J227" s="98" t="str">
        <f t="shared" si="7"/>
        <v/>
      </c>
      <c r="K227" s="54">
        <f t="shared" si="6"/>
        <v>1</v>
      </c>
    </row>
    <row r="228" spans="1:11" hidden="1">
      <c r="A228" s="48">
        <v>5</v>
      </c>
      <c r="B228" s="49">
        <f>LOOKUP(A228,Seznamy!$A$3:$A$94,Seznamy!$B$3:$B$94)</f>
        <v>125009</v>
      </c>
      <c r="C228" s="50" t="str">
        <f>LOOKUP(A228,Seznamy!$A$3:$A$94,Seznamy!$C$3:$C$94)</f>
        <v>Ruda nad Moravou</v>
      </c>
      <c r="D228" s="51">
        <f>LOOKUP(A228,Seznamy!$A$3:$A$94,Seznamy!$F$3:$F$94)</f>
        <v>9028</v>
      </c>
      <c r="E228" s="51">
        <f>LOOKUP(A228,Seznamy!$A$3:$A$94,Seznamy!$G$3:$G$94)</f>
        <v>218500</v>
      </c>
      <c r="F228" s="52">
        <f>LOOKUP(A228,Seznamy!$A$3:$A$94,Seznamy!$J$3:$J$94)</f>
        <v>57</v>
      </c>
      <c r="G228" s="52">
        <v>26</v>
      </c>
      <c r="H228" s="50">
        <f>LOOKUP(G228,Komplexní!$A$7:$A$56,Komplexní!$B$7:$B$56)</f>
        <v>0</v>
      </c>
      <c r="I228" s="53">
        <f t="array" ref="I228">SUM(IF((Komplexní!$A$3:$A$5=A228)*(Komplexní!$D$1:$BA$1=G228),Komplexní!$D$3:$BA$5))</f>
        <v>0</v>
      </c>
      <c r="J228" s="98" t="str">
        <f t="shared" si="7"/>
        <v/>
      </c>
      <c r="K228" s="54">
        <f t="shared" si="6"/>
        <v>1</v>
      </c>
    </row>
    <row r="229" spans="1:11" hidden="1">
      <c r="A229" s="48">
        <v>5</v>
      </c>
      <c r="B229" s="49">
        <f>LOOKUP(A229,Seznamy!$A$3:$A$94,Seznamy!$B$3:$B$94)</f>
        <v>125009</v>
      </c>
      <c r="C229" s="50" t="str">
        <f>LOOKUP(A229,Seznamy!$A$3:$A$94,Seznamy!$C$3:$C$94)</f>
        <v>Ruda nad Moravou</v>
      </c>
      <c r="D229" s="51">
        <f>LOOKUP(A229,Seznamy!$A$3:$A$94,Seznamy!$F$3:$F$94)</f>
        <v>9028</v>
      </c>
      <c r="E229" s="51">
        <f>LOOKUP(A229,Seznamy!$A$3:$A$94,Seznamy!$G$3:$G$94)</f>
        <v>218500</v>
      </c>
      <c r="F229" s="52">
        <f>LOOKUP(A229,Seznamy!$A$3:$A$94,Seznamy!$J$3:$J$94)</f>
        <v>57</v>
      </c>
      <c r="G229" s="52">
        <v>14</v>
      </c>
      <c r="H229" s="50">
        <f>LOOKUP(G229,Komplexní!$A$7:$A$56,Komplexní!$B$7:$B$56)</f>
        <v>0</v>
      </c>
      <c r="I229" s="53">
        <f t="array" ref="I229">SUM(IF((Komplexní!$A$3:$A$5=A229)*(Komplexní!$D$1:$BA$1=G229),Komplexní!$D$3:$BA$5))</f>
        <v>0</v>
      </c>
      <c r="J229" s="98" t="str">
        <f t="shared" si="7"/>
        <v/>
      </c>
      <c r="K229" s="54">
        <f t="shared" si="6"/>
        <v>1</v>
      </c>
    </row>
    <row r="230" spans="1:11" hidden="1">
      <c r="A230" s="48">
        <v>5</v>
      </c>
      <c r="B230" s="49">
        <f>LOOKUP(A230,Seznamy!$A$3:$A$94,Seznamy!$B$3:$B$94)</f>
        <v>125009</v>
      </c>
      <c r="C230" s="50" t="str">
        <f>LOOKUP(A230,Seznamy!$A$3:$A$94,Seznamy!$C$3:$C$94)</f>
        <v>Ruda nad Moravou</v>
      </c>
      <c r="D230" s="51">
        <f>LOOKUP(A230,Seznamy!$A$3:$A$94,Seznamy!$F$3:$F$94)</f>
        <v>9028</v>
      </c>
      <c r="E230" s="51">
        <f>LOOKUP(A230,Seznamy!$A$3:$A$94,Seznamy!$G$3:$G$94)</f>
        <v>218500</v>
      </c>
      <c r="F230" s="52">
        <f>LOOKUP(A230,Seznamy!$A$3:$A$94,Seznamy!$J$3:$J$94)</f>
        <v>57</v>
      </c>
      <c r="G230" s="52">
        <v>28</v>
      </c>
      <c r="H230" s="50">
        <f>LOOKUP(G230,Komplexní!$A$7:$A$56,Komplexní!$B$7:$B$56)</f>
        <v>0</v>
      </c>
      <c r="I230" s="53">
        <f t="array" ref="I230">SUM(IF((Komplexní!$A$3:$A$5=A230)*(Komplexní!$D$1:$BA$1=G230),Komplexní!$D$3:$BA$5))</f>
        <v>0</v>
      </c>
      <c r="J230" s="98" t="str">
        <f t="shared" si="7"/>
        <v/>
      </c>
      <c r="K230" s="54">
        <f t="shared" si="6"/>
        <v>1</v>
      </c>
    </row>
    <row r="231" spans="1:11" hidden="1">
      <c r="A231" s="48">
        <v>5</v>
      </c>
      <c r="B231" s="49">
        <f>LOOKUP(A231,Seznamy!$A$3:$A$94,Seznamy!$B$3:$B$94)</f>
        <v>125009</v>
      </c>
      <c r="C231" s="50" t="str">
        <f>LOOKUP(A231,Seznamy!$A$3:$A$94,Seznamy!$C$3:$C$94)</f>
        <v>Ruda nad Moravou</v>
      </c>
      <c r="D231" s="51">
        <f>LOOKUP(A231,Seznamy!$A$3:$A$94,Seznamy!$F$3:$F$94)</f>
        <v>9028</v>
      </c>
      <c r="E231" s="51">
        <f>LOOKUP(A231,Seznamy!$A$3:$A$94,Seznamy!$G$3:$G$94)</f>
        <v>218500</v>
      </c>
      <c r="F231" s="52">
        <f>LOOKUP(A231,Seznamy!$A$3:$A$94,Seznamy!$J$3:$J$94)</f>
        <v>57</v>
      </c>
      <c r="G231" s="52">
        <v>29</v>
      </c>
      <c r="H231" s="50">
        <f>LOOKUP(G231,Komplexní!$A$7:$A$56,Komplexní!$B$7:$B$56)</f>
        <v>0</v>
      </c>
      <c r="I231" s="53">
        <f t="array" ref="I231">SUM(IF((Komplexní!$A$3:$A$5=A231)*(Komplexní!$D$1:$BA$1=G231),Komplexní!$D$3:$BA$5))</f>
        <v>0</v>
      </c>
      <c r="J231" s="98" t="str">
        <f t="shared" si="7"/>
        <v/>
      </c>
      <c r="K231" s="54">
        <f t="shared" si="6"/>
        <v>1</v>
      </c>
    </row>
    <row r="232" spans="1:11" hidden="1">
      <c r="A232" s="48">
        <v>5</v>
      </c>
      <c r="B232" s="49">
        <f>LOOKUP(A232,Seznamy!$A$3:$A$94,Seznamy!$B$3:$B$94)</f>
        <v>125009</v>
      </c>
      <c r="C232" s="50" t="str">
        <f>LOOKUP(A232,Seznamy!$A$3:$A$94,Seznamy!$C$3:$C$94)</f>
        <v>Ruda nad Moravou</v>
      </c>
      <c r="D232" s="51">
        <f>LOOKUP(A232,Seznamy!$A$3:$A$94,Seznamy!$F$3:$F$94)</f>
        <v>9028</v>
      </c>
      <c r="E232" s="51">
        <f>LOOKUP(A232,Seznamy!$A$3:$A$94,Seznamy!$G$3:$G$94)</f>
        <v>218500</v>
      </c>
      <c r="F232" s="52">
        <f>LOOKUP(A232,Seznamy!$A$3:$A$94,Seznamy!$J$3:$J$94)</f>
        <v>57</v>
      </c>
      <c r="G232" s="52">
        <v>30</v>
      </c>
      <c r="H232" s="50">
        <f>LOOKUP(G232,Komplexní!$A$7:$A$56,Komplexní!$B$7:$B$56)</f>
        <v>0</v>
      </c>
      <c r="I232" s="53">
        <f t="array" ref="I232">SUM(IF((Komplexní!$A$3:$A$5=A232)*(Komplexní!$D$1:$BA$1=G232),Komplexní!$D$3:$BA$5))</f>
        <v>0</v>
      </c>
      <c r="J232" s="98" t="str">
        <f t="shared" si="7"/>
        <v/>
      </c>
      <c r="K232" s="54">
        <f t="shared" si="6"/>
        <v>1</v>
      </c>
    </row>
    <row r="233" spans="1:11" hidden="1">
      <c r="A233" s="48">
        <v>5</v>
      </c>
      <c r="B233" s="49">
        <f>LOOKUP(A233,Seznamy!$A$3:$A$94,Seznamy!$B$3:$B$94)</f>
        <v>125009</v>
      </c>
      <c r="C233" s="50" t="str">
        <f>LOOKUP(A233,Seznamy!$A$3:$A$94,Seznamy!$C$3:$C$94)</f>
        <v>Ruda nad Moravou</v>
      </c>
      <c r="D233" s="51">
        <f>LOOKUP(A233,Seznamy!$A$3:$A$94,Seznamy!$F$3:$F$94)</f>
        <v>9028</v>
      </c>
      <c r="E233" s="51">
        <f>LOOKUP(A233,Seznamy!$A$3:$A$94,Seznamy!$G$3:$G$94)</f>
        <v>218500</v>
      </c>
      <c r="F233" s="52">
        <f>LOOKUP(A233,Seznamy!$A$3:$A$94,Seznamy!$J$3:$J$94)</f>
        <v>57</v>
      </c>
      <c r="G233" s="52">
        <v>31</v>
      </c>
      <c r="H233" s="50">
        <f>LOOKUP(G233,Komplexní!$A$7:$A$56,Komplexní!$B$7:$B$56)</f>
        <v>0</v>
      </c>
      <c r="I233" s="53">
        <f t="array" ref="I233">SUM(IF((Komplexní!$A$3:$A$5=A233)*(Komplexní!$D$1:$BA$1=G233),Komplexní!$D$3:$BA$5))</f>
        <v>0</v>
      </c>
      <c r="J233" s="98" t="str">
        <f t="shared" si="7"/>
        <v/>
      </c>
      <c r="K233" s="54">
        <f t="shared" si="6"/>
        <v>1</v>
      </c>
    </row>
    <row r="234" spans="1:11" hidden="1">
      <c r="A234" s="48">
        <v>5</v>
      </c>
      <c r="B234" s="49">
        <f>LOOKUP(A234,Seznamy!$A$3:$A$94,Seznamy!$B$3:$B$94)</f>
        <v>125009</v>
      </c>
      <c r="C234" s="50" t="str">
        <f>LOOKUP(A234,Seznamy!$A$3:$A$94,Seznamy!$C$3:$C$94)</f>
        <v>Ruda nad Moravou</v>
      </c>
      <c r="D234" s="51">
        <f>LOOKUP(A234,Seznamy!$A$3:$A$94,Seznamy!$F$3:$F$94)</f>
        <v>9028</v>
      </c>
      <c r="E234" s="51">
        <f>LOOKUP(A234,Seznamy!$A$3:$A$94,Seznamy!$G$3:$G$94)</f>
        <v>218500</v>
      </c>
      <c r="F234" s="52">
        <f>LOOKUP(A234,Seznamy!$A$3:$A$94,Seznamy!$J$3:$J$94)</f>
        <v>57</v>
      </c>
      <c r="G234" s="52">
        <v>32</v>
      </c>
      <c r="H234" s="50">
        <f>LOOKUP(G234,Komplexní!$A$7:$A$56,Komplexní!$B$7:$B$56)</f>
        <v>0</v>
      </c>
      <c r="I234" s="53">
        <f t="array" ref="I234">SUM(IF((Komplexní!$A$3:$A$5=A234)*(Komplexní!$D$1:$BA$1=G234),Komplexní!$D$3:$BA$5))</f>
        <v>0</v>
      </c>
      <c r="J234" s="98" t="str">
        <f t="shared" si="7"/>
        <v/>
      </c>
      <c r="K234" s="54">
        <f t="shared" si="6"/>
        <v>1</v>
      </c>
    </row>
    <row r="235" spans="1:11" hidden="1">
      <c r="A235" s="48">
        <v>5</v>
      </c>
      <c r="B235" s="49">
        <f>LOOKUP(A235,Seznamy!$A$3:$A$94,Seznamy!$B$3:$B$94)</f>
        <v>125009</v>
      </c>
      <c r="C235" s="50" t="str">
        <f>LOOKUP(A235,Seznamy!$A$3:$A$94,Seznamy!$C$3:$C$94)</f>
        <v>Ruda nad Moravou</v>
      </c>
      <c r="D235" s="51">
        <f>LOOKUP(A235,Seznamy!$A$3:$A$94,Seznamy!$F$3:$F$94)</f>
        <v>9028</v>
      </c>
      <c r="E235" s="51">
        <f>LOOKUP(A235,Seznamy!$A$3:$A$94,Seznamy!$G$3:$G$94)</f>
        <v>218500</v>
      </c>
      <c r="F235" s="52">
        <f>LOOKUP(A235,Seznamy!$A$3:$A$94,Seznamy!$J$3:$J$94)</f>
        <v>57</v>
      </c>
      <c r="G235" s="52">
        <v>33</v>
      </c>
      <c r="H235" s="50">
        <f>LOOKUP(G235,Komplexní!$A$7:$A$56,Komplexní!$B$7:$B$56)</f>
        <v>0</v>
      </c>
      <c r="I235" s="53">
        <f t="array" ref="I235">SUM(IF((Komplexní!$A$3:$A$5=A235)*(Komplexní!$D$1:$BA$1=G235),Komplexní!$D$3:$BA$5))</f>
        <v>0</v>
      </c>
      <c r="J235" s="98" t="str">
        <f t="shared" si="7"/>
        <v/>
      </c>
      <c r="K235" s="54">
        <f t="shared" ref="K235:K252" si="8">IF(I235=MIN($J$203:$J$252),1,"")</f>
        <v>1</v>
      </c>
    </row>
    <row r="236" spans="1:11" hidden="1">
      <c r="A236" s="48">
        <v>5</v>
      </c>
      <c r="B236" s="49">
        <f>LOOKUP(A236,Seznamy!$A$3:$A$94,Seznamy!$B$3:$B$94)</f>
        <v>125009</v>
      </c>
      <c r="C236" s="50" t="str">
        <f>LOOKUP(A236,Seznamy!$A$3:$A$94,Seznamy!$C$3:$C$94)</f>
        <v>Ruda nad Moravou</v>
      </c>
      <c r="D236" s="51">
        <f>LOOKUP(A236,Seznamy!$A$3:$A$94,Seznamy!$F$3:$F$94)</f>
        <v>9028</v>
      </c>
      <c r="E236" s="51">
        <f>LOOKUP(A236,Seznamy!$A$3:$A$94,Seznamy!$G$3:$G$94)</f>
        <v>218500</v>
      </c>
      <c r="F236" s="52">
        <f>LOOKUP(A236,Seznamy!$A$3:$A$94,Seznamy!$J$3:$J$94)</f>
        <v>57</v>
      </c>
      <c r="G236" s="52">
        <v>34</v>
      </c>
      <c r="H236" s="50">
        <f>LOOKUP(G236,Komplexní!$A$7:$A$56,Komplexní!$B$7:$B$56)</f>
        <v>0</v>
      </c>
      <c r="I236" s="53">
        <f t="array" ref="I236">SUM(IF((Komplexní!$A$3:$A$5=A236)*(Komplexní!$D$1:$BA$1=G236),Komplexní!$D$3:$BA$5))</f>
        <v>0</v>
      </c>
      <c r="J236" s="98" t="str">
        <f t="shared" si="7"/>
        <v/>
      </c>
      <c r="K236" s="54">
        <f t="shared" si="8"/>
        <v>1</v>
      </c>
    </row>
    <row r="237" spans="1:11" hidden="1">
      <c r="A237" s="48">
        <v>5</v>
      </c>
      <c r="B237" s="49">
        <f>LOOKUP(A237,Seznamy!$A$3:$A$94,Seznamy!$B$3:$B$94)</f>
        <v>125009</v>
      </c>
      <c r="C237" s="50" t="str">
        <f>LOOKUP(A237,Seznamy!$A$3:$A$94,Seznamy!$C$3:$C$94)</f>
        <v>Ruda nad Moravou</v>
      </c>
      <c r="D237" s="51">
        <f>LOOKUP(A237,Seznamy!$A$3:$A$94,Seznamy!$F$3:$F$94)</f>
        <v>9028</v>
      </c>
      <c r="E237" s="51">
        <f>LOOKUP(A237,Seznamy!$A$3:$A$94,Seznamy!$G$3:$G$94)</f>
        <v>218500</v>
      </c>
      <c r="F237" s="52">
        <f>LOOKUP(A237,Seznamy!$A$3:$A$94,Seznamy!$J$3:$J$94)</f>
        <v>57</v>
      </c>
      <c r="G237" s="52">
        <v>35</v>
      </c>
      <c r="H237" s="50">
        <f>LOOKUP(G237,Komplexní!$A$7:$A$56,Komplexní!$B$7:$B$56)</f>
        <v>0</v>
      </c>
      <c r="I237" s="53">
        <f t="array" ref="I237">SUM(IF((Komplexní!$A$3:$A$5=A237)*(Komplexní!$D$1:$BA$1=G237),Komplexní!$D$3:$BA$5))</f>
        <v>0</v>
      </c>
      <c r="J237" s="98" t="str">
        <f t="shared" si="7"/>
        <v/>
      </c>
      <c r="K237" s="54">
        <f t="shared" si="8"/>
        <v>1</v>
      </c>
    </row>
    <row r="238" spans="1:11" hidden="1">
      <c r="A238" s="48">
        <v>5</v>
      </c>
      <c r="B238" s="49">
        <f>LOOKUP(A238,Seznamy!$A$3:$A$94,Seznamy!$B$3:$B$94)</f>
        <v>125009</v>
      </c>
      <c r="C238" s="50" t="str">
        <f>LOOKUP(A238,Seznamy!$A$3:$A$94,Seznamy!$C$3:$C$94)</f>
        <v>Ruda nad Moravou</v>
      </c>
      <c r="D238" s="51">
        <f>LOOKUP(A238,Seznamy!$A$3:$A$94,Seznamy!$F$3:$F$94)</f>
        <v>9028</v>
      </c>
      <c r="E238" s="51">
        <f>LOOKUP(A238,Seznamy!$A$3:$A$94,Seznamy!$G$3:$G$94)</f>
        <v>218500</v>
      </c>
      <c r="F238" s="52">
        <f>LOOKUP(A238,Seznamy!$A$3:$A$94,Seznamy!$J$3:$J$94)</f>
        <v>57</v>
      </c>
      <c r="G238" s="52">
        <v>36</v>
      </c>
      <c r="H238" s="50">
        <f>LOOKUP(G238,Komplexní!$A$7:$A$56,Komplexní!$B$7:$B$56)</f>
        <v>0</v>
      </c>
      <c r="I238" s="53">
        <f t="array" ref="I238">SUM(IF((Komplexní!$A$3:$A$5=A238)*(Komplexní!$D$1:$BA$1=G238),Komplexní!$D$3:$BA$5))</f>
        <v>0</v>
      </c>
      <c r="J238" s="98" t="str">
        <f t="shared" si="7"/>
        <v/>
      </c>
      <c r="K238" s="54">
        <f t="shared" si="8"/>
        <v>1</v>
      </c>
    </row>
    <row r="239" spans="1:11" hidden="1">
      <c r="A239" s="48">
        <v>5</v>
      </c>
      <c r="B239" s="49">
        <f>LOOKUP(A239,Seznamy!$A$3:$A$94,Seznamy!$B$3:$B$94)</f>
        <v>125009</v>
      </c>
      <c r="C239" s="50" t="str">
        <f>LOOKUP(A239,Seznamy!$A$3:$A$94,Seznamy!$C$3:$C$94)</f>
        <v>Ruda nad Moravou</v>
      </c>
      <c r="D239" s="51">
        <f>LOOKUP(A239,Seznamy!$A$3:$A$94,Seznamy!$F$3:$F$94)</f>
        <v>9028</v>
      </c>
      <c r="E239" s="51">
        <f>LOOKUP(A239,Seznamy!$A$3:$A$94,Seznamy!$G$3:$G$94)</f>
        <v>218500</v>
      </c>
      <c r="F239" s="52">
        <f>LOOKUP(A239,Seznamy!$A$3:$A$94,Seznamy!$J$3:$J$94)</f>
        <v>57</v>
      </c>
      <c r="G239" s="52">
        <v>37</v>
      </c>
      <c r="H239" s="50">
        <f>LOOKUP(G239,Komplexní!$A$7:$A$56,Komplexní!$B$7:$B$56)</f>
        <v>0</v>
      </c>
      <c r="I239" s="53">
        <f t="array" ref="I239">SUM(IF((Komplexní!$A$3:$A$5=A239)*(Komplexní!$D$1:$BA$1=G239),Komplexní!$D$3:$BA$5))</f>
        <v>0</v>
      </c>
      <c r="J239" s="98" t="str">
        <f t="shared" si="7"/>
        <v/>
      </c>
      <c r="K239" s="54">
        <f t="shared" si="8"/>
        <v>1</v>
      </c>
    </row>
    <row r="240" spans="1:11" hidden="1">
      <c r="A240" s="48">
        <v>5</v>
      </c>
      <c r="B240" s="49">
        <f>LOOKUP(A240,Seznamy!$A$3:$A$94,Seznamy!$B$3:$B$94)</f>
        <v>125009</v>
      </c>
      <c r="C240" s="50" t="str">
        <f>LOOKUP(A240,Seznamy!$A$3:$A$94,Seznamy!$C$3:$C$94)</f>
        <v>Ruda nad Moravou</v>
      </c>
      <c r="D240" s="51">
        <f>LOOKUP(A240,Seznamy!$A$3:$A$94,Seznamy!$F$3:$F$94)</f>
        <v>9028</v>
      </c>
      <c r="E240" s="51">
        <f>LOOKUP(A240,Seznamy!$A$3:$A$94,Seznamy!$G$3:$G$94)</f>
        <v>218500</v>
      </c>
      <c r="F240" s="52">
        <f>LOOKUP(A240,Seznamy!$A$3:$A$94,Seznamy!$J$3:$J$94)</f>
        <v>57</v>
      </c>
      <c r="G240" s="52">
        <v>38</v>
      </c>
      <c r="H240" s="50">
        <f>LOOKUP(G240,Komplexní!$A$7:$A$56,Komplexní!$B$7:$B$56)</f>
        <v>0</v>
      </c>
      <c r="I240" s="53">
        <f t="array" ref="I240">SUM(IF((Komplexní!$A$3:$A$5=A240)*(Komplexní!$D$1:$BA$1=G240),Komplexní!$D$3:$BA$5))</f>
        <v>0</v>
      </c>
      <c r="J240" s="98" t="str">
        <f t="shared" si="7"/>
        <v/>
      </c>
      <c r="K240" s="54">
        <f t="shared" si="8"/>
        <v>1</v>
      </c>
    </row>
    <row r="241" spans="1:11" hidden="1">
      <c r="A241" s="48">
        <v>5</v>
      </c>
      <c r="B241" s="49">
        <f>LOOKUP(A241,Seznamy!$A$3:$A$94,Seznamy!$B$3:$B$94)</f>
        <v>125009</v>
      </c>
      <c r="C241" s="50" t="str">
        <f>LOOKUP(A241,Seznamy!$A$3:$A$94,Seznamy!$C$3:$C$94)</f>
        <v>Ruda nad Moravou</v>
      </c>
      <c r="D241" s="51">
        <f>LOOKUP(A241,Seznamy!$A$3:$A$94,Seznamy!$F$3:$F$94)</f>
        <v>9028</v>
      </c>
      <c r="E241" s="51">
        <f>LOOKUP(A241,Seznamy!$A$3:$A$94,Seznamy!$G$3:$G$94)</f>
        <v>218500</v>
      </c>
      <c r="F241" s="52">
        <f>LOOKUP(A241,Seznamy!$A$3:$A$94,Seznamy!$J$3:$J$94)</f>
        <v>57</v>
      </c>
      <c r="G241" s="52">
        <v>39</v>
      </c>
      <c r="H241" s="50">
        <f>LOOKUP(G241,Komplexní!$A$7:$A$56,Komplexní!$B$7:$B$56)</f>
        <v>0</v>
      </c>
      <c r="I241" s="53">
        <f t="array" ref="I241">SUM(IF((Komplexní!$A$3:$A$5=A241)*(Komplexní!$D$1:$BA$1=G241),Komplexní!$D$3:$BA$5))</f>
        <v>0</v>
      </c>
      <c r="J241" s="98" t="str">
        <f t="shared" si="7"/>
        <v/>
      </c>
      <c r="K241" s="54">
        <f t="shared" si="8"/>
        <v>1</v>
      </c>
    </row>
    <row r="242" spans="1:11" hidden="1">
      <c r="A242" s="48">
        <v>5</v>
      </c>
      <c r="B242" s="49">
        <f>LOOKUP(A242,Seznamy!$A$3:$A$94,Seznamy!$B$3:$B$94)</f>
        <v>125009</v>
      </c>
      <c r="C242" s="50" t="str">
        <f>LOOKUP(A242,Seznamy!$A$3:$A$94,Seznamy!$C$3:$C$94)</f>
        <v>Ruda nad Moravou</v>
      </c>
      <c r="D242" s="51">
        <f>LOOKUP(A242,Seznamy!$A$3:$A$94,Seznamy!$F$3:$F$94)</f>
        <v>9028</v>
      </c>
      <c r="E242" s="51">
        <f>LOOKUP(A242,Seznamy!$A$3:$A$94,Seznamy!$G$3:$G$94)</f>
        <v>218500</v>
      </c>
      <c r="F242" s="52">
        <f>LOOKUP(A242,Seznamy!$A$3:$A$94,Seznamy!$J$3:$J$94)</f>
        <v>57</v>
      </c>
      <c r="G242" s="52">
        <v>40</v>
      </c>
      <c r="H242" s="50">
        <f>LOOKUP(G242,Komplexní!$A$7:$A$56,Komplexní!$B$7:$B$56)</f>
        <v>0</v>
      </c>
      <c r="I242" s="53">
        <f t="array" ref="I242">SUM(IF((Komplexní!$A$3:$A$5=A242)*(Komplexní!$D$1:$BA$1=G242),Komplexní!$D$3:$BA$5))</f>
        <v>0</v>
      </c>
      <c r="J242" s="98" t="str">
        <f t="shared" si="7"/>
        <v/>
      </c>
      <c r="K242" s="54">
        <f t="shared" si="8"/>
        <v>1</v>
      </c>
    </row>
    <row r="243" spans="1:11" hidden="1">
      <c r="A243" s="48">
        <v>5</v>
      </c>
      <c r="B243" s="49">
        <f>LOOKUP(A243,Seznamy!$A$3:$A$94,Seznamy!$B$3:$B$94)</f>
        <v>125009</v>
      </c>
      <c r="C243" s="50" t="str">
        <f>LOOKUP(A243,Seznamy!$A$3:$A$94,Seznamy!$C$3:$C$94)</f>
        <v>Ruda nad Moravou</v>
      </c>
      <c r="D243" s="51">
        <f>LOOKUP(A243,Seznamy!$A$3:$A$94,Seznamy!$F$3:$F$94)</f>
        <v>9028</v>
      </c>
      <c r="E243" s="51">
        <f>LOOKUP(A243,Seznamy!$A$3:$A$94,Seznamy!$G$3:$G$94)</f>
        <v>218500</v>
      </c>
      <c r="F243" s="52">
        <f>LOOKUP(A243,Seznamy!$A$3:$A$94,Seznamy!$J$3:$J$94)</f>
        <v>57</v>
      </c>
      <c r="G243" s="52">
        <v>41</v>
      </c>
      <c r="H243" s="50">
        <f>LOOKUP(G243,Komplexní!$A$7:$A$56,Komplexní!$B$7:$B$56)</f>
        <v>0</v>
      </c>
      <c r="I243" s="53">
        <f t="array" ref="I243">SUM(IF((Komplexní!$A$3:$A$5=A243)*(Komplexní!$D$1:$BA$1=G243),Komplexní!$D$3:$BA$5))</f>
        <v>0</v>
      </c>
      <c r="J243" s="98" t="str">
        <f t="shared" si="7"/>
        <v/>
      </c>
      <c r="K243" s="54">
        <f t="shared" si="8"/>
        <v>1</v>
      </c>
    </row>
    <row r="244" spans="1:11" hidden="1">
      <c r="A244" s="48">
        <v>5</v>
      </c>
      <c r="B244" s="49">
        <f>LOOKUP(A244,Seznamy!$A$3:$A$94,Seznamy!$B$3:$B$94)</f>
        <v>125009</v>
      </c>
      <c r="C244" s="50" t="str">
        <f>LOOKUP(A244,Seznamy!$A$3:$A$94,Seznamy!$C$3:$C$94)</f>
        <v>Ruda nad Moravou</v>
      </c>
      <c r="D244" s="51">
        <f>LOOKUP(A244,Seznamy!$A$3:$A$94,Seznamy!$F$3:$F$94)</f>
        <v>9028</v>
      </c>
      <c r="E244" s="51">
        <f>LOOKUP(A244,Seznamy!$A$3:$A$94,Seznamy!$G$3:$G$94)</f>
        <v>218500</v>
      </c>
      <c r="F244" s="52">
        <f>LOOKUP(A244,Seznamy!$A$3:$A$94,Seznamy!$J$3:$J$94)</f>
        <v>57</v>
      </c>
      <c r="G244" s="52">
        <v>42</v>
      </c>
      <c r="H244" s="50">
        <f>LOOKUP(G244,Komplexní!$A$7:$A$56,Komplexní!$B$7:$B$56)</f>
        <v>0</v>
      </c>
      <c r="I244" s="53">
        <f t="array" ref="I244">SUM(IF((Komplexní!$A$3:$A$5=A244)*(Komplexní!$D$1:$BA$1=G244),Komplexní!$D$3:$BA$5))</f>
        <v>0</v>
      </c>
      <c r="J244" s="98" t="str">
        <f t="shared" si="7"/>
        <v/>
      </c>
      <c r="K244" s="54">
        <f t="shared" si="8"/>
        <v>1</v>
      </c>
    </row>
    <row r="245" spans="1:11" hidden="1">
      <c r="A245" s="48">
        <v>5</v>
      </c>
      <c r="B245" s="49">
        <f>LOOKUP(A245,Seznamy!$A$3:$A$94,Seznamy!$B$3:$B$94)</f>
        <v>125009</v>
      </c>
      <c r="C245" s="50" t="str">
        <f>LOOKUP(A245,Seznamy!$A$3:$A$94,Seznamy!$C$3:$C$94)</f>
        <v>Ruda nad Moravou</v>
      </c>
      <c r="D245" s="51">
        <f>LOOKUP(A245,Seznamy!$A$3:$A$94,Seznamy!$F$3:$F$94)</f>
        <v>9028</v>
      </c>
      <c r="E245" s="51">
        <f>LOOKUP(A245,Seznamy!$A$3:$A$94,Seznamy!$G$3:$G$94)</f>
        <v>218500</v>
      </c>
      <c r="F245" s="52">
        <f>LOOKUP(A245,Seznamy!$A$3:$A$94,Seznamy!$J$3:$J$94)</f>
        <v>57</v>
      </c>
      <c r="G245" s="52">
        <v>43</v>
      </c>
      <c r="H245" s="50">
        <f>LOOKUP(G245,Komplexní!$A$7:$A$56,Komplexní!$B$7:$B$56)</f>
        <v>0</v>
      </c>
      <c r="I245" s="53">
        <f t="array" ref="I245">SUM(IF((Komplexní!$A$3:$A$5=A245)*(Komplexní!$D$1:$BA$1=G245),Komplexní!$D$3:$BA$5))</f>
        <v>0</v>
      </c>
      <c r="J245" s="98" t="str">
        <f t="shared" si="7"/>
        <v/>
      </c>
      <c r="K245" s="54">
        <f t="shared" si="8"/>
        <v>1</v>
      </c>
    </row>
    <row r="246" spans="1:11" hidden="1">
      <c r="A246" s="48">
        <v>5</v>
      </c>
      <c r="B246" s="49">
        <f>LOOKUP(A246,Seznamy!$A$3:$A$94,Seznamy!$B$3:$B$94)</f>
        <v>125009</v>
      </c>
      <c r="C246" s="50" t="str">
        <f>LOOKUP(A246,Seznamy!$A$3:$A$94,Seznamy!$C$3:$C$94)</f>
        <v>Ruda nad Moravou</v>
      </c>
      <c r="D246" s="51">
        <f>LOOKUP(A246,Seznamy!$A$3:$A$94,Seznamy!$F$3:$F$94)</f>
        <v>9028</v>
      </c>
      <c r="E246" s="51">
        <f>LOOKUP(A246,Seznamy!$A$3:$A$94,Seznamy!$G$3:$G$94)</f>
        <v>218500</v>
      </c>
      <c r="F246" s="52">
        <f>LOOKUP(A246,Seznamy!$A$3:$A$94,Seznamy!$J$3:$J$94)</f>
        <v>57</v>
      </c>
      <c r="G246" s="52">
        <v>44</v>
      </c>
      <c r="H246" s="50">
        <f>LOOKUP(G246,Komplexní!$A$7:$A$56,Komplexní!$B$7:$B$56)</f>
        <v>0</v>
      </c>
      <c r="I246" s="53">
        <f t="array" ref="I246">SUM(IF((Komplexní!$A$3:$A$5=A246)*(Komplexní!$D$1:$BA$1=G246),Komplexní!$D$3:$BA$5))</f>
        <v>0</v>
      </c>
      <c r="J246" s="98" t="str">
        <f t="shared" si="7"/>
        <v/>
      </c>
      <c r="K246" s="54">
        <f t="shared" si="8"/>
        <v>1</v>
      </c>
    </row>
    <row r="247" spans="1:11" hidden="1">
      <c r="A247" s="48">
        <v>5</v>
      </c>
      <c r="B247" s="49">
        <f>LOOKUP(A247,Seznamy!$A$3:$A$94,Seznamy!$B$3:$B$94)</f>
        <v>125009</v>
      </c>
      <c r="C247" s="50" t="str">
        <f>LOOKUP(A247,Seznamy!$A$3:$A$94,Seznamy!$C$3:$C$94)</f>
        <v>Ruda nad Moravou</v>
      </c>
      <c r="D247" s="51">
        <f>LOOKUP(A247,Seznamy!$A$3:$A$94,Seznamy!$F$3:$F$94)</f>
        <v>9028</v>
      </c>
      <c r="E247" s="51">
        <f>LOOKUP(A247,Seznamy!$A$3:$A$94,Seznamy!$G$3:$G$94)</f>
        <v>218500</v>
      </c>
      <c r="F247" s="52">
        <f>LOOKUP(A247,Seznamy!$A$3:$A$94,Seznamy!$J$3:$J$94)</f>
        <v>57</v>
      </c>
      <c r="G247" s="52">
        <v>45</v>
      </c>
      <c r="H247" s="50">
        <f>LOOKUP(G247,Komplexní!$A$7:$A$56,Komplexní!$B$7:$B$56)</f>
        <v>0</v>
      </c>
      <c r="I247" s="53">
        <f t="array" ref="I247">SUM(IF((Komplexní!$A$3:$A$5=A247)*(Komplexní!$D$1:$BA$1=G247),Komplexní!$D$3:$BA$5))</f>
        <v>0</v>
      </c>
      <c r="J247" s="98" t="str">
        <f t="shared" si="7"/>
        <v/>
      </c>
      <c r="K247" s="54">
        <f t="shared" si="8"/>
        <v>1</v>
      </c>
    </row>
    <row r="248" spans="1:11" hidden="1">
      <c r="A248" s="48">
        <v>5</v>
      </c>
      <c r="B248" s="49">
        <f>LOOKUP(A248,Seznamy!$A$3:$A$94,Seznamy!$B$3:$B$94)</f>
        <v>125009</v>
      </c>
      <c r="C248" s="50" t="str">
        <f>LOOKUP(A248,Seznamy!$A$3:$A$94,Seznamy!$C$3:$C$94)</f>
        <v>Ruda nad Moravou</v>
      </c>
      <c r="D248" s="51">
        <f>LOOKUP(A248,Seznamy!$A$3:$A$94,Seznamy!$F$3:$F$94)</f>
        <v>9028</v>
      </c>
      <c r="E248" s="51">
        <f>LOOKUP(A248,Seznamy!$A$3:$A$94,Seznamy!$G$3:$G$94)</f>
        <v>218500</v>
      </c>
      <c r="F248" s="52">
        <f>LOOKUP(A248,Seznamy!$A$3:$A$94,Seznamy!$J$3:$J$94)</f>
        <v>57</v>
      </c>
      <c r="G248" s="52">
        <v>46</v>
      </c>
      <c r="H248" s="50">
        <f>LOOKUP(G248,Komplexní!$A$7:$A$56,Komplexní!$B$7:$B$56)</f>
        <v>0</v>
      </c>
      <c r="I248" s="53">
        <f t="array" ref="I248">SUM(IF((Komplexní!$A$3:$A$5=A248)*(Komplexní!$D$1:$BA$1=G248),Komplexní!$D$3:$BA$5))</f>
        <v>0</v>
      </c>
      <c r="J248" s="98" t="str">
        <f t="shared" si="7"/>
        <v/>
      </c>
      <c r="K248" s="54">
        <f t="shared" si="8"/>
        <v>1</v>
      </c>
    </row>
    <row r="249" spans="1:11" hidden="1">
      <c r="A249" s="48">
        <v>5</v>
      </c>
      <c r="B249" s="49">
        <f>LOOKUP(A249,Seznamy!$A$3:$A$94,Seznamy!$B$3:$B$94)</f>
        <v>125009</v>
      </c>
      <c r="C249" s="50" t="str">
        <f>LOOKUP(A249,Seznamy!$A$3:$A$94,Seznamy!$C$3:$C$94)</f>
        <v>Ruda nad Moravou</v>
      </c>
      <c r="D249" s="51">
        <f>LOOKUP(A249,Seznamy!$A$3:$A$94,Seznamy!$F$3:$F$94)</f>
        <v>9028</v>
      </c>
      <c r="E249" s="51">
        <f>LOOKUP(A249,Seznamy!$A$3:$A$94,Seznamy!$G$3:$G$94)</f>
        <v>218500</v>
      </c>
      <c r="F249" s="52">
        <f>LOOKUP(A249,Seznamy!$A$3:$A$94,Seznamy!$J$3:$J$94)</f>
        <v>57</v>
      </c>
      <c r="G249" s="52">
        <v>47</v>
      </c>
      <c r="H249" s="50">
        <f>LOOKUP(G249,Komplexní!$A$7:$A$56,Komplexní!$B$7:$B$56)</f>
        <v>0</v>
      </c>
      <c r="I249" s="53">
        <f t="array" ref="I249">SUM(IF((Komplexní!$A$3:$A$5=A249)*(Komplexní!$D$1:$BA$1=G249),Komplexní!$D$3:$BA$5))</f>
        <v>0</v>
      </c>
      <c r="J249" s="98" t="str">
        <f t="shared" si="7"/>
        <v/>
      </c>
      <c r="K249" s="54">
        <f t="shared" si="8"/>
        <v>1</v>
      </c>
    </row>
    <row r="250" spans="1:11" hidden="1">
      <c r="A250" s="48">
        <v>5</v>
      </c>
      <c r="B250" s="49">
        <f>LOOKUP(A250,Seznamy!$A$3:$A$94,Seznamy!$B$3:$B$94)</f>
        <v>125009</v>
      </c>
      <c r="C250" s="50" t="str">
        <f>LOOKUP(A250,Seznamy!$A$3:$A$94,Seznamy!$C$3:$C$94)</f>
        <v>Ruda nad Moravou</v>
      </c>
      <c r="D250" s="51">
        <f>LOOKUP(A250,Seznamy!$A$3:$A$94,Seznamy!$F$3:$F$94)</f>
        <v>9028</v>
      </c>
      <c r="E250" s="51">
        <f>LOOKUP(A250,Seznamy!$A$3:$A$94,Seznamy!$G$3:$G$94)</f>
        <v>218500</v>
      </c>
      <c r="F250" s="52">
        <f>LOOKUP(A250,Seznamy!$A$3:$A$94,Seznamy!$J$3:$J$94)</f>
        <v>57</v>
      </c>
      <c r="G250" s="52">
        <v>48</v>
      </c>
      <c r="H250" s="50">
        <f>LOOKUP(G250,Komplexní!$A$7:$A$56,Komplexní!$B$7:$B$56)</f>
        <v>0</v>
      </c>
      <c r="I250" s="53">
        <f t="array" ref="I250">SUM(IF((Komplexní!$A$3:$A$5=A250)*(Komplexní!$D$1:$BA$1=G250),Komplexní!$D$3:$BA$5))</f>
        <v>0</v>
      </c>
      <c r="J250" s="98" t="str">
        <f t="shared" si="7"/>
        <v/>
      </c>
      <c r="K250" s="54">
        <f t="shared" si="8"/>
        <v>1</v>
      </c>
    </row>
    <row r="251" spans="1:11" hidden="1">
      <c r="A251" s="48">
        <v>5</v>
      </c>
      <c r="B251" s="49">
        <f>LOOKUP(A251,Seznamy!$A$3:$A$94,Seznamy!$B$3:$B$94)</f>
        <v>125009</v>
      </c>
      <c r="C251" s="50" t="str">
        <f>LOOKUP(A251,Seznamy!$A$3:$A$94,Seznamy!$C$3:$C$94)</f>
        <v>Ruda nad Moravou</v>
      </c>
      <c r="D251" s="51">
        <f>LOOKUP(A251,Seznamy!$A$3:$A$94,Seznamy!$F$3:$F$94)</f>
        <v>9028</v>
      </c>
      <c r="E251" s="51">
        <f>LOOKUP(A251,Seznamy!$A$3:$A$94,Seznamy!$G$3:$G$94)</f>
        <v>218500</v>
      </c>
      <c r="F251" s="52">
        <f>LOOKUP(A251,Seznamy!$A$3:$A$94,Seznamy!$J$3:$J$94)</f>
        <v>57</v>
      </c>
      <c r="G251" s="52">
        <v>49</v>
      </c>
      <c r="H251" s="50">
        <f>LOOKUP(G251,Komplexní!$A$7:$A$56,Komplexní!$B$7:$B$56)</f>
        <v>0</v>
      </c>
      <c r="I251" s="53">
        <f t="array" ref="I251">SUM(IF((Komplexní!$A$3:$A$5=A251)*(Komplexní!$D$1:$BA$1=G251),Komplexní!$D$3:$BA$5))</f>
        <v>0</v>
      </c>
      <c r="J251" s="98" t="str">
        <f t="shared" si="7"/>
        <v/>
      </c>
      <c r="K251" s="54">
        <f t="shared" si="8"/>
        <v>1</v>
      </c>
    </row>
    <row r="252" spans="1:11" hidden="1">
      <c r="A252" s="48">
        <v>5</v>
      </c>
      <c r="B252" s="49">
        <f>LOOKUP(A252,Seznamy!$A$3:$A$94,Seznamy!$B$3:$B$94)</f>
        <v>125009</v>
      </c>
      <c r="C252" s="50" t="str">
        <f>LOOKUP(A252,Seznamy!$A$3:$A$94,Seznamy!$C$3:$C$94)</f>
        <v>Ruda nad Moravou</v>
      </c>
      <c r="D252" s="51">
        <f>LOOKUP(A252,Seznamy!$A$3:$A$94,Seznamy!$F$3:$F$94)</f>
        <v>9028</v>
      </c>
      <c r="E252" s="51">
        <f>LOOKUP(A252,Seznamy!$A$3:$A$94,Seznamy!$G$3:$G$94)</f>
        <v>218500</v>
      </c>
      <c r="F252" s="52">
        <f>LOOKUP(A252,Seznamy!$A$3:$A$94,Seznamy!$J$3:$J$94)</f>
        <v>57</v>
      </c>
      <c r="G252" s="52">
        <v>50</v>
      </c>
      <c r="H252" s="50">
        <f>LOOKUP(G252,Komplexní!$A$7:$A$56,Komplexní!$B$7:$B$56)</f>
        <v>0</v>
      </c>
      <c r="I252" s="53">
        <f t="array" ref="I252">SUM(IF((Komplexní!$A$3:$A$5=A252)*(Komplexní!$D$1:$BA$1=G252),Komplexní!$D$3:$BA$5))</f>
        <v>0</v>
      </c>
      <c r="J252" s="98" t="str">
        <f t="shared" si="7"/>
        <v/>
      </c>
      <c r="K252" s="54">
        <f t="shared" si="8"/>
        <v>1</v>
      </c>
    </row>
    <row r="253" spans="1:11" hidden="1">
      <c r="A253" s="79">
        <v>6</v>
      </c>
      <c r="B253" s="80">
        <f>LOOKUP(A253,Seznamy!$A$3:$A$94,Seznamy!$B$3:$B$94)</f>
        <v>125009</v>
      </c>
      <c r="C253" s="81" t="str">
        <f>LOOKUP(A253,Seznamy!$A$3:$A$94,Seznamy!$C$3:$C$94)</f>
        <v>Ruda nad Moravou</v>
      </c>
      <c r="D253" s="82">
        <f>LOOKUP(A253,Seznamy!$A$3:$A$94,Seznamy!$F$3:$F$94)</f>
        <v>9028</v>
      </c>
      <c r="E253" s="82">
        <f>LOOKUP(A253,Seznamy!$A$3:$A$94,Seznamy!$G$3:$G$94)</f>
        <v>218500</v>
      </c>
      <c r="F253" s="83">
        <f>LOOKUP(A253,Seznamy!$A$3:$A$94,Seznamy!$J$3:$J$94)</f>
        <v>57</v>
      </c>
      <c r="G253" s="83">
        <v>1</v>
      </c>
      <c r="H253" s="81" t="str">
        <f>LOOKUP(G253,Komplexní!$A$7:$A$56,Komplexní!$B$7:$B$56)</f>
        <v>UNILES a.s.</v>
      </c>
      <c r="I253" s="84">
        <f t="array" ref="I253">SUM(IF((Komplexní!$A$3:$A$5=A253)*(Komplexní!$D$1:$BA$1=G253),Komplexní!$D$3:$BA$5))</f>
        <v>0</v>
      </c>
      <c r="J253" s="99" t="str">
        <f t="shared" si="7"/>
        <v/>
      </c>
      <c r="K253" s="85">
        <f t="shared" ref="K253:K284" si="9">IF(I253=MIN($J$253:$J$302),1,"")</f>
        <v>1</v>
      </c>
    </row>
    <row r="254" spans="1:11" hidden="1">
      <c r="A254" s="79">
        <v>6</v>
      </c>
      <c r="B254" s="80">
        <f>LOOKUP(A254,Seznamy!$A$3:$A$94,Seznamy!$B$3:$B$94)</f>
        <v>125009</v>
      </c>
      <c r="C254" s="81" t="str">
        <f>LOOKUP(A254,Seznamy!$A$3:$A$94,Seznamy!$C$3:$C$94)</f>
        <v>Ruda nad Moravou</v>
      </c>
      <c r="D254" s="82">
        <f>LOOKUP(A254,Seznamy!$A$3:$A$94,Seznamy!$F$3:$F$94)</f>
        <v>9028</v>
      </c>
      <c r="E254" s="82">
        <f>LOOKUP(A254,Seznamy!$A$3:$A$94,Seznamy!$G$3:$G$94)</f>
        <v>218500</v>
      </c>
      <c r="F254" s="83">
        <f>LOOKUP(A254,Seznamy!$A$3:$A$94,Seznamy!$J$3:$J$94)</f>
        <v>57</v>
      </c>
      <c r="G254" s="83">
        <v>2</v>
      </c>
      <c r="H254" s="81" t="str">
        <f>LOOKUP(G254,Komplexní!$A$7:$A$56,Komplexní!$B$7:$B$56)</f>
        <v>Lesy Beskydy, a.s.</v>
      </c>
      <c r="I254" s="84">
        <f t="array" ref="I254">SUM(IF((Komplexní!$A$3:$A$5=A254)*(Komplexní!$D$1:$BA$1=G254),Komplexní!$D$3:$BA$5))</f>
        <v>0</v>
      </c>
      <c r="J254" s="99" t="str">
        <f t="shared" si="7"/>
        <v/>
      </c>
      <c r="K254" s="85">
        <f t="shared" si="9"/>
        <v>1</v>
      </c>
    </row>
    <row r="255" spans="1:11" hidden="1">
      <c r="A255" s="79">
        <v>6</v>
      </c>
      <c r="B255" s="80">
        <f>LOOKUP(A255,Seznamy!$A$3:$A$94,Seznamy!$B$3:$B$94)</f>
        <v>125009</v>
      </c>
      <c r="C255" s="81" t="str">
        <f>LOOKUP(A255,Seznamy!$A$3:$A$94,Seznamy!$C$3:$C$94)</f>
        <v>Ruda nad Moravou</v>
      </c>
      <c r="D255" s="82">
        <f>LOOKUP(A255,Seznamy!$A$3:$A$94,Seznamy!$F$3:$F$94)</f>
        <v>9028</v>
      </c>
      <c r="E255" s="82">
        <f>LOOKUP(A255,Seznamy!$A$3:$A$94,Seznamy!$G$3:$G$94)</f>
        <v>218500</v>
      </c>
      <c r="F255" s="83">
        <f>LOOKUP(A255,Seznamy!$A$3:$A$94,Seznamy!$J$3:$J$94)</f>
        <v>57</v>
      </c>
      <c r="G255" s="83">
        <v>3</v>
      </c>
      <c r="H255" s="81" t="str">
        <f>LOOKUP(G255,Komplexní!$A$7:$A$56,Komplexní!$B$7:$B$56)</f>
        <v>KATR s.r.o.</v>
      </c>
      <c r="I255" s="84">
        <f t="array" ref="I255">SUM(IF((Komplexní!$A$3:$A$5=A255)*(Komplexní!$D$1:$BA$1=G255),Komplexní!$D$3:$BA$5))</f>
        <v>0</v>
      </c>
      <c r="J255" s="99" t="str">
        <f t="shared" si="7"/>
        <v/>
      </c>
      <c r="K255" s="85">
        <f t="shared" si="9"/>
        <v>1</v>
      </c>
    </row>
    <row r="256" spans="1:11" hidden="1">
      <c r="A256" s="79">
        <v>6</v>
      </c>
      <c r="B256" s="80">
        <f>LOOKUP(A256,Seznamy!$A$3:$A$94,Seznamy!$B$3:$B$94)</f>
        <v>125009</v>
      </c>
      <c r="C256" s="81" t="str">
        <f>LOOKUP(A256,Seznamy!$A$3:$A$94,Seznamy!$C$3:$C$94)</f>
        <v>Ruda nad Moravou</v>
      </c>
      <c r="D256" s="82">
        <f>LOOKUP(A256,Seznamy!$A$3:$A$94,Seznamy!$F$3:$F$94)</f>
        <v>9028</v>
      </c>
      <c r="E256" s="82">
        <f>LOOKUP(A256,Seznamy!$A$3:$A$94,Seznamy!$G$3:$G$94)</f>
        <v>218500</v>
      </c>
      <c r="F256" s="83">
        <f>LOOKUP(A256,Seznamy!$A$3:$A$94,Seznamy!$J$3:$J$94)</f>
        <v>57</v>
      </c>
      <c r="G256" s="83">
        <v>4</v>
      </c>
      <c r="H256" s="81" t="str">
        <f>LOOKUP(G256,Komplexní!$A$7:$A$56,Komplexní!$B$7:$B$56)</f>
        <v>Petra spol. s r.o.</v>
      </c>
      <c r="I256" s="84">
        <f t="array" ref="I256">SUM(IF((Komplexní!$A$3:$A$5=A256)*(Komplexní!$D$1:$BA$1=G256),Komplexní!$D$3:$BA$5))</f>
        <v>0</v>
      </c>
      <c r="J256" s="99" t="str">
        <f t="shared" si="7"/>
        <v/>
      </c>
      <c r="K256" s="85">
        <f t="shared" si="9"/>
        <v>1</v>
      </c>
    </row>
    <row r="257" spans="1:11" hidden="1">
      <c r="A257" s="79">
        <v>6</v>
      </c>
      <c r="B257" s="80">
        <f>LOOKUP(A257,Seznamy!$A$3:$A$94,Seznamy!$B$3:$B$94)</f>
        <v>125009</v>
      </c>
      <c r="C257" s="81" t="str">
        <f>LOOKUP(A257,Seznamy!$A$3:$A$94,Seznamy!$C$3:$C$94)</f>
        <v>Ruda nad Moravou</v>
      </c>
      <c r="D257" s="82">
        <f>LOOKUP(A257,Seznamy!$A$3:$A$94,Seznamy!$F$3:$F$94)</f>
        <v>9028</v>
      </c>
      <c r="E257" s="82">
        <f>LOOKUP(A257,Seznamy!$A$3:$A$94,Seznamy!$G$3:$G$94)</f>
        <v>218500</v>
      </c>
      <c r="F257" s="83">
        <f>LOOKUP(A257,Seznamy!$A$3:$A$94,Seznamy!$J$3:$J$94)</f>
        <v>57</v>
      </c>
      <c r="G257" s="83">
        <v>5</v>
      </c>
      <c r="H257" s="81" t="str">
        <f>LOOKUP(G257,Komplexní!$A$7:$A$56,Komplexní!$B$7:$B$56)</f>
        <v>JACER - CZ a.s.</v>
      </c>
      <c r="I257" s="84">
        <f t="array" ref="I257">SUM(IF((Komplexní!$A$3:$A$5=A257)*(Komplexní!$D$1:$BA$1=G257),Komplexní!$D$3:$BA$5))</f>
        <v>0</v>
      </c>
      <c r="J257" s="99" t="str">
        <f t="shared" si="7"/>
        <v/>
      </c>
      <c r="K257" s="85">
        <f t="shared" si="9"/>
        <v>1</v>
      </c>
    </row>
    <row r="258" spans="1:11" hidden="1">
      <c r="A258" s="79">
        <v>6</v>
      </c>
      <c r="B258" s="80">
        <f>LOOKUP(A258,Seznamy!$A$3:$A$94,Seznamy!$B$3:$B$94)</f>
        <v>125009</v>
      </c>
      <c r="C258" s="81" t="str">
        <f>LOOKUP(A258,Seznamy!$A$3:$A$94,Seznamy!$C$3:$C$94)</f>
        <v>Ruda nad Moravou</v>
      </c>
      <c r="D258" s="82">
        <f>LOOKUP(A258,Seznamy!$A$3:$A$94,Seznamy!$F$3:$F$94)</f>
        <v>9028</v>
      </c>
      <c r="E258" s="82">
        <f>LOOKUP(A258,Seznamy!$A$3:$A$94,Seznamy!$G$3:$G$94)</f>
        <v>218500</v>
      </c>
      <c r="F258" s="83">
        <f>LOOKUP(A258,Seznamy!$A$3:$A$94,Seznamy!$J$3:$J$94)</f>
        <v>57</v>
      </c>
      <c r="G258" s="83">
        <v>6</v>
      </c>
      <c r="H258" s="81" t="str">
        <f>LOOKUP(G258,Komplexní!$A$7:$A$56,Komplexní!$B$7:$B$56)</f>
        <v>LDF Rožnov a.s.</v>
      </c>
      <c r="I258" s="84">
        <f t="array" ref="I258">SUM(IF((Komplexní!$A$3:$A$5=A258)*(Komplexní!$D$1:$BA$1=G258),Komplexní!$D$3:$BA$5))</f>
        <v>0</v>
      </c>
      <c r="J258" s="99" t="str">
        <f t="shared" si="7"/>
        <v/>
      </c>
      <c r="K258" s="85">
        <f t="shared" si="9"/>
        <v>1</v>
      </c>
    </row>
    <row r="259" spans="1:11" hidden="1">
      <c r="A259" s="79">
        <v>6</v>
      </c>
      <c r="B259" s="80">
        <f>LOOKUP(A259,Seznamy!$A$3:$A$94,Seznamy!$B$3:$B$94)</f>
        <v>125009</v>
      </c>
      <c r="C259" s="81" t="str">
        <f>LOOKUP(A259,Seznamy!$A$3:$A$94,Seznamy!$C$3:$C$94)</f>
        <v>Ruda nad Moravou</v>
      </c>
      <c r="D259" s="82">
        <f>LOOKUP(A259,Seznamy!$A$3:$A$94,Seznamy!$F$3:$F$94)</f>
        <v>9028</v>
      </c>
      <c r="E259" s="82">
        <f>LOOKUP(A259,Seznamy!$A$3:$A$94,Seznamy!$G$3:$G$94)</f>
        <v>218500</v>
      </c>
      <c r="F259" s="83">
        <f>LOOKUP(A259,Seznamy!$A$3:$A$94,Seznamy!$J$3:$J$94)</f>
        <v>57</v>
      </c>
      <c r="G259" s="83">
        <v>7</v>
      </c>
      <c r="H259" s="81" t="str">
        <f>LOOKUP(G259,Komplexní!$A$7:$A$56,Komplexní!$B$7:$B$56)</f>
        <v>Opavská lesní a.s.</v>
      </c>
      <c r="I259" s="84">
        <f t="array" ref="I259">SUM(IF((Komplexní!$A$3:$A$5=A259)*(Komplexní!$D$1:$BA$1=G259),Komplexní!$D$3:$BA$5))</f>
        <v>0</v>
      </c>
      <c r="J259" s="99" t="str">
        <f t="shared" si="7"/>
        <v/>
      </c>
      <c r="K259" s="85">
        <f t="shared" si="9"/>
        <v>1</v>
      </c>
    </row>
    <row r="260" spans="1:11" hidden="1">
      <c r="A260" s="79">
        <v>6</v>
      </c>
      <c r="B260" s="80">
        <f>LOOKUP(A260,Seznamy!$A$3:$A$94,Seznamy!$B$3:$B$94)</f>
        <v>125009</v>
      </c>
      <c r="C260" s="81" t="str">
        <f>LOOKUP(A260,Seznamy!$A$3:$A$94,Seznamy!$C$3:$C$94)</f>
        <v>Ruda nad Moravou</v>
      </c>
      <c r="D260" s="82">
        <f>LOOKUP(A260,Seznamy!$A$3:$A$94,Seznamy!$F$3:$F$94)</f>
        <v>9028</v>
      </c>
      <c r="E260" s="82">
        <f>LOOKUP(A260,Seznamy!$A$3:$A$94,Seznamy!$G$3:$G$94)</f>
        <v>218500</v>
      </c>
      <c r="F260" s="83">
        <f>LOOKUP(A260,Seznamy!$A$3:$A$94,Seznamy!$J$3:$J$94)</f>
        <v>57</v>
      </c>
      <c r="G260" s="83">
        <v>8</v>
      </c>
      <c r="H260" s="81" t="str">
        <f>LOOKUP(G260,Komplexní!$A$7:$A$56,Komplexní!$B$7:$B$56)</f>
        <v>Pradědský lesní závod, a.s.</v>
      </c>
      <c r="I260" s="84">
        <f t="array" ref="I260">SUM(IF((Komplexní!$A$3:$A$5=A260)*(Komplexní!$D$1:$BA$1=G260),Komplexní!$D$3:$BA$5))</f>
        <v>0</v>
      </c>
      <c r="J260" s="99" t="str">
        <f t="shared" si="7"/>
        <v/>
      </c>
      <c r="K260" s="85">
        <f t="shared" si="9"/>
        <v>1</v>
      </c>
    </row>
    <row r="261" spans="1:11" hidden="1">
      <c r="A261" s="79">
        <v>6</v>
      </c>
      <c r="B261" s="80">
        <f>LOOKUP(A261,Seznamy!$A$3:$A$94,Seznamy!$B$3:$B$94)</f>
        <v>125009</v>
      </c>
      <c r="C261" s="81" t="str">
        <f>LOOKUP(A261,Seznamy!$A$3:$A$94,Seznamy!$C$3:$C$94)</f>
        <v>Ruda nad Moravou</v>
      </c>
      <c r="D261" s="82">
        <f>LOOKUP(A261,Seznamy!$A$3:$A$94,Seznamy!$F$3:$F$94)</f>
        <v>9028</v>
      </c>
      <c r="E261" s="82">
        <f>LOOKUP(A261,Seznamy!$A$3:$A$94,Seznamy!$G$3:$G$94)</f>
        <v>218500</v>
      </c>
      <c r="F261" s="83">
        <f>LOOKUP(A261,Seznamy!$A$3:$A$94,Seznamy!$J$3:$J$94)</f>
        <v>57</v>
      </c>
      <c r="G261" s="83">
        <v>9</v>
      </c>
      <c r="H261" s="81">
        <f>LOOKUP(G261,Komplexní!$A$7:$A$56,Komplexní!$B$7:$B$56)</f>
        <v>0</v>
      </c>
      <c r="I261" s="84">
        <f t="array" ref="I261">SUM(IF((Komplexní!$A$3:$A$5=A261)*(Komplexní!$D$1:$BA$1=G261),Komplexní!$D$3:$BA$5))</f>
        <v>0</v>
      </c>
      <c r="J261" s="99" t="str">
        <f t="shared" si="7"/>
        <v/>
      </c>
      <c r="K261" s="85">
        <f t="shared" si="9"/>
        <v>1</v>
      </c>
    </row>
    <row r="262" spans="1:11" hidden="1">
      <c r="A262" s="79">
        <v>6</v>
      </c>
      <c r="B262" s="80">
        <f>LOOKUP(A262,Seznamy!$A$3:$A$94,Seznamy!$B$3:$B$94)</f>
        <v>125009</v>
      </c>
      <c r="C262" s="81" t="str">
        <f>LOOKUP(A262,Seznamy!$A$3:$A$94,Seznamy!$C$3:$C$94)</f>
        <v>Ruda nad Moravou</v>
      </c>
      <c r="D262" s="82">
        <f>LOOKUP(A262,Seznamy!$A$3:$A$94,Seznamy!$F$3:$F$94)</f>
        <v>9028</v>
      </c>
      <c r="E262" s="82">
        <f>LOOKUP(A262,Seznamy!$A$3:$A$94,Seznamy!$G$3:$G$94)</f>
        <v>218500</v>
      </c>
      <c r="F262" s="83">
        <f>LOOKUP(A262,Seznamy!$A$3:$A$94,Seznamy!$J$3:$J$94)</f>
        <v>57</v>
      </c>
      <c r="G262" s="83">
        <v>10</v>
      </c>
      <c r="H262" s="81">
        <f>LOOKUP(G262,Komplexní!$A$7:$A$56,Komplexní!$B$7:$B$56)</f>
        <v>0</v>
      </c>
      <c r="I262" s="84">
        <f t="array" ref="I262">SUM(IF((Komplexní!$A$3:$A$5=A262)*(Komplexní!$D$1:$BA$1=G262),Komplexní!$D$3:$BA$5))</f>
        <v>0</v>
      </c>
      <c r="J262" s="99" t="str">
        <f t="shared" si="7"/>
        <v/>
      </c>
      <c r="K262" s="85">
        <f t="shared" si="9"/>
        <v>1</v>
      </c>
    </row>
    <row r="263" spans="1:11" hidden="1">
      <c r="A263" s="79">
        <v>6</v>
      </c>
      <c r="B263" s="80">
        <f>LOOKUP(A263,Seznamy!$A$3:$A$94,Seznamy!$B$3:$B$94)</f>
        <v>125009</v>
      </c>
      <c r="C263" s="81" t="str">
        <f>LOOKUP(A263,Seznamy!$A$3:$A$94,Seznamy!$C$3:$C$94)</f>
        <v>Ruda nad Moravou</v>
      </c>
      <c r="D263" s="82">
        <f>LOOKUP(A263,Seznamy!$A$3:$A$94,Seznamy!$F$3:$F$94)</f>
        <v>9028</v>
      </c>
      <c r="E263" s="82">
        <f>LOOKUP(A263,Seznamy!$A$3:$A$94,Seznamy!$G$3:$G$94)</f>
        <v>218500</v>
      </c>
      <c r="F263" s="83">
        <f>LOOKUP(A263,Seznamy!$A$3:$A$94,Seznamy!$J$3:$J$94)</f>
        <v>57</v>
      </c>
      <c r="G263" s="83">
        <v>11</v>
      </c>
      <c r="H263" s="81">
        <f>LOOKUP(G263,Komplexní!$A$7:$A$56,Komplexní!$B$7:$B$56)</f>
        <v>0</v>
      </c>
      <c r="I263" s="84">
        <f t="array" ref="I263">SUM(IF((Komplexní!$A$3:$A$5=A263)*(Komplexní!$D$1:$BA$1=G263),Komplexní!$D$3:$BA$5))</f>
        <v>0</v>
      </c>
      <c r="J263" s="99" t="str">
        <f t="shared" si="7"/>
        <v/>
      </c>
      <c r="K263" s="85">
        <f t="shared" si="9"/>
        <v>1</v>
      </c>
    </row>
    <row r="264" spans="1:11" hidden="1">
      <c r="A264" s="79">
        <v>6</v>
      </c>
      <c r="B264" s="80">
        <f>LOOKUP(A264,Seznamy!$A$3:$A$94,Seznamy!$B$3:$B$94)</f>
        <v>125009</v>
      </c>
      <c r="C264" s="81" t="str">
        <f>LOOKUP(A264,Seznamy!$A$3:$A$94,Seznamy!$C$3:$C$94)</f>
        <v>Ruda nad Moravou</v>
      </c>
      <c r="D264" s="82">
        <f>LOOKUP(A264,Seznamy!$A$3:$A$94,Seznamy!$F$3:$F$94)</f>
        <v>9028</v>
      </c>
      <c r="E264" s="82">
        <f>LOOKUP(A264,Seznamy!$A$3:$A$94,Seznamy!$G$3:$G$94)</f>
        <v>218500</v>
      </c>
      <c r="F264" s="83">
        <f>LOOKUP(A264,Seznamy!$A$3:$A$94,Seznamy!$J$3:$J$94)</f>
        <v>57</v>
      </c>
      <c r="G264" s="83">
        <v>12</v>
      </c>
      <c r="H264" s="81">
        <f>LOOKUP(G264,Komplexní!$A$7:$A$56,Komplexní!$B$7:$B$56)</f>
        <v>0</v>
      </c>
      <c r="I264" s="84">
        <f t="array" ref="I264">SUM(IF((Komplexní!$A$3:$A$5=A264)*(Komplexní!$D$1:$BA$1=G264),Komplexní!$D$3:$BA$5))</f>
        <v>0</v>
      </c>
      <c r="J264" s="99" t="str">
        <f t="shared" si="7"/>
        <v/>
      </c>
      <c r="K264" s="85">
        <f t="shared" si="9"/>
        <v>1</v>
      </c>
    </row>
    <row r="265" spans="1:11" hidden="1">
      <c r="A265" s="79">
        <v>6</v>
      </c>
      <c r="B265" s="80">
        <f>LOOKUP(A265,Seznamy!$A$3:$A$94,Seznamy!$B$3:$B$94)</f>
        <v>125009</v>
      </c>
      <c r="C265" s="81" t="str">
        <f>LOOKUP(A265,Seznamy!$A$3:$A$94,Seznamy!$C$3:$C$94)</f>
        <v>Ruda nad Moravou</v>
      </c>
      <c r="D265" s="82">
        <f>LOOKUP(A265,Seznamy!$A$3:$A$94,Seznamy!$F$3:$F$94)</f>
        <v>9028</v>
      </c>
      <c r="E265" s="82">
        <f>LOOKUP(A265,Seznamy!$A$3:$A$94,Seznamy!$G$3:$G$94)</f>
        <v>218500</v>
      </c>
      <c r="F265" s="83">
        <f>LOOKUP(A265,Seznamy!$A$3:$A$94,Seznamy!$J$3:$J$94)</f>
        <v>57</v>
      </c>
      <c r="G265" s="83">
        <v>13</v>
      </c>
      <c r="H265" s="81">
        <f>LOOKUP(G265,Komplexní!$A$7:$A$56,Komplexní!$B$7:$B$56)</f>
        <v>0</v>
      </c>
      <c r="I265" s="84">
        <f t="array" ref="I265">SUM(IF((Komplexní!$A$3:$A$5=A265)*(Komplexní!$D$1:$BA$1=G265),Komplexní!$D$3:$BA$5))</f>
        <v>0</v>
      </c>
      <c r="J265" s="99" t="str">
        <f t="shared" si="7"/>
        <v/>
      </c>
      <c r="K265" s="85">
        <f t="shared" si="9"/>
        <v>1</v>
      </c>
    </row>
    <row r="266" spans="1:11" hidden="1">
      <c r="A266" s="79">
        <v>6</v>
      </c>
      <c r="B266" s="80">
        <f>LOOKUP(A266,Seznamy!$A$3:$A$94,Seznamy!$B$3:$B$94)</f>
        <v>125009</v>
      </c>
      <c r="C266" s="81" t="str">
        <f>LOOKUP(A266,Seznamy!$A$3:$A$94,Seznamy!$C$3:$C$94)</f>
        <v>Ruda nad Moravou</v>
      </c>
      <c r="D266" s="82">
        <f>LOOKUP(A266,Seznamy!$A$3:$A$94,Seznamy!$F$3:$F$94)</f>
        <v>9028</v>
      </c>
      <c r="E266" s="82">
        <f>LOOKUP(A266,Seznamy!$A$3:$A$94,Seznamy!$G$3:$G$94)</f>
        <v>218500</v>
      </c>
      <c r="F266" s="83">
        <f>LOOKUP(A266,Seznamy!$A$3:$A$94,Seznamy!$J$3:$J$94)</f>
        <v>57</v>
      </c>
      <c r="G266" s="83">
        <v>15</v>
      </c>
      <c r="H266" s="81">
        <f>LOOKUP(G266,Komplexní!$A$7:$A$56,Komplexní!$B$7:$B$56)</f>
        <v>0</v>
      </c>
      <c r="I266" s="84">
        <f t="array" ref="I266">SUM(IF((Komplexní!$A$3:$A$5=A266)*(Komplexní!$D$1:$BA$1=G266),Komplexní!$D$3:$BA$5))</f>
        <v>0</v>
      </c>
      <c r="J266" s="99" t="str">
        <f t="shared" si="7"/>
        <v/>
      </c>
      <c r="K266" s="85">
        <f t="shared" si="9"/>
        <v>1</v>
      </c>
    </row>
    <row r="267" spans="1:11" hidden="1">
      <c r="A267" s="79">
        <v>6</v>
      </c>
      <c r="B267" s="80">
        <f>LOOKUP(A267,Seznamy!$A$3:$A$94,Seznamy!$B$3:$B$94)</f>
        <v>125009</v>
      </c>
      <c r="C267" s="81" t="str">
        <f>LOOKUP(A267,Seznamy!$A$3:$A$94,Seznamy!$C$3:$C$94)</f>
        <v>Ruda nad Moravou</v>
      </c>
      <c r="D267" s="82">
        <f>LOOKUP(A267,Seznamy!$A$3:$A$94,Seznamy!$F$3:$F$94)</f>
        <v>9028</v>
      </c>
      <c r="E267" s="82">
        <f>LOOKUP(A267,Seznamy!$A$3:$A$94,Seznamy!$G$3:$G$94)</f>
        <v>218500</v>
      </c>
      <c r="F267" s="83">
        <f>LOOKUP(A267,Seznamy!$A$3:$A$94,Seznamy!$J$3:$J$94)</f>
        <v>57</v>
      </c>
      <c r="G267" s="83">
        <v>29</v>
      </c>
      <c r="H267" s="81">
        <f>LOOKUP(G267,Komplexní!$A$7:$A$56,Komplexní!$B$7:$B$56)</f>
        <v>0</v>
      </c>
      <c r="I267" s="84">
        <f t="array" ref="I267">SUM(IF((Komplexní!$A$3:$A$5=A267)*(Komplexní!$D$1:$BA$1=G267),Komplexní!$D$3:$BA$5))</f>
        <v>0</v>
      </c>
      <c r="J267" s="99" t="str">
        <f t="shared" si="7"/>
        <v/>
      </c>
      <c r="K267" s="85">
        <f t="shared" si="9"/>
        <v>1</v>
      </c>
    </row>
    <row r="268" spans="1:11" hidden="1">
      <c r="A268" s="79">
        <v>6</v>
      </c>
      <c r="B268" s="80">
        <f>LOOKUP(A268,Seznamy!$A$3:$A$94,Seznamy!$B$3:$B$94)</f>
        <v>125009</v>
      </c>
      <c r="C268" s="81" t="str">
        <f>LOOKUP(A268,Seznamy!$A$3:$A$94,Seznamy!$C$3:$C$94)</f>
        <v>Ruda nad Moravou</v>
      </c>
      <c r="D268" s="82">
        <f>LOOKUP(A268,Seznamy!$A$3:$A$94,Seznamy!$F$3:$F$94)</f>
        <v>9028</v>
      </c>
      <c r="E268" s="82">
        <f>LOOKUP(A268,Seznamy!$A$3:$A$94,Seznamy!$G$3:$G$94)</f>
        <v>218500</v>
      </c>
      <c r="F268" s="83">
        <f>LOOKUP(A268,Seznamy!$A$3:$A$94,Seznamy!$J$3:$J$94)</f>
        <v>57</v>
      </c>
      <c r="G268" s="83">
        <v>14</v>
      </c>
      <c r="H268" s="81">
        <f>LOOKUP(G268,Komplexní!$A$7:$A$56,Komplexní!$B$7:$B$56)</f>
        <v>0</v>
      </c>
      <c r="I268" s="84">
        <f t="array" ref="I268">SUM(IF((Komplexní!$A$3:$A$5=A268)*(Komplexní!$D$1:$BA$1=G268),Komplexní!$D$3:$BA$5))</f>
        <v>0</v>
      </c>
      <c r="J268" s="99" t="str">
        <f t="shared" si="7"/>
        <v/>
      </c>
      <c r="K268" s="85">
        <f t="shared" si="9"/>
        <v>1</v>
      </c>
    </row>
    <row r="269" spans="1:11" hidden="1">
      <c r="A269" s="79">
        <v>6</v>
      </c>
      <c r="B269" s="80">
        <f>LOOKUP(A269,Seznamy!$A$3:$A$94,Seznamy!$B$3:$B$94)</f>
        <v>125009</v>
      </c>
      <c r="C269" s="81" t="str">
        <f>LOOKUP(A269,Seznamy!$A$3:$A$94,Seznamy!$C$3:$C$94)</f>
        <v>Ruda nad Moravou</v>
      </c>
      <c r="D269" s="82">
        <f>LOOKUP(A269,Seznamy!$A$3:$A$94,Seznamy!$F$3:$F$94)</f>
        <v>9028</v>
      </c>
      <c r="E269" s="82">
        <f>LOOKUP(A269,Seznamy!$A$3:$A$94,Seznamy!$G$3:$G$94)</f>
        <v>218500</v>
      </c>
      <c r="F269" s="83">
        <f>LOOKUP(A269,Seznamy!$A$3:$A$94,Seznamy!$J$3:$J$94)</f>
        <v>57</v>
      </c>
      <c r="G269" s="83">
        <v>17</v>
      </c>
      <c r="H269" s="81">
        <f>LOOKUP(G269,Komplexní!$A$7:$A$56,Komplexní!$B$7:$B$56)</f>
        <v>0</v>
      </c>
      <c r="I269" s="84">
        <f t="array" ref="I269">SUM(IF((Komplexní!$A$3:$A$5=A269)*(Komplexní!$D$1:$BA$1=G269),Komplexní!$D$3:$BA$5))</f>
        <v>0</v>
      </c>
      <c r="J269" s="99" t="str">
        <f t="shared" si="7"/>
        <v/>
      </c>
      <c r="K269" s="85">
        <f t="shared" si="9"/>
        <v>1</v>
      </c>
    </row>
    <row r="270" spans="1:11" hidden="1">
      <c r="A270" s="79">
        <v>6</v>
      </c>
      <c r="B270" s="80">
        <f>LOOKUP(A270,Seznamy!$A$3:$A$94,Seznamy!$B$3:$B$94)</f>
        <v>125009</v>
      </c>
      <c r="C270" s="81" t="str">
        <f>LOOKUP(A270,Seznamy!$A$3:$A$94,Seznamy!$C$3:$C$94)</f>
        <v>Ruda nad Moravou</v>
      </c>
      <c r="D270" s="82">
        <f>LOOKUP(A270,Seznamy!$A$3:$A$94,Seznamy!$F$3:$F$94)</f>
        <v>9028</v>
      </c>
      <c r="E270" s="82">
        <f>LOOKUP(A270,Seznamy!$A$3:$A$94,Seznamy!$G$3:$G$94)</f>
        <v>218500</v>
      </c>
      <c r="F270" s="83">
        <f>LOOKUP(A270,Seznamy!$A$3:$A$94,Seznamy!$J$3:$J$94)</f>
        <v>57</v>
      </c>
      <c r="G270" s="83">
        <v>18</v>
      </c>
      <c r="H270" s="81">
        <f>LOOKUP(G270,Komplexní!$A$7:$A$56,Komplexní!$B$7:$B$56)</f>
        <v>0</v>
      </c>
      <c r="I270" s="84">
        <f t="array" ref="I270">SUM(IF((Komplexní!$A$3:$A$5=A270)*(Komplexní!$D$1:$BA$1=G270),Komplexní!$D$3:$BA$5))</f>
        <v>0</v>
      </c>
      <c r="J270" s="99" t="str">
        <f t="shared" si="7"/>
        <v/>
      </c>
      <c r="K270" s="85">
        <f t="shared" si="9"/>
        <v>1</v>
      </c>
    </row>
    <row r="271" spans="1:11" hidden="1">
      <c r="A271" s="79">
        <v>6</v>
      </c>
      <c r="B271" s="80">
        <f>LOOKUP(A271,Seznamy!$A$3:$A$94,Seznamy!$B$3:$B$94)</f>
        <v>125009</v>
      </c>
      <c r="C271" s="81" t="str">
        <f>LOOKUP(A271,Seznamy!$A$3:$A$94,Seznamy!$C$3:$C$94)</f>
        <v>Ruda nad Moravou</v>
      </c>
      <c r="D271" s="82">
        <f>LOOKUP(A271,Seznamy!$A$3:$A$94,Seznamy!$F$3:$F$94)</f>
        <v>9028</v>
      </c>
      <c r="E271" s="82">
        <f>LOOKUP(A271,Seznamy!$A$3:$A$94,Seznamy!$G$3:$G$94)</f>
        <v>218500</v>
      </c>
      <c r="F271" s="83">
        <f>LOOKUP(A271,Seznamy!$A$3:$A$94,Seznamy!$J$3:$J$94)</f>
        <v>57</v>
      </c>
      <c r="G271" s="83">
        <v>19</v>
      </c>
      <c r="H271" s="81">
        <f>LOOKUP(G271,Komplexní!$A$7:$A$56,Komplexní!$B$7:$B$56)</f>
        <v>0</v>
      </c>
      <c r="I271" s="84">
        <f t="array" ref="I271">SUM(IF((Komplexní!$A$3:$A$5=A271)*(Komplexní!$D$1:$BA$1=G271),Komplexní!$D$3:$BA$5))</f>
        <v>0</v>
      </c>
      <c r="J271" s="99" t="str">
        <f t="shared" ref="J271:J334" si="10">IF(I271=0,"",I271)</f>
        <v/>
      </c>
      <c r="K271" s="85">
        <f t="shared" si="9"/>
        <v>1</v>
      </c>
    </row>
    <row r="272" spans="1:11" hidden="1">
      <c r="A272" s="79">
        <v>6</v>
      </c>
      <c r="B272" s="80">
        <f>LOOKUP(A272,Seznamy!$A$3:$A$94,Seznamy!$B$3:$B$94)</f>
        <v>125009</v>
      </c>
      <c r="C272" s="81" t="str">
        <f>LOOKUP(A272,Seznamy!$A$3:$A$94,Seznamy!$C$3:$C$94)</f>
        <v>Ruda nad Moravou</v>
      </c>
      <c r="D272" s="82">
        <f>LOOKUP(A272,Seznamy!$A$3:$A$94,Seznamy!$F$3:$F$94)</f>
        <v>9028</v>
      </c>
      <c r="E272" s="82">
        <f>LOOKUP(A272,Seznamy!$A$3:$A$94,Seznamy!$G$3:$G$94)</f>
        <v>218500</v>
      </c>
      <c r="F272" s="83">
        <f>LOOKUP(A272,Seznamy!$A$3:$A$94,Seznamy!$J$3:$J$94)</f>
        <v>57</v>
      </c>
      <c r="G272" s="83">
        <v>20</v>
      </c>
      <c r="H272" s="81">
        <f>LOOKUP(G272,Komplexní!$A$7:$A$56,Komplexní!$B$7:$B$56)</f>
        <v>0</v>
      </c>
      <c r="I272" s="84">
        <f t="array" ref="I272">SUM(IF((Komplexní!$A$3:$A$5=A272)*(Komplexní!$D$1:$BA$1=G272),Komplexní!$D$3:$BA$5))</f>
        <v>0</v>
      </c>
      <c r="J272" s="99" t="str">
        <f t="shared" si="10"/>
        <v/>
      </c>
      <c r="K272" s="85">
        <f t="shared" si="9"/>
        <v>1</v>
      </c>
    </row>
    <row r="273" spans="1:11" hidden="1">
      <c r="A273" s="79">
        <v>6</v>
      </c>
      <c r="B273" s="80">
        <f>LOOKUP(A273,Seznamy!$A$3:$A$94,Seznamy!$B$3:$B$94)</f>
        <v>125009</v>
      </c>
      <c r="C273" s="81" t="str">
        <f>LOOKUP(A273,Seznamy!$A$3:$A$94,Seznamy!$C$3:$C$94)</f>
        <v>Ruda nad Moravou</v>
      </c>
      <c r="D273" s="82">
        <f>LOOKUP(A273,Seznamy!$A$3:$A$94,Seznamy!$F$3:$F$94)</f>
        <v>9028</v>
      </c>
      <c r="E273" s="82">
        <f>LOOKUP(A273,Seznamy!$A$3:$A$94,Seznamy!$G$3:$G$94)</f>
        <v>218500</v>
      </c>
      <c r="F273" s="83">
        <f>LOOKUP(A273,Seznamy!$A$3:$A$94,Seznamy!$J$3:$J$94)</f>
        <v>57</v>
      </c>
      <c r="G273" s="83">
        <v>21</v>
      </c>
      <c r="H273" s="81">
        <f>LOOKUP(G273,Komplexní!$A$7:$A$56,Komplexní!$B$7:$B$56)</f>
        <v>0</v>
      </c>
      <c r="I273" s="84">
        <f t="array" ref="I273">SUM(IF((Komplexní!$A$3:$A$5=A273)*(Komplexní!$D$1:$BA$1=G273),Komplexní!$D$3:$BA$5))</f>
        <v>0</v>
      </c>
      <c r="J273" s="99" t="str">
        <f t="shared" si="10"/>
        <v/>
      </c>
      <c r="K273" s="85">
        <f t="shared" si="9"/>
        <v>1</v>
      </c>
    </row>
    <row r="274" spans="1:11" hidden="1">
      <c r="A274" s="79">
        <v>6</v>
      </c>
      <c r="B274" s="80">
        <f>LOOKUP(A274,Seznamy!$A$3:$A$94,Seznamy!$B$3:$B$94)</f>
        <v>125009</v>
      </c>
      <c r="C274" s="81" t="str">
        <f>LOOKUP(A274,Seznamy!$A$3:$A$94,Seznamy!$C$3:$C$94)</f>
        <v>Ruda nad Moravou</v>
      </c>
      <c r="D274" s="82">
        <f>LOOKUP(A274,Seznamy!$A$3:$A$94,Seznamy!$F$3:$F$94)</f>
        <v>9028</v>
      </c>
      <c r="E274" s="82">
        <f>LOOKUP(A274,Seznamy!$A$3:$A$94,Seznamy!$G$3:$G$94)</f>
        <v>218500</v>
      </c>
      <c r="F274" s="83">
        <f>LOOKUP(A274,Seznamy!$A$3:$A$94,Seznamy!$J$3:$J$94)</f>
        <v>57</v>
      </c>
      <c r="G274" s="83">
        <v>22</v>
      </c>
      <c r="H274" s="81">
        <f>LOOKUP(G274,Komplexní!$A$7:$A$56,Komplexní!$B$7:$B$56)</f>
        <v>0</v>
      </c>
      <c r="I274" s="84">
        <f t="array" ref="I274">SUM(IF((Komplexní!$A$3:$A$5=A274)*(Komplexní!$D$1:$BA$1=G274),Komplexní!$D$3:$BA$5))</f>
        <v>0</v>
      </c>
      <c r="J274" s="99" t="str">
        <f t="shared" si="10"/>
        <v/>
      </c>
      <c r="K274" s="85">
        <f t="shared" si="9"/>
        <v>1</v>
      </c>
    </row>
    <row r="275" spans="1:11" hidden="1">
      <c r="A275" s="79">
        <v>6</v>
      </c>
      <c r="B275" s="80">
        <f>LOOKUP(A275,Seznamy!$A$3:$A$94,Seznamy!$B$3:$B$94)</f>
        <v>125009</v>
      </c>
      <c r="C275" s="81" t="str">
        <f>LOOKUP(A275,Seznamy!$A$3:$A$94,Seznamy!$C$3:$C$94)</f>
        <v>Ruda nad Moravou</v>
      </c>
      <c r="D275" s="82">
        <f>LOOKUP(A275,Seznamy!$A$3:$A$94,Seznamy!$F$3:$F$94)</f>
        <v>9028</v>
      </c>
      <c r="E275" s="82">
        <f>LOOKUP(A275,Seznamy!$A$3:$A$94,Seznamy!$G$3:$G$94)</f>
        <v>218500</v>
      </c>
      <c r="F275" s="83">
        <f>LOOKUP(A275,Seznamy!$A$3:$A$94,Seznamy!$J$3:$J$94)</f>
        <v>57</v>
      </c>
      <c r="G275" s="83">
        <v>23</v>
      </c>
      <c r="H275" s="81">
        <f>LOOKUP(G275,Komplexní!$A$7:$A$56,Komplexní!$B$7:$B$56)</f>
        <v>0</v>
      </c>
      <c r="I275" s="84">
        <f t="array" ref="I275">SUM(IF((Komplexní!$A$3:$A$5=A275)*(Komplexní!$D$1:$BA$1=G275),Komplexní!$D$3:$BA$5))</f>
        <v>0</v>
      </c>
      <c r="J275" s="99" t="str">
        <f t="shared" si="10"/>
        <v/>
      </c>
      <c r="K275" s="85">
        <f t="shared" si="9"/>
        <v>1</v>
      </c>
    </row>
    <row r="276" spans="1:11" hidden="1">
      <c r="A276" s="79">
        <v>6</v>
      </c>
      <c r="B276" s="80">
        <f>LOOKUP(A276,Seznamy!$A$3:$A$94,Seznamy!$B$3:$B$94)</f>
        <v>125009</v>
      </c>
      <c r="C276" s="81" t="str">
        <f>LOOKUP(A276,Seznamy!$A$3:$A$94,Seznamy!$C$3:$C$94)</f>
        <v>Ruda nad Moravou</v>
      </c>
      <c r="D276" s="82">
        <f>LOOKUP(A276,Seznamy!$A$3:$A$94,Seznamy!$F$3:$F$94)</f>
        <v>9028</v>
      </c>
      <c r="E276" s="82">
        <f>LOOKUP(A276,Seznamy!$A$3:$A$94,Seznamy!$G$3:$G$94)</f>
        <v>218500</v>
      </c>
      <c r="F276" s="83">
        <f>LOOKUP(A276,Seznamy!$A$3:$A$94,Seznamy!$J$3:$J$94)</f>
        <v>57</v>
      </c>
      <c r="G276" s="83">
        <v>24</v>
      </c>
      <c r="H276" s="81">
        <f>LOOKUP(G276,Komplexní!$A$7:$A$56,Komplexní!$B$7:$B$56)</f>
        <v>0</v>
      </c>
      <c r="I276" s="84">
        <f t="array" ref="I276">SUM(IF((Komplexní!$A$3:$A$5=A276)*(Komplexní!$D$1:$BA$1=G276),Komplexní!$D$3:$BA$5))</f>
        <v>0</v>
      </c>
      <c r="J276" s="99" t="str">
        <f t="shared" si="10"/>
        <v/>
      </c>
      <c r="K276" s="85">
        <f t="shared" si="9"/>
        <v>1</v>
      </c>
    </row>
    <row r="277" spans="1:11" hidden="1">
      <c r="A277" s="79">
        <v>6</v>
      </c>
      <c r="B277" s="80">
        <f>LOOKUP(A277,Seznamy!$A$3:$A$94,Seznamy!$B$3:$B$94)</f>
        <v>125009</v>
      </c>
      <c r="C277" s="81" t="str">
        <f>LOOKUP(A277,Seznamy!$A$3:$A$94,Seznamy!$C$3:$C$94)</f>
        <v>Ruda nad Moravou</v>
      </c>
      <c r="D277" s="82">
        <f>LOOKUP(A277,Seznamy!$A$3:$A$94,Seznamy!$F$3:$F$94)</f>
        <v>9028</v>
      </c>
      <c r="E277" s="82">
        <f>LOOKUP(A277,Seznamy!$A$3:$A$94,Seznamy!$G$3:$G$94)</f>
        <v>218500</v>
      </c>
      <c r="F277" s="83">
        <f>LOOKUP(A277,Seznamy!$A$3:$A$94,Seznamy!$J$3:$J$94)</f>
        <v>57</v>
      </c>
      <c r="G277" s="83">
        <v>25</v>
      </c>
      <c r="H277" s="81">
        <f>LOOKUP(G277,Komplexní!$A$7:$A$56,Komplexní!$B$7:$B$56)</f>
        <v>0</v>
      </c>
      <c r="I277" s="84">
        <f t="array" ref="I277">SUM(IF((Komplexní!$A$3:$A$5=A277)*(Komplexní!$D$1:$BA$1=G277),Komplexní!$D$3:$BA$5))</f>
        <v>0</v>
      </c>
      <c r="J277" s="99" t="str">
        <f t="shared" si="10"/>
        <v/>
      </c>
      <c r="K277" s="85">
        <f t="shared" si="9"/>
        <v>1</v>
      </c>
    </row>
    <row r="278" spans="1:11" hidden="1">
      <c r="A278" s="79">
        <v>6</v>
      </c>
      <c r="B278" s="80">
        <f>LOOKUP(A278,Seznamy!$A$3:$A$94,Seznamy!$B$3:$B$94)</f>
        <v>125009</v>
      </c>
      <c r="C278" s="81" t="str">
        <f>LOOKUP(A278,Seznamy!$A$3:$A$94,Seznamy!$C$3:$C$94)</f>
        <v>Ruda nad Moravou</v>
      </c>
      <c r="D278" s="82">
        <f>LOOKUP(A278,Seznamy!$A$3:$A$94,Seznamy!$F$3:$F$94)</f>
        <v>9028</v>
      </c>
      <c r="E278" s="82">
        <f>LOOKUP(A278,Seznamy!$A$3:$A$94,Seznamy!$G$3:$G$94)</f>
        <v>218500</v>
      </c>
      <c r="F278" s="83">
        <f>LOOKUP(A278,Seznamy!$A$3:$A$94,Seznamy!$J$3:$J$94)</f>
        <v>57</v>
      </c>
      <c r="G278" s="83">
        <v>26</v>
      </c>
      <c r="H278" s="81">
        <f>LOOKUP(G278,Komplexní!$A$7:$A$56,Komplexní!$B$7:$B$56)</f>
        <v>0</v>
      </c>
      <c r="I278" s="84">
        <f t="array" ref="I278">SUM(IF((Komplexní!$A$3:$A$5=A278)*(Komplexní!$D$1:$BA$1=G278),Komplexní!$D$3:$BA$5))</f>
        <v>0</v>
      </c>
      <c r="J278" s="99" t="str">
        <f t="shared" si="10"/>
        <v/>
      </c>
      <c r="K278" s="85">
        <f t="shared" si="9"/>
        <v>1</v>
      </c>
    </row>
    <row r="279" spans="1:11" hidden="1">
      <c r="A279" s="79">
        <v>6</v>
      </c>
      <c r="B279" s="80">
        <f>LOOKUP(A279,Seznamy!$A$3:$A$94,Seznamy!$B$3:$B$94)</f>
        <v>125009</v>
      </c>
      <c r="C279" s="81" t="str">
        <f>LOOKUP(A279,Seznamy!$A$3:$A$94,Seznamy!$C$3:$C$94)</f>
        <v>Ruda nad Moravou</v>
      </c>
      <c r="D279" s="82">
        <f>LOOKUP(A279,Seznamy!$A$3:$A$94,Seznamy!$F$3:$F$94)</f>
        <v>9028</v>
      </c>
      <c r="E279" s="82">
        <f>LOOKUP(A279,Seznamy!$A$3:$A$94,Seznamy!$G$3:$G$94)</f>
        <v>218500</v>
      </c>
      <c r="F279" s="83">
        <f>LOOKUP(A279,Seznamy!$A$3:$A$94,Seznamy!$J$3:$J$94)</f>
        <v>57</v>
      </c>
      <c r="G279" s="83">
        <v>16</v>
      </c>
      <c r="H279" s="81">
        <f>LOOKUP(G279,Komplexní!$A$7:$A$56,Komplexní!$B$7:$B$56)</f>
        <v>0</v>
      </c>
      <c r="I279" s="84">
        <f t="array" ref="I279">SUM(IF((Komplexní!$A$3:$A$5=A279)*(Komplexní!$D$1:$BA$1=G279),Komplexní!$D$3:$BA$5))</f>
        <v>0</v>
      </c>
      <c r="J279" s="99" t="str">
        <f t="shared" si="10"/>
        <v/>
      </c>
      <c r="K279" s="85">
        <f t="shared" si="9"/>
        <v>1</v>
      </c>
    </row>
    <row r="280" spans="1:11" hidden="1">
      <c r="A280" s="79">
        <v>6</v>
      </c>
      <c r="B280" s="80">
        <f>LOOKUP(A280,Seznamy!$A$3:$A$94,Seznamy!$B$3:$B$94)</f>
        <v>125009</v>
      </c>
      <c r="C280" s="81" t="str">
        <f>LOOKUP(A280,Seznamy!$A$3:$A$94,Seznamy!$C$3:$C$94)</f>
        <v>Ruda nad Moravou</v>
      </c>
      <c r="D280" s="82">
        <f>LOOKUP(A280,Seznamy!$A$3:$A$94,Seznamy!$F$3:$F$94)</f>
        <v>9028</v>
      </c>
      <c r="E280" s="82">
        <f>LOOKUP(A280,Seznamy!$A$3:$A$94,Seznamy!$G$3:$G$94)</f>
        <v>218500</v>
      </c>
      <c r="F280" s="83">
        <f>LOOKUP(A280,Seznamy!$A$3:$A$94,Seznamy!$J$3:$J$94)</f>
        <v>57</v>
      </c>
      <c r="G280" s="83">
        <v>28</v>
      </c>
      <c r="H280" s="81">
        <f>LOOKUP(G280,Komplexní!$A$7:$A$56,Komplexní!$B$7:$B$56)</f>
        <v>0</v>
      </c>
      <c r="I280" s="84">
        <f t="array" ref="I280">SUM(IF((Komplexní!$A$3:$A$5=A280)*(Komplexní!$D$1:$BA$1=G280),Komplexní!$D$3:$BA$5))</f>
        <v>0</v>
      </c>
      <c r="J280" s="99" t="str">
        <f t="shared" si="10"/>
        <v/>
      </c>
      <c r="K280" s="85">
        <f t="shared" si="9"/>
        <v>1</v>
      </c>
    </row>
    <row r="281" spans="1:11" hidden="1">
      <c r="A281" s="79">
        <v>6</v>
      </c>
      <c r="B281" s="80">
        <f>LOOKUP(A281,Seznamy!$A$3:$A$94,Seznamy!$B$3:$B$94)</f>
        <v>125009</v>
      </c>
      <c r="C281" s="81" t="str">
        <f>LOOKUP(A281,Seznamy!$A$3:$A$94,Seznamy!$C$3:$C$94)</f>
        <v>Ruda nad Moravou</v>
      </c>
      <c r="D281" s="82">
        <f>LOOKUP(A281,Seznamy!$A$3:$A$94,Seznamy!$F$3:$F$94)</f>
        <v>9028</v>
      </c>
      <c r="E281" s="82">
        <f>LOOKUP(A281,Seznamy!$A$3:$A$94,Seznamy!$G$3:$G$94)</f>
        <v>218500</v>
      </c>
      <c r="F281" s="83">
        <f>LOOKUP(A281,Seznamy!$A$3:$A$94,Seznamy!$J$3:$J$94)</f>
        <v>57</v>
      </c>
      <c r="G281" s="83">
        <v>27</v>
      </c>
      <c r="H281" s="81">
        <f>LOOKUP(G281,Komplexní!$A$7:$A$56,Komplexní!$B$7:$B$56)</f>
        <v>0</v>
      </c>
      <c r="I281" s="84">
        <f t="array" ref="I281">SUM(IF((Komplexní!$A$3:$A$5=A281)*(Komplexní!$D$1:$BA$1=G281),Komplexní!$D$3:$BA$5))</f>
        <v>0</v>
      </c>
      <c r="J281" s="99" t="str">
        <f t="shared" si="10"/>
        <v/>
      </c>
      <c r="K281" s="85">
        <f t="shared" si="9"/>
        <v>1</v>
      </c>
    </row>
    <row r="282" spans="1:11" hidden="1">
      <c r="A282" s="79">
        <v>6</v>
      </c>
      <c r="B282" s="80">
        <f>LOOKUP(A282,Seznamy!$A$3:$A$94,Seznamy!$B$3:$B$94)</f>
        <v>125009</v>
      </c>
      <c r="C282" s="81" t="str">
        <f>LOOKUP(A282,Seznamy!$A$3:$A$94,Seznamy!$C$3:$C$94)</f>
        <v>Ruda nad Moravou</v>
      </c>
      <c r="D282" s="82">
        <f>LOOKUP(A282,Seznamy!$A$3:$A$94,Seznamy!$F$3:$F$94)</f>
        <v>9028</v>
      </c>
      <c r="E282" s="82">
        <f>LOOKUP(A282,Seznamy!$A$3:$A$94,Seznamy!$G$3:$G$94)</f>
        <v>218500</v>
      </c>
      <c r="F282" s="83">
        <f>LOOKUP(A282,Seznamy!$A$3:$A$94,Seznamy!$J$3:$J$94)</f>
        <v>57</v>
      </c>
      <c r="G282" s="83">
        <v>30</v>
      </c>
      <c r="H282" s="81">
        <f>LOOKUP(G282,Komplexní!$A$7:$A$56,Komplexní!$B$7:$B$56)</f>
        <v>0</v>
      </c>
      <c r="I282" s="84">
        <f t="array" ref="I282">SUM(IF((Komplexní!$A$3:$A$5=A282)*(Komplexní!$D$1:$BA$1=G282),Komplexní!$D$3:$BA$5))</f>
        <v>0</v>
      </c>
      <c r="J282" s="99" t="str">
        <f t="shared" si="10"/>
        <v/>
      </c>
      <c r="K282" s="85">
        <f t="shared" si="9"/>
        <v>1</v>
      </c>
    </row>
    <row r="283" spans="1:11" hidden="1">
      <c r="A283" s="79">
        <v>6</v>
      </c>
      <c r="B283" s="80">
        <f>LOOKUP(A283,Seznamy!$A$3:$A$94,Seznamy!$B$3:$B$94)</f>
        <v>125009</v>
      </c>
      <c r="C283" s="81" t="str">
        <f>LOOKUP(A283,Seznamy!$A$3:$A$94,Seznamy!$C$3:$C$94)</f>
        <v>Ruda nad Moravou</v>
      </c>
      <c r="D283" s="82">
        <f>LOOKUP(A283,Seznamy!$A$3:$A$94,Seznamy!$F$3:$F$94)</f>
        <v>9028</v>
      </c>
      <c r="E283" s="82">
        <f>LOOKUP(A283,Seznamy!$A$3:$A$94,Seznamy!$G$3:$G$94)</f>
        <v>218500</v>
      </c>
      <c r="F283" s="83">
        <f>LOOKUP(A283,Seznamy!$A$3:$A$94,Seznamy!$J$3:$J$94)</f>
        <v>57</v>
      </c>
      <c r="G283" s="83">
        <v>31</v>
      </c>
      <c r="H283" s="81">
        <f>LOOKUP(G283,Komplexní!$A$7:$A$56,Komplexní!$B$7:$B$56)</f>
        <v>0</v>
      </c>
      <c r="I283" s="84">
        <f t="array" ref="I283">SUM(IF((Komplexní!$A$3:$A$5=A283)*(Komplexní!$D$1:$BA$1=G283),Komplexní!$D$3:$BA$5))</f>
        <v>0</v>
      </c>
      <c r="J283" s="99" t="str">
        <f t="shared" si="10"/>
        <v/>
      </c>
      <c r="K283" s="85">
        <f t="shared" si="9"/>
        <v>1</v>
      </c>
    </row>
    <row r="284" spans="1:11" hidden="1">
      <c r="A284" s="79">
        <v>6</v>
      </c>
      <c r="B284" s="80">
        <f>LOOKUP(A284,Seznamy!$A$3:$A$94,Seznamy!$B$3:$B$94)</f>
        <v>125009</v>
      </c>
      <c r="C284" s="81" t="str">
        <f>LOOKUP(A284,Seznamy!$A$3:$A$94,Seznamy!$C$3:$C$94)</f>
        <v>Ruda nad Moravou</v>
      </c>
      <c r="D284" s="82">
        <f>LOOKUP(A284,Seznamy!$A$3:$A$94,Seznamy!$F$3:$F$94)</f>
        <v>9028</v>
      </c>
      <c r="E284" s="82">
        <f>LOOKUP(A284,Seznamy!$A$3:$A$94,Seznamy!$G$3:$G$94)</f>
        <v>218500</v>
      </c>
      <c r="F284" s="83">
        <f>LOOKUP(A284,Seznamy!$A$3:$A$94,Seznamy!$J$3:$J$94)</f>
        <v>57</v>
      </c>
      <c r="G284" s="83">
        <v>32</v>
      </c>
      <c r="H284" s="81">
        <f>LOOKUP(G284,Komplexní!$A$7:$A$56,Komplexní!$B$7:$B$56)</f>
        <v>0</v>
      </c>
      <c r="I284" s="84">
        <f t="array" ref="I284">SUM(IF((Komplexní!$A$3:$A$5=A284)*(Komplexní!$D$1:$BA$1=G284),Komplexní!$D$3:$BA$5))</f>
        <v>0</v>
      </c>
      <c r="J284" s="99" t="str">
        <f t="shared" si="10"/>
        <v/>
      </c>
      <c r="K284" s="85">
        <f t="shared" si="9"/>
        <v>1</v>
      </c>
    </row>
    <row r="285" spans="1:11" hidden="1">
      <c r="A285" s="79">
        <v>6</v>
      </c>
      <c r="B285" s="80">
        <f>LOOKUP(A285,Seznamy!$A$3:$A$94,Seznamy!$B$3:$B$94)</f>
        <v>125009</v>
      </c>
      <c r="C285" s="81" t="str">
        <f>LOOKUP(A285,Seznamy!$A$3:$A$94,Seznamy!$C$3:$C$94)</f>
        <v>Ruda nad Moravou</v>
      </c>
      <c r="D285" s="82">
        <f>LOOKUP(A285,Seznamy!$A$3:$A$94,Seznamy!$F$3:$F$94)</f>
        <v>9028</v>
      </c>
      <c r="E285" s="82">
        <f>LOOKUP(A285,Seznamy!$A$3:$A$94,Seznamy!$G$3:$G$94)</f>
        <v>218500</v>
      </c>
      <c r="F285" s="83">
        <f>LOOKUP(A285,Seznamy!$A$3:$A$94,Seznamy!$J$3:$J$94)</f>
        <v>57</v>
      </c>
      <c r="G285" s="83">
        <v>33</v>
      </c>
      <c r="H285" s="81">
        <f>LOOKUP(G285,Komplexní!$A$7:$A$56,Komplexní!$B$7:$B$56)</f>
        <v>0</v>
      </c>
      <c r="I285" s="84">
        <f t="array" ref="I285">SUM(IF((Komplexní!$A$3:$A$5=A285)*(Komplexní!$D$1:$BA$1=G285),Komplexní!$D$3:$BA$5))</f>
        <v>0</v>
      </c>
      <c r="J285" s="99" t="str">
        <f t="shared" si="10"/>
        <v/>
      </c>
      <c r="K285" s="85">
        <f t="shared" ref="K285:K302" si="11">IF(I285=MIN($J$253:$J$302),1,"")</f>
        <v>1</v>
      </c>
    </row>
    <row r="286" spans="1:11" hidden="1">
      <c r="A286" s="79">
        <v>6</v>
      </c>
      <c r="B286" s="80">
        <f>LOOKUP(A286,Seznamy!$A$3:$A$94,Seznamy!$B$3:$B$94)</f>
        <v>125009</v>
      </c>
      <c r="C286" s="81" t="str">
        <f>LOOKUP(A286,Seznamy!$A$3:$A$94,Seznamy!$C$3:$C$94)</f>
        <v>Ruda nad Moravou</v>
      </c>
      <c r="D286" s="82">
        <f>LOOKUP(A286,Seznamy!$A$3:$A$94,Seznamy!$F$3:$F$94)</f>
        <v>9028</v>
      </c>
      <c r="E286" s="82">
        <f>LOOKUP(A286,Seznamy!$A$3:$A$94,Seznamy!$G$3:$G$94)</f>
        <v>218500</v>
      </c>
      <c r="F286" s="83">
        <f>LOOKUP(A286,Seznamy!$A$3:$A$94,Seznamy!$J$3:$J$94)</f>
        <v>57</v>
      </c>
      <c r="G286" s="83">
        <v>34</v>
      </c>
      <c r="H286" s="81">
        <f>LOOKUP(G286,Komplexní!$A$7:$A$56,Komplexní!$B$7:$B$56)</f>
        <v>0</v>
      </c>
      <c r="I286" s="84">
        <f t="array" ref="I286">SUM(IF((Komplexní!$A$3:$A$5=A286)*(Komplexní!$D$1:$BA$1=G286),Komplexní!$D$3:$BA$5))</f>
        <v>0</v>
      </c>
      <c r="J286" s="99" t="str">
        <f t="shared" si="10"/>
        <v/>
      </c>
      <c r="K286" s="85">
        <f t="shared" si="11"/>
        <v>1</v>
      </c>
    </row>
    <row r="287" spans="1:11" hidden="1">
      <c r="A287" s="79">
        <v>6</v>
      </c>
      <c r="B287" s="80">
        <f>LOOKUP(A287,Seznamy!$A$3:$A$94,Seznamy!$B$3:$B$94)</f>
        <v>125009</v>
      </c>
      <c r="C287" s="81" t="str">
        <f>LOOKUP(A287,Seznamy!$A$3:$A$94,Seznamy!$C$3:$C$94)</f>
        <v>Ruda nad Moravou</v>
      </c>
      <c r="D287" s="82">
        <f>LOOKUP(A287,Seznamy!$A$3:$A$94,Seznamy!$F$3:$F$94)</f>
        <v>9028</v>
      </c>
      <c r="E287" s="82">
        <f>LOOKUP(A287,Seznamy!$A$3:$A$94,Seznamy!$G$3:$G$94)</f>
        <v>218500</v>
      </c>
      <c r="F287" s="83">
        <f>LOOKUP(A287,Seznamy!$A$3:$A$94,Seznamy!$J$3:$J$94)</f>
        <v>57</v>
      </c>
      <c r="G287" s="83">
        <v>35</v>
      </c>
      <c r="H287" s="81">
        <f>LOOKUP(G287,Komplexní!$A$7:$A$56,Komplexní!$B$7:$B$56)</f>
        <v>0</v>
      </c>
      <c r="I287" s="84">
        <f t="array" ref="I287">SUM(IF((Komplexní!$A$3:$A$5=A287)*(Komplexní!$D$1:$BA$1=G287),Komplexní!$D$3:$BA$5))</f>
        <v>0</v>
      </c>
      <c r="J287" s="99" t="str">
        <f t="shared" si="10"/>
        <v/>
      </c>
      <c r="K287" s="85">
        <f t="shared" si="11"/>
        <v>1</v>
      </c>
    </row>
    <row r="288" spans="1:11" hidden="1">
      <c r="A288" s="79">
        <v>6</v>
      </c>
      <c r="B288" s="80">
        <f>LOOKUP(A288,Seznamy!$A$3:$A$94,Seznamy!$B$3:$B$94)</f>
        <v>125009</v>
      </c>
      <c r="C288" s="81" t="str">
        <f>LOOKUP(A288,Seznamy!$A$3:$A$94,Seznamy!$C$3:$C$94)</f>
        <v>Ruda nad Moravou</v>
      </c>
      <c r="D288" s="82">
        <f>LOOKUP(A288,Seznamy!$A$3:$A$94,Seznamy!$F$3:$F$94)</f>
        <v>9028</v>
      </c>
      <c r="E288" s="82">
        <f>LOOKUP(A288,Seznamy!$A$3:$A$94,Seznamy!$G$3:$G$94)</f>
        <v>218500</v>
      </c>
      <c r="F288" s="83">
        <f>LOOKUP(A288,Seznamy!$A$3:$A$94,Seznamy!$J$3:$J$94)</f>
        <v>57</v>
      </c>
      <c r="G288" s="83">
        <v>36</v>
      </c>
      <c r="H288" s="81">
        <f>LOOKUP(G288,Komplexní!$A$7:$A$56,Komplexní!$B$7:$B$56)</f>
        <v>0</v>
      </c>
      <c r="I288" s="84">
        <f t="array" ref="I288">SUM(IF((Komplexní!$A$3:$A$5=A288)*(Komplexní!$D$1:$BA$1=G288),Komplexní!$D$3:$BA$5))</f>
        <v>0</v>
      </c>
      <c r="J288" s="99" t="str">
        <f t="shared" si="10"/>
        <v/>
      </c>
      <c r="K288" s="85">
        <f t="shared" si="11"/>
        <v>1</v>
      </c>
    </row>
    <row r="289" spans="1:11" hidden="1">
      <c r="A289" s="79">
        <v>6</v>
      </c>
      <c r="B289" s="80">
        <f>LOOKUP(A289,Seznamy!$A$3:$A$94,Seznamy!$B$3:$B$94)</f>
        <v>125009</v>
      </c>
      <c r="C289" s="81" t="str">
        <f>LOOKUP(A289,Seznamy!$A$3:$A$94,Seznamy!$C$3:$C$94)</f>
        <v>Ruda nad Moravou</v>
      </c>
      <c r="D289" s="82">
        <f>LOOKUP(A289,Seznamy!$A$3:$A$94,Seznamy!$F$3:$F$94)</f>
        <v>9028</v>
      </c>
      <c r="E289" s="82">
        <f>LOOKUP(A289,Seznamy!$A$3:$A$94,Seznamy!$G$3:$G$94)</f>
        <v>218500</v>
      </c>
      <c r="F289" s="83">
        <f>LOOKUP(A289,Seznamy!$A$3:$A$94,Seznamy!$J$3:$J$94)</f>
        <v>57</v>
      </c>
      <c r="G289" s="83">
        <v>37</v>
      </c>
      <c r="H289" s="81">
        <f>LOOKUP(G289,Komplexní!$A$7:$A$56,Komplexní!$B$7:$B$56)</f>
        <v>0</v>
      </c>
      <c r="I289" s="84">
        <f t="array" ref="I289">SUM(IF((Komplexní!$A$3:$A$5=A289)*(Komplexní!$D$1:$BA$1=G289),Komplexní!$D$3:$BA$5))</f>
        <v>0</v>
      </c>
      <c r="J289" s="99" t="str">
        <f t="shared" si="10"/>
        <v/>
      </c>
      <c r="K289" s="85">
        <f t="shared" si="11"/>
        <v>1</v>
      </c>
    </row>
    <row r="290" spans="1:11" hidden="1">
      <c r="A290" s="79">
        <v>6</v>
      </c>
      <c r="B290" s="80">
        <f>LOOKUP(A290,Seznamy!$A$3:$A$94,Seznamy!$B$3:$B$94)</f>
        <v>125009</v>
      </c>
      <c r="C290" s="81" t="str">
        <f>LOOKUP(A290,Seznamy!$A$3:$A$94,Seznamy!$C$3:$C$94)</f>
        <v>Ruda nad Moravou</v>
      </c>
      <c r="D290" s="82">
        <f>LOOKUP(A290,Seznamy!$A$3:$A$94,Seznamy!$F$3:$F$94)</f>
        <v>9028</v>
      </c>
      <c r="E290" s="82">
        <f>LOOKUP(A290,Seznamy!$A$3:$A$94,Seznamy!$G$3:$G$94)</f>
        <v>218500</v>
      </c>
      <c r="F290" s="83">
        <f>LOOKUP(A290,Seznamy!$A$3:$A$94,Seznamy!$J$3:$J$94)</f>
        <v>57</v>
      </c>
      <c r="G290" s="83">
        <v>38</v>
      </c>
      <c r="H290" s="81">
        <f>LOOKUP(G290,Komplexní!$A$7:$A$56,Komplexní!$B$7:$B$56)</f>
        <v>0</v>
      </c>
      <c r="I290" s="84">
        <f t="array" ref="I290">SUM(IF((Komplexní!$A$3:$A$5=A290)*(Komplexní!$D$1:$BA$1=G290),Komplexní!$D$3:$BA$5))</f>
        <v>0</v>
      </c>
      <c r="J290" s="99" t="str">
        <f t="shared" si="10"/>
        <v/>
      </c>
      <c r="K290" s="85">
        <f t="shared" si="11"/>
        <v>1</v>
      </c>
    </row>
    <row r="291" spans="1:11" hidden="1">
      <c r="A291" s="79">
        <v>6</v>
      </c>
      <c r="B291" s="80">
        <f>LOOKUP(A291,Seznamy!$A$3:$A$94,Seznamy!$B$3:$B$94)</f>
        <v>125009</v>
      </c>
      <c r="C291" s="81" t="str">
        <f>LOOKUP(A291,Seznamy!$A$3:$A$94,Seznamy!$C$3:$C$94)</f>
        <v>Ruda nad Moravou</v>
      </c>
      <c r="D291" s="82">
        <f>LOOKUP(A291,Seznamy!$A$3:$A$94,Seznamy!$F$3:$F$94)</f>
        <v>9028</v>
      </c>
      <c r="E291" s="82">
        <f>LOOKUP(A291,Seznamy!$A$3:$A$94,Seznamy!$G$3:$G$94)</f>
        <v>218500</v>
      </c>
      <c r="F291" s="83">
        <f>LOOKUP(A291,Seznamy!$A$3:$A$94,Seznamy!$J$3:$J$94)</f>
        <v>57</v>
      </c>
      <c r="G291" s="83">
        <v>39</v>
      </c>
      <c r="H291" s="81">
        <f>LOOKUP(G291,Komplexní!$A$7:$A$56,Komplexní!$B$7:$B$56)</f>
        <v>0</v>
      </c>
      <c r="I291" s="84">
        <f t="array" ref="I291">SUM(IF((Komplexní!$A$3:$A$5=A291)*(Komplexní!$D$1:$BA$1=G291),Komplexní!$D$3:$BA$5))</f>
        <v>0</v>
      </c>
      <c r="J291" s="99" t="str">
        <f t="shared" si="10"/>
        <v/>
      </c>
      <c r="K291" s="85">
        <f t="shared" si="11"/>
        <v>1</v>
      </c>
    </row>
    <row r="292" spans="1:11" hidden="1">
      <c r="A292" s="79">
        <v>6</v>
      </c>
      <c r="B292" s="80">
        <f>LOOKUP(A292,Seznamy!$A$3:$A$94,Seznamy!$B$3:$B$94)</f>
        <v>125009</v>
      </c>
      <c r="C292" s="81" t="str">
        <f>LOOKUP(A292,Seznamy!$A$3:$A$94,Seznamy!$C$3:$C$94)</f>
        <v>Ruda nad Moravou</v>
      </c>
      <c r="D292" s="82">
        <f>LOOKUP(A292,Seznamy!$A$3:$A$94,Seznamy!$F$3:$F$94)</f>
        <v>9028</v>
      </c>
      <c r="E292" s="82">
        <f>LOOKUP(A292,Seznamy!$A$3:$A$94,Seznamy!$G$3:$G$94)</f>
        <v>218500</v>
      </c>
      <c r="F292" s="83">
        <f>LOOKUP(A292,Seznamy!$A$3:$A$94,Seznamy!$J$3:$J$94)</f>
        <v>57</v>
      </c>
      <c r="G292" s="83">
        <v>40</v>
      </c>
      <c r="H292" s="81">
        <f>LOOKUP(G292,Komplexní!$A$7:$A$56,Komplexní!$B$7:$B$56)</f>
        <v>0</v>
      </c>
      <c r="I292" s="84">
        <f t="array" ref="I292">SUM(IF((Komplexní!$A$3:$A$5=A292)*(Komplexní!$D$1:$BA$1=G292),Komplexní!$D$3:$BA$5))</f>
        <v>0</v>
      </c>
      <c r="J292" s="99" t="str">
        <f t="shared" si="10"/>
        <v/>
      </c>
      <c r="K292" s="85">
        <f t="shared" si="11"/>
        <v>1</v>
      </c>
    </row>
    <row r="293" spans="1:11" hidden="1">
      <c r="A293" s="79">
        <v>6</v>
      </c>
      <c r="B293" s="80">
        <f>LOOKUP(A293,Seznamy!$A$3:$A$94,Seznamy!$B$3:$B$94)</f>
        <v>125009</v>
      </c>
      <c r="C293" s="81" t="str">
        <f>LOOKUP(A293,Seznamy!$A$3:$A$94,Seznamy!$C$3:$C$94)</f>
        <v>Ruda nad Moravou</v>
      </c>
      <c r="D293" s="82">
        <f>LOOKUP(A293,Seznamy!$A$3:$A$94,Seznamy!$F$3:$F$94)</f>
        <v>9028</v>
      </c>
      <c r="E293" s="82">
        <f>LOOKUP(A293,Seznamy!$A$3:$A$94,Seznamy!$G$3:$G$94)</f>
        <v>218500</v>
      </c>
      <c r="F293" s="83">
        <f>LOOKUP(A293,Seznamy!$A$3:$A$94,Seznamy!$J$3:$J$94)</f>
        <v>57</v>
      </c>
      <c r="G293" s="83">
        <v>41</v>
      </c>
      <c r="H293" s="81">
        <f>LOOKUP(G293,Komplexní!$A$7:$A$56,Komplexní!$B$7:$B$56)</f>
        <v>0</v>
      </c>
      <c r="I293" s="84">
        <f t="array" ref="I293">SUM(IF((Komplexní!$A$3:$A$5=A293)*(Komplexní!$D$1:$BA$1=G293),Komplexní!$D$3:$BA$5))</f>
        <v>0</v>
      </c>
      <c r="J293" s="99" t="str">
        <f t="shared" si="10"/>
        <v/>
      </c>
      <c r="K293" s="85">
        <f t="shared" si="11"/>
        <v>1</v>
      </c>
    </row>
    <row r="294" spans="1:11" hidden="1">
      <c r="A294" s="79">
        <v>6</v>
      </c>
      <c r="B294" s="80">
        <f>LOOKUP(A294,Seznamy!$A$3:$A$94,Seznamy!$B$3:$B$94)</f>
        <v>125009</v>
      </c>
      <c r="C294" s="81" t="str">
        <f>LOOKUP(A294,Seznamy!$A$3:$A$94,Seznamy!$C$3:$C$94)</f>
        <v>Ruda nad Moravou</v>
      </c>
      <c r="D294" s="82">
        <f>LOOKUP(A294,Seznamy!$A$3:$A$94,Seznamy!$F$3:$F$94)</f>
        <v>9028</v>
      </c>
      <c r="E294" s="82">
        <f>LOOKUP(A294,Seznamy!$A$3:$A$94,Seznamy!$G$3:$G$94)</f>
        <v>218500</v>
      </c>
      <c r="F294" s="83">
        <f>LOOKUP(A294,Seznamy!$A$3:$A$94,Seznamy!$J$3:$J$94)</f>
        <v>57</v>
      </c>
      <c r="G294" s="83">
        <v>42</v>
      </c>
      <c r="H294" s="81">
        <f>LOOKUP(G294,Komplexní!$A$7:$A$56,Komplexní!$B$7:$B$56)</f>
        <v>0</v>
      </c>
      <c r="I294" s="84">
        <f t="array" ref="I294">SUM(IF((Komplexní!$A$3:$A$5=A294)*(Komplexní!$D$1:$BA$1=G294),Komplexní!$D$3:$BA$5))</f>
        <v>0</v>
      </c>
      <c r="J294" s="99" t="str">
        <f t="shared" si="10"/>
        <v/>
      </c>
      <c r="K294" s="85">
        <f t="shared" si="11"/>
        <v>1</v>
      </c>
    </row>
    <row r="295" spans="1:11" hidden="1">
      <c r="A295" s="79">
        <v>6</v>
      </c>
      <c r="B295" s="80">
        <f>LOOKUP(A295,Seznamy!$A$3:$A$94,Seznamy!$B$3:$B$94)</f>
        <v>125009</v>
      </c>
      <c r="C295" s="81" t="str">
        <f>LOOKUP(A295,Seznamy!$A$3:$A$94,Seznamy!$C$3:$C$94)</f>
        <v>Ruda nad Moravou</v>
      </c>
      <c r="D295" s="82">
        <f>LOOKUP(A295,Seznamy!$A$3:$A$94,Seznamy!$F$3:$F$94)</f>
        <v>9028</v>
      </c>
      <c r="E295" s="82">
        <f>LOOKUP(A295,Seznamy!$A$3:$A$94,Seznamy!$G$3:$G$94)</f>
        <v>218500</v>
      </c>
      <c r="F295" s="83">
        <f>LOOKUP(A295,Seznamy!$A$3:$A$94,Seznamy!$J$3:$J$94)</f>
        <v>57</v>
      </c>
      <c r="G295" s="83">
        <v>43</v>
      </c>
      <c r="H295" s="81">
        <f>LOOKUP(G295,Komplexní!$A$7:$A$56,Komplexní!$B$7:$B$56)</f>
        <v>0</v>
      </c>
      <c r="I295" s="84">
        <f t="array" ref="I295">SUM(IF((Komplexní!$A$3:$A$5=A295)*(Komplexní!$D$1:$BA$1=G295),Komplexní!$D$3:$BA$5))</f>
        <v>0</v>
      </c>
      <c r="J295" s="99" t="str">
        <f t="shared" si="10"/>
        <v/>
      </c>
      <c r="K295" s="85">
        <f t="shared" si="11"/>
        <v>1</v>
      </c>
    </row>
    <row r="296" spans="1:11" hidden="1">
      <c r="A296" s="79">
        <v>6</v>
      </c>
      <c r="B296" s="80">
        <f>LOOKUP(A296,Seznamy!$A$3:$A$94,Seznamy!$B$3:$B$94)</f>
        <v>125009</v>
      </c>
      <c r="C296" s="81" t="str">
        <f>LOOKUP(A296,Seznamy!$A$3:$A$94,Seznamy!$C$3:$C$94)</f>
        <v>Ruda nad Moravou</v>
      </c>
      <c r="D296" s="82">
        <f>LOOKUP(A296,Seznamy!$A$3:$A$94,Seznamy!$F$3:$F$94)</f>
        <v>9028</v>
      </c>
      <c r="E296" s="82">
        <f>LOOKUP(A296,Seznamy!$A$3:$A$94,Seznamy!$G$3:$G$94)</f>
        <v>218500</v>
      </c>
      <c r="F296" s="83">
        <f>LOOKUP(A296,Seznamy!$A$3:$A$94,Seznamy!$J$3:$J$94)</f>
        <v>57</v>
      </c>
      <c r="G296" s="83">
        <v>44</v>
      </c>
      <c r="H296" s="81">
        <f>LOOKUP(G296,Komplexní!$A$7:$A$56,Komplexní!$B$7:$B$56)</f>
        <v>0</v>
      </c>
      <c r="I296" s="84">
        <f t="array" ref="I296">SUM(IF((Komplexní!$A$3:$A$5=A296)*(Komplexní!$D$1:$BA$1=G296),Komplexní!$D$3:$BA$5))</f>
        <v>0</v>
      </c>
      <c r="J296" s="99" t="str">
        <f t="shared" si="10"/>
        <v/>
      </c>
      <c r="K296" s="85">
        <f t="shared" si="11"/>
        <v>1</v>
      </c>
    </row>
    <row r="297" spans="1:11" hidden="1">
      <c r="A297" s="79">
        <v>6</v>
      </c>
      <c r="B297" s="80">
        <f>LOOKUP(A297,Seznamy!$A$3:$A$94,Seznamy!$B$3:$B$94)</f>
        <v>125009</v>
      </c>
      <c r="C297" s="81" t="str">
        <f>LOOKUP(A297,Seznamy!$A$3:$A$94,Seznamy!$C$3:$C$94)</f>
        <v>Ruda nad Moravou</v>
      </c>
      <c r="D297" s="82">
        <f>LOOKUP(A297,Seznamy!$A$3:$A$94,Seznamy!$F$3:$F$94)</f>
        <v>9028</v>
      </c>
      <c r="E297" s="82">
        <f>LOOKUP(A297,Seznamy!$A$3:$A$94,Seznamy!$G$3:$G$94)</f>
        <v>218500</v>
      </c>
      <c r="F297" s="83">
        <f>LOOKUP(A297,Seznamy!$A$3:$A$94,Seznamy!$J$3:$J$94)</f>
        <v>57</v>
      </c>
      <c r="G297" s="83">
        <v>45</v>
      </c>
      <c r="H297" s="81">
        <f>LOOKUP(G297,Komplexní!$A$7:$A$56,Komplexní!$B$7:$B$56)</f>
        <v>0</v>
      </c>
      <c r="I297" s="84">
        <f t="array" ref="I297">SUM(IF((Komplexní!$A$3:$A$5=A297)*(Komplexní!$D$1:$BA$1=G297),Komplexní!$D$3:$BA$5))</f>
        <v>0</v>
      </c>
      <c r="J297" s="99" t="str">
        <f t="shared" si="10"/>
        <v/>
      </c>
      <c r="K297" s="85">
        <f t="shared" si="11"/>
        <v>1</v>
      </c>
    </row>
    <row r="298" spans="1:11" hidden="1">
      <c r="A298" s="79">
        <v>6</v>
      </c>
      <c r="B298" s="80">
        <f>LOOKUP(A298,Seznamy!$A$3:$A$94,Seznamy!$B$3:$B$94)</f>
        <v>125009</v>
      </c>
      <c r="C298" s="81" t="str">
        <f>LOOKUP(A298,Seznamy!$A$3:$A$94,Seznamy!$C$3:$C$94)</f>
        <v>Ruda nad Moravou</v>
      </c>
      <c r="D298" s="82">
        <f>LOOKUP(A298,Seznamy!$A$3:$A$94,Seznamy!$F$3:$F$94)</f>
        <v>9028</v>
      </c>
      <c r="E298" s="82">
        <f>LOOKUP(A298,Seznamy!$A$3:$A$94,Seznamy!$G$3:$G$94)</f>
        <v>218500</v>
      </c>
      <c r="F298" s="83">
        <f>LOOKUP(A298,Seznamy!$A$3:$A$94,Seznamy!$J$3:$J$94)</f>
        <v>57</v>
      </c>
      <c r="G298" s="83">
        <v>46</v>
      </c>
      <c r="H298" s="81">
        <f>LOOKUP(G298,Komplexní!$A$7:$A$56,Komplexní!$B$7:$B$56)</f>
        <v>0</v>
      </c>
      <c r="I298" s="84">
        <f t="array" ref="I298">SUM(IF((Komplexní!$A$3:$A$5=A298)*(Komplexní!$D$1:$BA$1=G298),Komplexní!$D$3:$BA$5))</f>
        <v>0</v>
      </c>
      <c r="J298" s="99" t="str">
        <f t="shared" si="10"/>
        <v/>
      </c>
      <c r="K298" s="85">
        <f t="shared" si="11"/>
        <v>1</v>
      </c>
    </row>
    <row r="299" spans="1:11" hidden="1">
      <c r="A299" s="79">
        <v>6</v>
      </c>
      <c r="B299" s="80">
        <f>LOOKUP(A299,Seznamy!$A$3:$A$94,Seznamy!$B$3:$B$94)</f>
        <v>125009</v>
      </c>
      <c r="C299" s="81" t="str">
        <f>LOOKUP(A299,Seznamy!$A$3:$A$94,Seznamy!$C$3:$C$94)</f>
        <v>Ruda nad Moravou</v>
      </c>
      <c r="D299" s="82">
        <f>LOOKUP(A299,Seznamy!$A$3:$A$94,Seznamy!$F$3:$F$94)</f>
        <v>9028</v>
      </c>
      <c r="E299" s="82">
        <f>LOOKUP(A299,Seznamy!$A$3:$A$94,Seznamy!$G$3:$G$94)</f>
        <v>218500</v>
      </c>
      <c r="F299" s="83">
        <f>LOOKUP(A299,Seznamy!$A$3:$A$94,Seznamy!$J$3:$J$94)</f>
        <v>57</v>
      </c>
      <c r="G299" s="83">
        <v>47</v>
      </c>
      <c r="H299" s="81">
        <f>LOOKUP(G299,Komplexní!$A$7:$A$56,Komplexní!$B$7:$B$56)</f>
        <v>0</v>
      </c>
      <c r="I299" s="84">
        <f t="array" ref="I299">SUM(IF((Komplexní!$A$3:$A$5=A299)*(Komplexní!$D$1:$BA$1=G299),Komplexní!$D$3:$BA$5))</f>
        <v>0</v>
      </c>
      <c r="J299" s="99" t="str">
        <f t="shared" si="10"/>
        <v/>
      </c>
      <c r="K299" s="85">
        <f t="shared" si="11"/>
        <v>1</v>
      </c>
    </row>
    <row r="300" spans="1:11" hidden="1">
      <c r="A300" s="79">
        <v>6</v>
      </c>
      <c r="B300" s="80">
        <f>LOOKUP(A300,Seznamy!$A$3:$A$94,Seznamy!$B$3:$B$94)</f>
        <v>125009</v>
      </c>
      <c r="C300" s="81" t="str">
        <f>LOOKUP(A300,Seznamy!$A$3:$A$94,Seznamy!$C$3:$C$94)</f>
        <v>Ruda nad Moravou</v>
      </c>
      <c r="D300" s="82">
        <f>LOOKUP(A300,Seznamy!$A$3:$A$94,Seznamy!$F$3:$F$94)</f>
        <v>9028</v>
      </c>
      <c r="E300" s="82">
        <f>LOOKUP(A300,Seznamy!$A$3:$A$94,Seznamy!$G$3:$G$94)</f>
        <v>218500</v>
      </c>
      <c r="F300" s="83">
        <f>LOOKUP(A300,Seznamy!$A$3:$A$94,Seznamy!$J$3:$J$94)</f>
        <v>57</v>
      </c>
      <c r="G300" s="83">
        <v>48</v>
      </c>
      <c r="H300" s="81">
        <f>LOOKUP(G300,Komplexní!$A$7:$A$56,Komplexní!$B$7:$B$56)</f>
        <v>0</v>
      </c>
      <c r="I300" s="84">
        <f t="array" ref="I300">SUM(IF((Komplexní!$A$3:$A$5=A300)*(Komplexní!$D$1:$BA$1=G300),Komplexní!$D$3:$BA$5))</f>
        <v>0</v>
      </c>
      <c r="J300" s="99" t="str">
        <f t="shared" si="10"/>
        <v/>
      </c>
      <c r="K300" s="85">
        <f t="shared" si="11"/>
        <v>1</v>
      </c>
    </row>
    <row r="301" spans="1:11" hidden="1">
      <c r="A301" s="79">
        <v>6</v>
      </c>
      <c r="B301" s="80">
        <f>LOOKUP(A301,Seznamy!$A$3:$A$94,Seznamy!$B$3:$B$94)</f>
        <v>125009</v>
      </c>
      <c r="C301" s="81" t="str">
        <f>LOOKUP(A301,Seznamy!$A$3:$A$94,Seznamy!$C$3:$C$94)</f>
        <v>Ruda nad Moravou</v>
      </c>
      <c r="D301" s="82">
        <f>LOOKUP(A301,Seznamy!$A$3:$A$94,Seznamy!$F$3:$F$94)</f>
        <v>9028</v>
      </c>
      <c r="E301" s="82">
        <f>LOOKUP(A301,Seznamy!$A$3:$A$94,Seznamy!$G$3:$G$94)</f>
        <v>218500</v>
      </c>
      <c r="F301" s="83">
        <f>LOOKUP(A301,Seznamy!$A$3:$A$94,Seznamy!$J$3:$J$94)</f>
        <v>57</v>
      </c>
      <c r="G301" s="83">
        <v>49</v>
      </c>
      <c r="H301" s="81">
        <f>LOOKUP(G301,Komplexní!$A$7:$A$56,Komplexní!$B$7:$B$56)</f>
        <v>0</v>
      </c>
      <c r="I301" s="84">
        <f t="array" ref="I301">SUM(IF((Komplexní!$A$3:$A$5=A301)*(Komplexní!$D$1:$BA$1=G301),Komplexní!$D$3:$BA$5))</f>
        <v>0</v>
      </c>
      <c r="J301" s="99" t="str">
        <f t="shared" si="10"/>
        <v/>
      </c>
      <c r="K301" s="85">
        <f t="shared" si="11"/>
        <v>1</v>
      </c>
    </row>
    <row r="302" spans="1:11" hidden="1">
      <c r="A302" s="79">
        <v>6</v>
      </c>
      <c r="B302" s="80">
        <f>LOOKUP(A302,Seznamy!$A$3:$A$94,Seznamy!$B$3:$B$94)</f>
        <v>125009</v>
      </c>
      <c r="C302" s="81" t="str">
        <f>LOOKUP(A302,Seznamy!$A$3:$A$94,Seznamy!$C$3:$C$94)</f>
        <v>Ruda nad Moravou</v>
      </c>
      <c r="D302" s="82">
        <f>LOOKUP(A302,Seznamy!$A$3:$A$94,Seznamy!$F$3:$F$94)</f>
        <v>9028</v>
      </c>
      <c r="E302" s="82">
        <f>LOOKUP(A302,Seznamy!$A$3:$A$94,Seznamy!$G$3:$G$94)</f>
        <v>218500</v>
      </c>
      <c r="F302" s="83">
        <f>LOOKUP(A302,Seznamy!$A$3:$A$94,Seznamy!$J$3:$J$94)</f>
        <v>57</v>
      </c>
      <c r="G302" s="83">
        <v>50</v>
      </c>
      <c r="H302" s="81">
        <f>LOOKUP(G302,Komplexní!$A$7:$A$56,Komplexní!$B$7:$B$56)</f>
        <v>0</v>
      </c>
      <c r="I302" s="84">
        <f t="array" ref="I302">SUM(IF((Komplexní!$A$3:$A$5=A302)*(Komplexní!$D$1:$BA$1=G302),Komplexní!$D$3:$BA$5))</f>
        <v>0</v>
      </c>
      <c r="J302" s="99" t="str">
        <f t="shared" si="10"/>
        <v/>
      </c>
      <c r="K302" s="85">
        <f t="shared" si="11"/>
        <v>1</v>
      </c>
    </row>
    <row r="303" spans="1:11" hidden="1">
      <c r="A303" s="48">
        <v>7</v>
      </c>
      <c r="B303" s="49">
        <f>LOOKUP(A303,Seznamy!$A$3:$A$94,Seznamy!$B$3:$B$94)</f>
        <v>125009</v>
      </c>
      <c r="C303" s="50" t="str">
        <f>LOOKUP(A303,Seznamy!$A$3:$A$94,Seznamy!$C$3:$C$94)</f>
        <v>Ruda nad Moravou</v>
      </c>
      <c r="D303" s="51">
        <f>LOOKUP(A303,Seznamy!$A$3:$A$94,Seznamy!$F$3:$F$94)</f>
        <v>9028</v>
      </c>
      <c r="E303" s="51">
        <f>LOOKUP(A303,Seznamy!$A$3:$A$94,Seznamy!$G$3:$G$94)</f>
        <v>218500</v>
      </c>
      <c r="F303" s="52">
        <f>LOOKUP(A303,Seznamy!$A$3:$A$94,Seznamy!$J$3:$J$94)</f>
        <v>57</v>
      </c>
      <c r="G303" s="52">
        <v>1</v>
      </c>
      <c r="H303" s="50" t="str">
        <f>LOOKUP(G303,Komplexní!$A$7:$A$56,Komplexní!$B$7:$B$56)</f>
        <v>UNILES a.s.</v>
      </c>
      <c r="I303" s="53">
        <f t="array" ref="I303">SUM(IF((Komplexní!$A$3:$A$5=A303)*(Komplexní!$D$1:$BA$1=G303),Komplexní!$D$3:$BA$5))</f>
        <v>0</v>
      </c>
      <c r="J303" s="98" t="str">
        <f t="shared" si="10"/>
        <v/>
      </c>
      <c r="K303" s="54">
        <f t="shared" ref="K303:K334" si="12">IF(I303=MIN($J$303:$J$352),1,"")</f>
        <v>1</v>
      </c>
    </row>
    <row r="304" spans="1:11" hidden="1">
      <c r="A304" s="48">
        <v>7</v>
      </c>
      <c r="B304" s="49">
        <f>LOOKUP(A304,Seznamy!$A$3:$A$94,Seznamy!$B$3:$B$94)</f>
        <v>125009</v>
      </c>
      <c r="C304" s="50" t="str">
        <f>LOOKUP(A304,Seznamy!$A$3:$A$94,Seznamy!$C$3:$C$94)</f>
        <v>Ruda nad Moravou</v>
      </c>
      <c r="D304" s="51">
        <f>LOOKUP(A304,Seznamy!$A$3:$A$94,Seznamy!$F$3:$F$94)</f>
        <v>9028</v>
      </c>
      <c r="E304" s="51">
        <f>LOOKUP(A304,Seznamy!$A$3:$A$94,Seznamy!$G$3:$G$94)</f>
        <v>218500</v>
      </c>
      <c r="F304" s="52">
        <f>LOOKUP(A304,Seznamy!$A$3:$A$94,Seznamy!$J$3:$J$94)</f>
        <v>57</v>
      </c>
      <c r="G304" s="52">
        <v>2</v>
      </c>
      <c r="H304" s="50" t="str">
        <f>LOOKUP(G304,Komplexní!$A$7:$A$56,Komplexní!$B$7:$B$56)</f>
        <v>Lesy Beskydy, a.s.</v>
      </c>
      <c r="I304" s="53">
        <f t="array" ref="I304">SUM(IF((Komplexní!$A$3:$A$5=A304)*(Komplexní!$D$1:$BA$1=G304),Komplexní!$D$3:$BA$5))</f>
        <v>0</v>
      </c>
      <c r="J304" s="98" t="str">
        <f t="shared" si="10"/>
        <v/>
      </c>
      <c r="K304" s="54">
        <f t="shared" si="12"/>
        <v>1</v>
      </c>
    </row>
    <row r="305" spans="1:11" hidden="1">
      <c r="A305" s="48">
        <v>7</v>
      </c>
      <c r="B305" s="49">
        <f>LOOKUP(A305,Seznamy!$A$3:$A$94,Seznamy!$B$3:$B$94)</f>
        <v>125009</v>
      </c>
      <c r="C305" s="50" t="str">
        <f>LOOKUP(A305,Seznamy!$A$3:$A$94,Seznamy!$C$3:$C$94)</f>
        <v>Ruda nad Moravou</v>
      </c>
      <c r="D305" s="51">
        <f>LOOKUP(A305,Seznamy!$A$3:$A$94,Seznamy!$F$3:$F$94)</f>
        <v>9028</v>
      </c>
      <c r="E305" s="51">
        <f>LOOKUP(A305,Seznamy!$A$3:$A$94,Seznamy!$G$3:$G$94)</f>
        <v>218500</v>
      </c>
      <c r="F305" s="52">
        <f>LOOKUP(A305,Seznamy!$A$3:$A$94,Seznamy!$J$3:$J$94)</f>
        <v>57</v>
      </c>
      <c r="G305" s="52">
        <v>3</v>
      </c>
      <c r="H305" s="50" t="str">
        <f>LOOKUP(G305,Komplexní!$A$7:$A$56,Komplexní!$B$7:$B$56)</f>
        <v>KATR s.r.o.</v>
      </c>
      <c r="I305" s="53">
        <f t="array" ref="I305">SUM(IF((Komplexní!$A$3:$A$5=A305)*(Komplexní!$D$1:$BA$1=G305),Komplexní!$D$3:$BA$5))</f>
        <v>0</v>
      </c>
      <c r="J305" s="98" t="str">
        <f t="shared" si="10"/>
        <v/>
      </c>
      <c r="K305" s="54">
        <f t="shared" si="12"/>
        <v>1</v>
      </c>
    </row>
    <row r="306" spans="1:11" hidden="1">
      <c r="A306" s="48">
        <v>7</v>
      </c>
      <c r="B306" s="49">
        <f>LOOKUP(A306,Seznamy!$A$3:$A$94,Seznamy!$B$3:$B$94)</f>
        <v>125009</v>
      </c>
      <c r="C306" s="50" t="str">
        <f>LOOKUP(A306,Seznamy!$A$3:$A$94,Seznamy!$C$3:$C$94)</f>
        <v>Ruda nad Moravou</v>
      </c>
      <c r="D306" s="51">
        <f>LOOKUP(A306,Seznamy!$A$3:$A$94,Seznamy!$F$3:$F$94)</f>
        <v>9028</v>
      </c>
      <c r="E306" s="51">
        <f>LOOKUP(A306,Seznamy!$A$3:$A$94,Seznamy!$G$3:$G$94)</f>
        <v>218500</v>
      </c>
      <c r="F306" s="52">
        <f>LOOKUP(A306,Seznamy!$A$3:$A$94,Seznamy!$J$3:$J$94)</f>
        <v>57</v>
      </c>
      <c r="G306" s="52">
        <v>4</v>
      </c>
      <c r="H306" s="50" t="str">
        <f>LOOKUP(G306,Komplexní!$A$7:$A$56,Komplexní!$B$7:$B$56)</f>
        <v>Petra spol. s r.o.</v>
      </c>
      <c r="I306" s="53">
        <f t="array" ref="I306">SUM(IF((Komplexní!$A$3:$A$5=A306)*(Komplexní!$D$1:$BA$1=G306),Komplexní!$D$3:$BA$5))</f>
        <v>0</v>
      </c>
      <c r="J306" s="98" t="str">
        <f t="shared" si="10"/>
        <v/>
      </c>
      <c r="K306" s="54">
        <f t="shared" si="12"/>
        <v>1</v>
      </c>
    </row>
    <row r="307" spans="1:11" hidden="1">
      <c r="A307" s="48">
        <v>7</v>
      </c>
      <c r="B307" s="49">
        <f>LOOKUP(A307,Seznamy!$A$3:$A$94,Seznamy!$B$3:$B$94)</f>
        <v>125009</v>
      </c>
      <c r="C307" s="50" t="str">
        <f>LOOKUP(A307,Seznamy!$A$3:$A$94,Seznamy!$C$3:$C$94)</f>
        <v>Ruda nad Moravou</v>
      </c>
      <c r="D307" s="51">
        <f>LOOKUP(A307,Seznamy!$A$3:$A$94,Seznamy!$F$3:$F$94)</f>
        <v>9028</v>
      </c>
      <c r="E307" s="51">
        <f>LOOKUP(A307,Seznamy!$A$3:$A$94,Seznamy!$G$3:$G$94)</f>
        <v>218500</v>
      </c>
      <c r="F307" s="52">
        <f>LOOKUP(A307,Seznamy!$A$3:$A$94,Seznamy!$J$3:$J$94)</f>
        <v>57</v>
      </c>
      <c r="G307" s="52">
        <v>5</v>
      </c>
      <c r="H307" s="50" t="str">
        <f>LOOKUP(G307,Komplexní!$A$7:$A$56,Komplexní!$B$7:$B$56)</f>
        <v>JACER - CZ a.s.</v>
      </c>
      <c r="I307" s="53">
        <f t="array" ref="I307">SUM(IF((Komplexní!$A$3:$A$5=A307)*(Komplexní!$D$1:$BA$1=G307),Komplexní!$D$3:$BA$5))</f>
        <v>0</v>
      </c>
      <c r="J307" s="98" t="str">
        <f t="shared" si="10"/>
        <v/>
      </c>
      <c r="K307" s="54">
        <f t="shared" si="12"/>
        <v>1</v>
      </c>
    </row>
    <row r="308" spans="1:11" hidden="1">
      <c r="A308" s="48">
        <v>7</v>
      </c>
      <c r="B308" s="49">
        <f>LOOKUP(A308,Seznamy!$A$3:$A$94,Seznamy!$B$3:$B$94)</f>
        <v>125009</v>
      </c>
      <c r="C308" s="50" t="str">
        <f>LOOKUP(A308,Seznamy!$A$3:$A$94,Seznamy!$C$3:$C$94)</f>
        <v>Ruda nad Moravou</v>
      </c>
      <c r="D308" s="51">
        <f>LOOKUP(A308,Seznamy!$A$3:$A$94,Seznamy!$F$3:$F$94)</f>
        <v>9028</v>
      </c>
      <c r="E308" s="51">
        <f>LOOKUP(A308,Seznamy!$A$3:$A$94,Seznamy!$G$3:$G$94)</f>
        <v>218500</v>
      </c>
      <c r="F308" s="52">
        <f>LOOKUP(A308,Seznamy!$A$3:$A$94,Seznamy!$J$3:$J$94)</f>
        <v>57</v>
      </c>
      <c r="G308" s="52">
        <v>6</v>
      </c>
      <c r="H308" s="50" t="str">
        <f>LOOKUP(G308,Komplexní!$A$7:$A$56,Komplexní!$B$7:$B$56)</f>
        <v>LDF Rožnov a.s.</v>
      </c>
      <c r="I308" s="53">
        <f t="array" ref="I308">SUM(IF((Komplexní!$A$3:$A$5=A308)*(Komplexní!$D$1:$BA$1=G308),Komplexní!$D$3:$BA$5))</f>
        <v>0</v>
      </c>
      <c r="J308" s="98" t="str">
        <f t="shared" si="10"/>
        <v/>
      </c>
      <c r="K308" s="54">
        <f t="shared" si="12"/>
        <v>1</v>
      </c>
    </row>
    <row r="309" spans="1:11" hidden="1">
      <c r="A309" s="48">
        <v>7</v>
      </c>
      <c r="B309" s="49">
        <f>LOOKUP(A309,Seznamy!$A$3:$A$94,Seznamy!$B$3:$B$94)</f>
        <v>125009</v>
      </c>
      <c r="C309" s="50" t="str">
        <f>LOOKUP(A309,Seznamy!$A$3:$A$94,Seznamy!$C$3:$C$94)</f>
        <v>Ruda nad Moravou</v>
      </c>
      <c r="D309" s="51">
        <f>LOOKUP(A309,Seznamy!$A$3:$A$94,Seznamy!$F$3:$F$94)</f>
        <v>9028</v>
      </c>
      <c r="E309" s="51">
        <f>LOOKUP(A309,Seznamy!$A$3:$A$94,Seznamy!$G$3:$G$94)</f>
        <v>218500</v>
      </c>
      <c r="F309" s="52">
        <f>LOOKUP(A309,Seznamy!$A$3:$A$94,Seznamy!$J$3:$J$94)</f>
        <v>57</v>
      </c>
      <c r="G309" s="52">
        <v>7</v>
      </c>
      <c r="H309" s="50" t="str">
        <f>LOOKUP(G309,Komplexní!$A$7:$A$56,Komplexní!$B$7:$B$56)</f>
        <v>Opavská lesní a.s.</v>
      </c>
      <c r="I309" s="53">
        <f t="array" ref="I309">SUM(IF((Komplexní!$A$3:$A$5=A309)*(Komplexní!$D$1:$BA$1=G309),Komplexní!$D$3:$BA$5))</f>
        <v>0</v>
      </c>
      <c r="J309" s="98" t="str">
        <f t="shared" si="10"/>
        <v/>
      </c>
      <c r="K309" s="54">
        <f t="shared" si="12"/>
        <v>1</v>
      </c>
    </row>
    <row r="310" spans="1:11" hidden="1">
      <c r="A310" s="48">
        <v>7</v>
      </c>
      <c r="B310" s="49">
        <f>LOOKUP(A310,Seznamy!$A$3:$A$94,Seznamy!$B$3:$B$94)</f>
        <v>125009</v>
      </c>
      <c r="C310" s="50" t="str">
        <f>LOOKUP(A310,Seznamy!$A$3:$A$94,Seznamy!$C$3:$C$94)</f>
        <v>Ruda nad Moravou</v>
      </c>
      <c r="D310" s="51">
        <f>LOOKUP(A310,Seznamy!$A$3:$A$94,Seznamy!$F$3:$F$94)</f>
        <v>9028</v>
      </c>
      <c r="E310" s="51">
        <f>LOOKUP(A310,Seznamy!$A$3:$A$94,Seznamy!$G$3:$G$94)</f>
        <v>218500</v>
      </c>
      <c r="F310" s="52">
        <f>LOOKUP(A310,Seznamy!$A$3:$A$94,Seznamy!$J$3:$J$94)</f>
        <v>57</v>
      </c>
      <c r="G310" s="52">
        <v>8</v>
      </c>
      <c r="H310" s="50" t="str">
        <f>LOOKUP(G310,Komplexní!$A$7:$A$56,Komplexní!$B$7:$B$56)</f>
        <v>Pradědský lesní závod, a.s.</v>
      </c>
      <c r="I310" s="53">
        <f t="array" ref="I310">SUM(IF((Komplexní!$A$3:$A$5=A310)*(Komplexní!$D$1:$BA$1=G310),Komplexní!$D$3:$BA$5))</f>
        <v>0</v>
      </c>
      <c r="J310" s="98" t="str">
        <f t="shared" si="10"/>
        <v/>
      </c>
      <c r="K310" s="54">
        <f t="shared" si="12"/>
        <v>1</v>
      </c>
    </row>
    <row r="311" spans="1:11" hidden="1">
      <c r="A311" s="48">
        <v>7</v>
      </c>
      <c r="B311" s="49">
        <f>LOOKUP(A311,Seznamy!$A$3:$A$94,Seznamy!$B$3:$B$94)</f>
        <v>125009</v>
      </c>
      <c r="C311" s="50" t="str">
        <f>LOOKUP(A311,Seznamy!$A$3:$A$94,Seznamy!$C$3:$C$94)</f>
        <v>Ruda nad Moravou</v>
      </c>
      <c r="D311" s="51">
        <f>LOOKUP(A311,Seznamy!$A$3:$A$94,Seznamy!$F$3:$F$94)</f>
        <v>9028</v>
      </c>
      <c r="E311" s="51">
        <f>LOOKUP(A311,Seznamy!$A$3:$A$94,Seznamy!$G$3:$G$94)</f>
        <v>218500</v>
      </c>
      <c r="F311" s="52">
        <f>LOOKUP(A311,Seznamy!$A$3:$A$94,Seznamy!$J$3:$J$94)</f>
        <v>57</v>
      </c>
      <c r="G311" s="52">
        <v>9</v>
      </c>
      <c r="H311" s="50">
        <f>LOOKUP(G311,Komplexní!$A$7:$A$56,Komplexní!$B$7:$B$56)</f>
        <v>0</v>
      </c>
      <c r="I311" s="53">
        <f t="array" ref="I311">SUM(IF((Komplexní!$A$3:$A$5=A311)*(Komplexní!$D$1:$BA$1=G311),Komplexní!$D$3:$BA$5))</f>
        <v>0</v>
      </c>
      <c r="J311" s="98" t="str">
        <f t="shared" si="10"/>
        <v/>
      </c>
      <c r="K311" s="54">
        <f t="shared" si="12"/>
        <v>1</v>
      </c>
    </row>
    <row r="312" spans="1:11" hidden="1">
      <c r="A312" s="48">
        <v>7</v>
      </c>
      <c r="B312" s="49">
        <f>LOOKUP(A312,Seznamy!$A$3:$A$94,Seznamy!$B$3:$B$94)</f>
        <v>125009</v>
      </c>
      <c r="C312" s="50" t="str">
        <f>LOOKUP(A312,Seznamy!$A$3:$A$94,Seznamy!$C$3:$C$94)</f>
        <v>Ruda nad Moravou</v>
      </c>
      <c r="D312" s="51">
        <f>LOOKUP(A312,Seznamy!$A$3:$A$94,Seznamy!$F$3:$F$94)</f>
        <v>9028</v>
      </c>
      <c r="E312" s="51">
        <f>LOOKUP(A312,Seznamy!$A$3:$A$94,Seznamy!$G$3:$G$94)</f>
        <v>218500</v>
      </c>
      <c r="F312" s="52">
        <f>LOOKUP(A312,Seznamy!$A$3:$A$94,Seznamy!$J$3:$J$94)</f>
        <v>57</v>
      </c>
      <c r="G312" s="52">
        <v>10</v>
      </c>
      <c r="H312" s="50">
        <f>LOOKUP(G312,Komplexní!$A$7:$A$56,Komplexní!$B$7:$B$56)</f>
        <v>0</v>
      </c>
      <c r="I312" s="53">
        <f t="array" ref="I312">SUM(IF((Komplexní!$A$3:$A$5=A312)*(Komplexní!$D$1:$BA$1=G312),Komplexní!$D$3:$BA$5))</f>
        <v>0</v>
      </c>
      <c r="J312" s="98" t="str">
        <f t="shared" si="10"/>
        <v/>
      </c>
      <c r="K312" s="54">
        <f t="shared" si="12"/>
        <v>1</v>
      </c>
    </row>
    <row r="313" spans="1:11" hidden="1">
      <c r="A313" s="48">
        <v>7</v>
      </c>
      <c r="B313" s="49">
        <f>LOOKUP(A313,Seznamy!$A$3:$A$94,Seznamy!$B$3:$B$94)</f>
        <v>125009</v>
      </c>
      <c r="C313" s="50" t="str">
        <f>LOOKUP(A313,Seznamy!$A$3:$A$94,Seznamy!$C$3:$C$94)</f>
        <v>Ruda nad Moravou</v>
      </c>
      <c r="D313" s="51">
        <f>LOOKUP(A313,Seznamy!$A$3:$A$94,Seznamy!$F$3:$F$94)</f>
        <v>9028</v>
      </c>
      <c r="E313" s="51">
        <f>LOOKUP(A313,Seznamy!$A$3:$A$94,Seznamy!$G$3:$G$94)</f>
        <v>218500</v>
      </c>
      <c r="F313" s="52">
        <f>LOOKUP(A313,Seznamy!$A$3:$A$94,Seznamy!$J$3:$J$94)</f>
        <v>57</v>
      </c>
      <c r="G313" s="52">
        <v>11</v>
      </c>
      <c r="H313" s="50">
        <f>LOOKUP(G313,Komplexní!$A$7:$A$56,Komplexní!$B$7:$B$56)</f>
        <v>0</v>
      </c>
      <c r="I313" s="53">
        <f t="array" ref="I313">SUM(IF((Komplexní!$A$3:$A$5=A313)*(Komplexní!$D$1:$BA$1=G313),Komplexní!$D$3:$BA$5))</f>
        <v>0</v>
      </c>
      <c r="J313" s="98" t="str">
        <f t="shared" si="10"/>
        <v/>
      </c>
      <c r="K313" s="54">
        <f t="shared" si="12"/>
        <v>1</v>
      </c>
    </row>
    <row r="314" spans="1:11" hidden="1">
      <c r="A314" s="48">
        <v>7</v>
      </c>
      <c r="B314" s="49">
        <f>LOOKUP(A314,Seznamy!$A$3:$A$94,Seznamy!$B$3:$B$94)</f>
        <v>125009</v>
      </c>
      <c r="C314" s="50" t="str">
        <f>LOOKUP(A314,Seznamy!$A$3:$A$94,Seznamy!$C$3:$C$94)</f>
        <v>Ruda nad Moravou</v>
      </c>
      <c r="D314" s="51">
        <f>LOOKUP(A314,Seznamy!$A$3:$A$94,Seznamy!$F$3:$F$94)</f>
        <v>9028</v>
      </c>
      <c r="E314" s="51">
        <f>LOOKUP(A314,Seznamy!$A$3:$A$94,Seznamy!$G$3:$G$94)</f>
        <v>218500</v>
      </c>
      <c r="F314" s="52">
        <f>LOOKUP(A314,Seznamy!$A$3:$A$94,Seznamy!$J$3:$J$94)</f>
        <v>57</v>
      </c>
      <c r="G314" s="52">
        <v>12</v>
      </c>
      <c r="H314" s="50">
        <f>LOOKUP(G314,Komplexní!$A$7:$A$56,Komplexní!$B$7:$B$56)</f>
        <v>0</v>
      </c>
      <c r="I314" s="53">
        <f t="array" ref="I314">SUM(IF((Komplexní!$A$3:$A$5=A314)*(Komplexní!$D$1:$BA$1=G314),Komplexní!$D$3:$BA$5))</f>
        <v>0</v>
      </c>
      <c r="J314" s="98" t="str">
        <f t="shared" si="10"/>
        <v/>
      </c>
      <c r="K314" s="54">
        <f t="shared" si="12"/>
        <v>1</v>
      </c>
    </row>
    <row r="315" spans="1:11" hidden="1">
      <c r="A315" s="48">
        <v>7</v>
      </c>
      <c r="B315" s="49">
        <f>LOOKUP(A315,Seznamy!$A$3:$A$94,Seznamy!$B$3:$B$94)</f>
        <v>125009</v>
      </c>
      <c r="C315" s="50" t="str">
        <f>LOOKUP(A315,Seznamy!$A$3:$A$94,Seznamy!$C$3:$C$94)</f>
        <v>Ruda nad Moravou</v>
      </c>
      <c r="D315" s="51">
        <f>LOOKUP(A315,Seznamy!$A$3:$A$94,Seznamy!$F$3:$F$94)</f>
        <v>9028</v>
      </c>
      <c r="E315" s="51">
        <f>LOOKUP(A315,Seznamy!$A$3:$A$94,Seznamy!$G$3:$G$94)</f>
        <v>218500</v>
      </c>
      <c r="F315" s="52">
        <f>LOOKUP(A315,Seznamy!$A$3:$A$94,Seznamy!$J$3:$J$94)</f>
        <v>57</v>
      </c>
      <c r="G315" s="52">
        <v>13</v>
      </c>
      <c r="H315" s="50">
        <f>LOOKUP(G315,Komplexní!$A$7:$A$56,Komplexní!$B$7:$B$56)</f>
        <v>0</v>
      </c>
      <c r="I315" s="53">
        <f t="array" ref="I315">SUM(IF((Komplexní!$A$3:$A$5=A315)*(Komplexní!$D$1:$BA$1=G315),Komplexní!$D$3:$BA$5))</f>
        <v>0</v>
      </c>
      <c r="J315" s="98" t="str">
        <f t="shared" si="10"/>
        <v/>
      </c>
      <c r="K315" s="54">
        <f t="shared" si="12"/>
        <v>1</v>
      </c>
    </row>
    <row r="316" spans="1:11" hidden="1">
      <c r="A316" s="48">
        <v>7</v>
      </c>
      <c r="B316" s="49">
        <f>LOOKUP(A316,Seznamy!$A$3:$A$94,Seznamy!$B$3:$B$94)</f>
        <v>125009</v>
      </c>
      <c r="C316" s="50" t="str">
        <f>LOOKUP(A316,Seznamy!$A$3:$A$94,Seznamy!$C$3:$C$94)</f>
        <v>Ruda nad Moravou</v>
      </c>
      <c r="D316" s="51">
        <f>LOOKUP(A316,Seznamy!$A$3:$A$94,Seznamy!$F$3:$F$94)</f>
        <v>9028</v>
      </c>
      <c r="E316" s="51">
        <f>LOOKUP(A316,Seznamy!$A$3:$A$94,Seznamy!$G$3:$G$94)</f>
        <v>218500</v>
      </c>
      <c r="F316" s="52">
        <f>LOOKUP(A316,Seznamy!$A$3:$A$94,Seznamy!$J$3:$J$94)</f>
        <v>57</v>
      </c>
      <c r="G316" s="52">
        <v>14</v>
      </c>
      <c r="H316" s="50">
        <f>LOOKUP(G316,Komplexní!$A$7:$A$56,Komplexní!$B$7:$B$56)</f>
        <v>0</v>
      </c>
      <c r="I316" s="53">
        <f t="array" ref="I316">SUM(IF((Komplexní!$A$3:$A$5=A316)*(Komplexní!$D$1:$BA$1=G316),Komplexní!$D$3:$BA$5))</f>
        <v>0</v>
      </c>
      <c r="J316" s="98" t="str">
        <f t="shared" si="10"/>
        <v/>
      </c>
      <c r="K316" s="54">
        <f t="shared" si="12"/>
        <v>1</v>
      </c>
    </row>
    <row r="317" spans="1:11" hidden="1">
      <c r="A317" s="48">
        <v>7</v>
      </c>
      <c r="B317" s="49">
        <f>LOOKUP(A317,Seznamy!$A$3:$A$94,Seznamy!$B$3:$B$94)</f>
        <v>125009</v>
      </c>
      <c r="C317" s="50" t="str">
        <f>LOOKUP(A317,Seznamy!$A$3:$A$94,Seznamy!$C$3:$C$94)</f>
        <v>Ruda nad Moravou</v>
      </c>
      <c r="D317" s="51">
        <f>LOOKUP(A317,Seznamy!$A$3:$A$94,Seznamy!$F$3:$F$94)</f>
        <v>9028</v>
      </c>
      <c r="E317" s="51">
        <f>LOOKUP(A317,Seznamy!$A$3:$A$94,Seznamy!$G$3:$G$94)</f>
        <v>218500</v>
      </c>
      <c r="F317" s="52">
        <f>LOOKUP(A317,Seznamy!$A$3:$A$94,Seznamy!$J$3:$J$94)</f>
        <v>57</v>
      </c>
      <c r="G317" s="52">
        <v>15</v>
      </c>
      <c r="H317" s="50">
        <f>LOOKUP(G317,Komplexní!$A$7:$A$56,Komplexní!$B$7:$B$56)</f>
        <v>0</v>
      </c>
      <c r="I317" s="53">
        <f t="array" ref="I317">SUM(IF((Komplexní!$A$3:$A$5=A317)*(Komplexní!$D$1:$BA$1=G317),Komplexní!$D$3:$BA$5))</f>
        <v>0</v>
      </c>
      <c r="J317" s="98" t="str">
        <f t="shared" si="10"/>
        <v/>
      </c>
      <c r="K317" s="54">
        <f t="shared" si="12"/>
        <v>1</v>
      </c>
    </row>
    <row r="318" spans="1:11" hidden="1">
      <c r="A318" s="48">
        <v>7</v>
      </c>
      <c r="B318" s="49">
        <f>LOOKUP(A318,Seznamy!$A$3:$A$94,Seznamy!$B$3:$B$94)</f>
        <v>125009</v>
      </c>
      <c r="C318" s="50" t="str">
        <f>LOOKUP(A318,Seznamy!$A$3:$A$94,Seznamy!$C$3:$C$94)</f>
        <v>Ruda nad Moravou</v>
      </c>
      <c r="D318" s="51">
        <f>LOOKUP(A318,Seznamy!$A$3:$A$94,Seznamy!$F$3:$F$94)</f>
        <v>9028</v>
      </c>
      <c r="E318" s="51">
        <f>LOOKUP(A318,Seznamy!$A$3:$A$94,Seznamy!$G$3:$G$94)</f>
        <v>218500</v>
      </c>
      <c r="F318" s="52">
        <f>LOOKUP(A318,Seznamy!$A$3:$A$94,Seznamy!$J$3:$J$94)</f>
        <v>57</v>
      </c>
      <c r="G318" s="52">
        <v>27</v>
      </c>
      <c r="H318" s="50">
        <f>LOOKUP(G318,Komplexní!$A$7:$A$56,Komplexní!$B$7:$B$56)</f>
        <v>0</v>
      </c>
      <c r="I318" s="53">
        <f t="array" ref="I318">SUM(IF((Komplexní!$A$3:$A$5=A318)*(Komplexní!$D$1:$BA$1=G318),Komplexní!$D$3:$BA$5))</f>
        <v>0</v>
      </c>
      <c r="J318" s="98" t="str">
        <f t="shared" si="10"/>
        <v/>
      </c>
      <c r="K318" s="54">
        <f t="shared" si="12"/>
        <v>1</v>
      </c>
    </row>
    <row r="319" spans="1:11" hidden="1">
      <c r="A319" s="48">
        <v>7</v>
      </c>
      <c r="B319" s="49">
        <f>LOOKUP(A319,Seznamy!$A$3:$A$94,Seznamy!$B$3:$B$94)</f>
        <v>125009</v>
      </c>
      <c r="C319" s="50" t="str">
        <f>LOOKUP(A319,Seznamy!$A$3:$A$94,Seznamy!$C$3:$C$94)</f>
        <v>Ruda nad Moravou</v>
      </c>
      <c r="D319" s="51">
        <f>LOOKUP(A319,Seznamy!$A$3:$A$94,Seznamy!$F$3:$F$94)</f>
        <v>9028</v>
      </c>
      <c r="E319" s="51">
        <f>LOOKUP(A319,Seznamy!$A$3:$A$94,Seznamy!$G$3:$G$94)</f>
        <v>218500</v>
      </c>
      <c r="F319" s="52">
        <f>LOOKUP(A319,Seznamy!$A$3:$A$94,Seznamy!$J$3:$J$94)</f>
        <v>57</v>
      </c>
      <c r="G319" s="52">
        <v>17</v>
      </c>
      <c r="H319" s="50">
        <f>LOOKUP(G319,Komplexní!$A$7:$A$56,Komplexní!$B$7:$B$56)</f>
        <v>0</v>
      </c>
      <c r="I319" s="53">
        <f t="array" ref="I319">SUM(IF((Komplexní!$A$3:$A$5=A319)*(Komplexní!$D$1:$BA$1=G319),Komplexní!$D$3:$BA$5))</f>
        <v>0</v>
      </c>
      <c r="J319" s="98" t="str">
        <f t="shared" si="10"/>
        <v/>
      </c>
      <c r="K319" s="54">
        <f t="shared" si="12"/>
        <v>1</v>
      </c>
    </row>
    <row r="320" spans="1:11" hidden="1">
      <c r="A320" s="48">
        <v>7</v>
      </c>
      <c r="B320" s="49">
        <f>LOOKUP(A320,Seznamy!$A$3:$A$94,Seznamy!$B$3:$B$94)</f>
        <v>125009</v>
      </c>
      <c r="C320" s="50" t="str">
        <f>LOOKUP(A320,Seznamy!$A$3:$A$94,Seznamy!$C$3:$C$94)</f>
        <v>Ruda nad Moravou</v>
      </c>
      <c r="D320" s="51">
        <f>LOOKUP(A320,Seznamy!$A$3:$A$94,Seznamy!$F$3:$F$94)</f>
        <v>9028</v>
      </c>
      <c r="E320" s="51">
        <f>LOOKUP(A320,Seznamy!$A$3:$A$94,Seznamy!$G$3:$G$94)</f>
        <v>218500</v>
      </c>
      <c r="F320" s="52">
        <f>LOOKUP(A320,Seznamy!$A$3:$A$94,Seznamy!$J$3:$J$94)</f>
        <v>57</v>
      </c>
      <c r="G320" s="52">
        <v>18</v>
      </c>
      <c r="H320" s="50">
        <f>LOOKUP(G320,Komplexní!$A$7:$A$56,Komplexní!$B$7:$B$56)</f>
        <v>0</v>
      </c>
      <c r="I320" s="53">
        <f t="array" ref="I320">SUM(IF((Komplexní!$A$3:$A$5=A320)*(Komplexní!$D$1:$BA$1=G320),Komplexní!$D$3:$BA$5))</f>
        <v>0</v>
      </c>
      <c r="J320" s="98" t="str">
        <f t="shared" si="10"/>
        <v/>
      </c>
      <c r="K320" s="54">
        <f t="shared" si="12"/>
        <v>1</v>
      </c>
    </row>
    <row r="321" spans="1:11" hidden="1">
      <c r="A321" s="48">
        <v>7</v>
      </c>
      <c r="B321" s="49">
        <f>LOOKUP(A321,Seznamy!$A$3:$A$94,Seznamy!$B$3:$B$94)</f>
        <v>125009</v>
      </c>
      <c r="C321" s="50" t="str">
        <f>LOOKUP(A321,Seznamy!$A$3:$A$94,Seznamy!$C$3:$C$94)</f>
        <v>Ruda nad Moravou</v>
      </c>
      <c r="D321" s="51">
        <f>LOOKUP(A321,Seznamy!$A$3:$A$94,Seznamy!$F$3:$F$94)</f>
        <v>9028</v>
      </c>
      <c r="E321" s="51">
        <f>LOOKUP(A321,Seznamy!$A$3:$A$94,Seznamy!$G$3:$G$94)</f>
        <v>218500</v>
      </c>
      <c r="F321" s="52">
        <f>LOOKUP(A321,Seznamy!$A$3:$A$94,Seznamy!$J$3:$J$94)</f>
        <v>57</v>
      </c>
      <c r="G321" s="52">
        <v>19</v>
      </c>
      <c r="H321" s="50">
        <f>LOOKUP(G321,Komplexní!$A$7:$A$56,Komplexní!$B$7:$B$56)</f>
        <v>0</v>
      </c>
      <c r="I321" s="53">
        <f t="array" ref="I321">SUM(IF((Komplexní!$A$3:$A$5=A321)*(Komplexní!$D$1:$BA$1=G321),Komplexní!$D$3:$BA$5))</f>
        <v>0</v>
      </c>
      <c r="J321" s="98" t="str">
        <f t="shared" si="10"/>
        <v/>
      </c>
      <c r="K321" s="54">
        <f t="shared" si="12"/>
        <v>1</v>
      </c>
    </row>
    <row r="322" spans="1:11" hidden="1">
      <c r="A322" s="48">
        <v>7</v>
      </c>
      <c r="B322" s="49">
        <f>LOOKUP(A322,Seznamy!$A$3:$A$94,Seznamy!$B$3:$B$94)</f>
        <v>125009</v>
      </c>
      <c r="C322" s="50" t="str">
        <f>LOOKUP(A322,Seznamy!$A$3:$A$94,Seznamy!$C$3:$C$94)</f>
        <v>Ruda nad Moravou</v>
      </c>
      <c r="D322" s="51">
        <f>LOOKUP(A322,Seznamy!$A$3:$A$94,Seznamy!$F$3:$F$94)</f>
        <v>9028</v>
      </c>
      <c r="E322" s="51">
        <f>LOOKUP(A322,Seznamy!$A$3:$A$94,Seznamy!$G$3:$G$94)</f>
        <v>218500</v>
      </c>
      <c r="F322" s="52">
        <f>LOOKUP(A322,Seznamy!$A$3:$A$94,Seznamy!$J$3:$J$94)</f>
        <v>57</v>
      </c>
      <c r="G322" s="52">
        <v>20</v>
      </c>
      <c r="H322" s="50">
        <f>LOOKUP(G322,Komplexní!$A$7:$A$56,Komplexní!$B$7:$B$56)</f>
        <v>0</v>
      </c>
      <c r="I322" s="53">
        <f t="array" ref="I322">SUM(IF((Komplexní!$A$3:$A$5=A322)*(Komplexní!$D$1:$BA$1=G322),Komplexní!$D$3:$BA$5))</f>
        <v>0</v>
      </c>
      <c r="J322" s="98" t="str">
        <f t="shared" si="10"/>
        <v/>
      </c>
      <c r="K322" s="54">
        <f t="shared" si="12"/>
        <v>1</v>
      </c>
    </row>
    <row r="323" spans="1:11" hidden="1">
      <c r="A323" s="48">
        <v>7</v>
      </c>
      <c r="B323" s="49">
        <f>LOOKUP(A323,Seznamy!$A$3:$A$94,Seznamy!$B$3:$B$94)</f>
        <v>125009</v>
      </c>
      <c r="C323" s="50" t="str">
        <f>LOOKUP(A323,Seznamy!$A$3:$A$94,Seznamy!$C$3:$C$94)</f>
        <v>Ruda nad Moravou</v>
      </c>
      <c r="D323" s="51">
        <f>LOOKUP(A323,Seznamy!$A$3:$A$94,Seznamy!$F$3:$F$94)</f>
        <v>9028</v>
      </c>
      <c r="E323" s="51">
        <f>LOOKUP(A323,Seznamy!$A$3:$A$94,Seznamy!$G$3:$G$94)</f>
        <v>218500</v>
      </c>
      <c r="F323" s="52">
        <f>LOOKUP(A323,Seznamy!$A$3:$A$94,Seznamy!$J$3:$J$94)</f>
        <v>57</v>
      </c>
      <c r="G323" s="52">
        <v>21</v>
      </c>
      <c r="H323" s="50">
        <f>LOOKUP(G323,Komplexní!$A$7:$A$56,Komplexní!$B$7:$B$56)</f>
        <v>0</v>
      </c>
      <c r="I323" s="53">
        <f t="array" ref="I323">SUM(IF((Komplexní!$A$3:$A$5=A323)*(Komplexní!$D$1:$BA$1=G323),Komplexní!$D$3:$BA$5))</f>
        <v>0</v>
      </c>
      <c r="J323" s="98" t="str">
        <f t="shared" si="10"/>
        <v/>
      </c>
      <c r="K323" s="54">
        <f t="shared" si="12"/>
        <v>1</v>
      </c>
    </row>
    <row r="324" spans="1:11" hidden="1">
      <c r="A324" s="48">
        <v>7</v>
      </c>
      <c r="B324" s="49">
        <f>LOOKUP(A324,Seznamy!$A$3:$A$94,Seznamy!$B$3:$B$94)</f>
        <v>125009</v>
      </c>
      <c r="C324" s="50" t="str">
        <f>LOOKUP(A324,Seznamy!$A$3:$A$94,Seznamy!$C$3:$C$94)</f>
        <v>Ruda nad Moravou</v>
      </c>
      <c r="D324" s="51">
        <f>LOOKUP(A324,Seznamy!$A$3:$A$94,Seznamy!$F$3:$F$94)</f>
        <v>9028</v>
      </c>
      <c r="E324" s="51">
        <f>LOOKUP(A324,Seznamy!$A$3:$A$94,Seznamy!$G$3:$G$94)</f>
        <v>218500</v>
      </c>
      <c r="F324" s="52">
        <f>LOOKUP(A324,Seznamy!$A$3:$A$94,Seznamy!$J$3:$J$94)</f>
        <v>57</v>
      </c>
      <c r="G324" s="52">
        <v>22</v>
      </c>
      <c r="H324" s="50">
        <f>LOOKUP(G324,Komplexní!$A$7:$A$56,Komplexní!$B$7:$B$56)</f>
        <v>0</v>
      </c>
      <c r="I324" s="53">
        <f t="array" ref="I324">SUM(IF((Komplexní!$A$3:$A$5=A324)*(Komplexní!$D$1:$BA$1=G324),Komplexní!$D$3:$BA$5))</f>
        <v>0</v>
      </c>
      <c r="J324" s="98" t="str">
        <f t="shared" si="10"/>
        <v/>
      </c>
      <c r="K324" s="54">
        <f t="shared" si="12"/>
        <v>1</v>
      </c>
    </row>
    <row r="325" spans="1:11" hidden="1">
      <c r="A325" s="48">
        <v>7</v>
      </c>
      <c r="B325" s="49">
        <f>LOOKUP(A325,Seznamy!$A$3:$A$94,Seznamy!$B$3:$B$94)</f>
        <v>125009</v>
      </c>
      <c r="C325" s="50" t="str">
        <f>LOOKUP(A325,Seznamy!$A$3:$A$94,Seznamy!$C$3:$C$94)</f>
        <v>Ruda nad Moravou</v>
      </c>
      <c r="D325" s="51">
        <f>LOOKUP(A325,Seznamy!$A$3:$A$94,Seznamy!$F$3:$F$94)</f>
        <v>9028</v>
      </c>
      <c r="E325" s="51">
        <f>LOOKUP(A325,Seznamy!$A$3:$A$94,Seznamy!$G$3:$G$94)</f>
        <v>218500</v>
      </c>
      <c r="F325" s="52">
        <f>LOOKUP(A325,Seznamy!$A$3:$A$94,Seznamy!$J$3:$J$94)</f>
        <v>57</v>
      </c>
      <c r="G325" s="52">
        <v>23</v>
      </c>
      <c r="H325" s="50">
        <f>LOOKUP(G325,Komplexní!$A$7:$A$56,Komplexní!$B$7:$B$56)</f>
        <v>0</v>
      </c>
      <c r="I325" s="53">
        <f t="array" ref="I325">SUM(IF((Komplexní!$A$3:$A$5=A325)*(Komplexní!$D$1:$BA$1=G325),Komplexní!$D$3:$BA$5))</f>
        <v>0</v>
      </c>
      <c r="J325" s="98" t="str">
        <f t="shared" si="10"/>
        <v/>
      </c>
      <c r="K325" s="54">
        <f t="shared" si="12"/>
        <v>1</v>
      </c>
    </row>
    <row r="326" spans="1:11" hidden="1">
      <c r="A326" s="48">
        <v>7</v>
      </c>
      <c r="B326" s="49">
        <f>LOOKUP(A326,Seznamy!$A$3:$A$94,Seznamy!$B$3:$B$94)</f>
        <v>125009</v>
      </c>
      <c r="C326" s="50" t="str">
        <f>LOOKUP(A326,Seznamy!$A$3:$A$94,Seznamy!$C$3:$C$94)</f>
        <v>Ruda nad Moravou</v>
      </c>
      <c r="D326" s="51">
        <f>LOOKUP(A326,Seznamy!$A$3:$A$94,Seznamy!$F$3:$F$94)</f>
        <v>9028</v>
      </c>
      <c r="E326" s="51">
        <f>LOOKUP(A326,Seznamy!$A$3:$A$94,Seznamy!$G$3:$G$94)</f>
        <v>218500</v>
      </c>
      <c r="F326" s="52">
        <f>LOOKUP(A326,Seznamy!$A$3:$A$94,Seznamy!$J$3:$J$94)</f>
        <v>57</v>
      </c>
      <c r="G326" s="52">
        <v>24</v>
      </c>
      <c r="H326" s="50">
        <f>LOOKUP(G326,Komplexní!$A$7:$A$56,Komplexní!$B$7:$B$56)</f>
        <v>0</v>
      </c>
      <c r="I326" s="53">
        <f t="array" ref="I326">SUM(IF((Komplexní!$A$3:$A$5=A326)*(Komplexní!$D$1:$BA$1=G326),Komplexní!$D$3:$BA$5))</f>
        <v>0</v>
      </c>
      <c r="J326" s="98" t="str">
        <f t="shared" si="10"/>
        <v/>
      </c>
      <c r="K326" s="54">
        <f t="shared" si="12"/>
        <v>1</v>
      </c>
    </row>
    <row r="327" spans="1:11" hidden="1">
      <c r="A327" s="48">
        <v>7</v>
      </c>
      <c r="B327" s="49">
        <f>LOOKUP(A327,Seznamy!$A$3:$A$94,Seznamy!$B$3:$B$94)</f>
        <v>125009</v>
      </c>
      <c r="C327" s="50" t="str">
        <f>LOOKUP(A327,Seznamy!$A$3:$A$94,Seznamy!$C$3:$C$94)</f>
        <v>Ruda nad Moravou</v>
      </c>
      <c r="D327" s="51">
        <f>LOOKUP(A327,Seznamy!$A$3:$A$94,Seznamy!$F$3:$F$94)</f>
        <v>9028</v>
      </c>
      <c r="E327" s="51">
        <f>LOOKUP(A327,Seznamy!$A$3:$A$94,Seznamy!$G$3:$G$94)</f>
        <v>218500</v>
      </c>
      <c r="F327" s="52">
        <f>LOOKUP(A327,Seznamy!$A$3:$A$94,Seznamy!$J$3:$J$94)</f>
        <v>57</v>
      </c>
      <c r="G327" s="52">
        <v>25</v>
      </c>
      <c r="H327" s="50">
        <f>LOOKUP(G327,Komplexní!$A$7:$A$56,Komplexní!$B$7:$B$56)</f>
        <v>0</v>
      </c>
      <c r="I327" s="53">
        <f t="array" ref="I327">SUM(IF((Komplexní!$A$3:$A$5=A327)*(Komplexní!$D$1:$BA$1=G327),Komplexní!$D$3:$BA$5))</f>
        <v>0</v>
      </c>
      <c r="J327" s="98" t="str">
        <f t="shared" si="10"/>
        <v/>
      </c>
      <c r="K327" s="54">
        <f t="shared" si="12"/>
        <v>1</v>
      </c>
    </row>
    <row r="328" spans="1:11" hidden="1">
      <c r="A328" s="48">
        <v>7</v>
      </c>
      <c r="B328" s="49">
        <f>LOOKUP(A328,Seznamy!$A$3:$A$94,Seznamy!$B$3:$B$94)</f>
        <v>125009</v>
      </c>
      <c r="C328" s="50" t="str">
        <f>LOOKUP(A328,Seznamy!$A$3:$A$94,Seznamy!$C$3:$C$94)</f>
        <v>Ruda nad Moravou</v>
      </c>
      <c r="D328" s="51">
        <f>LOOKUP(A328,Seznamy!$A$3:$A$94,Seznamy!$F$3:$F$94)</f>
        <v>9028</v>
      </c>
      <c r="E328" s="51">
        <f>LOOKUP(A328,Seznamy!$A$3:$A$94,Seznamy!$G$3:$G$94)</f>
        <v>218500</v>
      </c>
      <c r="F328" s="52">
        <f>LOOKUP(A328,Seznamy!$A$3:$A$94,Seznamy!$J$3:$J$94)</f>
        <v>57</v>
      </c>
      <c r="G328" s="52">
        <v>26</v>
      </c>
      <c r="H328" s="50">
        <f>LOOKUP(G328,Komplexní!$A$7:$A$56,Komplexní!$B$7:$B$56)</f>
        <v>0</v>
      </c>
      <c r="I328" s="53">
        <f t="array" ref="I328">SUM(IF((Komplexní!$A$3:$A$5=A328)*(Komplexní!$D$1:$BA$1=G328),Komplexní!$D$3:$BA$5))</f>
        <v>0</v>
      </c>
      <c r="J328" s="98" t="str">
        <f t="shared" si="10"/>
        <v/>
      </c>
      <c r="K328" s="54">
        <f t="shared" si="12"/>
        <v>1</v>
      </c>
    </row>
    <row r="329" spans="1:11" hidden="1">
      <c r="A329" s="48">
        <v>7</v>
      </c>
      <c r="B329" s="49">
        <f>LOOKUP(A329,Seznamy!$A$3:$A$94,Seznamy!$B$3:$B$94)</f>
        <v>125009</v>
      </c>
      <c r="C329" s="50" t="str">
        <f>LOOKUP(A329,Seznamy!$A$3:$A$94,Seznamy!$C$3:$C$94)</f>
        <v>Ruda nad Moravou</v>
      </c>
      <c r="D329" s="51">
        <f>LOOKUP(A329,Seznamy!$A$3:$A$94,Seznamy!$F$3:$F$94)</f>
        <v>9028</v>
      </c>
      <c r="E329" s="51">
        <f>LOOKUP(A329,Seznamy!$A$3:$A$94,Seznamy!$G$3:$G$94)</f>
        <v>218500</v>
      </c>
      <c r="F329" s="52">
        <f>LOOKUP(A329,Seznamy!$A$3:$A$94,Seznamy!$J$3:$J$94)</f>
        <v>57</v>
      </c>
      <c r="G329" s="52">
        <v>16</v>
      </c>
      <c r="H329" s="50">
        <f>LOOKUP(G329,Komplexní!$A$7:$A$56,Komplexní!$B$7:$B$56)</f>
        <v>0</v>
      </c>
      <c r="I329" s="53">
        <f t="array" ref="I329">SUM(IF((Komplexní!$A$3:$A$5=A329)*(Komplexní!$D$1:$BA$1=G329),Komplexní!$D$3:$BA$5))</f>
        <v>0</v>
      </c>
      <c r="J329" s="98" t="str">
        <f t="shared" si="10"/>
        <v/>
      </c>
      <c r="K329" s="54">
        <f t="shared" si="12"/>
        <v>1</v>
      </c>
    </row>
    <row r="330" spans="1:11" hidden="1">
      <c r="A330" s="48">
        <v>7</v>
      </c>
      <c r="B330" s="49">
        <f>LOOKUP(A330,Seznamy!$A$3:$A$94,Seznamy!$B$3:$B$94)</f>
        <v>125009</v>
      </c>
      <c r="C330" s="50" t="str">
        <f>LOOKUP(A330,Seznamy!$A$3:$A$94,Seznamy!$C$3:$C$94)</f>
        <v>Ruda nad Moravou</v>
      </c>
      <c r="D330" s="51">
        <f>LOOKUP(A330,Seznamy!$A$3:$A$94,Seznamy!$F$3:$F$94)</f>
        <v>9028</v>
      </c>
      <c r="E330" s="51">
        <f>LOOKUP(A330,Seznamy!$A$3:$A$94,Seznamy!$G$3:$G$94)</f>
        <v>218500</v>
      </c>
      <c r="F330" s="52">
        <f>LOOKUP(A330,Seznamy!$A$3:$A$94,Seznamy!$J$3:$J$94)</f>
        <v>57</v>
      </c>
      <c r="G330" s="52">
        <v>28</v>
      </c>
      <c r="H330" s="50">
        <f>LOOKUP(G330,Komplexní!$A$7:$A$56,Komplexní!$B$7:$B$56)</f>
        <v>0</v>
      </c>
      <c r="I330" s="53">
        <f t="array" ref="I330">SUM(IF((Komplexní!$A$3:$A$5=A330)*(Komplexní!$D$1:$BA$1=G330),Komplexní!$D$3:$BA$5))</f>
        <v>0</v>
      </c>
      <c r="J330" s="98" t="str">
        <f t="shared" si="10"/>
        <v/>
      </c>
      <c r="K330" s="54">
        <f t="shared" si="12"/>
        <v>1</v>
      </c>
    </row>
    <row r="331" spans="1:11" hidden="1">
      <c r="A331" s="48">
        <v>7</v>
      </c>
      <c r="B331" s="49">
        <f>LOOKUP(A331,Seznamy!$A$3:$A$94,Seznamy!$B$3:$B$94)</f>
        <v>125009</v>
      </c>
      <c r="C331" s="50" t="str">
        <f>LOOKUP(A331,Seznamy!$A$3:$A$94,Seznamy!$C$3:$C$94)</f>
        <v>Ruda nad Moravou</v>
      </c>
      <c r="D331" s="51">
        <f>LOOKUP(A331,Seznamy!$A$3:$A$94,Seznamy!$F$3:$F$94)</f>
        <v>9028</v>
      </c>
      <c r="E331" s="51">
        <f>LOOKUP(A331,Seznamy!$A$3:$A$94,Seznamy!$G$3:$G$94)</f>
        <v>218500</v>
      </c>
      <c r="F331" s="52">
        <f>LOOKUP(A331,Seznamy!$A$3:$A$94,Seznamy!$J$3:$J$94)</f>
        <v>57</v>
      </c>
      <c r="G331" s="52">
        <v>29</v>
      </c>
      <c r="H331" s="50">
        <f>LOOKUP(G331,Komplexní!$A$7:$A$56,Komplexní!$B$7:$B$56)</f>
        <v>0</v>
      </c>
      <c r="I331" s="53">
        <f t="array" ref="I331">SUM(IF((Komplexní!$A$3:$A$5=A331)*(Komplexní!$D$1:$BA$1=G331),Komplexní!$D$3:$BA$5))</f>
        <v>0</v>
      </c>
      <c r="J331" s="98" t="str">
        <f t="shared" si="10"/>
        <v/>
      </c>
      <c r="K331" s="54">
        <f t="shared" si="12"/>
        <v>1</v>
      </c>
    </row>
    <row r="332" spans="1:11" hidden="1">
      <c r="A332" s="48">
        <v>7</v>
      </c>
      <c r="B332" s="49">
        <f>LOOKUP(A332,Seznamy!$A$3:$A$94,Seznamy!$B$3:$B$94)</f>
        <v>125009</v>
      </c>
      <c r="C332" s="50" t="str">
        <f>LOOKUP(A332,Seznamy!$A$3:$A$94,Seznamy!$C$3:$C$94)</f>
        <v>Ruda nad Moravou</v>
      </c>
      <c r="D332" s="51">
        <f>LOOKUP(A332,Seznamy!$A$3:$A$94,Seznamy!$F$3:$F$94)</f>
        <v>9028</v>
      </c>
      <c r="E332" s="51">
        <f>LOOKUP(A332,Seznamy!$A$3:$A$94,Seznamy!$G$3:$G$94)</f>
        <v>218500</v>
      </c>
      <c r="F332" s="52">
        <f>LOOKUP(A332,Seznamy!$A$3:$A$94,Seznamy!$J$3:$J$94)</f>
        <v>57</v>
      </c>
      <c r="G332" s="52">
        <v>30</v>
      </c>
      <c r="H332" s="50">
        <f>LOOKUP(G332,Komplexní!$A$7:$A$56,Komplexní!$B$7:$B$56)</f>
        <v>0</v>
      </c>
      <c r="I332" s="53">
        <f t="array" ref="I332">SUM(IF((Komplexní!$A$3:$A$5=A332)*(Komplexní!$D$1:$BA$1=G332),Komplexní!$D$3:$BA$5))</f>
        <v>0</v>
      </c>
      <c r="J332" s="98" t="str">
        <f t="shared" si="10"/>
        <v/>
      </c>
      <c r="K332" s="54">
        <f t="shared" si="12"/>
        <v>1</v>
      </c>
    </row>
    <row r="333" spans="1:11" hidden="1">
      <c r="A333" s="48">
        <v>7</v>
      </c>
      <c r="B333" s="49">
        <f>LOOKUP(A333,Seznamy!$A$3:$A$94,Seznamy!$B$3:$B$94)</f>
        <v>125009</v>
      </c>
      <c r="C333" s="50" t="str">
        <f>LOOKUP(A333,Seznamy!$A$3:$A$94,Seznamy!$C$3:$C$94)</f>
        <v>Ruda nad Moravou</v>
      </c>
      <c r="D333" s="51">
        <f>LOOKUP(A333,Seznamy!$A$3:$A$94,Seznamy!$F$3:$F$94)</f>
        <v>9028</v>
      </c>
      <c r="E333" s="51">
        <f>LOOKUP(A333,Seznamy!$A$3:$A$94,Seznamy!$G$3:$G$94)</f>
        <v>218500</v>
      </c>
      <c r="F333" s="52">
        <f>LOOKUP(A333,Seznamy!$A$3:$A$94,Seznamy!$J$3:$J$94)</f>
        <v>57</v>
      </c>
      <c r="G333" s="52">
        <v>31</v>
      </c>
      <c r="H333" s="50">
        <f>LOOKUP(G333,Komplexní!$A$7:$A$56,Komplexní!$B$7:$B$56)</f>
        <v>0</v>
      </c>
      <c r="I333" s="53">
        <f t="array" ref="I333">SUM(IF((Komplexní!$A$3:$A$5=A333)*(Komplexní!$D$1:$BA$1=G333),Komplexní!$D$3:$BA$5))</f>
        <v>0</v>
      </c>
      <c r="J333" s="98" t="str">
        <f t="shared" si="10"/>
        <v/>
      </c>
      <c r="K333" s="54">
        <f t="shared" si="12"/>
        <v>1</v>
      </c>
    </row>
    <row r="334" spans="1:11" hidden="1">
      <c r="A334" s="48">
        <v>7</v>
      </c>
      <c r="B334" s="49">
        <f>LOOKUP(A334,Seznamy!$A$3:$A$94,Seznamy!$B$3:$B$94)</f>
        <v>125009</v>
      </c>
      <c r="C334" s="50" t="str">
        <f>LOOKUP(A334,Seznamy!$A$3:$A$94,Seznamy!$C$3:$C$94)</f>
        <v>Ruda nad Moravou</v>
      </c>
      <c r="D334" s="51">
        <f>LOOKUP(A334,Seznamy!$A$3:$A$94,Seznamy!$F$3:$F$94)</f>
        <v>9028</v>
      </c>
      <c r="E334" s="51">
        <f>LOOKUP(A334,Seznamy!$A$3:$A$94,Seznamy!$G$3:$G$94)</f>
        <v>218500</v>
      </c>
      <c r="F334" s="52">
        <f>LOOKUP(A334,Seznamy!$A$3:$A$94,Seznamy!$J$3:$J$94)</f>
        <v>57</v>
      </c>
      <c r="G334" s="52">
        <v>32</v>
      </c>
      <c r="H334" s="50">
        <f>LOOKUP(G334,Komplexní!$A$7:$A$56,Komplexní!$B$7:$B$56)</f>
        <v>0</v>
      </c>
      <c r="I334" s="53">
        <f t="array" ref="I334">SUM(IF((Komplexní!$A$3:$A$5=A334)*(Komplexní!$D$1:$BA$1=G334),Komplexní!$D$3:$BA$5))</f>
        <v>0</v>
      </c>
      <c r="J334" s="98" t="str">
        <f t="shared" si="10"/>
        <v/>
      </c>
      <c r="K334" s="54">
        <f t="shared" si="12"/>
        <v>1</v>
      </c>
    </row>
    <row r="335" spans="1:11" hidden="1">
      <c r="A335" s="48">
        <v>7</v>
      </c>
      <c r="B335" s="49">
        <f>LOOKUP(A335,Seznamy!$A$3:$A$94,Seznamy!$B$3:$B$94)</f>
        <v>125009</v>
      </c>
      <c r="C335" s="50" t="str">
        <f>LOOKUP(A335,Seznamy!$A$3:$A$94,Seznamy!$C$3:$C$94)</f>
        <v>Ruda nad Moravou</v>
      </c>
      <c r="D335" s="51">
        <f>LOOKUP(A335,Seznamy!$A$3:$A$94,Seznamy!$F$3:$F$94)</f>
        <v>9028</v>
      </c>
      <c r="E335" s="51">
        <f>LOOKUP(A335,Seznamy!$A$3:$A$94,Seznamy!$G$3:$G$94)</f>
        <v>218500</v>
      </c>
      <c r="F335" s="52">
        <f>LOOKUP(A335,Seznamy!$A$3:$A$94,Seznamy!$J$3:$J$94)</f>
        <v>57</v>
      </c>
      <c r="G335" s="52">
        <v>33</v>
      </c>
      <c r="H335" s="50">
        <f>LOOKUP(G335,Komplexní!$A$7:$A$56,Komplexní!$B$7:$B$56)</f>
        <v>0</v>
      </c>
      <c r="I335" s="53">
        <f t="array" ref="I335">SUM(IF((Komplexní!$A$3:$A$5=A335)*(Komplexní!$D$1:$BA$1=G335),Komplexní!$D$3:$BA$5))</f>
        <v>0</v>
      </c>
      <c r="J335" s="98" t="str">
        <f t="shared" ref="J335:J398" si="13">IF(I335=0,"",I335)</f>
        <v/>
      </c>
      <c r="K335" s="54">
        <f t="shared" ref="K335:K352" si="14">IF(I335=MIN($J$303:$J$352),1,"")</f>
        <v>1</v>
      </c>
    </row>
    <row r="336" spans="1:11" hidden="1">
      <c r="A336" s="48">
        <v>7</v>
      </c>
      <c r="B336" s="49">
        <f>LOOKUP(A336,Seznamy!$A$3:$A$94,Seznamy!$B$3:$B$94)</f>
        <v>125009</v>
      </c>
      <c r="C336" s="50" t="str">
        <f>LOOKUP(A336,Seznamy!$A$3:$A$94,Seznamy!$C$3:$C$94)</f>
        <v>Ruda nad Moravou</v>
      </c>
      <c r="D336" s="51">
        <f>LOOKUP(A336,Seznamy!$A$3:$A$94,Seznamy!$F$3:$F$94)</f>
        <v>9028</v>
      </c>
      <c r="E336" s="51">
        <f>LOOKUP(A336,Seznamy!$A$3:$A$94,Seznamy!$G$3:$G$94)</f>
        <v>218500</v>
      </c>
      <c r="F336" s="52">
        <f>LOOKUP(A336,Seznamy!$A$3:$A$94,Seznamy!$J$3:$J$94)</f>
        <v>57</v>
      </c>
      <c r="G336" s="52">
        <v>34</v>
      </c>
      <c r="H336" s="50">
        <f>LOOKUP(G336,Komplexní!$A$7:$A$56,Komplexní!$B$7:$B$56)</f>
        <v>0</v>
      </c>
      <c r="I336" s="53">
        <f t="array" ref="I336">SUM(IF((Komplexní!$A$3:$A$5=A336)*(Komplexní!$D$1:$BA$1=G336),Komplexní!$D$3:$BA$5))</f>
        <v>0</v>
      </c>
      <c r="J336" s="98" t="str">
        <f t="shared" si="13"/>
        <v/>
      </c>
      <c r="K336" s="54">
        <f t="shared" si="14"/>
        <v>1</v>
      </c>
    </row>
    <row r="337" spans="1:11" hidden="1">
      <c r="A337" s="48">
        <v>7</v>
      </c>
      <c r="B337" s="49">
        <f>LOOKUP(A337,Seznamy!$A$3:$A$94,Seznamy!$B$3:$B$94)</f>
        <v>125009</v>
      </c>
      <c r="C337" s="50" t="str">
        <f>LOOKUP(A337,Seznamy!$A$3:$A$94,Seznamy!$C$3:$C$94)</f>
        <v>Ruda nad Moravou</v>
      </c>
      <c r="D337" s="51">
        <f>LOOKUP(A337,Seznamy!$A$3:$A$94,Seznamy!$F$3:$F$94)</f>
        <v>9028</v>
      </c>
      <c r="E337" s="51">
        <f>LOOKUP(A337,Seznamy!$A$3:$A$94,Seznamy!$G$3:$G$94)</f>
        <v>218500</v>
      </c>
      <c r="F337" s="52">
        <f>LOOKUP(A337,Seznamy!$A$3:$A$94,Seznamy!$J$3:$J$94)</f>
        <v>57</v>
      </c>
      <c r="G337" s="52">
        <v>35</v>
      </c>
      <c r="H337" s="50">
        <f>LOOKUP(G337,Komplexní!$A$7:$A$56,Komplexní!$B$7:$B$56)</f>
        <v>0</v>
      </c>
      <c r="I337" s="53">
        <f t="array" ref="I337">SUM(IF((Komplexní!$A$3:$A$5=A337)*(Komplexní!$D$1:$BA$1=G337),Komplexní!$D$3:$BA$5))</f>
        <v>0</v>
      </c>
      <c r="J337" s="98" t="str">
        <f t="shared" si="13"/>
        <v/>
      </c>
      <c r="K337" s="54">
        <f t="shared" si="14"/>
        <v>1</v>
      </c>
    </row>
    <row r="338" spans="1:11" hidden="1">
      <c r="A338" s="48">
        <v>7</v>
      </c>
      <c r="B338" s="49">
        <f>LOOKUP(A338,Seznamy!$A$3:$A$94,Seznamy!$B$3:$B$94)</f>
        <v>125009</v>
      </c>
      <c r="C338" s="50" t="str">
        <f>LOOKUP(A338,Seznamy!$A$3:$A$94,Seznamy!$C$3:$C$94)</f>
        <v>Ruda nad Moravou</v>
      </c>
      <c r="D338" s="51">
        <f>LOOKUP(A338,Seznamy!$A$3:$A$94,Seznamy!$F$3:$F$94)</f>
        <v>9028</v>
      </c>
      <c r="E338" s="51">
        <f>LOOKUP(A338,Seznamy!$A$3:$A$94,Seznamy!$G$3:$G$94)</f>
        <v>218500</v>
      </c>
      <c r="F338" s="52">
        <f>LOOKUP(A338,Seznamy!$A$3:$A$94,Seznamy!$J$3:$J$94)</f>
        <v>57</v>
      </c>
      <c r="G338" s="52">
        <v>36</v>
      </c>
      <c r="H338" s="50">
        <f>LOOKUP(G338,Komplexní!$A$7:$A$56,Komplexní!$B$7:$B$56)</f>
        <v>0</v>
      </c>
      <c r="I338" s="53">
        <f t="array" ref="I338">SUM(IF((Komplexní!$A$3:$A$5=A338)*(Komplexní!$D$1:$BA$1=G338),Komplexní!$D$3:$BA$5))</f>
        <v>0</v>
      </c>
      <c r="J338" s="98" t="str">
        <f t="shared" si="13"/>
        <v/>
      </c>
      <c r="K338" s="54">
        <f t="shared" si="14"/>
        <v>1</v>
      </c>
    </row>
    <row r="339" spans="1:11" hidden="1">
      <c r="A339" s="48">
        <v>7</v>
      </c>
      <c r="B339" s="49">
        <f>LOOKUP(A339,Seznamy!$A$3:$A$94,Seznamy!$B$3:$B$94)</f>
        <v>125009</v>
      </c>
      <c r="C339" s="50" t="str">
        <f>LOOKUP(A339,Seznamy!$A$3:$A$94,Seznamy!$C$3:$C$94)</f>
        <v>Ruda nad Moravou</v>
      </c>
      <c r="D339" s="51">
        <f>LOOKUP(A339,Seznamy!$A$3:$A$94,Seznamy!$F$3:$F$94)</f>
        <v>9028</v>
      </c>
      <c r="E339" s="51">
        <f>LOOKUP(A339,Seznamy!$A$3:$A$94,Seznamy!$G$3:$G$94)</f>
        <v>218500</v>
      </c>
      <c r="F339" s="52">
        <f>LOOKUP(A339,Seznamy!$A$3:$A$94,Seznamy!$J$3:$J$94)</f>
        <v>57</v>
      </c>
      <c r="G339" s="52">
        <v>37</v>
      </c>
      <c r="H339" s="50">
        <f>LOOKUP(G339,Komplexní!$A$7:$A$56,Komplexní!$B$7:$B$56)</f>
        <v>0</v>
      </c>
      <c r="I339" s="53">
        <f t="array" ref="I339">SUM(IF((Komplexní!$A$3:$A$5=A339)*(Komplexní!$D$1:$BA$1=G339),Komplexní!$D$3:$BA$5))</f>
        <v>0</v>
      </c>
      <c r="J339" s="98" t="str">
        <f t="shared" si="13"/>
        <v/>
      </c>
      <c r="K339" s="54">
        <f t="shared" si="14"/>
        <v>1</v>
      </c>
    </row>
    <row r="340" spans="1:11" hidden="1">
      <c r="A340" s="48">
        <v>7</v>
      </c>
      <c r="B340" s="49">
        <f>LOOKUP(A340,Seznamy!$A$3:$A$94,Seznamy!$B$3:$B$94)</f>
        <v>125009</v>
      </c>
      <c r="C340" s="50" t="str">
        <f>LOOKUP(A340,Seznamy!$A$3:$A$94,Seznamy!$C$3:$C$94)</f>
        <v>Ruda nad Moravou</v>
      </c>
      <c r="D340" s="51">
        <f>LOOKUP(A340,Seznamy!$A$3:$A$94,Seznamy!$F$3:$F$94)</f>
        <v>9028</v>
      </c>
      <c r="E340" s="51">
        <f>LOOKUP(A340,Seznamy!$A$3:$A$94,Seznamy!$G$3:$G$94)</f>
        <v>218500</v>
      </c>
      <c r="F340" s="52">
        <f>LOOKUP(A340,Seznamy!$A$3:$A$94,Seznamy!$J$3:$J$94)</f>
        <v>57</v>
      </c>
      <c r="G340" s="52">
        <v>38</v>
      </c>
      <c r="H340" s="50">
        <f>LOOKUP(G340,Komplexní!$A$7:$A$56,Komplexní!$B$7:$B$56)</f>
        <v>0</v>
      </c>
      <c r="I340" s="53">
        <f t="array" ref="I340">SUM(IF((Komplexní!$A$3:$A$5=A340)*(Komplexní!$D$1:$BA$1=G340),Komplexní!$D$3:$BA$5))</f>
        <v>0</v>
      </c>
      <c r="J340" s="98" t="str">
        <f t="shared" si="13"/>
        <v/>
      </c>
      <c r="K340" s="54">
        <f t="shared" si="14"/>
        <v>1</v>
      </c>
    </row>
    <row r="341" spans="1:11" hidden="1">
      <c r="A341" s="48">
        <v>7</v>
      </c>
      <c r="B341" s="49">
        <f>LOOKUP(A341,Seznamy!$A$3:$A$94,Seznamy!$B$3:$B$94)</f>
        <v>125009</v>
      </c>
      <c r="C341" s="50" t="str">
        <f>LOOKUP(A341,Seznamy!$A$3:$A$94,Seznamy!$C$3:$C$94)</f>
        <v>Ruda nad Moravou</v>
      </c>
      <c r="D341" s="51">
        <f>LOOKUP(A341,Seznamy!$A$3:$A$94,Seznamy!$F$3:$F$94)</f>
        <v>9028</v>
      </c>
      <c r="E341" s="51">
        <f>LOOKUP(A341,Seznamy!$A$3:$A$94,Seznamy!$G$3:$G$94)</f>
        <v>218500</v>
      </c>
      <c r="F341" s="52">
        <f>LOOKUP(A341,Seznamy!$A$3:$A$94,Seznamy!$J$3:$J$94)</f>
        <v>57</v>
      </c>
      <c r="G341" s="52">
        <v>39</v>
      </c>
      <c r="H341" s="50">
        <f>LOOKUP(G341,Komplexní!$A$7:$A$56,Komplexní!$B$7:$B$56)</f>
        <v>0</v>
      </c>
      <c r="I341" s="53">
        <f t="array" ref="I341">SUM(IF((Komplexní!$A$3:$A$5=A341)*(Komplexní!$D$1:$BA$1=G341),Komplexní!$D$3:$BA$5))</f>
        <v>0</v>
      </c>
      <c r="J341" s="98" t="str">
        <f t="shared" si="13"/>
        <v/>
      </c>
      <c r="K341" s="54">
        <f t="shared" si="14"/>
        <v>1</v>
      </c>
    </row>
    <row r="342" spans="1:11" hidden="1">
      <c r="A342" s="48">
        <v>7</v>
      </c>
      <c r="B342" s="49">
        <f>LOOKUP(A342,Seznamy!$A$3:$A$94,Seznamy!$B$3:$B$94)</f>
        <v>125009</v>
      </c>
      <c r="C342" s="50" t="str">
        <f>LOOKUP(A342,Seznamy!$A$3:$A$94,Seznamy!$C$3:$C$94)</f>
        <v>Ruda nad Moravou</v>
      </c>
      <c r="D342" s="51">
        <f>LOOKUP(A342,Seznamy!$A$3:$A$94,Seznamy!$F$3:$F$94)</f>
        <v>9028</v>
      </c>
      <c r="E342" s="51">
        <f>LOOKUP(A342,Seznamy!$A$3:$A$94,Seznamy!$G$3:$G$94)</f>
        <v>218500</v>
      </c>
      <c r="F342" s="52">
        <f>LOOKUP(A342,Seznamy!$A$3:$A$94,Seznamy!$J$3:$J$94)</f>
        <v>57</v>
      </c>
      <c r="G342" s="52">
        <v>40</v>
      </c>
      <c r="H342" s="50">
        <f>LOOKUP(G342,Komplexní!$A$7:$A$56,Komplexní!$B$7:$B$56)</f>
        <v>0</v>
      </c>
      <c r="I342" s="53">
        <f t="array" ref="I342">SUM(IF((Komplexní!$A$3:$A$5=A342)*(Komplexní!$D$1:$BA$1=G342),Komplexní!$D$3:$BA$5))</f>
        <v>0</v>
      </c>
      <c r="J342" s="98" t="str">
        <f t="shared" si="13"/>
        <v/>
      </c>
      <c r="K342" s="54">
        <f t="shared" si="14"/>
        <v>1</v>
      </c>
    </row>
    <row r="343" spans="1:11" hidden="1">
      <c r="A343" s="48">
        <v>7</v>
      </c>
      <c r="B343" s="49">
        <f>LOOKUP(A343,Seznamy!$A$3:$A$94,Seznamy!$B$3:$B$94)</f>
        <v>125009</v>
      </c>
      <c r="C343" s="50" t="str">
        <f>LOOKUP(A343,Seznamy!$A$3:$A$94,Seznamy!$C$3:$C$94)</f>
        <v>Ruda nad Moravou</v>
      </c>
      <c r="D343" s="51">
        <f>LOOKUP(A343,Seznamy!$A$3:$A$94,Seznamy!$F$3:$F$94)</f>
        <v>9028</v>
      </c>
      <c r="E343" s="51">
        <f>LOOKUP(A343,Seznamy!$A$3:$A$94,Seznamy!$G$3:$G$94)</f>
        <v>218500</v>
      </c>
      <c r="F343" s="52">
        <f>LOOKUP(A343,Seznamy!$A$3:$A$94,Seznamy!$J$3:$J$94)</f>
        <v>57</v>
      </c>
      <c r="G343" s="52">
        <v>41</v>
      </c>
      <c r="H343" s="50">
        <f>LOOKUP(G343,Komplexní!$A$7:$A$56,Komplexní!$B$7:$B$56)</f>
        <v>0</v>
      </c>
      <c r="I343" s="53">
        <f t="array" ref="I343">SUM(IF((Komplexní!$A$3:$A$5=A343)*(Komplexní!$D$1:$BA$1=G343),Komplexní!$D$3:$BA$5))</f>
        <v>0</v>
      </c>
      <c r="J343" s="98" t="str">
        <f t="shared" si="13"/>
        <v/>
      </c>
      <c r="K343" s="54">
        <f t="shared" si="14"/>
        <v>1</v>
      </c>
    </row>
    <row r="344" spans="1:11" hidden="1">
      <c r="A344" s="48">
        <v>7</v>
      </c>
      <c r="B344" s="49">
        <f>LOOKUP(A344,Seznamy!$A$3:$A$94,Seznamy!$B$3:$B$94)</f>
        <v>125009</v>
      </c>
      <c r="C344" s="50" t="str">
        <f>LOOKUP(A344,Seznamy!$A$3:$A$94,Seznamy!$C$3:$C$94)</f>
        <v>Ruda nad Moravou</v>
      </c>
      <c r="D344" s="51">
        <f>LOOKUP(A344,Seznamy!$A$3:$A$94,Seznamy!$F$3:$F$94)</f>
        <v>9028</v>
      </c>
      <c r="E344" s="51">
        <f>LOOKUP(A344,Seznamy!$A$3:$A$94,Seznamy!$G$3:$G$94)</f>
        <v>218500</v>
      </c>
      <c r="F344" s="52">
        <f>LOOKUP(A344,Seznamy!$A$3:$A$94,Seznamy!$J$3:$J$94)</f>
        <v>57</v>
      </c>
      <c r="G344" s="52">
        <v>42</v>
      </c>
      <c r="H344" s="50">
        <f>LOOKUP(G344,Komplexní!$A$7:$A$56,Komplexní!$B$7:$B$56)</f>
        <v>0</v>
      </c>
      <c r="I344" s="53">
        <f t="array" ref="I344">SUM(IF((Komplexní!$A$3:$A$5=A344)*(Komplexní!$D$1:$BA$1=G344),Komplexní!$D$3:$BA$5))</f>
        <v>0</v>
      </c>
      <c r="J344" s="98" t="str">
        <f t="shared" si="13"/>
        <v/>
      </c>
      <c r="K344" s="54">
        <f t="shared" si="14"/>
        <v>1</v>
      </c>
    </row>
    <row r="345" spans="1:11" hidden="1">
      <c r="A345" s="48">
        <v>7</v>
      </c>
      <c r="B345" s="49">
        <f>LOOKUP(A345,Seznamy!$A$3:$A$94,Seznamy!$B$3:$B$94)</f>
        <v>125009</v>
      </c>
      <c r="C345" s="50" t="str">
        <f>LOOKUP(A345,Seznamy!$A$3:$A$94,Seznamy!$C$3:$C$94)</f>
        <v>Ruda nad Moravou</v>
      </c>
      <c r="D345" s="51">
        <f>LOOKUP(A345,Seznamy!$A$3:$A$94,Seznamy!$F$3:$F$94)</f>
        <v>9028</v>
      </c>
      <c r="E345" s="51">
        <f>LOOKUP(A345,Seznamy!$A$3:$A$94,Seznamy!$G$3:$G$94)</f>
        <v>218500</v>
      </c>
      <c r="F345" s="52">
        <f>LOOKUP(A345,Seznamy!$A$3:$A$94,Seznamy!$J$3:$J$94)</f>
        <v>57</v>
      </c>
      <c r="G345" s="52">
        <v>43</v>
      </c>
      <c r="H345" s="50">
        <f>LOOKUP(G345,Komplexní!$A$7:$A$56,Komplexní!$B$7:$B$56)</f>
        <v>0</v>
      </c>
      <c r="I345" s="53">
        <f t="array" ref="I345">SUM(IF((Komplexní!$A$3:$A$5=A345)*(Komplexní!$D$1:$BA$1=G345),Komplexní!$D$3:$BA$5))</f>
        <v>0</v>
      </c>
      <c r="J345" s="98" t="str">
        <f t="shared" si="13"/>
        <v/>
      </c>
      <c r="K345" s="54">
        <f t="shared" si="14"/>
        <v>1</v>
      </c>
    </row>
    <row r="346" spans="1:11" hidden="1">
      <c r="A346" s="48">
        <v>7</v>
      </c>
      <c r="B346" s="49">
        <f>LOOKUP(A346,Seznamy!$A$3:$A$94,Seznamy!$B$3:$B$94)</f>
        <v>125009</v>
      </c>
      <c r="C346" s="50" t="str">
        <f>LOOKUP(A346,Seznamy!$A$3:$A$94,Seznamy!$C$3:$C$94)</f>
        <v>Ruda nad Moravou</v>
      </c>
      <c r="D346" s="51">
        <f>LOOKUP(A346,Seznamy!$A$3:$A$94,Seznamy!$F$3:$F$94)</f>
        <v>9028</v>
      </c>
      <c r="E346" s="51">
        <f>LOOKUP(A346,Seznamy!$A$3:$A$94,Seznamy!$G$3:$G$94)</f>
        <v>218500</v>
      </c>
      <c r="F346" s="52">
        <f>LOOKUP(A346,Seznamy!$A$3:$A$94,Seznamy!$J$3:$J$94)</f>
        <v>57</v>
      </c>
      <c r="G346" s="52">
        <v>44</v>
      </c>
      <c r="H346" s="50">
        <f>LOOKUP(G346,Komplexní!$A$7:$A$56,Komplexní!$B$7:$B$56)</f>
        <v>0</v>
      </c>
      <c r="I346" s="53">
        <f t="array" ref="I346">SUM(IF((Komplexní!$A$3:$A$5=A346)*(Komplexní!$D$1:$BA$1=G346),Komplexní!$D$3:$BA$5))</f>
        <v>0</v>
      </c>
      <c r="J346" s="98" t="str">
        <f t="shared" si="13"/>
        <v/>
      </c>
      <c r="K346" s="54">
        <f t="shared" si="14"/>
        <v>1</v>
      </c>
    </row>
    <row r="347" spans="1:11" hidden="1">
      <c r="A347" s="48">
        <v>7</v>
      </c>
      <c r="B347" s="49">
        <f>LOOKUP(A347,Seznamy!$A$3:$A$94,Seznamy!$B$3:$B$94)</f>
        <v>125009</v>
      </c>
      <c r="C347" s="50" t="str">
        <f>LOOKUP(A347,Seznamy!$A$3:$A$94,Seznamy!$C$3:$C$94)</f>
        <v>Ruda nad Moravou</v>
      </c>
      <c r="D347" s="51">
        <f>LOOKUP(A347,Seznamy!$A$3:$A$94,Seznamy!$F$3:$F$94)</f>
        <v>9028</v>
      </c>
      <c r="E347" s="51">
        <f>LOOKUP(A347,Seznamy!$A$3:$A$94,Seznamy!$G$3:$G$94)</f>
        <v>218500</v>
      </c>
      <c r="F347" s="52">
        <f>LOOKUP(A347,Seznamy!$A$3:$A$94,Seznamy!$J$3:$J$94)</f>
        <v>57</v>
      </c>
      <c r="G347" s="52">
        <v>45</v>
      </c>
      <c r="H347" s="50">
        <f>LOOKUP(G347,Komplexní!$A$7:$A$56,Komplexní!$B$7:$B$56)</f>
        <v>0</v>
      </c>
      <c r="I347" s="53">
        <f t="array" ref="I347">SUM(IF((Komplexní!$A$3:$A$5=A347)*(Komplexní!$D$1:$BA$1=G347),Komplexní!$D$3:$BA$5))</f>
        <v>0</v>
      </c>
      <c r="J347" s="98" t="str">
        <f t="shared" si="13"/>
        <v/>
      </c>
      <c r="K347" s="54">
        <f t="shared" si="14"/>
        <v>1</v>
      </c>
    </row>
    <row r="348" spans="1:11" hidden="1">
      <c r="A348" s="48">
        <v>7</v>
      </c>
      <c r="B348" s="49">
        <f>LOOKUP(A348,Seznamy!$A$3:$A$94,Seznamy!$B$3:$B$94)</f>
        <v>125009</v>
      </c>
      <c r="C348" s="50" t="str">
        <f>LOOKUP(A348,Seznamy!$A$3:$A$94,Seznamy!$C$3:$C$94)</f>
        <v>Ruda nad Moravou</v>
      </c>
      <c r="D348" s="51">
        <f>LOOKUP(A348,Seznamy!$A$3:$A$94,Seznamy!$F$3:$F$94)</f>
        <v>9028</v>
      </c>
      <c r="E348" s="51">
        <f>LOOKUP(A348,Seznamy!$A$3:$A$94,Seznamy!$G$3:$G$94)</f>
        <v>218500</v>
      </c>
      <c r="F348" s="52">
        <f>LOOKUP(A348,Seznamy!$A$3:$A$94,Seznamy!$J$3:$J$94)</f>
        <v>57</v>
      </c>
      <c r="G348" s="52">
        <v>46</v>
      </c>
      <c r="H348" s="50">
        <f>LOOKUP(G348,Komplexní!$A$7:$A$56,Komplexní!$B$7:$B$56)</f>
        <v>0</v>
      </c>
      <c r="I348" s="53">
        <f t="array" ref="I348">SUM(IF((Komplexní!$A$3:$A$5=A348)*(Komplexní!$D$1:$BA$1=G348),Komplexní!$D$3:$BA$5))</f>
        <v>0</v>
      </c>
      <c r="J348" s="98" t="str">
        <f t="shared" si="13"/>
        <v/>
      </c>
      <c r="K348" s="54">
        <f t="shared" si="14"/>
        <v>1</v>
      </c>
    </row>
    <row r="349" spans="1:11" hidden="1">
      <c r="A349" s="48">
        <v>7</v>
      </c>
      <c r="B349" s="49">
        <f>LOOKUP(A349,Seznamy!$A$3:$A$94,Seznamy!$B$3:$B$94)</f>
        <v>125009</v>
      </c>
      <c r="C349" s="50" t="str">
        <f>LOOKUP(A349,Seznamy!$A$3:$A$94,Seznamy!$C$3:$C$94)</f>
        <v>Ruda nad Moravou</v>
      </c>
      <c r="D349" s="51">
        <f>LOOKUP(A349,Seznamy!$A$3:$A$94,Seznamy!$F$3:$F$94)</f>
        <v>9028</v>
      </c>
      <c r="E349" s="51">
        <f>LOOKUP(A349,Seznamy!$A$3:$A$94,Seznamy!$G$3:$G$94)</f>
        <v>218500</v>
      </c>
      <c r="F349" s="52">
        <f>LOOKUP(A349,Seznamy!$A$3:$A$94,Seznamy!$J$3:$J$94)</f>
        <v>57</v>
      </c>
      <c r="G349" s="52">
        <v>47</v>
      </c>
      <c r="H349" s="50">
        <f>LOOKUP(G349,Komplexní!$A$7:$A$56,Komplexní!$B$7:$B$56)</f>
        <v>0</v>
      </c>
      <c r="I349" s="53">
        <f t="array" ref="I349">SUM(IF((Komplexní!$A$3:$A$5=A349)*(Komplexní!$D$1:$BA$1=G349),Komplexní!$D$3:$BA$5))</f>
        <v>0</v>
      </c>
      <c r="J349" s="98" t="str">
        <f t="shared" si="13"/>
        <v/>
      </c>
      <c r="K349" s="54">
        <f t="shared" si="14"/>
        <v>1</v>
      </c>
    </row>
    <row r="350" spans="1:11" hidden="1">
      <c r="A350" s="48">
        <v>7</v>
      </c>
      <c r="B350" s="49">
        <f>LOOKUP(A350,Seznamy!$A$3:$A$94,Seznamy!$B$3:$B$94)</f>
        <v>125009</v>
      </c>
      <c r="C350" s="50" t="str">
        <f>LOOKUP(A350,Seznamy!$A$3:$A$94,Seznamy!$C$3:$C$94)</f>
        <v>Ruda nad Moravou</v>
      </c>
      <c r="D350" s="51">
        <f>LOOKUP(A350,Seznamy!$A$3:$A$94,Seznamy!$F$3:$F$94)</f>
        <v>9028</v>
      </c>
      <c r="E350" s="51">
        <f>LOOKUP(A350,Seznamy!$A$3:$A$94,Seznamy!$G$3:$G$94)</f>
        <v>218500</v>
      </c>
      <c r="F350" s="52">
        <f>LOOKUP(A350,Seznamy!$A$3:$A$94,Seznamy!$J$3:$J$94)</f>
        <v>57</v>
      </c>
      <c r="G350" s="52">
        <v>48</v>
      </c>
      <c r="H350" s="50">
        <f>LOOKUP(G350,Komplexní!$A$7:$A$56,Komplexní!$B$7:$B$56)</f>
        <v>0</v>
      </c>
      <c r="I350" s="53">
        <f t="array" ref="I350">SUM(IF((Komplexní!$A$3:$A$5=A350)*(Komplexní!$D$1:$BA$1=G350),Komplexní!$D$3:$BA$5))</f>
        <v>0</v>
      </c>
      <c r="J350" s="98" t="str">
        <f t="shared" si="13"/>
        <v/>
      </c>
      <c r="K350" s="54">
        <f t="shared" si="14"/>
        <v>1</v>
      </c>
    </row>
    <row r="351" spans="1:11" hidden="1">
      <c r="A351" s="48">
        <v>7</v>
      </c>
      <c r="B351" s="49">
        <f>LOOKUP(A351,Seznamy!$A$3:$A$94,Seznamy!$B$3:$B$94)</f>
        <v>125009</v>
      </c>
      <c r="C351" s="50" t="str">
        <f>LOOKUP(A351,Seznamy!$A$3:$A$94,Seznamy!$C$3:$C$94)</f>
        <v>Ruda nad Moravou</v>
      </c>
      <c r="D351" s="51">
        <f>LOOKUP(A351,Seznamy!$A$3:$A$94,Seznamy!$F$3:$F$94)</f>
        <v>9028</v>
      </c>
      <c r="E351" s="51">
        <f>LOOKUP(A351,Seznamy!$A$3:$A$94,Seznamy!$G$3:$G$94)</f>
        <v>218500</v>
      </c>
      <c r="F351" s="52">
        <f>LOOKUP(A351,Seznamy!$A$3:$A$94,Seznamy!$J$3:$J$94)</f>
        <v>57</v>
      </c>
      <c r="G351" s="52">
        <v>49</v>
      </c>
      <c r="H351" s="50">
        <f>LOOKUP(G351,Komplexní!$A$7:$A$56,Komplexní!$B$7:$B$56)</f>
        <v>0</v>
      </c>
      <c r="I351" s="53">
        <f t="array" ref="I351">SUM(IF((Komplexní!$A$3:$A$5=A351)*(Komplexní!$D$1:$BA$1=G351),Komplexní!$D$3:$BA$5))</f>
        <v>0</v>
      </c>
      <c r="J351" s="98" t="str">
        <f t="shared" si="13"/>
        <v/>
      </c>
      <c r="K351" s="54">
        <f t="shared" si="14"/>
        <v>1</v>
      </c>
    </row>
    <row r="352" spans="1:11" hidden="1">
      <c r="A352" s="48">
        <v>7</v>
      </c>
      <c r="B352" s="49">
        <f>LOOKUP(A352,Seznamy!$A$3:$A$94,Seznamy!$B$3:$B$94)</f>
        <v>125009</v>
      </c>
      <c r="C352" s="50" t="str">
        <f>LOOKUP(A352,Seznamy!$A$3:$A$94,Seznamy!$C$3:$C$94)</f>
        <v>Ruda nad Moravou</v>
      </c>
      <c r="D352" s="51">
        <f>LOOKUP(A352,Seznamy!$A$3:$A$94,Seznamy!$F$3:$F$94)</f>
        <v>9028</v>
      </c>
      <c r="E352" s="51">
        <f>LOOKUP(A352,Seznamy!$A$3:$A$94,Seznamy!$G$3:$G$94)</f>
        <v>218500</v>
      </c>
      <c r="F352" s="52">
        <f>LOOKUP(A352,Seznamy!$A$3:$A$94,Seznamy!$J$3:$J$94)</f>
        <v>57</v>
      </c>
      <c r="G352" s="52">
        <v>50</v>
      </c>
      <c r="H352" s="50">
        <f>LOOKUP(G352,Komplexní!$A$7:$A$56,Komplexní!$B$7:$B$56)</f>
        <v>0</v>
      </c>
      <c r="I352" s="53">
        <f t="array" ref="I352">SUM(IF((Komplexní!$A$3:$A$5=A352)*(Komplexní!$D$1:$BA$1=G352),Komplexní!$D$3:$BA$5))</f>
        <v>0</v>
      </c>
      <c r="J352" s="98" t="str">
        <f t="shared" si="13"/>
        <v/>
      </c>
      <c r="K352" s="54">
        <f t="shared" si="14"/>
        <v>1</v>
      </c>
    </row>
    <row r="353" spans="1:11" hidden="1">
      <c r="A353" s="79">
        <v>8</v>
      </c>
      <c r="B353" s="80">
        <f>LOOKUP(A353,Seznamy!$A$3:$A$94,Seznamy!$B$3:$B$94)</f>
        <v>125009</v>
      </c>
      <c r="C353" s="81" t="str">
        <f>LOOKUP(A353,Seznamy!$A$3:$A$94,Seznamy!$C$3:$C$94)</f>
        <v>Ruda nad Moravou</v>
      </c>
      <c r="D353" s="82">
        <f>LOOKUP(A353,Seznamy!$A$3:$A$94,Seznamy!$F$3:$F$94)</f>
        <v>9028</v>
      </c>
      <c r="E353" s="82">
        <f>LOOKUP(A353,Seznamy!$A$3:$A$94,Seznamy!$G$3:$G$94)</f>
        <v>218500</v>
      </c>
      <c r="F353" s="83">
        <f>LOOKUP(A353,Seznamy!$A$3:$A$94,Seznamy!$J$3:$J$94)</f>
        <v>57</v>
      </c>
      <c r="G353" s="83">
        <v>1</v>
      </c>
      <c r="H353" s="81" t="str">
        <f>LOOKUP(G353,Komplexní!$A$7:$A$56,Komplexní!$B$7:$B$56)</f>
        <v>UNILES a.s.</v>
      </c>
      <c r="I353" s="84">
        <f t="array" ref="I353">SUM(IF((Komplexní!$A$3:$A$5=A353)*(Komplexní!$D$1:$BA$1=G353),Komplexní!$D$3:$BA$5))</f>
        <v>0</v>
      </c>
      <c r="J353" s="99" t="str">
        <f t="shared" si="13"/>
        <v/>
      </c>
      <c r="K353" s="85">
        <f t="shared" ref="K353:K384" si="15">IF(I353=MIN($J$353:$J$402),1,"")</f>
        <v>1</v>
      </c>
    </row>
    <row r="354" spans="1:11" hidden="1">
      <c r="A354" s="79">
        <v>8</v>
      </c>
      <c r="B354" s="80">
        <f>LOOKUP(A354,Seznamy!$A$3:$A$94,Seznamy!$B$3:$B$94)</f>
        <v>125009</v>
      </c>
      <c r="C354" s="81" t="str">
        <f>LOOKUP(A354,Seznamy!$A$3:$A$94,Seznamy!$C$3:$C$94)</f>
        <v>Ruda nad Moravou</v>
      </c>
      <c r="D354" s="82">
        <f>LOOKUP(A354,Seznamy!$A$3:$A$94,Seznamy!$F$3:$F$94)</f>
        <v>9028</v>
      </c>
      <c r="E354" s="82">
        <f>LOOKUP(A354,Seznamy!$A$3:$A$94,Seznamy!$G$3:$G$94)</f>
        <v>218500</v>
      </c>
      <c r="F354" s="83">
        <f>LOOKUP(A354,Seznamy!$A$3:$A$94,Seznamy!$J$3:$J$94)</f>
        <v>57</v>
      </c>
      <c r="G354" s="83">
        <v>2</v>
      </c>
      <c r="H354" s="81" t="str">
        <f>LOOKUP(G354,Komplexní!$A$7:$A$56,Komplexní!$B$7:$B$56)</f>
        <v>Lesy Beskydy, a.s.</v>
      </c>
      <c r="I354" s="84">
        <f t="array" ref="I354">SUM(IF((Komplexní!$A$3:$A$5=A354)*(Komplexní!$D$1:$BA$1=G354),Komplexní!$D$3:$BA$5))</f>
        <v>0</v>
      </c>
      <c r="J354" s="99" t="str">
        <f t="shared" si="13"/>
        <v/>
      </c>
      <c r="K354" s="85">
        <f t="shared" si="15"/>
        <v>1</v>
      </c>
    </row>
    <row r="355" spans="1:11" hidden="1">
      <c r="A355" s="79">
        <v>8</v>
      </c>
      <c r="B355" s="80">
        <f>LOOKUP(A355,Seznamy!$A$3:$A$94,Seznamy!$B$3:$B$94)</f>
        <v>125009</v>
      </c>
      <c r="C355" s="81" t="str">
        <f>LOOKUP(A355,Seznamy!$A$3:$A$94,Seznamy!$C$3:$C$94)</f>
        <v>Ruda nad Moravou</v>
      </c>
      <c r="D355" s="82">
        <f>LOOKUP(A355,Seznamy!$A$3:$A$94,Seznamy!$F$3:$F$94)</f>
        <v>9028</v>
      </c>
      <c r="E355" s="82">
        <f>LOOKUP(A355,Seznamy!$A$3:$A$94,Seznamy!$G$3:$G$94)</f>
        <v>218500</v>
      </c>
      <c r="F355" s="83">
        <f>LOOKUP(A355,Seznamy!$A$3:$A$94,Seznamy!$J$3:$J$94)</f>
        <v>57</v>
      </c>
      <c r="G355" s="83">
        <v>3</v>
      </c>
      <c r="H355" s="81" t="str">
        <f>LOOKUP(G355,Komplexní!$A$7:$A$56,Komplexní!$B$7:$B$56)</f>
        <v>KATR s.r.o.</v>
      </c>
      <c r="I355" s="84">
        <f t="array" ref="I355">SUM(IF((Komplexní!$A$3:$A$5=A355)*(Komplexní!$D$1:$BA$1=G355),Komplexní!$D$3:$BA$5))</f>
        <v>0</v>
      </c>
      <c r="J355" s="99" t="str">
        <f t="shared" si="13"/>
        <v/>
      </c>
      <c r="K355" s="85">
        <f t="shared" si="15"/>
        <v>1</v>
      </c>
    </row>
    <row r="356" spans="1:11" hidden="1">
      <c r="A356" s="79">
        <v>8</v>
      </c>
      <c r="B356" s="80">
        <f>LOOKUP(A356,Seznamy!$A$3:$A$94,Seznamy!$B$3:$B$94)</f>
        <v>125009</v>
      </c>
      <c r="C356" s="81" t="str">
        <f>LOOKUP(A356,Seznamy!$A$3:$A$94,Seznamy!$C$3:$C$94)</f>
        <v>Ruda nad Moravou</v>
      </c>
      <c r="D356" s="82">
        <f>LOOKUP(A356,Seznamy!$A$3:$A$94,Seznamy!$F$3:$F$94)</f>
        <v>9028</v>
      </c>
      <c r="E356" s="82">
        <f>LOOKUP(A356,Seznamy!$A$3:$A$94,Seznamy!$G$3:$G$94)</f>
        <v>218500</v>
      </c>
      <c r="F356" s="83">
        <f>LOOKUP(A356,Seznamy!$A$3:$A$94,Seznamy!$J$3:$J$94)</f>
        <v>57</v>
      </c>
      <c r="G356" s="83">
        <v>4</v>
      </c>
      <c r="H356" s="81" t="str">
        <f>LOOKUP(G356,Komplexní!$A$7:$A$56,Komplexní!$B$7:$B$56)</f>
        <v>Petra spol. s r.o.</v>
      </c>
      <c r="I356" s="84">
        <f t="array" ref="I356">SUM(IF((Komplexní!$A$3:$A$5=A356)*(Komplexní!$D$1:$BA$1=G356),Komplexní!$D$3:$BA$5))</f>
        <v>0</v>
      </c>
      <c r="J356" s="99" t="str">
        <f t="shared" si="13"/>
        <v/>
      </c>
      <c r="K356" s="85">
        <f t="shared" si="15"/>
        <v>1</v>
      </c>
    </row>
    <row r="357" spans="1:11" hidden="1">
      <c r="A357" s="79">
        <v>8</v>
      </c>
      <c r="B357" s="80">
        <f>LOOKUP(A357,Seznamy!$A$3:$A$94,Seznamy!$B$3:$B$94)</f>
        <v>125009</v>
      </c>
      <c r="C357" s="81" t="str">
        <f>LOOKUP(A357,Seznamy!$A$3:$A$94,Seznamy!$C$3:$C$94)</f>
        <v>Ruda nad Moravou</v>
      </c>
      <c r="D357" s="82">
        <f>LOOKUP(A357,Seznamy!$A$3:$A$94,Seznamy!$F$3:$F$94)</f>
        <v>9028</v>
      </c>
      <c r="E357" s="82">
        <f>LOOKUP(A357,Seznamy!$A$3:$A$94,Seznamy!$G$3:$G$94)</f>
        <v>218500</v>
      </c>
      <c r="F357" s="83">
        <f>LOOKUP(A357,Seznamy!$A$3:$A$94,Seznamy!$J$3:$J$94)</f>
        <v>57</v>
      </c>
      <c r="G357" s="83">
        <v>5</v>
      </c>
      <c r="H357" s="81" t="str">
        <f>LOOKUP(G357,Komplexní!$A$7:$A$56,Komplexní!$B$7:$B$56)</f>
        <v>JACER - CZ a.s.</v>
      </c>
      <c r="I357" s="84">
        <f t="array" ref="I357">SUM(IF((Komplexní!$A$3:$A$5=A357)*(Komplexní!$D$1:$BA$1=G357),Komplexní!$D$3:$BA$5))</f>
        <v>0</v>
      </c>
      <c r="J357" s="99" t="str">
        <f t="shared" si="13"/>
        <v/>
      </c>
      <c r="K357" s="85">
        <f t="shared" si="15"/>
        <v>1</v>
      </c>
    </row>
    <row r="358" spans="1:11" hidden="1">
      <c r="A358" s="79">
        <v>8</v>
      </c>
      <c r="B358" s="80">
        <f>LOOKUP(A358,Seznamy!$A$3:$A$94,Seznamy!$B$3:$B$94)</f>
        <v>125009</v>
      </c>
      <c r="C358" s="81" t="str">
        <f>LOOKUP(A358,Seznamy!$A$3:$A$94,Seznamy!$C$3:$C$94)</f>
        <v>Ruda nad Moravou</v>
      </c>
      <c r="D358" s="82">
        <f>LOOKUP(A358,Seznamy!$A$3:$A$94,Seznamy!$F$3:$F$94)</f>
        <v>9028</v>
      </c>
      <c r="E358" s="82">
        <f>LOOKUP(A358,Seznamy!$A$3:$A$94,Seznamy!$G$3:$G$94)</f>
        <v>218500</v>
      </c>
      <c r="F358" s="83">
        <f>LOOKUP(A358,Seznamy!$A$3:$A$94,Seznamy!$J$3:$J$94)</f>
        <v>57</v>
      </c>
      <c r="G358" s="83">
        <v>6</v>
      </c>
      <c r="H358" s="81" t="str">
        <f>LOOKUP(G358,Komplexní!$A$7:$A$56,Komplexní!$B$7:$B$56)</f>
        <v>LDF Rožnov a.s.</v>
      </c>
      <c r="I358" s="84">
        <f t="array" ref="I358">SUM(IF((Komplexní!$A$3:$A$5=A358)*(Komplexní!$D$1:$BA$1=G358),Komplexní!$D$3:$BA$5))</f>
        <v>0</v>
      </c>
      <c r="J358" s="99" t="str">
        <f t="shared" si="13"/>
        <v/>
      </c>
      <c r="K358" s="85">
        <f t="shared" si="15"/>
        <v>1</v>
      </c>
    </row>
    <row r="359" spans="1:11" hidden="1">
      <c r="A359" s="79">
        <v>8</v>
      </c>
      <c r="B359" s="80">
        <f>LOOKUP(A359,Seznamy!$A$3:$A$94,Seznamy!$B$3:$B$94)</f>
        <v>125009</v>
      </c>
      <c r="C359" s="81" t="str">
        <f>LOOKUP(A359,Seznamy!$A$3:$A$94,Seznamy!$C$3:$C$94)</f>
        <v>Ruda nad Moravou</v>
      </c>
      <c r="D359" s="82">
        <f>LOOKUP(A359,Seznamy!$A$3:$A$94,Seznamy!$F$3:$F$94)</f>
        <v>9028</v>
      </c>
      <c r="E359" s="82">
        <f>LOOKUP(A359,Seznamy!$A$3:$A$94,Seznamy!$G$3:$G$94)</f>
        <v>218500</v>
      </c>
      <c r="F359" s="83">
        <f>LOOKUP(A359,Seznamy!$A$3:$A$94,Seznamy!$J$3:$J$94)</f>
        <v>57</v>
      </c>
      <c r="G359" s="83">
        <v>7</v>
      </c>
      <c r="H359" s="81" t="str">
        <f>LOOKUP(G359,Komplexní!$A$7:$A$56,Komplexní!$B$7:$B$56)</f>
        <v>Opavská lesní a.s.</v>
      </c>
      <c r="I359" s="84">
        <f t="array" ref="I359">SUM(IF((Komplexní!$A$3:$A$5=A359)*(Komplexní!$D$1:$BA$1=G359),Komplexní!$D$3:$BA$5))</f>
        <v>0</v>
      </c>
      <c r="J359" s="99" t="str">
        <f t="shared" si="13"/>
        <v/>
      </c>
      <c r="K359" s="85">
        <f t="shared" si="15"/>
        <v>1</v>
      </c>
    </row>
    <row r="360" spans="1:11" hidden="1">
      <c r="A360" s="79">
        <v>8</v>
      </c>
      <c r="B360" s="80">
        <f>LOOKUP(A360,Seznamy!$A$3:$A$94,Seznamy!$B$3:$B$94)</f>
        <v>125009</v>
      </c>
      <c r="C360" s="81" t="str">
        <f>LOOKUP(A360,Seznamy!$A$3:$A$94,Seznamy!$C$3:$C$94)</f>
        <v>Ruda nad Moravou</v>
      </c>
      <c r="D360" s="82">
        <f>LOOKUP(A360,Seznamy!$A$3:$A$94,Seznamy!$F$3:$F$94)</f>
        <v>9028</v>
      </c>
      <c r="E360" s="82">
        <f>LOOKUP(A360,Seznamy!$A$3:$A$94,Seznamy!$G$3:$G$94)</f>
        <v>218500</v>
      </c>
      <c r="F360" s="83">
        <f>LOOKUP(A360,Seznamy!$A$3:$A$94,Seznamy!$J$3:$J$94)</f>
        <v>57</v>
      </c>
      <c r="G360" s="83">
        <v>8</v>
      </c>
      <c r="H360" s="81" t="str">
        <f>LOOKUP(G360,Komplexní!$A$7:$A$56,Komplexní!$B$7:$B$56)</f>
        <v>Pradědský lesní závod, a.s.</v>
      </c>
      <c r="I360" s="84">
        <f t="array" ref="I360">SUM(IF((Komplexní!$A$3:$A$5=A360)*(Komplexní!$D$1:$BA$1=G360),Komplexní!$D$3:$BA$5))</f>
        <v>0</v>
      </c>
      <c r="J360" s="99" t="str">
        <f t="shared" si="13"/>
        <v/>
      </c>
      <c r="K360" s="85">
        <f t="shared" si="15"/>
        <v>1</v>
      </c>
    </row>
    <row r="361" spans="1:11" hidden="1">
      <c r="A361" s="79">
        <v>8</v>
      </c>
      <c r="B361" s="80">
        <f>LOOKUP(A361,Seznamy!$A$3:$A$94,Seznamy!$B$3:$B$94)</f>
        <v>125009</v>
      </c>
      <c r="C361" s="81" t="str">
        <f>LOOKUP(A361,Seznamy!$A$3:$A$94,Seznamy!$C$3:$C$94)</f>
        <v>Ruda nad Moravou</v>
      </c>
      <c r="D361" s="82">
        <f>LOOKUP(A361,Seznamy!$A$3:$A$94,Seznamy!$F$3:$F$94)</f>
        <v>9028</v>
      </c>
      <c r="E361" s="82">
        <f>LOOKUP(A361,Seznamy!$A$3:$A$94,Seznamy!$G$3:$G$94)</f>
        <v>218500</v>
      </c>
      <c r="F361" s="83">
        <f>LOOKUP(A361,Seznamy!$A$3:$A$94,Seznamy!$J$3:$J$94)</f>
        <v>57</v>
      </c>
      <c r="G361" s="83">
        <v>9</v>
      </c>
      <c r="H361" s="81">
        <f>LOOKUP(G361,Komplexní!$A$7:$A$56,Komplexní!$B$7:$B$56)</f>
        <v>0</v>
      </c>
      <c r="I361" s="84">
        <f t="array" ref="I361">SUM(IF((Komplexní!$A$3:$A$5=A361)*(Komplexní!$D$1:$BA$1=G361),Komplexní!$D$3:$BA$5))</f>
        <v>0</v>
      </c>
      <c r="J361" s="99" t="str">
        <f t="shared" si="13"/>
        <v/>
      </c>
      <c r="K361" s="85">
        <f t="shared" si="15"/>
        <v>1</v>
      </c>
    </row>
    <row r="362" spans="1:11" hidden="1">
      <c r="A362" s="79">
        <v>8</v>
      </c>
      <c r="B362" s="80">
        <f>LOOKUP(A362,Seznamy!$A$3:$A$94,Seznamy!$B$3:$B$94)</f>
        <v>125009</v>
      </c>
      <c r="C362" s="81" t="str">
        <f>LOOKUP(A362,Seznamy!$A$3:$A$94,Seznamy!$C$3:$C$94)</f>
        <v>Ruda nad Moravou</v>
      </c>
      <c r="D362" s="82">
        <f>LOOKUP(A362,Seznamy!$A$3:$A$94,Seznamy!$F$3:$F$94)</f>
        <v>9028</v>
      </c>
      <c r="E362" s="82">
        <f>LOOKUP(A362,Seznamy!$A$3:$A$94,Seznamy!$G$3:$G$94)</f>
        <v>218500</v>
      </c>
      <c r="F362" s="83">
        <f>LOOKUP(A362,Seznamy!$A$3:$A$94,Seznamy!$J$3:$J$94)</f>
        <v>57</v>
      </c>
      <c r="G362" s="83">
        <v>10</v>
      </c>
      <c r="H362" s="81">
        <f>LOOKUP(G362,Komplexní!$A$7:$A$56,Komplexní!$B$7:$B$56)</f>
        <v>0</v>
      </c>
      <c r="I362" s="84">
        <f t="array" ref="I362">SUM(IF((Komplexní!$A$3:$A$5=A362)*(Komplexní!$D$1:$BA$1=G362),Komplexní!$D$3:$BA$5))</f>
        <v>0</v>
      </c>
      <c r="J362" s="99" t="str">
        <f t="shared" si="13"/>
        <v/>
      </c>
      <c r="K362" s="85">
        <f t="shared" si="15"/>
        <v>1</v>
      </c>
    </row>
    <row r="363" spans="1:11" hidden="1">
      <c r="A363" s="79">
        <v>8</v>
      </c>
      <c r="B363" s="80">
        <f>LOOKUP(A363,Seznamy!$A$3:$A$94,Seznamy!$B$3:$B$94)</f>
        <v>125009</v>
      </c>
      <c r="C363" s="81" t="str">
        <f>LOOKUP(A363,Seznamy!$A$3:$A$94,Seznamy!$C$3:$C$94)</f>
        <v>Ruda nad Moravou</v>
      </c>
      <c r="D363" s="82">
        <f>LOOKUP(A363,Seznamy!$A$3:$A$94,Seznamy!$F$3:$F$94)</f>
        <v>9028</v>
      </c>
      <c r="E363" s="82">
        <f>LOOKUP(A363,Seznamy!$A$3:$A$94,Seznamy!$G$3:$G$94)</f>
        <v>218500</v>
      </c>
      <c r="F363" s="83">
        <f>LOOKUP(A363,Seznamy!$A$3:$A$94,Seznamy!$J$3:$J$94)</f>
        <v>57</v>
      </c>
      <c r="G363" s="83">
        <v>11</v>
      </c>
      <c r="H363" s="81">
        <f>LOOKUP(G363,Komplexní!$A$7:$A$56,Komplexní!$B$7:$B$56)</f>
        <v>0</v>
      </c>
      <c r="I363" s="84">
        <f t="array" ref="I363">SUM(IF((Komplexní!$A$3:$A$5=A363)*(Komplexní!$D$1:$BA$1=G363),Komplexní!$D$3:$BA$5))</f>
        <v>0</v>
      </c>
      <c r="J363" s="99" t="str">
        <f t="shared" si="13"/>
        <v/>
      </c>
      <c r="K363" s="85">
        <f t="shared" si="15"/>
        <v>1</v>
      </c>
    </row>
    <row r="364" spans="1:11" hidden="1">
      <c r="A364" s="79">
        <v>8</v>
      </c>
      <c r="B364" s="80">
        <f>LOOKUP(A364,Seznamy!$A$3:$A$94,Seznamy!$B$3:$B$94)</f>
        <v>125009</v>
      </c>
      <c r="C364" s="81" t="str">
        <f>LOOKUP(A364,Seznamy!$A$3:$A$94,Seznamy!$C$3:$C$94)</f>
        <v>Ruda nad Moravou</v>
      </c>
      <c r="D364" s="82">
        <f>LOOKUP(A364,Seznamy!$A$3:$A$94,Seznamy!$F$3:$F$94)</f>
        <v>9028</v>
      </c>
      <c r="E364" s="82">
        <f>LOOKUP(A364,Seznamy!$A$3:$A$94,Seznamy!$G$3:$G$94)</f>
        <v>218500</v>
      </c>
      <c r="F364" s="83">
        <f>LOOKUP(A364,Seznamy!$A$3:$A$94,Seznamy!$J$3:$J$94)</f>
        <v>57</v>
      </c>
      <c r="G364" s="83">
        <v>23</v>
      </c>
      <c r="H364" s="81">
        <f>LOOKUP(G364,Komplexní!$A$7:$A$56,Komplexní!$B$7:$B$56)</f>
        <v>0</v>
      </c>
      <c r="I364" s="84">
        <f t="array" ref="I364">SUM(IF((Komplexní!$A$3:$A$5=A364)*(Komplexní!$D$1:$BA$1=G364),Komplexní!$D$3:$BA$5))</f>
        <v>0</v>
      </c>
      <c r="J364" s="99" t="str">
        <f t="shared" si="13"/>
        <v/>
      </c>
      <c r="K364" s="85">
        <f t="shared" si="15"/>
        <v>1</v>
      </c>
    </row>
    <row r="365" spans="1:11" hidden="1">
      <c r="A365" s="79">
        <v>8</v>
      </c>
      <c r="B365" s="80">
        <f>LOOKUP(A365,Seznamy!$A$3:$A$94,Seznamy!$B$3:$B$94)</f>
        <v>125009</v>
      </c>
      <c r="C365" s="81" t="str">
        <f>LOOKUP(A365,Seznamy!$A$3:$A$94,Seznamy!$C$3:$C$94)</f>
        <v>Ruda nad Moravou</v>
      </c>
      <c r="D365" s="82">
        <f>LOOKUP(A365,Seznamy!$A$3:$A$94,Seznamy!$F$3:$F$94)</f>
        <v>9028</v>
      </c>
      <c r="E365" s="82">
        <f>LOOKUP(A365,Seznamy!$A$3:$A$94,Seznamy!$G$3:$G$94)</f>
        <v>218500</v>
      </c>
      <c r="F365" s="83">
        <f>LOOKUP(A365,Seznamy!$A$3:$A$94,Seznamy!$J$3:$J$94)</f>
        <v>57</v>
      </c>
      <c r="G365" s="83">
        <v>13</v>
      </c>
      <c r="H365" s="81">
        <f>LOOKUP(G365,Komplexní!$A$7:$A$56,Komplexní!$B$7:$B$56)</f>
        <v>0</v>
      </c>
      <c r="I365" s="84">
        <f t="array" ref="I365">SUM(IF((Komplexní!$A$3:$A$5=A365)*(Komplexní!$D$1:$BA$1=G365),Komplexní!$D$3:$BA$5))</f>
        <v>0</v>
      </c>
      <c r="J365" s="99" t="str">
        <f t="shared" si="13"/>
        <v/>
      </c>
      <c r="K365" s="85">
        <f t="shared" si="15"/>
        <v>1</v>
      </c>
    </row>
    <row r="366" spans="1:11" hidden="1">
      <c r="A366" s="79">
        <v>8</v>
      </c>
      <c r="B366" s="80">
        <f>LOOKUP(A366,Seznamy!$A$3:$A$94,Seznamy!$B$3:$B$94)</f>
        <v>125009</v>
      </c>
      <c r="C366" s="81" t="str">
        <f>LOOKUP(A366,Seznamy!$A$3:$A$94,Seznamy!$C$3:$C$94)</f>
        <v>Ruda nad Moravou</v>
      </c>
      <c r="D366" s="82">
        <f>LOOKUP(A366,Seznamy!$A$3:$A$94,Seznamy!$F$3:$F$94)</f>
        <v>9028</v>
      </c>
      <c r="E366" s="82">
        <f>LOOKUP(A366,Seznamy!$A$3:$A$94,Seznamy!$G$3:$G$94)</f>
        <v>218500</v>
      </c>
      <c r="F366" s="83">
        <f>LOOKUP(A366,Seznamy!$A$3:$A$94,Seznamy!$J$3:$J$94)</f>
        <v>57</v>
      </c>
      <c r="G366" s="83">
        <v>16</v>
      </c>
      <c r="H366" s="81">
        <f>LOOKUP(G366,Komplexní!$A$7:$A$56,Komplexní!$B$7:$B$56)</f>
        <v>0</v>
      </c>
      <c r="I366" s="84">
        <f t="array" ref="I366">SUM(IF((Komplexní!$A$3:$A$5=A366)*(Komplexní!$D$1:$BA$1=G366),Komplexní!$D$3:$BA$5))</f>
        <v>0</v>
      </c>
      <c r="J366" s="99" t="str">
        <f t="shared" si="13"/>
        <v/>
      </c>
      <c r="K366" s="85">
        <f t="shared" si="15"/>
        <v>1</v>
      </c>
    </row>
    <row r="367" spans="1:11" hidden="1">
      <c r="A367" s="79">
        <v>8</v>
      </c>
      <c r="B367" s="80">
        <f>LOOKUP(A367,Seznamy!$A$3:$A$94,Seznamy!$B$3:$B$94)</f>
        <v>125009</v>
      </c>
      <c r="C367" s="81" t="str">
        <f>LOOKUP(A367,Seznamy!$A$3:$A$94,Seznamy!$C$3:$C$94)</f>
        <v>Ruda nad Moravou</v>
      </c>
      <c r="D367" s="82">
        <f>LOOKUP(A367,Seznamy!$A$3:$A$94,Seznamy!$F$3:$F$94)</f>
        <v>9028</v>
      </c>
      <c r="E367" s="82">
        <f>LOOKUP(A367,Seznamy!$A$3:$A$94,Seznamy!$G$3:$G$94)</f>
        <v>218500</v>
      </c>
      <c r="F367" s="83">
        <f>LOOKUP(A367,Seznamy!$A$3:$A$94,Seznamy!$J$3:$J$94)</f>
        <v>57</v>
      </c>
      <c r="G367" s="83">
        <v>15</v>
      </c>
      <c r="H367" s="81">
        <f>LOOKUP(G367,Komplexní!$A$7:$A$56,Komplexní!$B$7:$B$56)</f>
        <v>0</v>
      </c>
      <c r="I367" s="84">
        <f t="array" ref="I367">SUM(IF((Komplexní!$A$3:$A$5=A367)*(Komplexní!$D$1:$BA$1=G367),Komplexní!$D$3:$BA$5))</f>
        <v>0</v>
      </c>
      <c r="J367" s="99" t="str">
        <f t="shared" si="13"/>
        <v/>
      </c>
      <c r="K367" s="85">
        <f t="shared" si="15"/>
        <v>1</v>
      </c>
    </row>
    <row r="368" spans="1:11" hidden="1">
      <c r="A368" s="79">
        <v>8</v>
      </c>
      <c r="B368" s="80">
        <f>LOOKUP(A368,Seznamy!$A$3:$A$94,Seznamy!$B$3:$B$94)</f>
        <v>125009</v>
      </c>
      <c r="C368" s="81" t="str">
        <f>LOOKUP(A368,Seznamy!$A$3:$A$94,Seznamy!$C$3:$C$94)</f>
        <v>Ruda nad Moravou</v>
      </c>
      <c r="D368" s="82">
        <f>LOOKUP(A368,Seznamy!$A$3:$A$94,Seznamy!$F$3:$F$94)</f>
        <v>9028</v>
      </c>
      <c r="E368" s="82">
        <f>LOOKUP(A368,Seznamy!$A$3:$A$94,Seznamy!$G$3:$G$94)</f>
        <v>218500</v>
      </c>
      <c r="F368" s="83">
        <f>LOOKUP(A368,Seznamy!$A$3:$A$94,Seznamy!$J$3:$J$94)</f>
        <v>57</v>
      </c>
      <c r="G368" s="83">
        <v>12</v>
      </c>
      <c r="H368" s="81">
        <f>LOOKUP(G368,Komplexní!$A$7:$A$56,Komplexní!$B$7:$B$56)</f>
        <v>0</v>
      </c>
      <c r="I368" s="84">
        <f t="array" ref="I368">SUM(IF((Komplexní!$A$3:$A$5=A368)*(Komplexní!$D$1:$BA$1=G368),Komplexní!$D$3:$BA$5))</f>
        <v>0</v>
      </c>
      <c r="J368" s="99" t="str">
        <f t="shared" si="13"/>
        <v/>
      </c>
      <c r="K368" s="85">
        <f t="shared" si="15"/>
        <v>1</v>
      </c>
    </row>
    <row r="369" spans="1:11" hidden="1">
      <c r="A369" s="79">
        <v>8</v>
      </c>
      <c r="B369" s="80">
        <f>LOOKUP(A369,Seznamy!$A$3:$A$94,Seznamy!$B$3:$B$94)</f>
        <v>125009</v>
      </c>
      <c r="C369" s="81" t="str">
        <f>LOOKUP(A369,Seznamy!$A$3:$A$94,Seznamy!$C$3:$C$94)</f>
        <v>Ruda nad Moravou</v>
      </c>
      <c r="D369" s="82">
        <f>LOOKUP(A369,Seznamy!$A$3:$A$94,Seznamy!$F$3:$F$94)</f>
        <v>9028</v>
      </c>
      <c r="E369" s="82">
        <f>LOOKUP(A369,Seznamy!$A$3:$A$94,Seznamy!$G$3:$G$94)</f>
        <v>218500</v>
      </c>
      <c r="F369" s="83">
        <f>LOOKUP(A369,Seznamy!$A$3:$A$94,Seznamy!$J$3:$J$94)</f>
        <v>57</v>
      </c>
      <c r="G369" s="83">
        <v>17</v>
      </c>
      <c r="H369" s="81">
        <f>LOOKUP(G369,Komplexní!$A$7:$A$56,Komplexní!$B$7:$B$56)</f>
        <v>0</v>
      </c>
      <c r="I369" s="84">
        <f t="array" ref="I369">SUM(IF((Komplexní!$A$3:$A$5=A369)*(Komplexní!$D$1:$BA$1=G369),Komplexní!$D$3:$BA$5))</f>
        <v>0</v>
      </c>
      <c r="J369" s="99" t="str">
        <f t="shared" si="13"/>
        <v/>
      </c>
      <c r="K369" s="85">
        <f t="shared" si="15"/>
        <v>1</v>
      </c>
    </row>
    <row r="370" spans="1:11" hidden="1">
      <c r="A370" s="79">
        <v>8</v>
      </c>
      <c r="B370" s="80">
        <f>LOOKUP(A370,Seznamy!$A$3:$A$94,Seznamy!$B$3:$B$94)</f>
        <v>125009</v>
      </c>
      <c r="C370" s="81" t="str">
        <f>LOOKUP(A370,Seznamy!$A$3:$A$94,Seznamy!$C$3:$C$94)</f>
        <v>Ruda nad Moravou</v>
      </c>
      <c r="D370" s="82">
        <f>LOOKUP(A370,Seznamy!$A$3:$A$94,Seznamy!$F$3:$F$94)</f>
        <v>9028</v>
      </c>
      <c r="E370" s="82">
        <f>LOOKUP(A370,Seznamy!$A$3:$A$94,Seznamy!$G$3:$G$94)</f>
        <v>218500</v>
      </c>
      <c r="F370" s="83">
        <f>LOOKUP(A370,Seznamy!$A$3:$A$94,Seznamy!$J$3:$J$94)</f>
        <v>57</v>
      </c>
      <c r="G370" s="83">
        <v>18</v>
      </c>
      <c r="H370" s="81">
        <f>LOOKUP(G370,Komplexní!$A$7:$A$56,Komplexní!$B$7:$B$56)</f>
        <v>0</v>
      </c>
      <c r="I370" s="84">
        <f t="array" ref="I370">SUM(IF((Komplexní!$A$3:$A$5=A370)*(Komplexní!$D$1:$BA$1=G370),Komplexní!$D$3:$BA$5))</f>
        <v>0</v>
      </c>
      <c r="J370" s="99" t="str">
        <f t="shared" si="13"/>
        <v/>
      </c>
      <c r="K370" s="85">
        <f t="shared" si="15"/>
        <v>1</v>
      </c>
    </row>
    <row r="371" spans="1:11" hidden="1">
      <c r="A371" s="79">
        <v>8</v>
      </c>
      <c r="B371" s="80">
        <f>LOOKUP(A371,Seznamy!$A$3:$A$94,Seznamy!$B$3:$B$94)</f>
        <v>125009</v>
      </c>
      <c r="C371" s="81" t="str">
        <f>LOOKUP(A371,Seznamy!$A$3:$A$94,Seznamy!$C$3:$C$94)</f>
        <v>Ruda nad Moravou</v>
      </c>
      <c r="D371" s="82">
        <f>LOOKUP(A371,Seznamy!$A$3:$A$94,Seznamy!$F$3:$F$94)</f>
        <v>9028</v>
      </c>
      <c r="E371" s="82">
        <f>LOOKUP(A371,Seznamy!$A$3:$A$94,Seznamy!$G$3:$G$94)</f>
        <v>218500</v>
      </c>
      <c r="F371" s="83">
        <f>LOOKUP(A371,Seznamy!$A$3:$A$94,Seznamy!$J$3:$J$94)</f>
        <v>57</v>
      </c>
      <c r="G371" s="83">
        <v>19</v>
      </c>
      <c r="H371" s="81">
        <f>LOOKUP(G371,Komplexní!$A$7:$A$56,Komplexní!$B$7:$B$56)</f>
        <v>0</v>
      </c>
      <c r="I371" s="84">
        <f t="array" ref="I371">SUM(IF((Komplexní!$A$3:$A$5=A371)*(Komplexní!$D$1:$BA$1=G371),Komplexní!$D$3:$BA$5))</f>
        <v>0</v>
      </c>
      <c r="J371" s="99" t="str">
        <f t="shared" si="13"/>
        <v/>
      </c>
      <c r="K371" s="85">
        <f t="shared" si="15"/>
        <v>1</v>
      </c>
    </row>
    <row r="372" spans="1:11" hidden="1">
      <c r="A372" s="79">
        <v>8</v>
      </c>
      <c r="B372" s="80">
        <f>LOOKUP(A372,Seznamy!$A$3:$A$94,Seznamy!$B$3:$B$94)</f>
        <v>125009</v>
      </c>
      <c r="C372" s="81" t="str">
        <f>LOOKUP(A372,Seznamy!$A$3:$A$94,Seznamy!$C$3:$C$94)</f>
        <v>Ruda nad Moravou</v>
      </c>
      <c r="D372" s="82">
        <f>LOOKUP(A372,Seznamy!$A$3:$A$94,Seznamy!$F$3:$F$94)</f>
        <v>9028</v>
      </c>
      <c r="E372" s="82">
        <f>LOOKUP(A372,Seznamy!$A$3:$A$94,Seznamy!$G$3:$G$94)</f>
        <v>218500</v>
      </c>
      <c r="F372" s="83">
        <f>LOOKUP(A372,Seznamy!$A$3:$A$94,Seznamy!$J$3:$J$94)</f>
        <v>57</v>
      </c>
      <c r="G372" s="83">
        <v>20</v>
      </c>
      <c r="H372" s="81">
        <f>LOOKUP(G372,Komplexní!$A$7:$A$56,Komplexní!$B$7:$B$56)</f>
        <v>0</v>
      </c>
      <c r="I372" s="84">
        <f t="array" ref="I372">SUM(IF((Komplexní!$A$3:$A$5=A372)*(Komplexní!$D$1:$BA$1=G372),Komplexní!$D$3:$BA$5))</f>
        <v>0</v>
      </c>
      <c r="J372" s="99" t="str">
        <f t="shared" si="13"/>
        <v/>
      </c>
      <c r="K372" s="85">
        <f t="shared" si="15"/>
        <v>1</v>
      </c>
    </row>
    <row r="373" spans="1:11" hidden="1">
      <c r="A373" s="79">
        <v>8</v>
      </c>
      <c r="B373" s="80">
        <f>LOOKUP(A373,Seznamy!$A$3:$A$94,Seznamy!$B$3:$B$94)</f>
        <v>125009</v>
      </c>
      <c r="C373" s="81" t="str">
        <f>LOOKUP(A373,Seznamy!$A$3:$A$94,Seznamy!$C$3:$C$94)</f>
        <v>Ruda nad Moravou</v>
      </c>
      <c r="D373" s="82">
        <f>LOOKUP(A373,Seznamy!$A$3:$A$94,Seznamy!$F$3:$F$94)</f>
        <v>9028</v>
      </c>
      <c r="E373" s="82">
        <f>LOOKUP(A373,Seznamy!$A$3:$A$94,Seznamy!$G$3:$G$94)</f>
        <v>218500</v>
      </c>
      <c r="F373" s="83">
        <f>LOOKUP(A373,Seznamy!$A$3:$A$94,Seznamy!$J$3:$J$94)</f>
        <v>57</v>
      </c>
      <c r="G373" s="83">
        <v>21</v>
      </c>
      <c r="H373" s="81">
        <f>LOOKUP(G373,Komplexní!$A$7:$A$56,Komplexní!$B$7:$B$56)</f>
        <v>0</v>
      </c>
      <c r="I373" s="84">
        <f t="array" ref="I373">SUM(IF((Komplexní!$A$3:$A$5=A373)*(Komplexní!$D$1:$BA$1=G373),Komplexní!$D$3:$BA$5))</f>
        <v>0</v>
      </c>
      <c r="J373" s="99" t="str">
        <f t="shared" si="13"/>
        <v/>
      </c>
      <c r="K373" s="85">
        <f t="shared" si="15"/>
        <v>1</v>
      </c>
    </row>
    <row r="374" spans="1:11" hidden="1">
      <c r="A374" s="79">
        <v>8</v>
      </c>
      <c r="B374" s="80">
        <f>LOOKUP(A374,Seznamy!$A$3:$A$94,Seznamy!$B$3:$B$94)</f>
        <v>125009</v>
      </c>
      <c r="C374" s="81" t="str">
        <f>LOOKUP(A374,Seznamy!$A$3:$A$94,Seznamy!$C$3:$C$94)</f>
        <v>Ruda nad Moravou</v>
      </c>
      <c r="D374" s="82">
        <f>LOOKUP(A374,Seznamy!$A$3:$A$94,Seznamy!$F$3:$F$94)</f>
        <v>9028</v>
      </c>
      <c r="E374" s="82">
        <f>LOOKUP(A374,Seznamy!$A$3:$A$94,Seznamy!$G$3:$G$94)</f>
        <v>218500</v>
      </c>
      <c r="F374" s="83">
        <f>LOOKUP(A374,Seznamy!$A$3:$A$94,Seznamy!$J$3:$J$94)</f>
        <v>57</v>
      </c>
      <c r="G374" s="83">
        <v>22</v>
      </c>
      <c r="H374" s="81">
        <f>LOOKUP(G374,Komplexní!$A$7:$A$56,Komplexní!$B$7:$B$56)</f>
        <v>0</v>
      </c>
      <c r="I374" s="84">
        <f t="array" ref="I374">SUM(IF((Komplexní!$A$3:$A$5=A374)*(Komplexní!$D$1:$BA$1=G374),Komplexní!$D$3:$BA$5))</f>
        <v>0</v>
      </c>
      <c r="J374" s="99" t="str">
        <f t="shared" si="13"/>
        <v/>
      </c>
      <c r="K374" s="85">
        <f t="shared" si="15"/>
        <v>1</v>
      </c>
    </row>
    <row r="375" spans="1:11" hidden="1">
      <c r="A375" s="79">
        <v>8</v>
      </c>
      <c r="B375" s="80">
        <f>LOOKUP(A375,Seznamy!$A$3:$A$94,Seznamy!$B$3:$B$94)</f>
        <v>125009</v>
      </c>
      <c r="C375" s="81" t="str">
        <f>LOOKUP(A375,Seznamy!$A$3:$A$94,Seznamy!$C$3:$C$94)</f>
        <v>Ruda nad Moravou</v>
      </c>
      <c r="D375" s="82">
        <f>LOOKUP(A375,Seznamy!$A$3:$A$94,Seznamy!$F$3:$F$94)</f>
        <v>9028</v>
      </c>
      <c r="E375" s="82">
        <f>LOOKUP(A375,Seznamy!$A$3:$A$94,Seznamy!$G$3:$G$94)</f>
        <v>218500</v>
      </c>
      <c r="F375" s="83">
        <f>LOOKUP(A375,Seznamy!$A$3:$A$94,Seznamy!$J$3:$J$94)</f>
        <v>57</v>
      </c>
      <c r="G375" s="83">
        <v>25</v>
      </c>
      <c r="H375" s="81">
        <f>LOOKUP(G375,Komplexní!$A$7:$A$56,Komplexní!$B$7:$B$56)</f>
        <v>0</v>
      </c>
      <c r="I375" s="84">
        <f t="array" ref="I375">SUM(IF((Komplexní!$A$3:$A$5=A375)*(Komplexní!$D$1:$BA$1=G375),Komplexní!$D$3:$BA$5))</f>
        <v>0</v>
      </c>
      <c r="J375" s="99" t="str">
        <f t="shared" si="13"/>
        <v/>
      </c>
      <c r="K375" s="85">
        <f t="shared" si="15"/>
        <v>1</v>
      </c>
    </row>
    <row r="376" spans="1:11" hidden="1">
      <c r="A376" s="79">
        <v>8</v>
      </c>
      <c r="B376" s="80">
        <f>LOOKUP(A376,Seznamy!$A$3:$A$94,Seznamy!$B$3:$B$94)</f>
        <v>125009</v>
      </c>
      <c r="C376" s="81" t="str">
        <f>LOOKUP(A376,Seznamy!$A$3:$A$94,Seznamy!$C$3:$C$94)</f>
        <v>Ruda nad Moravou</v>
      </c>
      <c r="D376" s="82">
        <f>LOOKUP(A376,Seznamy!$A$3:$A$94,Seznamy!$F$3:$F$94)</f>
        <v>9028</v>
      </c>
      <c r="E376" s="82">
        <f>LOOKUP(A376,Seznamy!$A$3:$A$94,Seznamy!$G$3:$G$94)</f>
        <v>218500</v>
      </c>
      <c r="F376" s="83">
        <f>LOOKUP(A376,Seznamy!$A$3:$A$94,Seznamy!$J$3:$J$94)</f>
        <v>57</v>
      </c>
      <c r="G376" s="83">
        <v>24</v>
      </c>
      <c r="H376" s="81">
        <f>LOOKUP(G376,Komplexní!$A$7:$A$56,Komplexní!$B$7:$B$56)</f>
        <v>0</v>
      </c>
      <c r="I376" s="84">
        <f t="array" ref="I376">SUM(IF((Komplexní!$A$3:$A$5=A376)*(Komplexní!$D$1:$BA$1=G376),Komplexní!$D$3:$BA$5))</f>
        <v>0</v>
      </c>
      <c r="J376" s="99" t="str">
        <f t="shared" si="13"/>
        <v/>
      </c>
      <c r="K376" s="85">
        <f t="shared" si="15"/>
        <v>1</v>
      </c>
    </row>
    <row r="377" spans="1:11" hidden="1">
      <c r="A377" s="79">
        <v>8</v>
      </c>
      <c r="B377" s="80">
        <f>LOOKUP(A377,Seznamy!$A$3:$A$94,Seznamy!$B$3:$B$94)</f>
        <v>125009</v>
      </c>
      <c r="C377" s="81" t="str">
        <f>LOOKUP(A377,Seznamy!$A$3:$A$94,Seznamy!$C$3:$C$94)</f>
        <v>Ruda nad Moravou</v>
      </c>
      <c r="D377" s="82">
        <f>LOOKUP(A377,Seznamy!$A$3:$A$94,Seznamy!$F$3:$F$94)</f>
        <v>9028</v>
      </c>
      <c r="E377" s="82">
        <f>LOOKUP(A377,Seznamy!$A$3:$A$94,Seznamy!$G$3:$G$94)</f>
        <v>218500</v>
      </c>
      <c r="F377" s="83">
        <f>LOOKUP(A377,Seznamy!$A$3:$A$94,Seznamy!$J$3:$J$94)</f>
        <v>57</v>
      </c>
      <c r="G377" s="83">
        <v>14</v>
      </c>
      <c r="H377" s="81">
        <f>LOOKUP(G377,Komplexní!$A$7:$A$56,Komplexní!$B$7:$B$56)</f>
        <v>0</v>
      </c>
      <c r="I377" s="84">
        <f t="array" ref="I377">SUM(IF((Komplexní!$A$3:$A$5=A377)*(Komplexní!$D$1:$BA$1=G377),Komplexní!$D$3:$BA$5))</f>
        <v>0</v>
      </c>
      <c r="J377" s="99" t="str">
        <f t="shared" si="13"/>
        <v/>
      </c>
      <c r="K377" s="85">
        <f t="shared" si="15"/>
        <v>1</v>
      </c>
    </row>
    <row r="378" spans="1:11" hidden="1">
      <c r="A378" s="79">
        <v>8</v>
      </c>
      <c r="B378" s="80">
        <f>LOOKUP(A378,Seznamy!$A$3:$A$94,Seznamy!$B$3:$B$94)</f>
        <v>125009</v>
      </c>
      <c r="C378" s="81" t="str">
        <f>LOOKUP(A378,Seznamy!$A$3:$A$94,Seznamy!$C$3:$C$94)</f>
        <v>Ruda nad Moravou</v>
      </c>
      <c r="D378" s="82">
        <f>LOOKUP(A378,Seznamy!$A$3:$A$94,Seznamy!$F$3:$F$94)</f>
        <v>9028</v>
      </c>
      <c r="E378" s="82">
        <f>LOOKUP(A378,Seznamy!$A$3:$A$94,Seznamy!$G$3:$G$94)</f>
        <v>218500</v>
      </c>
      <c r="F378" s="83">
        <f>LOOKUP(A378,Seznamy!$A$3:$A$94,Seznamy!$J$3:$J$94)</f>
        <v>57</v>
      </c>
      <c r="G378" s="83">
        <v>26</v>
      </c>
      <c r="H378" s="81">
        <f>LOOKUP(G378,Komplexní!$A$7:$A$56,Komplexní!$B$7:$B$56)</f>
        <v>0</v>
      </c>
      <c r="I378" s="84">
        <f t="array" ref="I378">SUM(IF((Komplexní!$A$3:$A$5=A378)*(Komplexní!$D$1:$BA$1=G378),Komplexní!$D$3:$BA$5))</f>
        <v>0</v>
      </c>
      <c r="J378" s="99" t="str">
        <f t="shared" si="13"/>
        <v/>
      </c>
      <c r="K378" s="85">
        <f t="shared" si="15"/>
        <v>1</v>
      </c>
    </row>
    <row r="379" spans="1:11" hidden="1">
      <c r="A379" s="79">
        <v>8</v>
      </c>
      <c r="B379" s="80">
        <f>LOOKUP(A379,Seznamy!$A$3:$A$94,Seznamy!$B$3:$B$94)</f>
        <v>125009</v>
      </c>
      <c r="C379" s="81" t="str">
        <f>LOOKUP(A379,Seznamy!$A$3:$A$94,Seznamy!$C$3:$C$94)</f>
        <v>Ruda nad Moravou</v>
      </c>
      <c r="D379" s="82">
        <f>LOOKUP(A379,Seznamy!$A$3:$A$94,Seznamy!$F$3:$F$94)</f>
        <v>9028</v>
      </c>
      <c r="E379" s="82">
        <f>LOOKUP(A379,Seznamy!$A$3:$A$94,Seznamy!$G$3:$G$94)</f>
        <v>218500</v>
      </c>
      <c r="F379" s="83">
        <f>LOOKUP(A379,Seznamy!$A$3:$A$94,Seznamy!$J$3:$J$94)</f>
        <v>57</v>
      </c>
      <c r="G379" s="83">
        <v>27</v>
      </c>
      <c r="H379" s="81">
        <f>LOOKUP(G379,Komplexní!$A$7:$A$56,Komplexní!$B$7:$B$56)</f>
        <v>0</v>
      </c>
      <c r="I379" s="84">
        <f t="array" ref="I379">SUM(IF((Komplexní!$A$3:$A$5=A379)*(Komplexní!$D$1:$BA$1=G379),Komplexní!$D$3:$BA$5))</f>
        <v>0</v>
      </c>
      <c r="J379" s="99" t="str">
        <f t="shared" si="13"/>
        <v/>
      </c>
      <c r="K379" s="85">
        <f t="shared" si="15"/>
        <v>1</v>
      </c>
    </row>
    <row r="380" spans="1:11" hidden="1">
      <c r="A380" s="79">
        <v>8</v>
      </c>
      <c r="B380" s="80">
        <f>LOOKUP(A380,Seznamy!$A$3:$A$94,Seznamy!$B$3:$B$94)</f>
        <v>125009</v>
      </c>
      <c r="C380" s="81" t="str">
        <f>LOOKUP(A380,Seznamy!$A$3:$A$94,Seznamy!$C$3:$C$94)</f>
        <v>Ruda nad Moravou</v>
      </c>
      <c r="D380" s="82">
        <f>LOOKUP(A380,Seznamy!$A$3:$A$94,Seznamy!$F$3:$F$94)</f>
        <v>9028</v>
      </c>
      <c r="E380" s="82">
        <f>LOOKUP(A380,Seznamy!$A$3:$A$94,Seznamy!$G$3:$G$94)</f>
        <v>218500</v>
      </c>
      <c r="F380" s="83">
        <f>LOOKUP(A380,Seznamy!$A$3:$A$94,Seznamy!$J$3:$J$94)</f>
        <v>57</v>
      </c>
      <c r="G380" s="83">
        <v>28</v>
      </c>
      <c r="H380" s="81">
        <f>LOOKUP(G380,Komplexní!$A$7:$A$56,Komplexní!$B$7:$B$56)</f>
        <v>0</v>
      </c>
      <c r="I380" s="84">
        <f t="array" ref="I380">SUM(IF((Komplexní!$A$3:$A$5=A380)*(Komplexní!$D$1:$BA$1=G380),Komplexní!$D$3:$BA$5))</f>
        <v>0</v>
      </c>
      <c r="J380" s="99" t="str">
        <f t="shared" si="13"/>
        <v/>
      </c>
      <c r="K380" s="85">
        <f t="shared" si="15"/>
        <v>1</v>
      </c>
    </row>
    <row r="381" spans="1:11" hidden="1">
      <c r="A381" s="79">
        <v>8</v>
      </c>
      <c r="B381" s="80">
        <f>LOOKUP(A381,Seznamy!$A$3:$A$94,Seznamy!$B$3:$B$94)</f>
        <v>125009</v>
      </c>
      <c r="C381" s="81" t="str">
        <f>LOOKUP(A381,Seznamy!$A$3:$A$94,Seznamy!$C$3:$C$94)</f>
        <v>Ruda nad Moravou</v>
      </c>
      <c r="D381" s="82">
        <f>LOOKUP(A381,Seznamy!$A$3:$A$94,Seznamy!$F$3:$F$94)</f>
        <v>9028</v>
      </c>
      <c r="E381" s="82">
        <f>LOOKUP(A381,Seznamy!$A$3:$A$94,Seznamy!$G$3:$G$94)</f>
        <v>218500</v>
      </c>
      <c r="F381" s="83">
        <f>LOOKUP(A381,Seznamy!$A$3:$A$94,Seznamy!$J$3:$J$94)</f>
        <v>57</v>
      </c>
      <c r="G381" s="83">
        <v>29</v>
      </c>
      <c r="H381" s="81">
        <f>LOOKUP(G381,Komplexní!$A$7:$A$56,Komplexní!$B$7:$B$56)</f>
        <v>0</v>
      </c>
      <c r="I381" s="84">
        <f t="array" ref="I381">SUM(IF((Komplexní!$A$3:$A$5=A381)*(Komplexní!$D$1:$BA$1=G381),Komplexní!$D$3:$BA$5))</f>
        <v>0</v>
      </c>
      <c r="J381" s="99" t="str">
        <f t="shared" si="13"/>
        <v/>
      </c>
      <c r="K381" s="85">
        <f t="shared" si="15"/>
        <v>1</v>
      </c>
    </row>
    <row r="382" spans="1:11" hidden="1">
      <c r="A382" s="79">
        <v>8</v>
      </c>
      <c r="B382" s="80">
        <f>LOOKUP(A382,Seznamy!$A$3:$A$94,Seznamy!$B$3:$B$94)</f>
        <v>125009</v>
      </c>
      <c r="C382" s="81" t="str">
        <f>LOOKUP(A382,Seznamy!$A$3:$A$94,Seznamy!$C$3:$C$94)</f>
        <v>Ruda nad Moravou</v>
      </c>
      <c r="D382" s="82">
        <f>LOOKUP(A382,Seznamy!$A$3:$A$94,Seznamy!$F$3:$F$94)</f>
        <v>9028</v>
      </c>
      <c r="E382" s="82">
        <f>LOOKUP(A382,Seznamy!$A$3:$A$94,Seznamy!$G$3:$G$94)</f>
        <v>218500</v>
      </c>
      <c r="F382" s="83">
        <f>LOOKUP(A382,Seznamy!$A$3:$A$94,Seznamy!$J$3:$J$94)</f>
        <v>57</v>
      </c>
      <c r="G382" s="83">
        <v>30</v>
      </c>
      <c r="H382" s="81">
        <f>LOOKUP(G382,Komplexní!$A$7:$A$56,Komplexní!$B$7:$B$56)</f>
        <v>0</v>
      </c>
      <c r="I382" s="84">
        <f t="array" ref="I382">SUM(IF((Komplexní!$A$3:$A$5=A382)*(Komplexní!$D$1:$BA$1=G382),Komplexní!$D$3:$BA$5))</f>
        <v>0</v>
      </c>
      <c r="J382" s="99" t="str">
        <f t="shared" si="13"/>
        <v/>
      </c>
      <c r="K382" s="85">
        <f t="shared" si="15"/>
        <v>1</v>
      </c>
    </row>
    <row r="383" spans="1:11" hidden="1">
      <c r="A383" s="79">
        <v>8</v>
      </c>
      <c r="B383" s="80">
        <f>LOOKUP(A383,Seznamy!$A$3:$A$94,Seznamy!$B$3:$B$94)</f>
        <v>125009</v>
      </c>
      <c r="C383" s="81" t="str">
        <f>LOOKUP(A383,Seznamy!$A$3:$A$94,Seznamy!$C$3:$C$94)</f>
        <v>Ruda nad Moravou</v>
      </c>
      <c r="D383" s="82">
        <f>LOOKUP(A383,Seznamy!$A$3:$A$94,Seznamy!$F$3:$F$94)</f>
        <v>9028</v>
      </c>
      <c r="E383" s="82">
        <f>LOOKUP(A383,Seznamy!$A$3:$A$94,Seznamy!$G$3:$G$94)</f>
        <v>218500</v>
      </c>
      <c r="F383" s="83">
        <f>LOOKUP(A383,Seznamy!$A$3:$A$94,Seznamy!$J$3:$J$94)</f>
        <v>57</v>
      </c>
      <c r="G383" s="83">
        <v>31</v>
      </c>
      <c r="H383" s="81">
        <f>LOOKUP(G383,Komplexní!$A$7:$A$56,Komplexní!$B$7:$B$56)</f>
        <v>0</v>
      </c>
      <c r="I383" s="84">
        <f t="array" ref="I383">SUM(IF((Komplexní!$A$3:$A$5=A383)*(Komplexní!$D$1:$BA$1=G383),Komplexní!$D$3:$BA$5))</f>
        <v>0</v>
      </c>
      <c r="J383" s="99" t="str">
        <f t="shared" si="13"/>
        <v/>
      </c>
      <c r="K383" s="85">
        <f t="shared" si="15"/>
        <v>1</v>
      </c>
    </row>
    <row r="384" spans="1:11" hidden="1">
      <c r="A384" s="79">
        <v>8</v>
      </c>
      <c r="B384" s="80">
        <f>LOOKUP(A384,Seznamy!$A$3:$A$94,Seznamy!$B$3:$B$94)</f>
        <v>125009</v>
      </c>
      <c r="C384" s="81" t="str">
        <f>LOOKUP(A384,Seznamy!$A$3:$A$94,Seznamy!$C$3:$C$94)</f>
        <v>Ruda nad Moravou</v>
      </c>
      <c r="D384" s="82">
        <f>LOOKUP(A384,Seznamy!$A$3:$A$94,Seznamy!$F$3:$F$94)</f>
        <v>9028</v>
      </c>
      <c r="E384" s="82">
        <f>LOOKUP(A384,Seznamy!$A$3:$A$94,Seznamy!$G$3:$G$94)</f>
        <v>218500</v>
      </c>
      <c r="F384" s="83">
        <f>LOOKUP(A384,Seznamy!$A$3:$A$94,Seznamy!$J$3:$J$94)</f>
        <v>57</v>
      </c>
      <c r="G384" s="83">
        <v>32</v>
      </c>
      <c r="H384" s="81">
        <f>LOOKUP(G384,Komplexní!$A$7:$A$56,Komplexní!$B$7:$B$56)</f>
        <v>0</v>
      </c>
      <c r="I384" s="84">
        <f t="array" ref="I384">SUM(IF((Komplexní!$A$3:$A$5=A384)*(Komplexní!$D$1:$BA$1=G384),Komplexní!$D$3:$BA$5))</f>
        <v>0</v>
      </c>
      <c r="J384" s="99" t="str">
        <f t="shared" si="13"/>
        <v/>
      </c>
      <c r="K384" s="85">
        <f t="shared" si="15"/>
        <v>1</v>
      </c>
    </row>
    <row r="385" spans="1:11" hidden="1">
      <c r="A385" s="79">
        <v>8</v>
      </c>
      <c r="B385" s="80">
        <f>LOOKUP(A385,Seznamy!$A$3:$A$94,Seznamy!$B$3:$B$94)</f>
        <v>125009</v>
      </c>
      <c r="C385" s="81" t="str">
        <f>LOOKUP(A385,Seznamy!$A$3:$A$94,Seznamy!$C$3:$C$94)</f>
        <v>Ruda nad Moravou</v>
      </c>
      <c r="D385" s="82">
        <f>LOOKUP(A385,Seznamy!$A$3:$A$94,Seznamy!$F$3:$F$94)</f>
        <v>9028</v>
      </c>
      <c r="E385" s="82">
        <f>LOOKUP(A385,Seznamy!$A$3:$A$94,Seznamy!$G$3:$G$94)</f>
        <v>218500</v>
      </c>
      <c r="F385" s="83">
        <f>LOOKUP(A385,Seznamy!$A$3:$A$94,Seznamy!$J$3:$J$94)</f>
        <v>57</v>
      </c>
      <c r="G385" s="83">
        <v>33</v>
      </c>
      <c r="H385" s="81">
        <f>LOOKUP(G385,Komplexní!$A$7:$A$56,Komplexní!$B$7:$B$56)</f>
        <v>0</v>
      </c>
      <c r="I385" s="84">
        <f t="array" ref="I385">SUM(IF((Komplexní!$A$3:$A$5=A385)*(Komplexní!$D$1:$BA$1=G385),Komplexní!$D$3:$BA$5))</f>
        <v>0</v>
      </c>
      <c r="J385" s="99" t="str">
        <f t="shared" si="13"/>
        <v/>
      </c>
      <c r="K385" s="85">
        <f t="shared" ref="K385:K402" si="16">IF(I385=MIN($J$353:$J$402),1,"")</f>
        <v>1</v>
      </c>
    </row>
    <row r="386" spans="1:11" hidden="1">
      <c r="A386" s="79">
        <v>8</v>
      </c>
      <c r="B386" s="80">
        <f>LOOKUP(A386,Seznamy!$A$3:$A$94,Seznamy!$B$3:$B$94)</f>
        <v>125009</v>
      </c>
      <c r="C386" s="81" t="str">
        <f>LOOKUP(A386,Seznamy!$A$3:$A$94,Seznamy!$C$3:$C$94)</f>
        <v>Ruda nad Moravou</v>
      </c>
      <c r="D386" s="82">
        <f>LOOKUP(A386,Seznamy!$A$3:$A$94,Seznamy!$F$3:$F$94)</f>
        <v>9028</v>
      </c>
      <c r="E386" s="82">
        <f>LOOKUP(A386,Seznamy!$A$3:$A$94,Seznamy!$G$3:$G$94)</f>
        <v>218500</v>
      </c>
      <c r="F386" s="83">
        <f>LOOKUP(A386,Seznamy!$A$3:$A$94,Seznamy!$J$3:$J$94)</f>
        <v>57</v>
      </c>
      <c r="G386" s="83">
        <v>34</v>
      </c>
      <c r="H386" s="81">
        <f>LOOKUP(G386,Komplexní!$A$7:$A$56,Komplexní!$B$7:$B$56)</f>
        <v>0</v>
      </c>
      <c r="I386" s="84">
        <f t="array" ref="I386">SUM(IF((Komplexní!$A$3:$A$5=A386)*(Komplexní!$D$1:$BA$1=G386),Komplexní!$D$3:$BA$5))</f>
        <v>0</v>
      </c>
      <c r="J386" s="99" t="str">
        <f t="shared" si="13"/>
        <v/>
      </c>
      <c r="K386" s="85">
        <f t="shared" si="16"/>
        <v>1</v>
      </c>
    </row>
    <row r="387" spans="1:11" hidden="1">
      <c r="A387" s="79">
        <v>8</v>
      </c>
      <c r="B387" s="80">
        <f>LOOKUP(A387,Seznamy!$A$3:$A$94,Seznamy!$B$3:$B$94)</f>
        <v>125009</v>
      </c>
      <c r="C387" s="81" t="str">
        <f>LOOKUP(A387,Seznamy!$A$3:$A$94,Seznamy!$C$3:$C$94)</f>
        <v>Ruda nad Moravou</v>
      </c>
      <c r="D387" s="82">
        <f>LOOKUP(A387,Seznamy!$A$3:$A$94,Seznamy!$F$3:$F$94)</f>
        <v>9028</v>
      </c>
      <c r="E387" s="82">
        <f>LOOKUP(A387,Seznamy!$A$3:$A$94,Seznamy!$G$3:$G$94)</f>
        <v>218500</v>
      </c>
      <c r="F387" s="83">
        <f>LOOKUP(A387,Seznamy!$A$3:$A$94,Seznamy!$J$3:$J$94)</f>
        <v>57</v>
      </c>
      <c r="G387" s="83">
        <v>35</v>
      </c>
      <c r="H387" s="81">
        <f>LOOKUP(G387,Komplexní!$A$7:$A$56,Komplexní!$B$7:$B$56)</f>
        <v>0</v>
      </c>
      <c r="I387" s="84">
        <f t="array" ref="I387">SUM(IF((Komplexní!$A$3:$A$5=A387)*(Komplexní!$D$1:$BA$1=G387),Komplexní!$D$3:$BA$5))</f>
        <v>0</v>
      </c>
      <c r="J387" s="99" t="str">
        <f t="shared" si="13"/>
        <v/>
      </c>
      <c r="K387" s="85">
        <f t="shared" si="16"/>
        <v>1</v>
      </c>
    </row>
    <row r="388" spans="1:11" hidden="1">
      <c r="A388" s="79">
        <v>8</v>
      </c>
      <c r="B388" s="80">
        <f>LOOKUP(A388,Seznamy!$A$3:$A$94,Seznamy!$B$3:$B$94)</f>
        <v>125009</v>
      </c>
      <c r="C388" s="81" t="str">
        <f>LOOKUP(A388,Seznamy!$A$3:$A$94,Seznamy!$C$3:$C$94)</f>
        <v>Ruda nad Moravou</v>
      </c>
      <c r="D388" s="82">
        <f>LOOKUP(A388,Seznamy!$A$3:$A$94,Seznamy!$F$3:$F$94)</f>
        <v>9028</v>
      </c>
      <c r="E388" s="82">
        <f>LOOKUP(A388,Seznamy!$A$3:$A$94,Seznamy!$G$3:$G$94)</f>
        <v>218500</v>
      </c>
      <c r="F388" s="83">
        <f>LOOKUP(A388,Seznamy!$A$3:$A$94,Seznamy!$J$3:$J$94)</f>
        <v>57</v>
      </c>
      <c r="G388" s="83">
        <v>36</v>
      </c>
      <c r="H388" s="81">
        <f>LOOKUP(G388,Komplexní!$A$7:$A$56,Komplexní!$B$7:$B$56)</f>
        <v>0</v>
      </c>
      <c r="I388" s="84">
        <f t="array" ref="I388">SUM(IF((Komplexní!$A$3:$A$5=A388)*(Komplexní!$D$1:$BA$1=G388),Komplexní!$D$3:$BA$5))</f>
        <v>0</v>
      </c>
      <c r="J388" s="99" t="str">
        <f t="shared" si="13"/>
        <v/>
      </c>
      <c r="K388" s="85">
        <f t="shared" si="16"/>
        <v>1</v>
      </c>
    </row>
    <row r="389" spans="1:11" hidden="1">
      <c r="A389" s="79">
        <v>8</v>
      </c>
      <c r="B389" s="80">
        <f>LOOKUP(A389,Seznamy!$A$3:$A$94,Seznamy!$B$3:$B$94)</f>
        <v>125009</v>
      </c>
      <c r="C389" s="81" t="str">
        <f>LOOKUP(A389,Seznamy!$A$3:$A$94,Seznamy!$C$3:$C$94)</f>
        <v>Ruda nad Moravou</v>
      </c>
      <c r="D389" s="82">
        <f>LOOKUP(A389,Seznamy!$A$3:$A$94,Seznamy!$F$3:$F$94)</f>
        <v>9028</v>
      </c>
      <c r="E389" s="82">
        <f>LOOKUP(A389,Seznamy!$A$3:$A$94,Seznamy!$G$3:$G$94)</f>
        <v>218500</v>
      </c>
      <c r="F389" s="83">
        <f>LOOKUP(A389,Seznamy!$A$3:$A$94,Seznamy!$J$3:$J$94)</f>
        <v>57</v>
      </c>
      <c r="G389" s="83">
        <v>37</v>
      </c>
      <c r="H389" s="81">
        <f>LOOKUP(G389,Komplexní!$A$7:$A$56,Komplexní!$B$7:$B$56)</f>
        <v>0</v>
      </c>
      <c r="I389" s="84">
        <f t="array" ref="I389">SUM(IF((Komplexní!$A$3:$A$5=A389)*(Komplexní!$D$1:$BA$1=G389),Komplexní!$D$3:$BA$5))</f>
        <v>0</v>
      </c>
      <c r="J389" s="99" t="str">
        <f t="shared" si="13"/>
        <v/>
      </c>
      <c r="K389" s="85">
        <f t="shared" si="16"/>
        <v>1</v>
      </c>
    </row>
    <row r="390" spans="1:11" hidden="1">
      <c r="A390" s="79">
        <v>8</v>
      </c>
      <c r="B390" s="80">
        <f>LOOKUP(A390,Seznamy!$A$3:$A$94,Seznamy!$B$3:$B$94)</f>
        <v>125009</v>
      </c>
      <c r="C390" s="81" t="str">
        <f>LOOKUP(A390,Seznamy!$A$3:$A$94,Seznamy!$C$3:$C$94)</f>
        <v>Ruda nad Moravou</v>
      </c>
      <c r="D390" s="82">
        <f>LOOKUP(A390,Seznamy!$A$3:$A$94,Seznamy!$F$3:$F$94)</f>
        <v>9028</v>
      </c>
      <c r="E390" s="82">
        <f>LOOKUP(A390,Seznamy!$A$3:$A$94,Seznamy!$G$3:$G$94)</f>
        <v>218500</v>
      </c>
      <c r="F390" s="83">
        <f>LOOKUP(A390,Seznamy!$A$3:$A$94,Seznamy!$J$3:$J$94)</f>
        <v>57</v>
      </c>
      <c r="G390" s="83">
        <v>38</v>
      </c>
      <c r="H390" s="81">
        <f>LOOKUP(G390,Komplexní!$A$7:$A$56,Komplexní!$B$7:$B$56)</f>
        <v>0</v>
      </c>
      <c r="I390" s="84">
        <f t="array" ref="I390">SUM(IF((Komplexní!$A$3:$A$5=A390)*(Komplexní!$D$1:$BA$1=G390),Komplexní!$D$3:$BA$5))</f>
        <v>0</v>
      </c>
      <c r="J390" s="99" t="str">
        <f t="shared" si="13"/>
        <v/>
      </c>
      <c r="K390" s="85">
        <f t="shared" si="16"/>
        <v>1</v>
      </c>
    </row>
    <row r="391" spans="1:11" hidden="1">
      <c r="A391" s="79">
        <v>8</v>
      </c>
      <c r="B391" s="80">
        <f>LOOKUP(A391,Seznamy!$A$3:$A$94,Seznamy!$B$3:$B$94)</f>
        <v>125009</v>
      </c>
      <c r="C391" s="81" t="str">
        <f>LOOKUP(A391,Seznamy!$A$3:$A$94,Seznamy!$C$3:$C$94)</f>
        <v>Ruda nad Moravou</v>
      </c>
      <c r="D391" s="82">
        <f>LOOKUP(A391,Seznamy!$A$3:$A$94,Seznamy!$F$3:$F$94)</f>
        <v>9028</v>
      </c>
      <c r="E391" s="82">
        <f>LOOKUP(A391,Seznamy!$A$3:$A$94,Seznamy!$G$3:$G$94)</f>
        <v>218500</v>
      </c>
      <c r="F391" s="83">
        <f>LOOKUP(A391,Seznamy!$A$3:$A$94,Seznamy!$J$3:$J$94)</f>
        <v>57</v>
      </c>
      <c r="G391" s="83">
        <v>39</v>
      </c>
      <c r="H391" s="81">
        <f>LOOKUP(G391,Komplexní!$A$7:$A$56,Komplexní!$B$7:$B$56)</f>
        <v>0</v>
      </c>
      <c r="I391" s="84">
        <f t="array" ref="I391">SUM(IF((Komplexní!$A$3:$A$5=A391)*(Komplexní!$D$1:$BA$1=G391),Komplexní!$D$3:$BA$5))</f>
        <v>0</v>
      </c>
      <c r="J391" s="99" t="str">
        <f t="shared" si="13"/>
        <v/>
      </c>
      <c r="K391" s="85">
        <f t="shared" si="16"/>
        <v>1</v>
      </c>
    </row>
    <row r="392" spans="1:11" hidden="1">
      <c r="A392" s="79">
        <v>8</v>
      </c>
      <c r="B392" s="80">
        <f>LOOKUP(A392,Seznamy!$A$3:$A$94,Seznamy!$B$3:$B$94)</f>
        <v>125009</v>
      </c>
      <c r="C392" s="81" t="str">
        <f>LOOKUP(A392,Seznamy!$A$3:$A$94,Seznamy!$C$3:$C$94)</f>
        <v>Ruda nad Moravou</v>
      </c>
      <c r="D392" s="82">
        <f>LOOKUP(A392,Seznamy!$A$3:$A$94,Seznamy!$F$3:$F$94)</f>
        <v>9028</v>
      </c>
      <c r="E392" s="82">
        <f>LOOKUP(A392,Seznamy!$A$3:$A$94,Seznamy!$G$3:$G$94)</f>
        <v>218500</v>
      </c>
      <c r="F392" s="83">
        <f>LOOKUP(A392,Seznamy!$A$3:$A$94,Seznamy!$J$3:$J$94)</f>
        <v>57</v>
      </c>
      <c r="G392" s="83">
        <v>40</v>
      </c>
      <c r="H392" s="81">
        <f>LOOKUP(G392,Komplexní!$A$7:$A$56,Komplexní!$B$7:$B$56)</f>
        <v>0</v>
      </c>
      <c r="I392" s="84">
        <f t="array" ref="I392">SUM(IF((Komplexní!$A$3:$A$5=A392)*(Komplexní!$D$1:$BA$1=G392),Komplexní!$D$3:$BA$5))</f>
        <v>0</v>
      </c>
      <c r="J392" s="99" t="str">
        <f t="shared" si="13"/>
        <v/>
      </c>
      <c r="K392" s="85">
        <f t="shared" si="16"/>
        <v>1</v>
      </c>
    </row>
    <row r="393" spans="1:11" hidden="1">
      <c r="A393" s="79">
        <v>8</v>
      </c>
      <c r="B393" s="80">
        <f>LOOKUP(A393,Seznamy!$A$3:$A$94,Seznamy!$B$3:$B$94)</f>
        <v>125009</v>
      </c>
      <c r="C393" s="81" t="str">
        <f>LOOKUP(A393,Seznamy!$A$3:$A$94,Seznamy!$C$3:$C$94)</f>
        <v>Ruda nad Moravou</v>
      </c>
      <c r="D393" s="82">
        <f>LOOKUP(A393,Seznamy!$A$3:$A$94,Seznamy!$F$3:$F$94)</f>
        <v>9028</v>
      </c>
      <c r="E393" s="82">
        <f>LOOKUP(A393,Seznamy!$A$3:$A$94,Seznamy!$G$3:$G$94)</f>
        <v>218500</v>
      </c>
      <c r="F393" s="83">
        <f>LOOKUP(A393,Seznamy!$A$3:$A$94,Seznamy!$J$3:$J$94)</f>
        <v>57</v>
      </c>
      <c r="G393" s="83">
        <v>41</v>
      </c>
      <c r="H393" s="81">
        <f>LOOKUP(G393,Komplexní!$A$7:$A$56,Komplexní!$B$7:$B$56)</f>
        <v>0</v>
      </c>
      <c r="I393" s="84">
        <f t="array" ref="I393">SUM(IF((Komplexní!$A$3:$A$5=A393)*(Komplexní!$D$1:$BA$1=G393),Komplexní!$D$3:$BA$5))</f>
        <v>0</v>
      </c>
      <c r="J393" s="99" t="str">
        <f t="shared" si="13"/>
        <v/>
      </c>
      <c r="K393" s="85">
        <f t="shared" si="16"/>
        <v>1</v>
      </c>
    </row>
    <row r="394" spans="1:11" hidden="1">
      <c r="A394" s="79">
        <v>8</v>
      </c>
      <c r="B394" s="80">
        <f>LOOKUP(A394,Seznamy!$A$3:$A$94,Seznamy!$B$3:$B$94)</f>
        <v>125009</v>
      </c>
      <c r="C394" s="81" t="str">
        <f>LOOKUP(A394,Seznamy!$A$3:$A$94,Seznamy!$C$3:$C$94)</f>
        <v>Ruda nad Moravou</v>
      </c>
      <c r="D394" s="82">
        <f>LOOKUP(A394,Seznamy!$A$3:$A$94,Seznamy!$F$3:$F$94)</f>
        <v>9028</v>
      </c>
      <c r="E394" s="82">
        <f>LOOKUP(A394,Seznamy!$A$3:$A$94,Seznamy!$G$3:$G$94)</f>
        <v>218500</v>
      </c>
      <c r="F394" s="83">
        <f>LOOKUP(A394,Seznamy!$A$3:$A$94,Seznamy!$J$3:$J$94)</f>
        <v>57</v>
      </c>
      <c r="G394" s="83">
        <v>42</v>
      </c>
      <c r="H394" s="81">
        <f>LOOKUP(G394,Komplexní!$A$7:$A$56,Komplexní!$B$7:$B$56)</f>
        <v>0</v>
      </c>
      <c r="I394" s="84">
        <f t="array" ref="I394">SUM(IF((Komplexní!$A$3:$A$5=A394)*(Komplexní!$D$1:$BA$1=G394),Komplexní!$D$3:$BA$5))</f>
        <v>0</v>
      </c>
      <c r="J394" s="99" t="str">
        <f t="shared" si="13"/>
        <v/>
      </c>
      <c r="K394" s="85">
        <f t="shared" si="16"/>
        <v>1</v>
      </c>
    </row>
    <row r="395" spans="1:11" hidden="1">
      <c r="A395" s="79">
        <v>8</v>
      </c>
      <c r="B395" s="80">
        <f>LOOKUP(A395,Seznamy!$A$3:$A$94,Seznamy!$B$3:$B$94)</f>
        <v>125009</v>
      </c>
      <c r="C395" s="81" t="str">
        <f>LOOKUP(A395,Seznamy!$A$3:$A$94,Seznamy!$C$3:$C$94)</f>
        <v>Ruda nad Moravou</v>
      </c>
      <c r="D395" s="82">
        <f>LOOKUP(A395,Seznamy!$A$3:$A$94,Seznamy!$F$3:$F$94)</f>
        <v>9028</v>
      </c>
      <c r="E395" s="82">
        <f>LOOKUP(A395,Seznamy!$A$3:$A$94,Seznamy!$G$3:$G$94)</f>
        <v>218500</v>
      </c>
      <c r="F395" s="83">
        <f>LOOKUP(A395,Seznamy!$A$3:$A$94,Seznamy!$J$3:$J$94)</f>
        <v>57</v>
      </c>
      <c r="G395" s="83">
        <v>43</v>
      </c>
      <c r="H395" s="81">
        <f>LOOKUP(G395,Komplexní!$A$7:$A$56,Komplexní!$B$7:$B$56)</f>
        <v>0</v>
      </c>
      <c r="I395" s="84">
        <f t="array" ref="I395">SUM(IF((Komplexní!$A$3:$A$5=A395)*(Komplexní!$D$1:$BA$1=G395),Komplexní!$D$3:$BA$5))</f>
        <v>0</v>
      </c>
      <c r="J395" s="99" t="str">
        <f t="shared" si="13"/>
        <v/>
      </c>
      <c r="K395" s="85">
        <f t="shared" si="16"/>
        <v>1</v>
      </c>
    </row>
    <row r="396" spans="1:11" hidden="1">
      <c r="A396" s="79">
        <v>8</v>
      </c>
      <c r="B396" s="80">
        <f>LOOKUP(A396,Seznamy!$A$3:$A$94,Seznamy!$B$3:$B$94)</f>
        <v>125009</v>
      </c>
      <c r="C396" s="81" t="str">
        <f>LOOKUP(A396,Seznamy!$A$3:$A$94,Seznamy!$C$3:$C$94)</f>
        <v>Ruda nad Moravou</v>
      </c>
      <c r="D396" s="82">
        <f>LOOKUP(A396,Seznamy!$A$3:$A$94,Seznamy!$F$3:$F$94)</f>
        <v>9028</v>
      </c>
      <c r="E396" s="82">
        <f>LOOKUP(A396,Seznamy!$A$3:$A$94,Seznamy!$G$3:$G$94)</f>
        <v>218500</v>
      </c>
      <c r="F396" s="83">
        <f>LOOKUP(A396,Seznamy!$A$3:$A$94,Seznamy!$J$3:$J$94)</f>
        <v>57</v>
      </c>
      <c r="G396" s="83">
        <v>44</v>
      </c>
      <c r="H396" s="81">
        <f>LOOKUP(G396,Komplexní!$A$7:$A$56,Komplexní!$B$7:$B$56)</f>
        <v>0</v>
      </c>
      <c r="I396" s="84">
        <f t="array" ref="I396">SUM(IF((Komplexní!$A$3:$A$5=A396)*(Komplexní!$D$1:$BA$1=G396),Komplexní!$D$3:$BA$5))</f>
        <v>0</v>
      </c>
      <c r="J396" s="99" t="str">
        <f t="shared" si="13"/>
        <v/>
      </c>
      <c r="K396" s="85">
        <f t="shared" si="16"/>
        <v>1</v>
      </c>
    </row>
    <row r="397" spans="1:11" hidden="1">
      <c r="A397" s="79">
        <v>8</v>
      </c>
      <c r="B397" s="80">
        <f>LOOKUP(A397,Seznamy!$A$3:$A$94,Seznamy!$B$3:$B$94)</f>
        <v>125009</v>
      </c>
      <c r="C397" s="81" t="str">
        <f>LOOKUP(A397,Seznamy!$A$3:$A$94,Seznamy!$C$3:$C$94)</f>
        <v>Ruda nad Moravou</v>
      </c>
      <c r="D397" s="82">
        <f>LOOKUP(A397,Seznamy!$A$3:$A$94,Seznamy!$F$3:$F$94)</f>
        <v>9028</v>
      </c>
      <c r="E397" s="82">
        <f>LOOKUP(A397,Seznamy!$A$3:$A$94,Seznamy!$G$3:$G$94)</f>
        <v>218500</v>
      </c>
      <c r="F397" s="83">
        <f>LOOKUP(A397,Seznamy!$A$3:$A$94,Seznamy!$J$3:$J$94)</f>
        <v>57</v>
      </c>
      <c r="G397" s="83">
        <v>45</v>
      </c>
      <c r="H397" s="81">
        <f>LOOKUP(G397,Komplexní!$A$7:$A$56,Komplexní!$B$7:$B$56)</f>
        <v>0</v>
      </c>
      <c r="I397" s="84">
        <f t="array" ref="I397">SUM(IF((Komplexní!$A$3:$A$5=A397)*(Komplexní!$D$1:$BA$1=G397),Komplexní!$D$3:$BA$5))</f>
        <v>0</v>
      </c>
      <c r="J397" s="99" t="str">
        <f t="shared" si="13"/>
        <v/>
      </c>
      <c r="K397" s="85">
        <f t="shared" si="16"/>
        <v>1</v>
      </c>
    </row>
    <row r="398" spans="1:11" hidden="1">
      <c r="A398" s="79">
        <v>8</v>
      </c>
      <c r="B398" s="80">
        <f>LOOKUP(A398,Seznamy!$A$3:$A$94,Seznamy!$B$3:$B$94)</f>
        <v>125009</v>
      </c>
      <c r="C398" s="81" t="str">
        <f>LOOKUP(A398,Seznamy!$A$3:$A$94,Seznamy!$C$3:$C$94)</f>
        <v>Ruda nad Moravou</v>
      </c>
      <c r="D398" s="82">
        <f>LOOKUP(A398,Seznamy!$A$3:$A$94,Seznamy!$F$3:$F$94)</f>
        <v>9028</v>
      </c>
      <c r="E398" s="82">
        <f>LOOKUP(A398,Seznamy!$A$3:$A$94,Seznamy!$G$3:$G$94)</f>
        <v>218500</v>
      </c>
      <c r="F398" s="83">
        <f>LOOKUP(A398,Seznamy!$A$3:$A$94,Seznamy!$J$3:$J$94)</f>
        <v>57</v>
      </c>
      <c r="G398" s="83">
        <v>46</v>
      </c>
      <c r="H398" s="81">
        <f>LOOKUP(G398,Komplexní!$A$7:$A$56,Komplexní!$B$7:$B$56)</f>
        <v>0</v>
      </c>
      <c r="I398" s="84">
        <f t="array" ref="I398">SUM(IF((Komplexní!$A$3:$A$5=A398)*(Komplexní!$D$1:$BA$1=G398),Komplexní!$D$3:$BA$5))</f>
        <v>0</v>
      </c>
      <c r="J398" s="99" t="str">
        <f t="shared" si="13"/>
        <v/>
      </c>
      <c r="K398" s="85">
        <f t="shared" si="16"/>
        <v>1</v>
      </c>
    </row>
    <row r="399" spans="1:11" hidden="1">
      <c r="A399" s="79">
        <v>8</v>
      </c>
      <c r="B399" s="80">
        <f>LOOKUP(A399,Seznamy!$A$3:$A$94,Seznamy!$B$3:$B$94)</f>
        <v>125009</v>
      </c>
      <c r="C399" s="81" t="str">
        <f>LOOKUP(A399,Seznamy!$A$3:$A$94,Seznamy!$C$3:$C$94)</f>
        <v>Ruda nad Moravou</v>
      </c>
      <c r="D399" s="82">
        <f>LOOKUP(A399,Seznamy!$A$3:$A$94,Seznamy!$F$3:$F$94)</f>
        <v>9028</v>
      </c>
      <c r="E399" s="82">
        <f>LOOKUP(A399,Seznamy!$A$3:$A$94,Seznamy!$G$3:$G$94)</f>
        <v>218500</v>
      </c>
      <c r="F399" s="83">
        <f>LOOKUP(A399,Seznamy!$A$3:$A$94,Seznamy!$J$3:$J$94)</f>
        <v>57</v>
      </c>
      <c r="G399" s="83">
        <v>47</v>
      </c>
      <c r="H399" s="81">
        <f>LOOKUP(G399,Komplexní!$A$7:$A$56,Komplexní!$B$7:$B$56)</f>
        <v>0</v>
      </c>
      <c r="I399" s="84">
        <f t="array" ref="I399">SUM(IF((Komplexní!$A$3:$A$5=A399)*(Komplexní!$D$1:$BA$1=G399),Komplexní!$D$3:$BA$5))</f>
        <v>0</v>
      </c>
      <c r="J399" s="99" t="str">
        <f t="shared" ref="J399:J462" si="17">IF(I399=0,"",I399)</f>
        <v/>
      </c>
      <c r="K399" s="85">
        <f t="shared" si="16"/>
        <v>1</v>
      </c>
    </row>
    <row r="400" spans="1:11" hidden="1">
      <c r="A400" s="79">
        <v>8</v>
      </c>
      <c r="B400" s="80">
        <f>LOOKUP(A400,Seznamy!$A$3:$A$94,Seznamy!$B$3:$B$94)</f>
        <v>125009</v>
      </c>
      <c r="C400" s="81" t="str">
        <f>LOOKUP(A400,Seznamy!$A$3:$A$94,Seznamy!$C$3:$C$94)</f>
        <v>Ruda nad Moravou</v>
      </c>
      <c r="D400" s="82">
        <f>LOOKUP(A400,Seznamy!$A$3:$A$94,Seznamy!$F$3:$F$94)</f>
        <v>9028</v>
      </c>
      <c r="E400" s="82">
        <f>LOOKUP(A400,Seznamy!$A$3:$A$94,Seznamy!$G$3:$G$94)</f>
        <v>218500</v>
      </c>
      <c r="F400" s="83">
        <f>LOOKUP(A400,Seznamy!$A$3:$A$94,Seznamy!$J$3:$J$94)</f>
        <v>57</v>
      </c>
      <c r="G400" s="83">
        <v>48</v>
      </c>
      <c r="H400" s="81">
        <f>LOOKUP(G400,Komplexní!$A$7:$A$56,Komplexní!$B$7:$B$56)</f>
        <v>0</v>
      </c>
      <c r="I400" s="84">
        <f t="array" ref="I400">SUM(IF((Komplexní!$A$3:$A$5=A400)*(Komplexní!$D$1:$BA$1=G400),Komplexní!$D$3:$BA$5))</f>
        <v>0</v>
      </c>
      <c r="J400" s="99" t="str">
        <f t="shared" si="17"/>
        <v/>
      </c>
      <c r="K400" s="85">
        <f t="shared" si="16"/>
        <v>1</v>
      </c>
    </row>
    <row r="401" spans="1:11" hidden="1">
      <c r="A401" s="79">
        <v>8</v>
      </c>
      <c r="B401" s="80">
        <f>LOOKUP(A401,Seznamy!$A$3:$A$94,Seznamy!$B$3:$B$94)</f>
        <v>125009</v>
      </c>
      <c r="C401" s="81" t="str">
        <f>LOOKUP(A401,Seznamy!$A$3:$A$94,Seznamy!$C$3:$C$94)</f>
        <v>Ruda nad Moravou</v>
      </c>
      <c r="D401" s="82">
        <f>LOOKUP(A401,Seznamy!$A$3:$A$94,Seznamy!$F$3:$F$94)</f>
        <v>9028</v>
      </c>
      <c r="E401" s="82">
        <f>LOOKUP(A401,Seznamy!$A$3:$A$94,Seznamy!$G$3:$G$94)</f>
        <v>218500</v>
      </c>
      <c r="F401" s="83">
        <f>LOOKUP(A401,Seznamy!$A$3:$A$94,Seznamy!$J$3:$J$94)</f>
        <v>57</v>
      </c>
      <c r="G401" s="83">
        <v>49</v>
      </c>
      <c r="H401" s="81">
        <f>LOOKUP(G401,Komplexní!$A$7:$A$56,Komplexní!$B$7:$B$56)</f>
        <v>0</v>
      </c>
      <c r="I401" s="84">
        <f t="array" ref="I401">SUM(IF((Komplexní!$A$3:$A$5=A401)*(Komplexní!$D$1:$BA$1=G401),Komplexní!$D$3:$BA$5))</f>
        <v>0</v>
      </c>
      <c r="J401" s="99" t="str">
        <f t="shared" si="17"/>
        <v/>
      </c>
      <c r="K401" s="85">
        <f t="shared" si="16"/>
        <v>1</v>
      </c>
    </row>
    <row r="402" spans="1:11" hidden="1">
      <c r="A402" s="79">
        <v>8</v>
      </c>
      <c r="B402" s="80">
        <f>LOOKUP(A402,Seznamy!$A$3:$A$94,Seznamy!$B$3:$B$94)</f>
        <v>125009</v>
      </c>
      <c r="C402" s="81" t="str">
        <f>LOOKUP(A402,Seznamy!$A$3:$A$94,Seznamy!$C$3:$C$94)</f>
        <v>Ruda nad Moravou</v>
      </c>
      <c r="D402" s="82">
        <f>LOOKUP(A402,Seznamy!$A$3:$A$94,Seznamy!$F$3:$F$94)</f>
        <v>9028</v>
      </c>
      <c r="E402" s="82">
        <f>LOOKUP(A402,Seznamy!$A$3:$A$94,Seznamy!$G$3:$G$94)</f>
        <v>218500</v>
      </c>
      <c r="F402" s="83">
        <f>LOOKUP(A402,Seznamy!$A$3:$A$94,Seznamy!$J$3:$J$94)</f>
        <v>57</v>
      </c>
      <c r="G402" s="83">
        <v>50</v>
      </c>
      <c r="H402" s="81">
        <f>LOOKUP(G402,Komplexní!$A$7:$A$56,Komplexní!$B$7:$B$56)</f>
        <v>0</v>
      </c>
      <c r="I402" s="84">
        <f t="array" ref="I402">SUM(IF((Komplexní!$A$3:$A$5=A402)*(Komplexní!$D$1:$BA$1=G402),Komplexní!$D$3:$BA$5))</f>
        <v>0</v>
      </c>
      <c r="J402" s="99" t="str">
        <f t="shared" si="17"/>
        <v/>
      </c>
      <c r="K402" s="85">
        <f t="shared" si="16"/>
        <v>1</v>
      </c>
    </row>
    <row r="403" spans="1:11" hidden="1">
      <c r="A403" s="48">
        <v>9</v>
      </c>
      <c r="B403" s="49">
        <f>LOOKUP(A403,Seznamy!$A$3:$A$94,Seznamy!$B$3:$B$94)</f>
        <v>125009</v>
      </c>
      <c r="C403" s="50" t="str">
        <f>LOOKUP(A403,Seznamy!$A$3:$A$94,Seznamy!$C$3:$C$94)</f>
        <v>Ruda nad Moravou</v>
      </c>
      <c r="D403" s="51">
        <f>LOOKUP(A403,Seznamy!$A$3:$A$94,Seznamy!$F$3:$F$94)</f>
        <v>9028</v>
      </c>
      <c r="E403" s="51">
        <f>LOOKUP(A403,Seznamy!$A$3:$A$94,Seznamy!$G$3:$G$94)</f>
        <v>218500</v>
      </c>
      <c r="F403" s="52">
        <f>LOOKUP(A403,Seznamy!$A$3:$A$94,Seznamy!$J$3:$J$94)</f>
        <v>57</v>
      </c>
      <c r="G403" s="52">
        <v>1</v>
      </c>
      <c r="H403" s="50" t="str">
        <f>LOOKUP(G403,Komplexní!$A$7:$A$56,Komplexní!$B$7:$B$56)</f>
        <v>UNILES a.s.</v>
      </c>
      <c r="I403" s="53">
        <f t="array" ref="I403">SUM(IF((Komplexní!$A$3:$A$5=A403)*(Komplexní!$D$1:$BA$1=G403),Komplexní!$D$3:$BA$5))</f>
        <v>0</v>
      </c>
      <c r="J403" s="98" t="str">
        <f t="shared" si="17"/>
        <v/>
      </c>
      <c r="K403" s="54">
        <f t="shared" ref="K403:K434" si="18">IF(I403=MIN($J$403:$J$452),1,"")</f>
        <v>1</v>
      </c>
    </row>
    <row r="404" spans="1:11" hidden="1">
      <c r="A404" s="48">
        <v>9</v>
      </c>
      <c r="B404" s="49">
        <f>LOOKUP(A404,Seznamy!$A$3:$A$94,Seznamy!$B$3:$B$94)</f>
        <v>125009</v>
      </c>
      <c r="C404" s="50" t="str">
        <f>LOOKUP(A404,Seznamy!$A$3:$A$94,Seznamy!$C$3:$C$94)</f>
        <v>Ruda nad Moravou</v>
      </c>
      <c r="D404" s="51">
        <f>LOOKUP(A404,Seznamy!$A$3:$A$94,Seznamy!$F$3:$F$94)</f>
        <v>9028</v>
      </c>
      <c r="E404" s="51">
        <f>LOOKUP(A404,Seznamy!$A$3:$A$94,Seznamy!$G$3:$G$94)</f>
        <v>218500</v>
      </c>
      <c r="F404" s="52">
        <f>LOOKUP(A404,Seznamy!$A$3:$A$94,Seznamy!$J$3:$J$94)</f>
        <v>57</v>
      </c>
      <c r="G404" s="52">
        <v>2</v>
      </c>
      <c r="H404" s="50" t="str">
        <f>LOOKUP(G404,Komplexní!$A$7:$A$56,Komplexní!$B$7:$B$56)</f>
        <v>Lesy Beskydy, a.s.</v>
      </c>
      <c r="I404" s="53">
        <f t="array" ref="I404">SUM(IF((Komplexní!$A$3:$A$5=A404)*(Komplexní!$D$1:$BA$1=G404),Komplexní!$D$3:$BA$5))</f>
        <v>0</v>
      </c>
      <c r="J404" s="98" t="str">
        <f t="shared" si="17"/>
        <v/>
      </c>
      <c r="K404" s="54">
        <f t="shared" si="18"/>
        <v>1</v>
      </c>
    </row>
    <row r="405" spans="1:11" hidden="1">
      <c r="A405" s="48">
        <v>9</v>
      </c>
      <c r="B405" s="49">
        <f>LOOKUP(A405,Seznamy!$A$3:$A$94,Seznamy!$B$3:$B$94)</f>
        <v>125009</v>
      </c>
      <c r="C405" s="50" t="str">
        <f>LOOKUP(A405,Seznamy!$A$3:$A$94,Seznamy!$C$3:$C$94)</f>
        <v>Ruda nad Moravou</v>
      </c>
      <c r="D405" s="51">
        <f>LOOKUP(A405,Seznamy!$A$3:$A$94,Seznamy!$F$3:$F$94)</f>
        <v>9028</v>
      </c>
      <c r="E405" s="51">
        <f>LOOKUP(A405,Seznamy!$A$3:$A$94,Seznamy!$G$3:$G$94)</f>
        <v>218500</v>
      </c>
      <c r="F405" s="52">
        <f>LOOKUP(A405,Seznamy!$A$3:$A$94,Seznamy!$J$3:$J$94)</f>
        <v>57</v>
      </c>
      <c r="G405" s="52">
        <v>3</v>
      </c>
      <c r="H405" s="50" t="str">
        <f>LOOKUP(G405,Komplexní!$A$7:$A$56,Komplexní!$B$7:$B$56)</f>
        <v>KATR s.r.o.</v>
      </c>
      <c r="I405" s="53">
        <f t="array" ref="I405">SUM(IF((Komplexní!$A$3:$A$5=A405)*(Komplexní!$D$1:$BA$1=G405),Komplexní!$D$3:$BA$5))</f>
        <v>0</v>
      </c>
      <c r="J405" s="98" t="str">
        <f t="shared" si="17"/>
        <v/>
      </c>
      <c r="K405" s="54">
        <f t="shared" si="18"/>
        <v>1</v>
      </c>
    </row>
    <row r="406" spans="1:11" hidden="1">
      <c r="A406" s="48">
        <v>9</v>
      </c>
      <c r="B406" s="49">
        <f>LOOKUP(A406,Seznamy!$A$3:$A$94,Seznamy!$B$3:$B$94)</f>
        <v>125009</v>
      </c>
      <c r="C406" s="50" t="str">
        <f>LOOKUP(A406,Seznamy!$A$3:$A$94,Seznamy!$C$3:$C$94)</f>
        <v>Ruda nad Moravou</v>
      </c>
      <c r="D406" s="51">
        <f>LOOKUP(A406,Seznamy!$A$3:$A$94,Seznamy!$F$3:$F$94)</f>
        <v>9028</v>
      </c>
      <c r="E406" s="51">
        <f>LOOKUP(A406,Seznamy!$A$3:$A$94,Seznamy!$G$3:$G$94)</f>
        <v>218500</v>
      </c>
      <c r="F406" s="52">
        <f>LOOKUP(A406,Seznamy!$A$3:$A$94,Seznamy!$J$3:$J$94)</f>
        <v>57</v>
      </c>
      <c r="G406" s="52">
        <v>4</v>
      </c>
      <c r="H406" s="50" t="str">
        <f>LOOKUP(G406,Komplexní!$A$7:$A$56,Komplexní!$B$7:$B$56)</f>
        <v>Petra spol. s r.o.</v>
      </c>
      <c r="I406" s="53">
        <f t="array" ref="I406">SUM(IF((Komplexní!$A$3:$A$5=A406)*(Komplexní!$D$1:$BA$1=G406),Komplexní!$D$3:$BA$5))</f>
        <v>0</v>
      </c>
      <c r="J406" s="98" t="str">
        <f t="shared" si="17"/>
        <v/>
      </c>
      <c r="K406" s="54">
        <f t="shared" si="18"/>
        <v>1</v>
      </c>
    </row>
    <row r="407" spans="1:11" hidden="1">
      <c r="A407" s="48">
        <v>9</v>
      </c>
      <c r="B407" s="49">
        <f>LOOKUP(A407,Seznamy!$A$3:$A$94,Seznamy!$B$3:$B$94)</f>
        <v>125009</v>
      </c>
      <c r="C407" s="50" t="str">
        <f>LOOKUP(A407,Seznamy!$A$3:$A$94,Seznamy!$C$3:$C$94)</f>
        <v>Ruda nad Moravou</v>
      </c>
      <c r="D407" s="51">
        <f>LOOKUP(A407,Seznamy!$A$3:$A$94,Seznamy!$F$3:$F$94)</f>
        <v>9028</v>
      </c>
      <c r="E407" s="51">
        <f>LOOKUP(A407,Seznamy!$A$3:$A$94,Seznamy!$G$3:$G$94)</f>
        <v>218500</v>
      </c>
      <c r="F407" s="52">
        <f>LOOKUP(A407,Seznamy!$A$3:$A$94,Seznamy!$J$3:$J$94)</f>
        <v>57</v>
      </c>
      <c r="G407" s="52">
        <v>5</v>
      </c>
      <c r="H407" s="50" t="str">
        <f>LOOKUP(G407,Komplexní!$A$7:$A$56,Komplexní!$B$7:$B$56)</f>
        <v>JACER - CZ a.s.</v>
      </c>
      <c r="I407" s="53">
        <f t="array" ref="I407">SUM(IF((Komplexní!$A$3:$A$5=A407)*(Komplexní!$D$1:$BA$1=G407),Komplexní!$D$3:$BA$5))</f>
        <v>0</v>
      </c>
      <c r="J407" s="98" t="str">
        <f t="shared" si="17"/>
        <v/>
      </c>
      <c r="K407" s="54">
        <f t="shared" si="18"/>
        <v>1</v>
      </c>
    </row>
    <row r="408" spans="1:11" hidden="1">
      <c r="A408" s="48">
        <v>9</v>
      </c>
      <c r="B408" s="49">
        <f>LOOKUP(A408,Seznamy!$A$3:$A$94,Seznamy!$B$3:$B$94)</f>
        <v>125009</v>
      </c>
      <c r="C408" s="50" t="str">
        <f>LOOKUP(A408,Seznamy!$A$3:$A$94,Seznamy!$C$3:$C$94)</f>
        <v>Ruda nad Moravou</v>
      </c>
      <c r="D408" s="51">
        <f>LOOKUP(A408,Seznamy!$A$3:$A$94,Seznamy!$F$3:$F$94)</f>
        <v>9028</v>
      </c>
      <c r="E408" s="51">
        <f>LOOKUP(A408,Seznamy!$A$3:$A$94,Seznamy!$G$3:$G$94)</f>
        <v>218500</v>
      </c>
      <c r="F408" s="52">
        <f>LOOKUP(A408,Seznamy!$A$3:$A$94,Seznamy!$J$3:$J$94)</f>
        <v>57</v>
      </c>
      <c r="G408" s="52">
        <v>6</v>
      </c>
      <c r="H408" s="50" t="str">
        <f>LOOKUP(G408,Komplexní!$A$7:$A$56,Komplexní!$B$7:$B$56)</f>
        <v>LDF Rožnov a.s.</v>
      </c>
      <c r="I408" s="53">
        <f t="array" ref="I408">SUM(IF((Komplexní!$A$3:$A$5=A408)*(Komplexní!$D$1:$BA$1=G408),Komplexní!$D$3:$BA$5))</f>
        <v>0</v>
      </c>
      <c r="J408" s="98" t="str">
        <f t="shared" si="17"/>
        <v/>
      </c>
      <c r="K408" s="54">
        <f t="shared" si="18"/>
        <v>1</v>
      </c>
    </row>
    <row r="409" spans="1:11" hidden="1">
      <c r="A409" s="48">
        <v>9</v>
      </c>
      <c r="B409" s="49">
        <f>LOOKUP(A409,Seznamy!$A$3:$A$94,Seznamy!$B$3:$B$94)</f>
        <v>125009</v>
      </c>
      <c r="C409" s="50" t="str">
        <f>LOOKUP(A409,Seznamy!$A$3:$A$94,Seznamy!$C$3:$C$94)</f>
        <v>Ruda nad Moravou</v>
      </c>
      <c r="D409" s="51">
        <f>LOOKUP(A409,Seznamy!$A$3:$A$94,Seznamy!$F$3:$F$94)</f>
        <v>9028</v>
      </c>
      <c r="E409" s="51">
        <f>LOOKUP(A409,Seznamy!$A$3:$A$94,Seznamy!$G$3:$G$94)</f>
        <v>218500</v>
      </c>
      <c r="F409" s="52">
        <f>LOOKUP(A409,Seznamy!$A$3:$A$94,Seznamy!$J$3:$J$94)</f>
        <v>57</v>
      </c>
      <c r="G409" s="52">
        <v>7</v>
      </c>
      <c r="H409" s="50" t="str">
        <f>LOOKUP(G409,Komplexní!$A$7:$A$56,Komplexní!$B$7:$B$56)</f>
        <v>Opavská lesní a.s.</v>
      </c>
      <c r="I409" s="53">
        <f t="array" ref="I409">SUM(IF((Komplexní!$A$3:$A$5=A409)*(Komplexní!$D$1:$BA$1=G409),Komplexní!$D$3:$BA$5))</f>
        <v>0</v>
      </c>
      <c r="J409" s="98" t="str">
        <f t="shared" si="17"/>
        <v/>
      </c>
      <c r="K409" s="54">
        <f t="shared" si="18"/>
        <v>1</v>
      </c>
    </row>
    <row r="410" spans="1:11" hidden="1">
      <c r="A410" s="48">
        <v>9</v>
      </c>
      <c r="B410" s="49">
        <f>LOOKUP(A410,Seznamy!$A$3:$A$94,Seznamy!$B$3:$B$94)</f>
        <v>125009</v>
      </c>
      <c r="C410" s="50" t="str">
        <f>LOOKUP(A410,Seznamy!$A$3:$A$94,Seznamy!$C$3:$C$94)</f>
        <v>Ruda nad Moravou</v>
      </c>
      <c r="D410" s="51">
        <f>LOOKUP(A410,Seznamy!$A$3:$A$94,Seznamy!$F$3:$F$94)</f>
        <v>9028</v>
      </c>
      <c r="E410" s="51">
        <f>LOOKUP(A410,Seznamy!$A$3:$A$94,Seznamy!$G$3:$G$94)</f>
        <v>218500</v>
      </c>
      <c r="F410" s="52">
        <f>LOOKUP(A410,Seznamy!$A$3:$A$94,Seznamy!$J$3:$J$94)</f>
        <v>57</v>
      </c>
      <c r="G410" s="52">
        <v>8</v>
      </c>
      <c r="H410" s="50" t="str">
        <f>LOOKUP(G410,Komplexní!$A$7:$A$56,Komplexní!$B$7:$B$56)</f>
        <v>Pradědský lesní závod, a.s.</v>
      </c>
      <c r="I410" s="53">
        <f t="array" ref="I410">SUM(IF((Komplexní!$A$3:$A$5=A410)*(Komplexní!$D$1:$BA$1=G410),Komplexní!$D$3:$BA$5))</f>
        <v>0</v>
      </c>
      <c r="J410" s="98" t="str">
        <f t="shared" si="17"/>
        <v/>
      </c>
      <c r="K410" s="54">
        <f t="shared" si="18"/>
        <v>1</v>
      </c>
    </row>
    <row r="411" spans="1:11" hidden="1">
      <c r="A411" s="48">
        <v>9</v>
      </c>
      <c r="B411" s="49">
        <f>LOOKUP(A411,Seznamy!$A$3:$A$94,Seznamy!$B$3:$B$94)</f>
        <v>125009</v>
      </c>
      <c r="C411" s="50" t="str">
        <f>LOOKUP(A411,Seznamy!$A$3:$A$94,Seznamy!$C$3:$C$94)</f>
        <v>Ruda nad Moravou</v>
      </c>
      <c r="D411" s="51">
        <f>LOOKUP(A411,Seznamy!$A$3:$A$94,Seznamy!$F$3:$F$94)</f>
        <v>9028</v>
      </c>
      <c r="E411" s="51">
        <f>LOOKUP(A411,Seznamy!$A$3:$A$94,Seznamy!$G$3:$G$94)</f>
        <v>218500</v>
      </c>
      <c r="F411" s="52">
        <f>LOOKUP(A411,Seznamy!$A$3:$A$94,Seznamy!$J$3:$J$94)</f>
        <v>57</v>
      </c>
      <c r="G411" s="52">
        <v>9</v>
      </c>
      <c r="H411" s="50">
        <f>LOOKUP(G411,Komplexní!$A$7:$A$56,Komplexní!$B$7:$B$56)</f>
        <v>0</v>
      </c>
      <c r="I411" s="53">
        <f t="array" ref="I411">SUM(IF((Komplexní!$A$3:$A$5=A411)*(Komplexní!$D$1:$BA$1=G411),Komplexní!$D$3:$BA$5))</f>
        <v>0</v>
      </c>
      <c r="J411" s="98" t="str">
        <f t="shared" si="17"/>
        <v/>
      </c>
      <c r="K411" s="54">
        <f t="shared" si="18"/>
        <v>1</v>
      </c>
    </row>
    <row r="412" spans="1:11" hidden="1">
      <c r="A412" s="48">
        <v>9</v>
      </c>
      <c r="B412" s="49">
        <f>LOOKUP(A412,Seznamy!$A$3:$A$94,Seznamy!$B$3:$B$94)</f>
        <v>125009</v>
      </c>
      <c r="C412" s="50" t="str">
        <f>LOOKUP(A412,Seznamy!$A$3:$A$94,Seznamy!$C$3:$C$94)</f>
        <v>Ruda nad Moravou</v>
      </c>
      <c r="D412" s="51">
        <f>LOOKUP(A412,Seznamy!$A$3:$A$94,Seznamy!$F$3:$F$94)</f>
        <v>9028</v>
      </c>
      <c r="E412" s="51">
        <f>LOOKUP(A412,Seznamy!$A$3:$A$94,Seznamy!$G$3:$G$94)</f>
        <v>218500</v>
      </c>
      <c r="F412" s="52">
        <f>LOOKUP(A412,Seznamy!$A$3:$A$94,Seznamy!$J$3:$J$94)</f>
        <v>57</v>
      </c>
      <c r="G412" s="52">
        <v>10</v>
      </c>
      <c r="H412" s="50">
        <f>LOOKUP(G412,Komplexní!$A$7:$A$56,Komplexní!$B$7:$B$56)</f>
        <v>0</v>
      </c>
      <c r="I412" s="53">
        <f t="array" ref="I412">SUM(IF((Komplexní!$A$3:$A$5=A412)*(Komplexní!$D$1:$BA$1=G412),Komplexní!$D$3:$BA$5))</f>
        <v>0</v>
      </c>
      <c r="J412" s="98" t="str">
        <f t="shared" si="17"/>
        <v/>
      </c>
      <c r="K412" s="54">
        <f t="shared" si="18"/>
        <v>1</v>
      </c>
    </row>
    <row r="413" spans="1:11" hidden="1">
      <c r="A413" s="48">
        <v>9</v>
      </c>
      <c r="B413" s="49">
        <f>LOOKUP(A413,Seznamy!$A$3:$A$94,Seznamy!$B$3:$B$94)</f>
        <v>125009</v>
      </c>
      <c r="C413" s="50" t="str">
        <f>LOOKUP(A413,Seznamy!$A$3:$A$94,Seznamy!$C$3:$C$94)</f>
        <v>Ruda nad Moravou</v>
      </c>
      <c r="D413" s="51">
        <f>LOOKUP(A413,Seznamy!$A$3:$A$94,Seznamy!$F$3:$F$94)</f>
        <v>9028</v>
      </c>
      <c r="E413" s="51">
        <f>LOOKUP(A413,Seznamy!$A$3:$A$94,Seznamy!$G$3:$G$94)</f>
        <v>218500</v>
      </c>
      <c r="F413" s="52">
        <f>LOOKUP(A413,Seznamy!$A$3:$A$94,Seznamy!$J$3:$J$94)</f>
        <v>57</v>
      </c>
      <c r="G413" s="52">
        <v>11</v>
      </c>
      <c r="H413" s="50">
        <f>LOOKUP(G413,Komplexní!$A$7:$A$56,Komplexní!$B$7:$B$56)</f>
        <v>0</v>
      </c>
      <c r="I413" s="53">
        <f t="array" ref="I413">SUM(IF((Komplexní!$A$3:$A$5=A413)*(Komplexní!$D$1:$BA$1=G413),Komplexní!$D$3:$BA$5))</f>
        <v>0</v>
      </c>
      <c r="J413" s="98" t="str">
        <f t="shared" si="17"/>
        <v/>
      </c>
      <c r="K413" s="54">
        <f t="shared" si="18"/>
        <v>1</v>
      </c>
    </row>
    <row r="414" spans="1:11" hidden="1">
      <c r="A414" s="48">
        <v>9</v>
      </c>
      <c r="B414" s="49">
        <f>LOOKUP(A414,Seznamy!$A$3:$A$94,Seznamy!$B$3:$B$94)</f>
        <v>125009</v>
      </c>
      <c r="C414" s="50" t="str">
        <f>LOOKUP(A414,Seznamy!$A$3:$A$94,Seznamy!$C$3:$C$94)</f>
        <v>Ruda nad Moravou</v>
      </c>
      <c r="D414" s="51">
        <f>LOOKUP(A414,Seznamy!$A$3:$A$94,Seznamy!$F$3:$F$94)</f>
        <v>9028</v>
      </c>
      <c r="E414" s="51">
        <f>LOOKUP(A414,Seznamy!$A$3:$A$94,Seznamy!$G$3:$G$94)</f>
        <v>218500</v>
      </c>
      <c r="F414" s="52">
        <f>LOOKUP(A414,Seznamy!$A$3:$A$94,Seznamy!$J$3:$J$94)</f>
        <v>57</v>
      </c>
      <c r="G414" s="52">
        <v>23</v>
      </c>
      <c r="H414" s="50">
        <f>LOOKUP(G414,Komplexní!$A$7:$A$56,Komplexní!$B$7:$B$56)</f>
        <v>0</v>
      </c>
      <c r="I414" s="53">
        <f t="array" ref="I414">SUM(IF((Komplexní!$A$3:$A$5=A414)*(Komplexní!$D$1:$BA$1=G414),Komplexní!$D$3:$BA$5))</f>
        <v>0</v>
      </c>
      <c r="J414" s="98" t="str">
        <f t="shared" si="17"/>
        <v/>
      </c>
      <c r="K414" s="54">
        <f t="shared" si="18"/>
        <v>1</v>
      </c>
    </row>
    <row r="415" spans="1:11" hidden="1">
      <c r="A415" s="48">
        <v>9</v>
      </c>
      <c r="B415" s="49">
        <f>LOOKUP(A415,Seznamy!$A$3:$A$94,Seznamy!$B$3:$B$94)</f>
        <v>125009</v>
      </c>
      <c r="C415" s="50" t="str">
        <f>LOOKUP(A415,Seznamy!$A$3:$A$94,Seznamy!$C$3:$C$94)</f>
        <v>Ruda nad Moravou</v>
      </c>
      <c r="D415" s="51">
        <f>LOOKUP(A415,Seznamy!$A$3:$A$94,Seznamy!$F$3:$F$94)</f>
        <v>9028</v>
      </c>
      <c r="E415" s="51">
        <f>LOOKUP(A415,Seznamy!$A$3:$A$94,Seznamy!$G$3:$G$94)</f>
        <v>218500</v>
      </c>
      <c r="F415" s="52">
        <f>LOOKUP(A415,Seznamy!$A$3:$A$94,Seznamy!$J$3:$J$94)</f>
        <v>57</v>
      </c>
      <c r="G415" s="52">
        <v>13</v>
      </c>
      <c r="H415" s="50">
        <f>LOOKUP(G415,Komplexní!$A$7:$A$56,Komplexní!$B$7:$B$56)</f>
        <v>0</v>
      </c>
      <c r="I415" s="53">
        <f t="array" ref="I415">SUM(IF((Komplexní!$A$3:$A$5=A415)*(Komplexní!$D$1:$BA$1=G415),Komplexní!$D$3:$BA$5))</f>
        <v>0</v>
      </c>
      <c r="J415" s="98" t="str">
        <f t="shared" si="17"/>
        <v/>
      </c>
      <c r="K415" s="54">
        <f t="shared" si="18"/>
        <v>1</v>
      </c>
    </row>
    <row r="416" spans="1:11" hidden="1">
      <c r="A416" s="48">
        <v>9</v>
      </c>
      <c r="B416" s="49">
        <f>LOOKUP(A416,Seznamy!$A$3:$A$94,Seznamy!$B$3:$B$94)</f>
        <v>125009</v>
      </c>
      <c r="C416" s="50" t="str">
        <f>LOOKUP(A416,Seznamy!$A$3:$A$94,Seznamy!$C$3:$C$94)</f>
        <v>Ruda nad Moravou</v>
      </c>
      <c r="D416" s="51">
        <f>LOOKUP(A416,Seznamy!$A$3:$A$94,Seznamy!$F$3:$F$94)</f>
        <v>9028</v>
      </c>
      <c r="E416" s="51">
        <f>LOOKUP(A416,Seznamy!$A$3:$A$94,Seznamy!$G$3:$G$94)</f>
        <v>218500</v>
      </c>
      <c r="F416" s="52">
        <f>LOOKUP(A416,Seznamy!$A$3:$A$94,Seznamy!$J$3:$J$94)</f>
        <v>57</v>
      </c>
      <c r="G416" s="52">
        <v>31</v>
      </c>
      <c r="H416" s="50">
        <f>LOOKUP(G416,Komplexní!$A$7:$A$56,Komplexní!$B$7:$B$56)</f>
        <v>0</v>
      </c>
      <c r="I416" s="53">
        <f t="array" ref="I416">SUM(IF((Komplexní!$A$3:$A$5=A416)*(Komplexní!$D$1:$BA$1=G416),Komplexní!$D$3:$BA$5))</f>
        <v>0</v>
      </c>
      <c r="J416" s="98" t="str">
        <f t="shared" si="17"/>
        <v/>
      </c>
      <c r="K416" s="54">
        <f t="shared" si="18"/>
        <v>1</v>
      </c>
    </row>
    <row r="417" spans="1:11" hidden="1">
      <c r="A417" s="48">
        <v>9</v>
      </c>
      <c r="B417" s="49">
        <f>LOOKUP(A417,Seznamy!$A$3:$A$94,Seznamy!$B$3:$B$94)</f>
        <v>125009</v>
      </c>
      <c r="C417" s="50" t="str">
        <f>LOOKUP(A417,Seznamy!$A$3:$A$94,Seznamy!$C$3:$C$94)</f>
        <v>Ruda nad Moravou</v>
      </c>
      <c r="D417" s="51">
        <f>LOOKUP(A417,Seznamy!$A$3:$A$94,Seznamy!$F$3:$F$94)</f>
        <v>9028</v>
      </c>
      <c r="E417" s="51">
        <f>LOOKUP(A417,Seznamy!$A$3:$A$94,Seznamy!$G$3:$G$94)</f>
        <v>218500</v>
      </c>
      <c r="F417" s="52">
        <f>LOOKUP(A417,Seznamy!$A$3:$A$94,Seznamy!$J$3:$J$94)</f>
        <v>57</v>
      </c>
      <c r="G417" s="52">
        <v>15</v>
      </c>
      <c r="H417" s="50">
        <f>LOOKUP(G417,Komplexní!$A$7:$A$56,Komplexní!$B$7:$B$56)</f>
        <v>0</v>
      </c>
      <c r="I417" s="53">
        <f t="array" ref="I417">SUM(IF((Komplexní!$A$3:$A$5=A417)*(Komplexní!$D$1:$BA$1=G417),Komplexní!$D$3:$BA$5))</f>
        <v>0</v>
      </c>
      <c r="J417" s="98" t="str">
        <f t="shared" si="17"/>
        <v/>
      </c>
      <c r="K417" s="54">
        <f t="shared" si="18"/>
        <v>1</v>
      </c>
    </row>
    <row r="418" spans="1:11" hidden="1">
      <c r="A418" s="48">
        <v>9</v>
      </c>
      <c r="B418" s="49">
        <f>LOOKUP(A418,Seznamy!$A$3:$A$94,Seznamy!$B$3:$B$94)</f>
        <v>125009</v>
      </c>
      <c r="C418" s="50" t="str">
        <f>LOOKUP(A418,Seznamy!$A$3:$A$94,Seznamy!$C$3:$C$94)</f>
        <v>Ruda nad Moravou</v>
      </c>
      <c r="D418" s="51">
        <f>LOOKUP(A418,Seznamy!$A$3:$A$94,Seznamy!$F$3:$F$94)</f>
        <v>9028</v>
      </c>
      <c r="E418" s="51">
        <f>LOOKUP(A418,Seznamy!$A$3:$A$94,Seznamy!$G$3:$G$94)</f>
        <v>218500</v>
      </c>
      <c r="F418" s="52">
        <f>LOOKUP(A418,Seznamy!$A$3:$A$94,Seznamy!$J$3:$J$94)</f>
        <v>57</v>
      </c>
      <c r="G418" s="52">
        <v>12</v>
      </c>
      <c r="H418" s="50">
        <f>LOOKUP(G418,Komplexní!$A$7:$A$56,Komplexní!$B$7:$B$56)</f>
        <v>0</v>
      </c>
      <c r="I418" s="53">
        <f t="array" ref="I418">SUM(IF((Komplexní!$A$3:$A$5=A418)*(Komplexní!$D$1:$BA$1=G418),Komplexní!$D$3:$BA$5))</f>
        <v>0</v>
      </c>
      <c r="J418" s="98" t="str">
        <f t="shared" si="17"/>
        <v/>
      </c>
      <c r="K418" s="54">
        <f t="shared" si="18"/>
        <v>1</v>
      </c>
    </row>
    <row r="419" spans="1:11" hidden="1">
      <c r="A419" s="48">
        <v>9</v>
      </c>
      <c r="B419" s="49">
        <f>LOOKUP(A419,Seznamy!$A$3:$A$94,Seznamy!$B$3:$B$94)</f>
        <v>125009</v>
      </c>
      <c r="C419" s="50" t="str">
        <f>LOOKUP(A419,Seznamy!$A$3:$A$94,Seznamy!$C$3:$C$94)</f>
        <v>Ruda nad Moravou</v>
      </c>
      <c r="D419" s="51">
        <f>LOOKUP(A419,Seznamy!$A$3:$A$94,Seznamy!$F$3:$F$94)</f>
        <v>9028</v>
      </c>
      <c r="E419" s="51">
        <f>LOOKUP(A419,Seznamy!$A$3:$A$94,Seznamy!$G$3:$G$94)</f>
        <v>218500</v>
      </c>
      <c r="F419" s="52">
        <f>LOOKUP(A419,Seznamy!$A$3:$A$94,Seznamy!$J$3:$J$94)</f>
        <v>57</v>
      </c>
      <c r="G419" s="52">
        <v>17</v>
      </c>
      <c r="H419" s="50">
        <f>LOOKUP(G419,Komplexní!$A$7:$A$56,Komplexní!$B$7:$B$56)</f>
        <v>0</v>
      </c>
      <c r="I419" s="53">
        <f t="array" ref="I419">SUM(IF((Komplexní!$A$3:$A$5=A419)*(Komplexní!$D$1:$BA$1=G419),Komplexní!$D$3:$BA$5))</f>
        <v>0</v>
      </c>
      <c r="J419" s="98" t="str">
        <f t="shared" si="17"/>
        <v/>
      </c>
      <c r="K419" s="54">
        <f t="shared" si="18"/>
        <v>1</v>
      </c>
    </row>
    <row r="420" spans="1:11" hidden="1">
      <c r="A420" s="48">
        <v>9</v>
      </c>
      <c r="B420" s="49">
        <f>LOOKUP(A420,Seznamy!$A$3:$A$94,Seznamy!$B$3:$B$94)</f>
        <v>125009</v>
      </c>
      <c r="C420" s="50" t="str">
        <f>LOOKUP(A420,Seznamy!$A$3:$A$94,Seznamy!$C$3:$C$94)</f>
        <v>Ruda nad Moravou</v>
      </c>
      <c r="D420" s="51">
        <f>LOOKUP(A420,Seznamy!$A$3:$A$94,Seznamy!$F$3:$F$94)</f>
        <v>9028</v>
      </c>
      <c r="E420" s="51">
        <f>LOOKUP(A420,Seznamy!$A$3:$A$94,Seznamy!$G$3:$G$94)</f>
        <v>218500</v>
      </c>
      <c r="F420" s="52">
        <f>LOOKUP(A420,Seznamy!$A$3:$A$94,Seznamy!$J$3:$J$94)</f>
        <v>57</v>
      </c>
      <c r="G420" s="52">
        <v>18</v>
      </c>
      <c r="H420" s="50">
        <f>LOOKUP(G420,Komplexní!$A$7:$A$56,Komplexní!$B$7:$B$56)</f>
        <v>0</v>
      </c>
      <c r="I420" s="53">
        <f t="array" ref="I420">SUM(IF((Komplexní!$A$3:$A$5=A420)*(Komplexní!$D$1:$BA$1=G420),Komplexní!$D$3:$BA$5))</f>
        <v>0</v>
      </c>
      <c r="J420" s="98" t="str">
        <f t="shared" si="17"/>
        <v/>
      </c>
      <c r="K420" s="54">
        <f t="shared" si="18"/>
        <v>1</v>
      </c>
    </row>
    <row r="421" spans="1:11" hidden="1">
      <c r="A421" s="48">
        <v>9</v>
      </c>
      <c r="B421" s="49">
        <f>LOOKUP(A421,Seznamy!$A$3:$A$94,Seznamy!$B$3:$B$94)</f>
        <v>125009</v>
      </c>
      <c r="C421" s="50" t="str">
        <f>LOOKUP(A421,Seznamy!$A$3:$A$94,Seznamy!$C$3:$C$94)</f>
        <v>Ruda nad Moravou</v>
      </c>
      <c r="D421" s="51">
        <f>LOOKUP(A421,Seznamy!$A$3:$A$94,Seznamy!$F$3:$F$94)</f>
        <v>9028</v>
      </c>
      <c r="E421" s="51">
        <f>LOOKUP(A421,Seznamy!$A$3:$A$94,Seznamy!$G$3:$G$94)</f>
        <v>218500</v>
      </c>
      <c r="F421" s="52">
        <f>LOOKUP(A421,Seznamy!$A$3:$A$94,Seznamy!$J$3:$J$94)</f>
        <v>57</v>
      </c>
      <c r="G421" s="52">
        <v>19</v>
      </c>
      <c r="H421" s="50">
        <f>LOOKUP(G421,Komplexní!$A$7:$A$56,Komplexní!$B$7:$B$56)</f>
        <v>0</v>
      </c>
      <c r="I421" s="53">
        <f t="array" ref="I421">SUM(IF((Komplexní!$A$3:$A$5=A421)*(Komplexní!$D$1:$BA$1=G421),Komplexní!$D$3:$BA$5))</f>
        <v>0</v>
      </c>
      <c r="J421" s="98" t="str">
        <f t="shared" si="17"/>
        <v/>
      </c>
      <c r="K421" s="54">
        <f t="shared" si="18"/>
        <v>1</v>
      </c>
    </row>
    <row r="422" spans="1:11" hidden="1">
      <c r="A422" s="48">
        <v>9</v>
      </c>
      <c r="B422" s="49">
        <f>LOOKUP(A422,Seznamy!$A$3:$A$94,Seznamy!$B$3:$B$94)</f>
        <v>125009</v>
      </c>
      <c r="C422" s="50" t="str">
        <f>LOOKUP(A422,Seznamy!$A$3:$A$94,Seznamy!$C$3:$C$94)</f>
        <v>Ruda nad Moravou</v>
      </c>
      <c r="D422" s="51">
        <f>LOOKUP(A422,Seznamy!$A$3:$A$94,Seznamy!$F$3:$F$94)</f>
        <v>9028</v>
      </c>
      <c r="E422" s="51">
        <f>LOOKUP(A422,Seznamy!$A$3:$A$94,Seznamy!$G$3:$G$94)</f>
        <v>218500</v>
      </c>
      <c r="F422" s="52">
        <f>LOOKUP(A422,Seznamy!$A$3:$A$94,Seznamy!$J$3:$J$94)</f>
        <v>57</v>
      </c>
      <c r="G422" s="52">
        <v>20</v>
      </c>
      <c r="H422" s="50">
        <f>LOOKUP(G422,Komplexní!$A$7:$A$56,Komplexní!$B$7:$B$56)</f>
        <v>0</v>
      </c>
      <c r="I422" s="53">
        <f t="array" ref="I422">SUM(IF((Komplexní!$A$3:$A$5=A422)*(Komplexní!$D$1:$BA$1=G422),Komplexní!$D$3:$BA$5))</f>
        <v>0</v>
      </c>
      <c r="J422" s="98" t="str">
        <f t="shared" si="17"/>
        <v/>
      </c>
      <c r="K422" s="54">
        <f t="shared" si="18"/>
        <v>1</v>
      </c>
    </row>
    <row r="423" spans="1:11" hidden="1">
      <c r="A423" s="48">
        <v>9</v>
      </c>
      <c r="B423" s="49">
        <f>LOOKUP(A423,Seznamy!$A$3:$A$94,Seznamy!$B$3:$B$94)</f>
        <v>125009</v>
      </c>
      <c r="C423" s="50" t="str">
        <f>LOOKUP(A423,Seznamy!$A$3:$A$94,Seznamy!$C$3:$C$94)</f>
        <v>Ruda nad Moravou</v>
      </c>
      <c r="D423" s="51">
        <f>LOOKUP(A423,Seznamy!$A$3:$A$94,Seznamy!$F$3:$F$94)</f>
        <v>9028</v>
      </c>
      <c r="E423" s="51">
        <f>LOOKUP(A423,Seznamy!$A$3:$A$94,Seznamy!$G$3:$G$94)</f>
        <v>218500</v>
      </c>
      <c r="F423" s="52">
        <f>LOOKUP(A423,Seznamy!$A$3:$A$94,Seznamy!$J$3:$J$94)</f>
        <v>57</v>
      </c>
      <c r="G423" s="52">
        <v>21</v>
      </c>
      <c r="H423" s="50">
        <f>LOOKUP(G423,Komplexní!$A$7:$A$56,Komplexní!$B$7:$B$56)</f>
        <v>0</v>
      </c>
      <c r="I423" s="53">
        <f t="array" ref="I423">SUM(IF((Komplexní!$A$3:$A$5=A423)*(Komplexní!$D$1:$BA$1=G423),Komplexní!$D$3:$BA$5))</f>
        <v>0</v>
      </c>
      <c r="J423" s="98" t="str">
        <f t="shared" si="17"/>
        <v/>
      </c>
      <c r="K423" s="54">
        <f t="shared" si="18"/>
        <v>1</v>
      </c>
    </row>
    <row r="424" spans="1:11" hidden="1">
      <c r="A424" s="48">
        <v>9</v>
      </c>
      <c r="B424" s="49">
        <f>LOOKUP(A424,Seznamy!$A$3:$A$94,Seznamy!$B$3:$B$94)</f>
        <v>125009</v>
      </c>
      <c r="C424" s="50" t="str">
        <f>LOOKUP(A424,Seznamy!$A$3:$A$94,Seznamy!$C$3:$C$94)</f>
        <v>Ruda nad Moravou</v>
      </c>
      <c r="D424" s="51">
        <f>LOOKUP(A424,Seznamy!$A$3:$A$94,Seznamy!$F$3:$F$94)</f>
        <v>9028</v>
      </c>
      <c r="E424" s="51">
        <f>LOOKUP(A424,Seznamy!$A$3:$A$94,Seznamy!$G$3:$G$94)</f>
        <v>218500</v>
      </c>
      <c r="F424" s="52">
        <f>LOOKUP(A424,Seznamy!$A$3:$A$94,Seznamy!$J$3:$J$94)</f>
        <v>57</v>
      </c>
      <c r="G424" s="52">
        <v>22</v>
      </c>
      <c r="H424" s="50">
        <f>LOOKUP(G424,Komplexní!$A$7:$A$56,Komplexní!$B$7:$B$56)</f>
        <v>0</v>
      </c>
      <c r="I424" s="53">
        <f t="array" ref="I424">SUM(IF((Komplexní!$A$3:$A$5=A424)*(Komplexní!$D$1:$BA$1=G424),Komplexní!$D$3:$BA$5))</f>
        <v>0</v>
      </c>
      <c r="J424" s="98" t="str">
        <f t="shared" si="17"/>
        <v/>
      </c>
      <c r="K424" s="54">
        <f t="shared" si="18"/>
        <v>1</v>
      </c>
    </row>
    <row r="425" spans="1:11" hidden="1">
      <c r="A425" s="48">
        <v>9</v>
      </c>
      <c r="B425" s="49">
        <f>LOOKUP(A425,Seznamy!$A$3:$A$94,Seznamy!$B$3:$B$94)</f>
        <v>125009</v>
      </c>
      <c r="C425" s="50" t="str">
        <f>LOOKUP(A425,Seznamy!$A$3:$A$94,Seznamy!$C$3:$C$94)</f>
        <v>Ruda nad Moravou</v>
      </c>
      <c r="D425" s="51">
        <f>LOOKUP(A425,Seznamy!$A$3:$A$94,Seznamy!$F$3:$F$94)</f>
        <v>9028</v>
      </c>
      <c r="E425" s="51">
        <f>LOOKUP(A425,Seznamy!$A$3:$A$94,Seznamy!$G$3:$G$94)</f>
        <v>218500</v>
      </c>
      <c r="F425" s="52">
        <f>LOOKUP(A425,Seznamy!$A$3:$A$94,Seznamy!$J$3:$J$94)</f>
        <v>57</v>
      </c>
      <c r="G425" s="52">
        <v>16</v>
      </c>
      <c r="H425" s="50">
        <f>LOOKUP(G425,Komplexní!$A$7:$A$56,Komplexní!$B$7:$B$56)</f>
        <v>0</v>
      </c>
      <c r="I425" s="53">
        <f t="array" ref="I425">SUM(IF((Komplexní!$A$3:$A$5=A425)*(Komplexní!$D$1:$BA$1=G425),Komplexní!$D$3:$BA$5))</f>
        <v>0</v>
      </c>
      <c r="J425" s="98" t="str">
        <f t="shared" si="17"/>
        <v/>
      </c>
      <c r="K425" s="54">
        <f t="shared" si="18"/>
        <v>1</v>
      </c>
    </row>
    <row r="426" spans="1:11" hidden="1">
      <c r="A426" s="48">
        <v>9</v>
      </c>
      <c r="B426" s="49">
        <f>LOOKUP(A426,Seznamy!$A$3:$A$94,Seznamy!$B$3:$B$94)</f>
        <v>125009</v>
      </c>
      <c r="C426" s="50" t="str">
        <f>LOOKUP(A426,Seznamy!$A$3:$A$94,Seznamy!$C$3:$C$94)</f>
        <v>Ruda nad Moravou</v>
      </c>
      <c r="D426" s="51">
        <f>LOOKUP(A426,Seznamy!$A$3:$A$94,Seznamy!$F$3:$F$94)</f>
        <v>9028</v>
      </c>
      <c r="E426" s="51">
        <f>LOOKUP(A426,Seznamy!$A$3:$A$94,Seznamy!$G$3:$G$94)</f>
        <v>218500</v>
      </c>
      <c r="F426" s="52">
        <f>LOOKUP(A426,Seznamy!$A$3:$A$94,Seznamy!$J$3:$J$94)</f>
        <v>57</v>
      </c>
      <c r="G426" s="52">
        <v>24</v>
      </c>
      <c r="H426" s="50">
        <f>LOOKUP(G426,Komplexní!$A$7:$A$56,Komplexní!$B$7:$B$56)</f>
        <v>0</v>
      </c>
      <c r="I426" s="53">
        <f t="array" ref="I426">SUM(IF((Komplexní!$A$3:$A$5=A426)*(Komplexní!$D$1:$BA$1=G426),Komplexní!$D$3:$BA$5))</f>
        <v>0</v>
      </c>
      <c r="J426" s="98" t="str">
        <f t="shared" si="17"/>
        <v/>
      </c>
      <c r="K426" s="54">
        <f t="shared" si="18"/>
        <v>1</v>
      </c>
    </row>
    <row r="427" spans="1:11" hidden="1">
      <c r="A427" s="48">
        <v>9</v>
      </c>
      <c r="B427" s="49">
        <f>LOOKUP(A427,Seznamy!$A$3:$A$94,Seznamy!$B$3:$B$94)</f>
        <v>125009</v>
      </c>
      <c r="C427" s="50" t="str">
        <f>LOOKUP(A427,Seznamy!$A$3:$A$94,Seznamy!$C$3:$C$94)</f>
        <v>Ruda nad Moravou</v>
      </c>
      <c r="D427" s="51">
        <f>LOOKUP(A427,Seznamy!$A$3:$A$94,Seznamy!$F$3:$F$94)</f>
        <v>9028</v>
      </c>
      <c r="E427" s="51">
        <f>LOOKUP(A427,Seznamy!$A$3:$A$94,Seznamy!$G$3:$G$94)</f>
        <v>218500</v>
      </c>
      <c r="F427" s="52">
        <f>LOOKUP(A427,Seznamy!$A$3:$A$94,Seznamy!$J$3:$J$94)</f>
        <v>57</v>
      </c>
      <c r="G427" s="52">
        <v>25</v>
      </c>
      <c r="H427" s="50">
        <f>LOOKUP(G427,Komplexní!$A$7:$A$56,Komplexní!$B$7:$B$56)</f>
        <v>0</v>
      </c>
      <c r="I427" s="53">
        <f t="array" ref="I427">SUM(IF((Komplexní!$A$3:$A$5=A427)*(Komplexní!$D$1:$BA$1=G427),Komplexní!$D$3:$BA$5))</f>
        <v>0</v>
      </c>
      <c r="J427" s="98" t="str">
        <f t="shared" si="17"/>
        <v/>
      </c>
      <c r="K427" s="54">
        <f t="shared" si="18"/>
        <v>1</v>
      </c>
    </row>
    <row r="428" spans="1:11" hidden="1">
      <c r="A428" s="48">
        <v>9</v>
      </c>
      <c r="B428" s="49">
        <f>LOOKUP(A428,Seznamy!$A$3:$A$94,Seznamy!$B$3:$B$94)</f>
        <v>125009</v>
      </c>
      <c r="C428" s="50" t="str">
        <f>LOOKUP(A428,Seznamy!$A$3:$A$94,Seznamy!$C$3:$C$94)</f>
        <v>Ruda nad Moravou</v>
      </c>
      <c r="D428" s="51">
        <f>LOOKUP(A428,Seznamy!$A$3:$A$94,Seznamy!$F$3:$F$94)</f>
        <v>9028</v>
      </c>
      <c r="E428" s="51">
        <f>LOOKUP(A428,Seznamy!$A$3:$A$94,Seznamy!$G$3:$G$94)</f>
        <v>218500</v>
      </c>
      <c r="F428" s="52">
        <f>LOOKUP(A428,Seznamy!$A$3:$A$94,Seznamy!$J$3:$J$94)</f>
        <v>57</v>
      </c>
      <c r="G428" s="52">
        <v>26</v>
      </c>
      <c r="H428" s="50">
        <f>LOOKUP(G428,Komplexní!$A$7:$A$56,Komplexní!$B$7:$B$56)</f>
        <v>0</v>
      </c>
      <c r="I428" s="53">
        <f t="array" ref="I428">SUM(IF((Komplexní!$A$3:$A$5=A428)*(Komplexní!$D$1:$BA$1=G428),Komplexní!$D$3:$BA$5))</f>
        <v>0</v>
      </c>
      <c r="J428" s="98" t="str">
        <f t="shared" si="17"/>
        <v/>
      </c>
      <c r="K428" s="54">
        <f t="shared" si="18"/>
        <v>1</v>
      </c>
    </row>
    <row r="429" spans="1:11" hidden="1">
      <c r="A429" s="48">
        <v>9</v>
      </c>
      <c r="B429" s="49">
        <f>LOOKUP(A429,Seznamy!$A$3:$A$94,Seznamy!$B$3:$B$94)</f>
        <v>125009</v>
      </c>
      <c r="C429" s="50" t="str">
        <f>LOOKUP(A429,Seznamy!$A$3:$A$94,Seznamy!$C$3:$C$94)</f>
        <v>Ruda nad Moravou</v>
      </c>
      <c r="D429" s="51">
        <f>LOOKUP(A429,Seznamy!$A$3:$A$94,Seznamy!$F$3:$F$94)</f>
        <v>9028</v>
      </c>
      <c r="E429" s="51">
        <f>LOOKUP(A429,Seznamy!$A$3:$A$94,Seznamy!$G$3:$G$94)</f>
        <v>218500</v>
      </c>
      <c r="F429" s="52">
        <f>LOOKUP(A429,Seznamy!$A$3:$A$94,Seznamy!$J$3:$J$94)</f>
        <v>57</v>
      </c>
      <c r="G429" s="52">
        <v>27</v>
      </c>
      <c r="H429" s="50">
        <f>LOOKUP(G429,Komplexní!$A$7:$A$56,Komplexní!$B$7:$B$56)</f>
        <v>0</v>
      </c>
      <c r="I429" s="53">
        <f t="array" ref="I429">SUM(IF((Komplexní!$A$3:$A$5=A429)*(Komplexní!$D$1:$BA$1=G429),Komplexní!$D$3:$BA$5))</f>
        <v>0</v>
      </c>
      <c r="J429" s="98" t="str">
        <f t="shared" si="17"/>
        <v/>
      </c>
      <c r="K429" s="54">
        <f t="shared" si="18"/>
        <v>1</v>
      </c>
    </row>
    <row r="430" spans="1:11" hidden="1">
      <c r="A430" s="48">
        <v>9</v>
      </c>
      <c r="B430" s="49">
        <f>LOOKUP(A430,Seznamy!$A$3:$A$94,Seznamy!$B$3:$B$94)</f>
        <v>125009</v>
      </c>
      <c r="C430" s="50" t="str">
        <f>LOOKUP(A430,Seznamy!$A$3:$A$94,Seznamy!$C$3:$C$94)</f>
        <v>Ruda nad Moravou</v>
      </c>
      <c r="D430" s="51">
        <f>LOOKUP(A430,Seznamy!$A$3:$A$94,Seznamy!$F$3:$F$94)</f>
        <v>9028</v>
      </c>
      <c r="E430" s="51">
        <f>LOOKUP(A430,Seznamy!$A$3:$A$94,Seznamy!$G$3:$G$94)</f>
        <v>218500</v>
      </c>
      <c r="F430" s="52">
        <f>LOOKUP(A430,Seznamy!$A$3:$A$94,Seznamy!$J$3:$J$94)</f>
        <v>57</v>
      </c>
      <c r="G430" s="52">
        <v>28</v>
      </c>
      <c r="H430" s="50">
        <f>LOOKUP(G430,Komplexní!$A$7:$A$56,Komplexní!$B$7:$B$56)</f>
        <v>0</v>
      </c>
      <c r="I430" s="53">
        <f t="array" ref="I430">SUM(IF((Komplexní!$A$3:$A$5=A430)*(Komplexní!$D$1:$BA$1=G430),Komplexní!$D$3:$BA$5))</f>
        <v>0</v>
      </c>
      <c r="J430" s="98" t="str">
        <f t="shared" si="17"/>
        <v/>
      </c>
      <c r="K430" s="54">
        <f t="shared" si="18"/>
        <v>1</v>
      </c>
    </row>
    <row r="431" spans="1:11" hidden="1">
      <c r="A431" s="48">
        <v>9</v>
      </c>
      <c r="B431" s="49">
        <f>LOOKUP(A431,Seznamy!$A$3:$A$94,Seznamy!$B$3:$B$94)</f>
        <v>125009</v>
      </c>
      <c r="C431" s="50" t="str">
        <f>LOOKUP(A431,Seznamy!$A$3:$A$94,Seznamy!$C$3:$C$94)</f>
        <v>Ruda nad Moravou</v>
      </c>
      <c r="D431" s="51">
        <f>LOOKUP(A431,Seznamy!$A$3:$A$94,Seznamy!$F$3:$F$94)</f>
        <v>9028</v>
      </c>
      <c r="E431" s="51">
        <f>LOOKUP(A431,Seznamy!$A$3:$A$94,Seznamy!$G$3:$G$94)</f>
        <v>218500</v>
      </c>
      <c r="F431" s="52">
        <f>LOOKUP(A431,Seznamy!$A$3:$A$94,Seznamy!$J$3:$J$94)</f>
        <v>57</v>
      </c>
      <c r="G431" s="52">
        <v>29</v>
      </c>
      <c r="H431" s="50">
        <f>LOOKUP(G431,Komplexní!$A$7:$A$56,Komplexní!$B$7:$B$56)</f>
        <v>0</v>
      </c>
      <c r="I431" s="53">
        <f t="array" ref="I431">SUM(IF((Komplexní!$A$3:$A$5=A431)*(Komplexní!$D$1:$BA$1=G431),Komplexní!$D$3:$BA$5))</f>
        <v>0</v>
      </c>
      <c r="J431" s="98" t="str">
        <f t="shared" si="17"/>
        <v/>
      </c>
      <c r="K431" s="54">
        <f t="shared" si="18"/>
        <v>1</v>
      </c>
    </row>
    <row r="432" spans="1:11" hidden="1">
      <c r="A432" s="48">
        <v>9</v>
      </c>
      <c r="B432" s="49">
        <f>LOOKUP(A432,Seznamy!$A$3:$A$94,Seznamy!$B$3:$B$94)</f>
        <v>125009</v>
      </c>
      <c r="C432" s="50" t="str">
        <f>LOOKUP(A432,Seznamy!$A$3:$A$94,Seznamy!$C$3:$C$94)</f>
        <v>Ruda nad Moravou</v>
      </c>
      <c r="D432" s="51">
        <f>LOOKUP(A432,Seznamy!$A$3:$A$94,Seznamy!$F$3:$F$94)</f>
        <v>9028</v>
      </c>
      <c r="E432" s="51">
        <f>LOOKUP(A432,Seznamy!$A$3:$A$94,Seznamy!$G$3:$G$94)</f>
        <v>218500</v>
      </c>
      <c r="F432" s="52">
        <f>LOOKUP(A432,Seznamy!$A$3:$A$94,Seznamy!$J$3:$J$94)</f>
        <v>57</v>
      </c>
      <c r="G432" s="52">
        <v>30</v>
      </c>
      <c r="H432" s="50">
        <f>LOOKUP(G432,Komplexní!$A$7:$A$56,Komplexní!$B$7:$B$56)</f>
        <v>0</v>
      </c>
      <c r="I432" s="53">
        <f t="array" ref="I432">SUM(IF((Komplexní!$A$3:$A$5=A432)*(Komplexní!$D$1:$BA$1=G432),Komplexní!$D$3:$BA$5))</f>
        <v>0</v>
      </c>
      <c r="J432" s="98" t="str">
        <f t="shared" si="17"/>
        <v/>
      </c>
      <c r="K432" s="54">
        <f t="shared" si="18"/>
        <v>1</v>
      </c>
    </row>
    <row r="433" spans="1:11" hidden="1">
      <c r="A433" s="48">
        <v>9</v>
      </c>
      <c r="B433" s="49">
        <f>LOOKUP(A433,Seznamy!$A$3:$A$94,Seznamy!$B$3:$B$94)</f>
        <v>125009</v>
      </c>
      <c r="C433" s="50" t="str">
        <f>LOOKUP(A433,Seznamy!$A$3:$A$94,Seznamy!$C$3:$C$94)</f>
        <v>Ruda nad Moravou</v>
      </c>
      <c r="D433" s="51">
        <f>LOOKUP(A433,Seznamy!$A$3:$A$94,Seznamy!$F$3:$F$94)</f>
        <v>9028</v>
      </c>
      <c r="E433" s="51">
        <f>LOOKUP(A433,Seznamy!$A$3:$A$94,Seznamy!$G$3:$G$94)</f>
        <v>218500</v>
      </c>
      <c r="F433" s="52">
        <f>LOOKUP(A433,Seznamy!$A$3:$A$94,Seznamy!$J$3:$J$94)</f>
        <v>57</v>
      </c>
      <c r="G433" s="52">
        <v>14</v>
      </c>
      <c r="H433" s="50">
        <f>LOOKUP(G433,Komplexní!$A$7:$A$56,Komplexní!$B$7:$B$56)</f>
        <v>0</v>
      </c>
      <c r="I433" s="53">
        <f t="array" ref="I433">SUM(IF((Komplexní!$A$3:$A$5=A433)*(Komplexní!$D$1:$BA$1=G433),Komplexní!$D$3:$BA$5))</f>
        <v>0</v>
      </c>
      <c r="J433" s="98" t="str">
        <f t="shared" si="17"/>
        <v/>
      </c>
      <c r="K433" s="54">
        <f t="shared" si="18"/>
        <v>1</v>
      </c>
    </row>
    <row r="434" spans="1:11" hidden="1">
      <c r="A434" s="48">
        <v>9</v>
      </c>
      <c r="B434" s="49">
        <f>LOOKUP(A434,Seznamy!$A$3:$A$94,Seznamy!$B$3:$B$94)</f>
        <v>125009</v>
      </c>
      <c r="C434" s="50" t="str">
        <f>LOOKUP(A434,Seznamy!$A$3:$A$94,Seznamy!$C$3:$C$94)</f>
        <v>Ruda nad Moravou</v>
      </c>
      <c r="D434" s="51">
        <f>LOOKUP(A434,Seznamy!$A$3:$A$94,Seznamy!$F$3:$F$94)</f>
        <v>9028</v>
      </c>
      <c r="E434" s="51">
        <f>LOOKUP(A434,Seznamy!$A$3:$A$94,Seznamy!$G$3:$G$94)</f>
        <v>218500</v>
      </c>
      <c r="F434" s="52">
        <f>LOOKUP(A434,Seznamy!$A$3:$A$94,Seznamy!$J$3:$J$94)</f>
        <v>57</v>
      </c>
      <c r="G434" s="52">
        <v>32</v>
      </c>
      <c r="H434" s="50">
        <f>LOOKUP(G434,Komplexní!$A$7:$A$56,Komplexní!$B$7:$B$56)</f>
        <v>0</v>
      </c>
      <c r="I434" s="53">
        <f t="array" ref="I434">SUM(IF((Komplexní!$A$3:$A$5=A434)*(Komplexní!$D$1:$BA$1=G434),Komplexní!$D$3:$BA$5))</f>
        <v>0</v>
      </c>
      <c r="J434" s="98" t="str">
        <f t="shared" si="17"/>
        <v/>
      </c>
      <c r="K434" s="54">
        <f t="shared" si="18"/>
        <v>1</v>
      </c>
    </row>
    <row r="435" spans="1:11" hidden="1">
      <c r="A435" s="48">
        <v>9</v>
      </c>
      <c r="B435" s="49">
        <f>LOOKUP(A435,Seznamy!$A$3:$A$94,Seznamy!$B$3:$B$94)</f>
        <v>125009</v>
      </c>
      <c r="C435" s="50" t="str">
        <f>LOOKUP(A435,Seznamy!$A$3:$A$94,Seznamy!$C$3:$C$94)</f>
        <v>Ruda nad Moravou</v>
      </c>
      <c r="D435" s="51">
        <f>LOOKUP(A435,Seznamy!$A$3:$A$94,Seznamy!$F$3:$F$94)</f>
        <v>9028</v>
      </c>
      <c r="E435" s="51">
        <f>LOOKUP(A435,Seznamy!$A$3:$A$94,Seznamy!$G$3:$G$94)</f>
        <v>218500</v>
      </c>
      <c r="F435" s="52">
        <f>LOOKUP(A435,Seznamy!$A$3:$A$94,Seznamy!$J$3:$J$94)</f>
        <v>57</v>
      </c>
      <c r="G435" s="52">
        <v>33</v>
      </c>
      <c r="H435" s="50">
        <f>LOOKUP(G435,Komplexní!$A$7:$A$56,Komplexní!$B$7:$B$56)</f>
        <v>0</v>
      </c>
      <c r="I435" s="53">
        <f t="array" ref="I435">SUM(IF((Komplexní!$A$3:$A$5=A435)*(Komplexní!$D$1:$BA$1=G435),Komplexní!$D$3:$BA$5))</f>
        <v>0</v>
      </c>
      <c r="J435" s="98" t="str">
        <f t="shared" si="17"/>
        <v/>
      </c>
      <c r="K435" s="54">
        <f t="shared" ref="K435:K452" si="19">IF(I435=MIN($J$403:$J$452),1,"")</f>
        <v>1</v>
      </c>
    </row>
    <row r="436" spans="1:11" hidden="1">
      <c r="A436" s="48">
        <v>9</v>
      </c>
      <c r="B436" s="49">
        <f>LOOKUP(A436,Seznamy!$A$3:$A$94,Seznamy!$B$3:$B$94)</f>
        <v>125009</v>
      </c>
      <c r="C436" s="50" t="str">
        <f>LOOKUP(A436,Seznamy!$A$3:$A$94,Seznamy!$C$3:$C$94)</f>
        <v>Ruda nad Moravou</v>
      </c>
      <c r="D436" s="51">
        <f>LOOKUP(A436,Seznamy!$A$3:$A$94,Seznamy!$F$3:$F$94)</f>
        <v>9028</v>
      </c>
      <c r="E436" s="51">
        <f>LOOKUP(A436,Seznamy!$A$3:$A$94,Seznamy!$G$3:$G$94)</f>
        <v>218500</v>
      </c>
      <c r="F436" s="52">
        <f>LOOKUP(A436,Seznamy!$A$3:$A$94,Seznamy!$J$3:$J$94)</f>
        <v>57</v>
      </c>
      <c r="G436" s="52">
        <v>34</v>
      </c>
      <c r="H436" s="50">
        <f>LOOKUP(G436,Komplexní!$A$7:$A$56,Komplexní!$B$7:$B$56)</f>
        <v>0</v>
      </c>
      <c r="I436" s="53">
        <f t="array" ref="I436">SUM(IF((Komplexní!$A$3:$A$5=A436)*(Komplexní!$D$1:$BA$1=G436),Komplexní!$D$3:$BA$5))</f>
        <v>0</v>
      </c>
      <c r="J436" s="98" t="str">
        <f t="shared" si="17"/>
        <v/>
      </c>
      <c r="K436" s="54">
        <f t="shared" si="19"/>
        <v>1</v>
      </c>
    </row>
    <row r="437" spans="1:11" hidden="1">
      <c r="A437" s="48">
        <v>9</v>
      </c>
      <c r="B437" s="49">
        <f>LOOKUP(A437,Seznamy!$A$3:$A$94,Seznamy!$B$3:$B$94)</f>
        <v>125009</v>
      </c>
      <c r="C437" s="50" t="str">
        <f>LOOKUP(A437,Seznamy!$A$3:$A$94,Seznamy!$C$3:$C$94)</f>
        <v>Ruda nad Moravou</v>
      </c>
      <c r="D437" s="51">
        <f>LOOKUP(A437,Seznamy!$A$3:$A$94,Seznamy!$F$3:$F$94)</f>
        <v>9028</v>
      </c>
      <c r="E437" s="51">
        <f>LOOKUP(A437,Seznamy!$A$3:$A$94,Seznamy!$G$3:$G$94)</f>
        <v>218500</v>
      </c>
      <c r="F437" s="52">
        <f>LOOKUP(A437,Seznamy!$A$3:$A$94,Seznamy!$J$3:$J$94)</f>
        <v>57</v>
      </c>
      <c r="G437" s="52">
        <v>35</v>
      </c>
      <c r="H437" s="50">
        <f>LOOKUP(G437,Komplexní!$A$7:$A$56,Komplexní!$B$7:$B$56)</f>
        <v>0</v>
      </c>
      <c r="I437" s="53">
        <f t="array" ref="I437">SUM(IF((Komplexní!$A$3:$A$5=A437)*(Komplexní!$D$1:$BA$1=G437),Komplexní!$D$3:$BA$5))</f>
        <v>0</v>
      </c>
      <c r="J437" s="98" t="str">
        <f t="shared" si="17"/>
        <v/>
      </c>
      <c r="K437" s="54">
        <f t="shared" si="19"/>
        <v>1</v>
      </c>
    </row>
    <row r="438" spans="1:11" hidden="1">
      <c r="A438" s="48">
        <v>9</v>
      </c>
      <c r="B438" s="49">
        <f>LOOKUP(A438,Seznamy!$A$3:$A$94,Seznamy!$B$3:$B$94)</f>
        <v>125009</v>
      </c>
      <c r="C438" s="50" t="str">
        <f>LOOKUP(A438,Seznamy!$A$3:$A$94,Seznamy!$C$3:$C$94)</f>
        <v>Ruda nad Moravou</v>
      </c>
      <c r="D438" s="51">
        <f>LOOKUP(A438,Seznamy!$A$3:$A$94,Seznamy!$F$3:$F$94)</f>
        <v>9028</v>
      </c>
      <c r="E438" s="51">
        <f>LOOKUP(A438,Seznamy!$A$3:$A$94,Seznamy!$G$3:$G$94)</f>
        <v>218500</v>
      </c>
      <c r="F438" s="52">
        <f>LOOKUP(A438,Seznamy!$A$3:$A$94,Seznamy!$J$3:$J$94)</f>
        <v>57</v>
      </c>
      <c r="G438" s="52">
        <v>36</v>
      </c>
      <c r="H438" s="50">
        <f>LOOKUP(G438,Komplexní!$A$7:$A$56,Komplexní!$B$7:$B$56)</f>
        <v>0</v>
      </c>
      <c r="I438" s="53">
        <f t="array" ref="I438">SUM(IF((Komplexní!$A$3:$A$5=A438)*(Komplexní!$D$1:$BA$1=G438),Komplexní!$D$3:$BA$5))</f>
        <v>0</v>
      </c>
      <c r="J438" s="98" t="str">
        <f t="shared" si="17"/>
        <v/>
      </c>
      <c r="K438" s="54">
        <f t="shared" si="19"/>
        <v>1</v>
      </c>
    </row>
    <row r="439" spans="1:11" hidden="1">
      <c r="A439" s="48">
        <v>9</v>
      </c>
      <c r="B439" s="49">
        <f>LOOKUP(A439,Seznamy!$A$3:$A$94,Seznamy!$B$3:$B$94)</f>
        <v>125009</v>
      </c>
      <c r="C439" s="50" t="str">
        <f>LOOKUP(A439,Seznamy!$A$3:$A$94,Seznamy!$C$3:$C$94)</f>
        <v>Ruda nad Moravou</v>
      </c>
      <c r="D439" s="51">
        <f>LOOKUP(A439,Seznamy!$A$3:$A$94,Seznamy!$F$3:$F$94)</f>
        <v>9028</v>
      </c>
      <c r="E439" s="51">
        <f>LOOKUP(A439,Seznamy!$A$3:$A$94,Seznamy!$G$3:$G$94)</f>
        <v>218500</v>
      </c>
      <c r="F439" s="52">
        <f>LOOKUP(A439,Seznamy!$A$3:$A$94,Seznamy!$J$3:$J$94)</f>
        <v>57</v>
      </c>
      <c r="G439" s="52">
        <v>37</v>
      </c>
      <c r="H439" s="50">
        <f>LOOKUP(G439,Komplexní!$A$7:$A$56,Komplexní!$B$7:$B$56)</f>
        <v>0</v>
      </c>
      <c r="I439" s="53">
        <f t="array" ref="I439">SUM(IF((Komplexní!$A$3:$A$5=A439)*(Komplexní!$D$1:$BA$1=G439),Komplexní!$D$3:$BA$5))</f>
        <v>0</v>
      </c>
      <c r="J439" s="98" t="str">
        <f t="shared" si="17"/>
        <v/>
      </c>
      <c r="K439" s="54">
        <f t="shared" si="19"/>
        <v>1</v>
      </c>
    </row>
    <row r="440" spans="1:11" hidden="1">
      <c r="A440" s="48">
        <v>9</v>
      </c>
      <c r="B440" s="49">
        <f>LOOKUP(A440,Seznamy!$A$3:$A$94,Seznamy!$B$3:$B$94)</f>
        <v>125009</v>
      </c>
      <c r="C440" s="50" t="str">
        <f>LOOKUP(A440,Seznamy!$A$3:$A$94,Seznamy!$C$3:$C$94)</f>
        <v>Ruda nad Moravou</v>
      </c>
      <c r="D440" s="51">
        <f>LOOKUP(A440,Seznamy!$A$3:$A$94,Seznamy!$F$3:$F$94)</f>
        <v>9028</v>
      </c>
      <c r="E440" s="51">
        <f>LOOKUP(A440,Seznamy!$A$3:$A$94,Seznamy!$G$3:$G$94)</f>
        <v>218500</v>
      </c>
      <c r="F440" s="52">
        <f>LOOKUP(A440,Seznamy!$A$3:$A$94,Seznamy!$J$3:$J$94)</f>
        <v>57</v>
      </c>
      <c r="G440" s="52">
        <v>38</v>
      </c>
      <c r="H440" s="50">
        <f>LOOKUP(G440,Komplexní!$A$7:$A$56,Komplexní!$B$7:$B$56)</f>
        <v>0</v>
      </c>
      <c r="I440" s="53">
        <f t="array" ref="I440">SUM(IF((Komplexní!$A$3:$A$5=A440)*(Komplexní!$D$1:$BA$1=G440),Komplexní!$D$3:$BA$5))</f>
        <v>0</v>
      </c>
      <c r="J440" s="98" t="str">
        <f t="shared" si="17"/>
        <v/>
      </c>
      <c r="K440" s="54">
        <f t="shared" si="19"/>
        <v>1</v>
      </c>
    </row>
    <row r="441" spans="1:11" hidden="1">
      <c r="A441" s="48">
        <v>9</v>
      </c>
      <c r="B441" s="49">
        <f>LOOKUP(A441,Seznamy!$A$3:$A$94,Seznamy!$B$3:$B$94)</f>
        <v>125009</v>
      </c>
      <c r="C441" s="50" t="str">
        <f>LOOKUP(A441,Seznamy!$A$3:$A$94,Seznamy!$C$3:$C$94)</f>
        <v>Ruda nad Moravou</v>
      </c>
      <c r="D441" s="51">
        <f>LOOKUP(A441,Seznamy!$A$3:$A$94,Seznamy!$F$3:$F$94)</f>
        <v>9028</v>
      </c>
      <c r="E441" s="51">
        <f>LOOKUP(A441,Seznamy!$A$3:$A$94,Seznamy!$G$3:$G$94)</f>
        <v>218500</v>
      </c>
      <c r="F441" s="52">
        <f>LOOKUP(A441,Seznamy!$A$3:$A$94,Seznamy!$J$3:$J$94)</f>
        <v>57</v>
      </c>
      <c r="G441" s="52">
        <v>39</v>
      </c>
      <c r="H441" s="50">
        <f>LOOKUP(G441,Komplexní!$A$7:$A$56,Komplexní!$B$7:$B$56)</f>
        <v>0</v>
      </c>
      <c r="I441" s="53">
        <f t="array" ref="I441">SUM(IF((Komplexní!$A$3:$A$5=A441)*(Komplexní!$D$1:$BA$1=G441),Komplexní!$D$3:$BA$5))</f>
        <v>0</v>
      </c>
      <c r="J441" s="98" t="str">
        <f t="shared" si="17"/>
        <v/>
      </c>
      <c r="K441" s="54">
        <f t="shared" si="19"/>
        <v>1</v>
      </c>
    </row>
    <row r="442" spans="1:11" hidden="1">
      <c r="A442" s="48">
        <v>9</v>
      </c>
      <c r="B442" s="49">
        <f>LOOKUP(A442,Seznamy!$A$3:$A$94,Seznamy!$B$3:$B$94)</f>
        <v>125009</v>
      </c>
      <c r="C442" s="50" t="str">
        <f>LOOKUP(A442,Seznamy!$A$3:$A$94,Seznamy!$C$3:$C$94)</f>
        <v>Ruda nad Moravou</v>
      </c>
      <c r="D442" s="51">
        <f>LOOKUP(A442,Seznamy!$A$3:$A$94,Seznamy!$F$3:$F$94)</f>
        <v>9028</v>
      </c>
      <c r="E442" s="51">
        <f>LOOKUP(A442,Seznamy!$A$3:$A$94,Seznamy!$G$3:$G$94)</f>
        <v>218500</v>
      </c>
      <c r="F442" s="52">
        <f>LOOKUP(A442,Seznamy!$A$3:$A$94,Seznamy!$J$3:$J$94)</f>
        <v>57</v>
      </c>
      <c r="G442" s="52">
        <v>40</v>
      </c>
      <c r="H442" s="50">
        <f>LOOKUP(G442,Komplexní!$A$7:$A$56,Komplexní!$B$7:$B$56)</f>
        <v>0</v>
      </c>
      <c r="I442" s="53">
        <f t="array" ref="I442">SUM(IF((Komplexní!$A$3:$A$5=A442)*(Komplexní!$D$1:$BA$1=G442),Komplexní!$D$3:$BA$5))</f>
        <v>0</v>
      </c>
      <c r="J442" s="98" t="str">
        <f t="shared" si="17"/>
        <v/>
      </c>
      <c r="K442" s="54">
        <f t="shared" si="19"/>
        <v>1</v>
      </c>
    </row>
    <row r="443" spans="1:11" hidden="1">
      <c r="A443" s="48">
        <v>9</v>
      </c>
      <c r="B443" s="49">
        <f>LOOKUP(A443,Seznamy!$A$3:$A$94,Seznamy!$B$3:$B$94)</f>
        <v>125009</v>
      </c>
      <c r="C443" s="50" t="str">
        <f>LOOKUP(A443,Seznamy!$A$3:$A$94,Seznamy!$C$3:$C$94)</f>
        <v>Ruda nad Moravou</v>
      </c>
      <c r="D443" s="51">
        <f>LOOKUP(A443,Seznamy!$A$3:$A$94,Seznamy!$F$3:$F$94)</f>
        <v>9028</v>
      </c>
      <c r="E443" s="51">
        <f>LOOKUP(A443,Seznamy!$A$3:$A$94,Seznamy!$G$3:$G$94)</f>
        <v>218500</v>
      </c>
      <c r="F443" s="52">
        <f>LOOKUP(A443,Seznamy!$A$3:$A$94,Seznamy!$J$3:$J$94)</f>
        <v>57</v>
      </c>
      <c r="G443" s="52">
        <v>41</v>
      </c>
      <c r="H443" s="50">
        <f>LOOKUP(G443,Komplexní!$A$7:$A$56,Komplexní!$B$7:$B$56)</f>
        <v>0</v>
      </c>
      <c r="I443" s="53">
        <f t="array" ref="I443">SUM(IF((Komplexní!$A$3:$A$5=A443)*(Komplexní!$D$1:$BA$1=G443),Komplexní!$D$3:$BA$5))</f>
        <v>0</v>
      </c>
      <c r="J443" s="98" t="str">
        <f t="shared" si="17"/>
        <v/>
      </c>
      <c r="K443" s="54">
        <f t="shared" si="19"/>
        <v>1</v>
      </c>
    </row>
    <row r="444" spans="1:11" hidden="1">
      <c r="A444" s="48">
        <v>9</v>
      </c>
      <c r="B444" s="49">
        <f>LOOKUP(A444,Seznamy!$A$3:$A$94,Seznamy!$B$3:$B$94)</f>
        <v>125009</v>
      </c>
      <c r="C444" s="50" t="str">
        <f>LOOKUP(A444,Seznamy!$A$3:$A$94,Seznamy!$C$3:$C$94)</f>
        <v>Ruda nad Moravou</v>
      </c>
      <c r="D444" s="51">
        <f>LOOKUP(A444,Seznamy!$A$3:$A$94,Seznamy!$F$3:$F$94)</f>
        <v>9028</v>
      </c>
      <c r="E444" s="51">
        <f>LOOKUP(A444,Seznamy!$A$3:$A$94,Seznamy!$G$3:$G$94)</f>
        <v>218500</v>
      </c>
      <c r="F444" s="52">
        <f>LOOKUP(A444,Seznamy!$A$3:$A$94,Seznamy!$J$3:$J$94)</f>
        <v>57</v>
      </c>
      <c r="G444" s="52">
        <v>42</v>
      </c>
      <c r="H444" s="50">
        <f>LOOKUP(G444,Komplexní!$A$7:$A$56,Komplexní!$B$7:$B$56)</f>
        <v>0</v>
      </c>
      <c r="I444" s="53">
        <f t="array" ref="I444">SUM(IF((Komplexní!$A$3:$A$5=A444)*(Komplexní!$D$1:$BA$1=G444),Komplexní!$D$3:$BA$5))</f>
        <v>0</v>
      </c>
      <c r="J444" s="98" t="str">
        <f t="shared" si="17"/>
        <v/>
      </c>
      <c r="K444" s="54">
        <f t="shared" si="19"/>
        <v>1</v>
      </c>
    </row>
    <row r="445" spans="1:11" hidden="1">
      <c r="A445" s="48">
        <v>9</v>
      </c>
      <c r="B445" s="49">
        <f>LOOKUP(A445,Seznamy!$A$3:$A$94,Seznamy!$B$3:$B$94)</f>
        <v>125009</v>
      </c>
      <c r="C445" s="50" t="str">
        <f>LOOKUP(A445,Seznamy!$A$3:$A$94,Seznamy!$C$3:$C$94)</f>
        <v>Ruda nad Moravou</v>
      </c>
      <c r="D445" s="51">
        <f>LOOKUP(A445,Seznamy!$A$3:$A$94,Seznamy!$F$3:$F$94)</f>
        <v>9028</v>
      </c>
      <c r="E445" s="51">
        <f>LOOKUP(A445,Seznamy!$A$3:$A$94,Seznamy!$G$3:$G$94)</f>
        <v>218500</v>
      </c>
      <c r="F445" s="52">
        <f>LOOKUP(A445,Seznamy!$A$3:$A$94,Seznamy!$J$3:$J$94)</f>
        <v>57</v>
      </c>
      <c r="G445" s="52">
        <v>43</v>
      </c>
      <c r="H445" s="50">
        <f>LOOKUP(G445,Komplexní!$A$7:$A$56,Komplexní!$B$7:$B$56)</f>
        <v>0</v>
      </c>
      <c r="I445" s="53">
        <f t="array" ref="I445">SUM(IF((Komplexní!$A$3:$A$5=A445)*(Komplexní!$D$1:$BA$1=G445),Komplexní!$D$3:$BA$5))</f>
        <v>0</v>
      </c>
      <c r="J445" s="98" t="str">
        <f t="shared" si="17"/>
        <v/>
      </c>
      <c r="K445" s="54">
        <f t="shared" si="19"/>
        <v>1</v>
      </c>
    </row>
    <row r="446" spans="1:11" hidden="1">
      <c r="A446" s="48">
        <v>9</v>
      </c>
      <c r="B446" s="49">
        <f>LOOKUP(A446,Seznamy!$A$3:$A$94,Seznamy!$B$3:$B$94)</f>
        <v>125009</v>
      </c>
      <c r="C446" s="50" t="str">
        <f>LOOKUP(A446,Seznamy!$A$3:$A$94,Seznamy!$C$3:$C$94)</f>
        <v>Ruda nad Moravou</v>
      </c>
      <c r="D446" s="51">
        <f>LOOKUP(A446,Seznamy!$A$3:$A$94,Seznamy!$F$3:$F$94)</f>
        <v>9028</v>
      </c>
      <c r="E446" s="51">
        <f>LOOKUP(A446,Seznamy!$A$3:$A$94,Seznamy!$G$3:$G$94)</f>
        <v>218500</v>
      </c>
      <c r="F446" s="52">
        <f>LOOKUP(A446,Seznamy!$A$3:$A$94,Seznamy!$J$3:$J$94)</f>
        <v>57</v>
      </c>
      <c r="G446" s="52">
        <v>44</v>
      </c>
      <c r="H446" s="50">
        <f>LOOKUP(G446,Komplexní!$A$7:$A$56,Komplexní!$B$7:$B$56)</f>
        <v>0</v>
      </c>
      <c r="I446" s="53">
        <f t="array" ref="I446">SUM(IF((Komplexní!$A$3:$A$5=A446)*(Komplexní!$D$1:$BA$1=G446),Komplexní!$D$3:$BA$5))</f>
        <v>0</v>
      </c>
      <c r="J446" s="98" t="str">
        <f t="shared" si="17"/>
        <v/>
      </c>
      <c r="K446" s="54">
        <f t="shared" si="19"/>
        <v>1</v>
      </c>
    </row>
    <row r="447" spans="1:11" hidden="1">
      <c r="A447" s="48">
        <v>9</v>
      </c>
      <c r="B447" s="49">
        <f>LOOKUP(A447,Seznamy!$A$3:$A$94,Seznamy!$B$3:$B$94)</f>
        <v>125009</v>
      </c>
      <c r="C447" s="50" t="str">
        <f>LOOKUP(A447,Seznamy!$A$3:$A$94,Seznamy!$C$3:$C$94)</f>
        <v>Ruda nad Moravou</v>
      </c>
      <c r="D447" s="51">
        <f>LOOKUP(A447,Seznamy!$A$3:$A$94,Seznamy!$F$3:$F$94)</f>
        <v>9028</v>
      </c>
      <c r="E447" s="51">
        <f>LOOKUP(A447,Seznamy!$A$3:$A$94,Seznamy!$G$3:$G$94)</f>
        <v>218500</v>
      </c>
      <c r="F447" s="52">
        <f>LOOKUP(A447,Seznamy!$A$3:$A$94,Seznamy!$J$3:$J$94)</f>
        <v>57</v>
      </c>
      <c r="G447" s="52">
        <v>45</v>
      </c>
      <c r="H447" s="50">
        <f>LOOKUP(G447,Komplexní!$A$7:$A$56,Komplexní!$B$7:$B$56)</f>
        <v>0</v>
      </c>
      <c r="I447" s="53">
        <f t="array" ref="I447">SUM(IF((Komplexní!$A$3:$A$5=A447)*(Komplexní!$D$1:$BA$1=G447),Komplexní!$D$3:$BA$5))</f>
        <v>0</v>
      </c>
      <c r="J447" s="98" t="str">
        <f t="shared" si="17"/>
        <v/>
      </c>
      <c r="K447" s="54">
        <f t="shared" si="19"/>
        <v>1</v>
      </c>
    </row>
    <row r="448" spans="1:11" hidden="1">
      <c r="A448" s="48">
        <v>9</v>
      </c>
      <c r="B448" s="49">
        <f>LOOKUP(A448,Seznamy!$A$3:$A$94,Seznamy!$B$3:$B$94)</f>
        <v>125009</v>
      </c>
      <c r="C448" s="50" t="str">
        <f>LOOKUP(A448,Seznamy!$A$3:$A$94,Seznamy!$C$3:$C$94)</f>
        <v>Ruda nad Moravou</v>
      </c>
      <c r="D448" s="51">
        <f>LOOKUP(A448,Seznamy!$A$3:$A$94,Seznamy!$F$3:$F$94)</f>
        <v>9028</v>
      </c>
      <c r="E448" s="51">
        <f>LOOKUP(A448,Seznamy!$A$3:$A$94,Seznamy!$G$3:$G$94)</f>
        <v>218500</v>
      </c>
      <c r="F448" s="52">
        <f>LOOKUP(A448,Seznamy!$A$3:$A$94,Seznamy!$J$3:$J$94)</f>
        <v>57</v>
      </c>
      <c r="G448" s="52">
        <v>46</v>
      </c>
      <c r="H448" s="50">
        <f>LOOKUP(G448,Komplexní!$A$7:$A$56,Komplexní!$B$7:$B$56)</f>
        <v>0</v>
      </c>
      <c r="I448" s="53">
        <f t="array" ref="I448">SUM(IF((Komplexní!$A$3:$A$5=A448)*(Komplexní!$D$1:$BA$1=G448),Komplexní!$D$3:$BA$5))</f>
        <v>0</v>
      </c>
      <c r="J448" s="98" t="str">
        <f t="shared" si="17"/>
        <v/>
      </c>
      <c r="K448" s="54">
        <f t="shared" si="19"/>
        <v>1</v>
      </c>
    </row>
    <row r="449" spans="1:11" hidden="1">
      <c r="A449" s="48">
        <v>9</v>
      </c>
      <c r="B449" s="49">
        <f>LOOKUP(A449,Seznamy!$A$3:$A$94,Seznamy!$B$3:$B$94)</f>
        <v>125009</v>
      </c>
      <c r="C449" s="50" t="str">
        <f>LOOKUP(A449,Seznamy!$A$3:$A$94,Seznamy!$C$3:$C$94)</f>
        <v>Ruda nad Moravou</v>
      </c>
      <c r="D449" s="51">
        <f>LOOKUP(A449,Seznamy!$A$3:$A$94,Seznamy!$F$3:$F$94)</f>
        <v>9028</v>
      </c>
      <c r="E449" s="51">
        <f>LOOKUP(A449,Seznamy!$A$3:$A$94,Seznamy!$G$3:$G$94)</f>
        <v>218500</v>
      </c>
      <c r="F449" s="52">
        <f>LOOKUP(A449,Seznamy!$A$3:$A$94,Seznamy!$J$3:$J$94)</f>
        <v>57</v>
      </c>
      <c r="G449" s="52">
        <v>47</v>
      </c>
      <c r="H449" s="50">
        <f>LOOKUP(G449,Komplexní!$A$7:$A$56,Komplexní!$B$7:$B$56)</f>
        <v>0</v>
      </c>
      <c r="I449" s="53">
        <f t="array" ref="I449">SUM(IF((Komplexní!$A$3:$A$5=A449)*(Komplexní!$D$1:$BA$1=G449),Komplexní!$D$3:$BA$5))</f>
        <v>0</v>
      </c>
      <c r="J449" s="98" t="str">
        <f t="shared" si="17"/>
        <v/>
      </c>
      <c r="K449" s="54">
        <f t="shared" si="19"/>
        <v>1</v>
      </c>
    </row>
    <row r="450" spans="1:11" hidden="1">
      <c r="A450" s="48">
        <v>9</v>
      </c>
      <c r="B450" s="49">
        <f>LOOKUP(A450,Seznamy!$A$3:$A$94,Seznamy!$B$3:$B$94)</f>
        <v>125009</v>
      </c>
      <c r="C450" s="50" t="str">
        <f>LOOKUP(A450,Seznamy!$A$3:$A$94,Seznamy!$C$3:$C$94)</f>
        <v>Ruda nad Moravou</v>
      </c>
      <c r="D450" s="51">
        <f>LOOKUP(A450,Seznamy!$A$3:$A$94,Seznamy!$F$3:$F$94)</f>
        <v>9028</v>
      </c>
      <c r="E450" s="51">
        <f>LOOKUP(A450,Seznamy!$A$3:$A$94,Seznamy!$G$3:$G$94)</f>
        <v>218500</v>
      </c>
      <c r="F450" s="52">
        <f>LOOKUP(A450,Seznamy!$A$3:$A$94,Seznamy!$J$3:$J$94)</f>
        <v>57</v>
      </c>
      <c r="G450" s="52">
        <v>48</v>
      </c>
      <c r="H450" s="50">
        <f>LOOKUP(G450,Komplexní!$A$7:$A$56,Komplexní!$B$7:$B$56)</f>
        <v>0</v>
      </c>
      <c r="I450" s="53">
        <f t="array" ref="I450">SUM(IF((Komplexní!$A$3:$A$5=A450)*(Komplexní!$D$1:$BA$1=G450),Komplexní!$D$3:$BA$5))</f>
        <v>0</v>
      </c>
      <c r="J450" s="98" t="str">
        <f t="shared" si="17"/>
        <v/>
      </c>
      <c r="K450" s="54">
        <f t="shared" si="19"/>
        <v>1</v>
      </c>
    </row>
    <row r="451" spans="1:11" hidden="1">
      <c r="A451" s="48">
        <v>9</v>
      </c>
      <c r="B451" s="49">
        <f>LOOKUP(A451,Seznamy!$A$3:$A$94,Seznamy!$B$3:$B$94)</f>
        <v>125009</v>
      </c>
      <c r="C451" s="50" t="str">
        <f>LOOKUP(A451,Seznamy!$A$3:$A$94,Seznamy!$C$3:$C$94)</f>
        <v>Ruda nad Moravou</v>
      </c>
      <c r="D451" s="51">
        <f>LOOKUP(A451,Seznamy!$A$3:$A$94,Seznamy!$F$3:$F$94)</f>
        <v>9028</v>
      </c>
      <c r="E451" s="51">
        <f>LOOKUP(A451,Seznamy!$A$3:$A$94,Seznamy!$G$3:$G$94)</f>
        <v>218500</v>
      </c>
      <c r="F451" s="52">
        <f>LOOKUP(A451,Seznamy!$A$3:$A$94,Seznamy!$J$3:$J$94)</f>
        <v>57</v>
      </c>
      <c r="G451" s="52">
        <v>49</v>
      </c>
      <c r="H451" s="50">
        <f>LOOKUP(G451,Komplexní!$A$7:$A$56,Komplexní!$B$7:$B$56)</f>
        <v>0</v>
      </c>
      <c r="I451" s="53">
        <f t="array" ref="I451">SUM(IF((Komplexní!$A$3:$A$5=A451)*(Komplexní!$D$1:$BA$1=G451),Komplexní!$D$3:$BA$5))</f>
        <v>0</v>
      </c>
      <c r="J451" s="98" t="str">
        <f t="shared" si="17"/>
        <v/>
      </c>
      <c r="K451" s="54">
        <f t="shared" si="19"/>
        <v>1</v>
      </c>
    </row>
    <row r="452" spans="1:11" hidden="1">
      <c r="A452" s="48">
        <v>9</v>
      </c>
      <c r="B452" s="49">
        <f>LOOKUP(A452,Seznamy!$A$3:$A$94,Seznamy!$B$3:$B$94)</f>
        <v>125009</v>
      </c>
      <c r="C452" s="50" t="str">
        <f>LOOKUP(A452,Seznamy!$A$3:$A$94,Seznamy!$C$3:$C$94)</f>
        <v>Ruda nad Moravou</v>
      </c>
      <c r="D452" s="51">
        <f>LOOKUP(A452,Seznamy!$A$3:$A$94,Seznamy!$F$3:$F$94)</f>
        <v>9028</v>
      </c>
      <c r="E452" s="51">
        <f>LOOKUP(A452,Seznamy!$A$3:$A$94,Seznamy!$G$3:$G$94)</f>
        <v>218500</v>
      </c>
      <c r="F452" s="52">
        <f>LOOKUP(A452,Seznamy!$A$3:$A$94,Seznamy!$J$3:$J$94)</f>
        <v>57</v>
      </c>
      <c r="G452" s="52">
        <v>50</v>
      </c>
      <c r="H452" s="50">
        <f>LOOKUP(G452,Komplexní!$A$7:$A$56,Komplexní!$B$7:$B$56)</f>
        <v>0</v>
      </c>
      <c r="I452" s="53">
        <f t="array" ref="I452">SUM(IF((Komplexní!$A$3:$A$5=A452)*(Komplexní!$D$1:$BA$1=G452),Komplexní!$D$3:$BA$5))</f>
        <v>0</v>
      </c>
      <c r="J452" s="98" t="str">
        <f t="shared" si="17"/>
        <v/>
      </c>
      <c r="K452" s="54">
        <f t="shared" si="19"/>
        <v>1</v>
      </c>
    </row>
    <row r="453" spans="1:11" hidden="1">
      <c r="A453" s="79">
        <v>10</v>
      </c>
      <c r="B453" s="80">
        <f>LOOKUP(A453,Seznamy!$A$3:$A$94,Seznamy!$B$3:$B$94)</f>
        <v>125009</v>
      </c>
      <c r="C453" s="81" t="str">
        <f>LOOKUP(A453,Seznamy!$A$3:$A$94,Seznamy!$C$3:$C$94)</f>
        <v>Ruda nad Moravou</v>
      </c>
      <c r="D453" s="82">
        <f>LOOKUP(A453,Seznamy!$A$3:$A$94,Seznamy!$F$3:$F$94)</f>
        <v>9028</v>
      </c>
      <c r="E453" s="82">
        <f>LOOKUP(A453,Seznamy!$A$3:$A$94,Seznamy!$G$3:$G$94)</f>
        <v>218500</v>
      </c>
      <c r="F453" s="83">
        <f>LOOKUP(A453,Seznamy!$A$3:$A$94,Seznamy!$J$3:$J$94)</f>
        <v>57</v>
      </c>
      <c r="G453" s="83">
        <v>1</v>
      </c>
      <c r="H453" s="81" t="str">
        <f>LOOKUP(G453,Komplexní!$A$7:$A$56,Komplexní!$B$7:$B$56)</f>
        <v>UNILES a.s.</v>
      </c>
      <c r="I453" s="84">
        <f t="array" ref="I453">SUM(IF((Komplexní!$A$3:$A$5=A453)*(Komplexní!$D$1:$BA$1=G453),Komplexní!$D$3:$BA$5))</f>
        <v>0</v>
      </c>
      <c r="J453" s="99" t="str">
        <f t="shared" si="17"/>
        <v/>
      </c>
      <c r="K453" s="85">
        <f t="shared" ref="K453:K484" si="20">IF(I453=MIN($J$453:$J$502),1,"")</f>
        <v>1</v>
      </c>
    </row>
    <row r="454" spans="1:11" hidden="1">
      <c r="A454" s="79">
        <v>10</v>
      </c>
      <c r="B454" s="80">
        <f>LOOKUP(A454,Seznamy!$A$3:$A$94,Seznamy!$B$3:$B$94)</f>
        <v>125009</v>
      </c>
      <c r="C454" s="81" t="str">
        <f>LOOKUP(A454,Seznamy!$A$3:$A$94,Seznamy!$C$3:$C$94)</f>
        <v>Ruda nad Moravou</v>
      </c>
      <c r="D454" s="82">
        <f>LOOKUP(A454,Seznamy!$A$3:$A$94,Seznamy!$F$3:$F$94)</f>
        <v>9028</v>
      </c>
      <c r="E454" s="82">
        <f>LOOKUP(A454,Seznamy!$A$3:$A$94,Seznamy!$G$3:$G$94)</f>
        <v>218500</v>
      </c>
      <c r="F454" s="83">
        <f>LOOKUP(A454,Seznamy!$A$3:$A$94,Seznamy!$J$3:$J$94)</f>
        <v>57</v>
      </c>
      <c r="G454" s="83">
        <v>2</v>
      </c>
      <c r="H454" s="81" t="str">
        <f>LOOKUP(G454,Komplexní!$A$7:$A$56,Komplexní!$B$7:$B$56)</f>
        <v>Lesy Beskydy, a.s.</v>
      </c>
      <c r="I454" s="84">
        <f t="array" ref="I454">SUM(IF((Komplexní!$A$3:$A$5=A454)*(Komplexní!$D$1:$BA$1=G454),Komplexní!$D$3:$BA$5))</f>
        <v>0</v>
      </c>
      <c r="J454" s="99" t="str">
        <f t="shared" si="17"/>
        <v/>
      </c>
      <c r="K454" s="85">
        <f t="shared" si="20"/>
        <v>1</v>
      </c>
    </row>
    <row r="455" spans="1:11" hidden="1">
      <c r="A455" s="79">
        <v>10</v>
      </c>
      <c r="B455" s="80">
        <f>LOOKUP(A455,Seznamy!$A$3:$A$94,Seznamy!$B$3:$B$94)</f>
        <v>125009</v>
      </c>
      <c r="C455" s="81" t="str">
        <f>LOOKUP(A455,Seznamy!$A$3:$A$94,Seznamy!$C$3:$C$94)</f>
        <v>Ruda nad Moravou</v>
      </c>
      <c r="D455" s="82">
        <f>LOOKUP(A455,Seznamy!$A$3:$A$94,Seznamy!$F$3:$F$94)</f>
        <v>9028</v>
      </c>
      <c r="E455" s="82">
        <f>LOOKUP(A455,Seznamy!$A$3:$A$94,Seznamy!$G$3:$G$94)</f>
        <v>218500</v>
      </c>
      <c r="F455" s="83">
        <f>LOOKUP(A455,Seznamy!$A$3:$A$94,Seznamy!$J$3:$J$94)</f>
        <v>57</v>
      </c>
      <c r="G455" s="83">
        <v>3</v>
      </c>
      <c r="H455" s="81" t="str">
        <f>LOOKUP(G455,Komplexní!$A$7:$A$56,Komplexní!$B$7:$B$56)</f>
        <v>KATR s.r.o.</v>
      </c>
      <c r="I455" s="84">
        <f t="array" ref="I455">SUM(IF((Komplexní!$A$3:$A$5=A455)*(Komplexní!$D$1:$BA$1=G455),Komplexní!$D$3:$BA$5))</f>
        <v>0</v>
      </c>
      <c r="J455" s="99" t="str">
        <f t="shared" si="17"/>
        <v/>
      </c>
      <c r="K455" s="85">
        <f t="shared" si="20"/>
        <v>1</v>
      </c>
    </row>
    <row r="456" spans="1:11" hidden="1">
      <c r="A456" s="79">
        <v>10</v>
      </c>
      <c r="B456" s="80">
        <f>LOOKUP(A456,Seznamy!$A$3:$A$94,Seznamy!$B$3:$B$94)</f>
        <v>125009</v>
      </c>
      <c r="C456" s="81" t="str">
        <f>LOOKUP(A456,Seznamy!$A$3:$A$94,Seznamy!$C$3:$C$94)</f>
        <v>Ruda nad Moravou</v>
      </c>
      <c r="D456" s="82">
        <f>LOOKUP(A456,Seznamy!$A$3:$A$94,Seznamy!$F$3:$F$94)</f>
        <v>9028</v>
      </c>
      <c r="E456" s="82">
        <f>LOOKUP(A456,Seznamy!$A$3:$A$94,Seznamy!$G$3:$G$94)</f>
        <v>218500</v>
      </c>
      <c r="F456" s="83">
        <f>LOOKUP(A456,Seznamy!$A$3:$A$94,Seznamy!$J$3:$J$94)</f>
        <v>57</v>
      </c>
      <c r="G456" s="83">
        <v>4</v>
      </c>
      <c r="H456" s="81" t="str">
        <f>LOOKUP(G456,Komplexní!$A$7:$A$56,Komplexní!$B$7:$B$56)</f>
        <v>Petra spol. s r.o.</v>
      </c>
      <c r="I456" s="84">
        <f t="array" ref="I456">SUM(IF((Komplexní!$A$3:$A$5=A456)*(Komplexní!$D$1:$BA$1=G456),Komplexní!$D$3:$BA$5))</f>
        <v>0</v>
      </c>
      <c r="J456" s="99" t="str">
        <f t="shared" si="17"/>
        <v/>
      </c>
      <c r="K456" s="85">
        <f t="shared" si="20"/>
        <v>1</v>
      </c>
    </row>
    <row r="457" spans="1:11" hidden="1">
      <c r="A457" s="79">
        <v>10</v>
      </c>
      <c r="B457" s="80">
        <f>LOOKUP(A457,Seznamy!$A$3:$A$94,Seznamy!$B$3:$B$94)</f>
        <v>125009</v>
      </c>
      <c r="C457" s="81" t="str">
        <f>LOOKUP(A457,Seznamy!$A$3:$A$94,Seznamy!$C$3:$C$94)</f>
        <v>Ruda nad Moravou</v>
      </c>
      <c r="D457" s="82">
        <f>LOOKUP(A457,Seznamy!$A$3:$A$94,Seznamy!$F$3:$F$94)</f>
        <v>9028</v>
      </c>
      <c r="E457" s="82">
        <f>LOOKUP(A457,Seznamy!$A$3:$A$94,Seznamy!$G$3:$G$94)</f>
        <v>218500</v>
      </c>
      <c r="F457" s="83">
        <f>LOOKUP(A457,Seznamy!$A$3:$A$94,Seznamy!$J$3:$J$94)</f>
        <v>57</v>
      </c>
      <c r="G457" s="83">
        <v>5</v>
      </c>
      <c r="H457" s="81" t="str">
        <f>LOOKUP(G457,Komplexní!$A$7:$A$56,Komplexní!$B$7:$B$56)</f>
        <v>JACER - CZ a.s.</v>
      </c>
      <c r="I457" s="84">
        <f t="array" ref="I457">SUM(IF((Komplexní!$A$3:$A$5=A457)*(Komplexní!$D$1:$BA$1=G457),Komplexní!$D$3:$BA$5))</f>
        <v>0</v>
      </c>
      <c r="J457" s="99" t="str">
        <f t="shared" si="17"/>
        <v/>
      </c>
      <c r="K457" s="85">
        <f t="shared" si="20"/>
        <v>1</v>
      </c>
    </row>
    <row r="458" spans="1:11" hidden="1">
      <c r="A458" s="79">
        <v>10</v>
      </c>
      <c r="B458" s="80">
        <f>LOOKUP(A458,Seznamy!$A$3:$A$94,Seznamy!$B$3:$B$94)</f>
        <v>125009</v>
      </c>
      <c r="C458" s="81" t="str">
        <f>LOOKUP(A458,Seznamy!$A$3:$A$94,Seznamy!$C$3:$C$94)</f>
        <v>Ruda nad Moravou</v>
      </c>
      <c r="D458" s="82">
        <f>LOOKUP(A458,Seznamy!$A$3:$A$94,Seznamy!$F$3:$F$94)</f>
        <v>9028</v>
      </c>
      <c r="E458" s="82">
        <f>LOOKUP(A458,Seznamy!$A$3:$A$94,Seznamy!$G$3:$G$94)</f>
        <v>218500</v>
      </c>
      <c r="F458" s="83">
        <f>LOOKUP(A458,Seznamy!$A$3:$A$94,Seznamy!$J$3:$J$94)</f>
        <v>57</v>
      </c>
      <c r="G458" s="83">
        <v>6</v>
      </c>
      <c r="H458" s="81" t="str">
        <f>LOOKUP(G458,Komplexní!$A$7:$A$56,Komplexní!$B$7:$B$56)</f>
        <v>LDF Rožnov a.s.</v>
      </c>
      <c r="I458" s="84">
        <f t="array" ref="I458">SUM(IF((Komplexní!$A$3:$A$5=A458)*(Komplexní!$D$1:$BA$1=G458),Komplexní!$D$3:$BA$5))</f>
        <v>0</v>
      </c>
      <c r="J458" s="99" t="str">
        <f t="shared" si="17"/>
        <v/>
      </c>
      <c r="K458" s="85">
        <f t="shared" si="20"/>
        <v>1</v>
      </c>
    </row>
    <row r="459" spans="1:11" hidden="1">
      <c r="A459" s="79">
        <v>10</v>
      </c>
      <c r="B459" s="80">
        <f>LOOKUP(A459,Seznamy!$A$3:$A$94,Seznamy!$B$3:$B$94)</f>
        <v>125009</v>
      </c>
      <c r="C459" s="81" t="str">
        <f>LOOKUP(A459,Seznamy!$A$3:$A$94,Seznamy!$C$3:$C$94)</f>
        <v>Ruda nad Moravou</v>
      </c>
      <c r="D459" s="82">
        <f>LOOKUP(A459,Seznamy!$A$3:$A$94,Seznamy!$F$3:$F$94)</f>
        <v>9028</v>
      </c>
      <c r="E459" s="82">
        <f>LOOKUP(A459,Seznamy!$A$3:$A$94,Seznamy!$G$3:$G$94)</f>
        <v>218500</v>
      </c>
      <c r="F459" s="83">
        <f>LOOKUP(A459,Seznamy!$A$3:$A$94,Seznamy!$J$3:$J$94)</f>
        <v>57</v>
      </c>
      <c r="G459" s="83">
        <v>7</v>
      </c>
      <c r="H459" s="81" t="str">
        <f>LOOKUP(G459,Komplexní!$A$7:$A$56,Komplexní!$B$7:$B$56)</f>
        <v>Opavská lesní a.s.</v>
      </c>
      <c r="I459" s="84">
        <f t="array" ref="I459">SUM(IF((Komplexní!$A$3:$A$5=A459)*(Komplexní!$D$1:$BA$1=G459),Komplexní!$D$3:$BA$5))</f>
        <v>0</v>
      </c>
      <c r="J459" s="99" t="str">
        <f t="shared" si="17"/>
        <v/>
      </c>
      <c r="K459" s="85">
        <f t="shared" si="20"/>
        <v>1</v>
      </c>
    </row>
    <row r="460" spans="1:11" hidden="1">
      <c r="A460" s="79">
        <v>10</v>
      </c>
      <c r="B460" s="80">
        <f>LOOKUP(A460,Seznamy!$A$3:$A$94,Seznamy!$B$3:$B$94)</f>
        <v>125009</v>
      </c>
      <c r="C460" s="81" t="str">
        <f>LOOKUP(A460,Seznamy!$A$3:$A$94,Seznamy!$C$3:$C$94)</f>
        <v>Ruda nad Moravou</v>
      </c>
      <c r="D460" s="82">
        <f>LOOKUP(A460,Seznamy!$A$3:$A$94,Seznamy!$F$3:$F$94)</f>
        <v>9028</v>
      </c>
      <c r="E460" s="82">
        <f>LOOKUP(A460,Seznamy!$A$3:$A$94,Seznamy!$G$3:$G$94)</f>
        <v>218500</v>
      </c>
      <c r="F460" s="83">
        <f>LOOKUP(A460,Seznamy!$A$3:$A$94,Seznamy!$J$3:$J$94)</f>
        <v>57</v>
      </c>
      <c r="G460" s="83">
        <v>8</v>
      </c>
      <c r="H460" s="81" t="str">
        <f>LOOKUP(G460,Komplexní!$A$7:$A$56,Komplexní!$B$7:$B$56)</f>
        <v>Pradědský lesní závod, a.s.</v>
      </c>
      <c r="I460" s="84">
        <f t="array" ref="I460">SUM(IF((Komplexní!$A$3:$A$5=A460)*(Komplexní!$D$1:$BA$1=G460),Komplexní!$D$3:$BA$5))</f>
        <v>0</v>
      </c>
      <c r="J460" s="99" t="str">
        <f t="shared" si="17"/>
        <v/>
      </c>
      <c r="K460" s="85">
        <f t="shared" si="20"/>
        <v>1</v>
      </c>
    </row>
    <row r="461" spans="1:11" hidden="1">
      <c r="A461" s="79">
        <v>10</v>
      </c>
      <c r="B461" s="80">
        <f>LOOKUP(A461,Seznamy!$A$3:$A$94,Seznamy!$B$3:$B$94)</f>
        <v>125009</v>
      </c>
      <c r="C461" s="81" t="str">
        <f>LOOKUP(A461,Seznamy!$A$3:$A$94,Seznamy!$C$3:$C$94)</f>
        <v>Ruda nad Moravou</v>
      </c>
      <c r="D461" s="82">
        <f>LOOKUP(A461,Seznamy!$A$3:$A$94,Seznamy!$F$3:$F$94)</f>
        <v>9028</v>
      </c>
      <c r="E461" s="82">
        <f>LOOKUP(A461,Seznamy!$A$3:$A$94,Seznamy!$G$3:$G$94)</f>
        <v>218500</v>
      </c>
      <c r="F461" s="83">
        <f>LOOKUP(A461,Seznamy!$A$3:$A$94,Seznamy!$J$3:$J$94)</f>
        <v>57</v>
      </c>
      <c r="G461" s="83">
        <v>9</v>
      </c>
      <c r="H461" s="81">
        <f>LOOKUP(G461,Komplexní!$A$7:$A$56,Komplexní!$B$7:$B$56)</f>
        <v>0</v>
      </c>
      <c r="I461" s="84">
        <f t="array" ref="I461">SUM(IF((Komplexní!$A$3:$A$5=A461)*(Komplexní!$D$1:$BA$1=G461),Komplexní!$D$3:$BA$5))</f>
        <v>0</v>
      </c>
      <c r="J461" s="99" t="str">
        <f t="shared" si="17"/>
        <v/>
      </c>
      <c r="K461" s="85">
        <f t="shared" si="20"/>
        <v>1</v>
      </c>
    </row>
    <row r="462" spans="1:11" hidden="1">
      <c r="A462" s="79">
        <v>10</v>
      </c>
      <c r="B462" s="80">
        <f>LOOKUP(A462,Seznamy!$A$3:$A$94,Seznamy!$B$3:$B$94)</f>
        <v>125009</v>
      </c>
      <c r="C462" s="81" t="str">
        <f>LOOKUP(A462,Seznamy!$A$3:$A$94,Seznamy!$C$3:$C$94)</f>
        <v>Ruda nad Moravou</v>
      </c>
      <c r="D462" s="82">
        <f>LOOKUP(A462,Seznamy!$A$3:$A$94,Seznamy!$F$3:$F$94)</f>
        <v>9028</v>
      </c>
      <c r="E462" s="82">
        <f>LOOKUP(A462,Seznamy!$A$3:$A$94,Seznamy!$G$3:$G$94)</f>
        <v>218500</v>
      </c>
      <c r="F462" s="83">
        <f>LOOKUP(A462,Seznamy!$A$3:$A$94,Seznamy!$J$3:$J$94)</f>
        <v>57</v>
      </c>
      <c r="G462" s="83">
        <v>10</v>
      </c>
      <c r="H462" s="81">
        <f>LOOKUP(G462,Komplexní!$A$7:$A$56,Komplexní!$B$7:$B$56)</f>
        <v>0</v>
      </c>
      <c r="I462" s="84">
        <f t="array" ref="I462">SUM(IF((Komplexní!$A$3:$A$5=A462)*(Komplexní!$D$1:$BA$1=G462),Komplexní!$D$3:$BA$5))</f>
        <v>0</v>
      </c>
      <c r="J462" s="99" t="str">
        <f t="shared" si="17"/>
        <v/>
      </c>
      <c r="K462" s="85">
        <f t="shared" si="20"/>
        <v>1</v>
      </c>
    </row>
    <row r="463" spans="1:11" hidden="1">
      <c r="A463" s="79">
        <v>10</v>
      </c>
      <c r="B463" s="80">
        <f>LOOKUP(A463,Seznamy!$A$3:$A$94,Seznamy!$B$3:$B$94)</f>
        <v>125009</v>
      </c>
      <c r="C463" s="81" t="str">
        <f>LOOKUP(A463,Seznamy!$A$3:$A$94,Seznamy!$C$3:$C$94)</f>
        <v>Ruda nad Moravou</v>
      </c>
      <c r="D463" s="82">
        <f>LOOKUP(A463,Seznamy!$A$3:$A$94,Seznamy!$F$3:$F$94)</f>
        <v>9028</v>
      </c>
      <c r="E463" s="82">
        <f>LOOKUP(A463,Seznamy!$A$3:$A$94,Seznamy!$G$3:$G$94)</f>
        <v>218500</v>
      </c>
      <c r="F463" s="83">
        <f>LOOKUP(A463,Seznamy!$A$3:$A$94,Seznamy!$J$3:$J$94)</f>
        <v>57</v>
      </c>
      <c r="G463" s="83">
        <v>11</v>
      </c>
      <c r="H463" s="81">
        <f>LOOKUP(G463,Komplexní!$A$7:$A$56,Komplexní!$B$7:$B$56)</f>
        <v>0</v>
      </c>
      <c r="I463" s="84">
        <f t="array" ref="I463">SUM(IF((Komplexní!$A$3:$A$5=A463)*(Komplexní!$D$1:$BA$1=G463),Komplexní!$D$3:$BA$5))</f>
        <v>0</v>
      </c>
      <c r="J463" s="99" t="str">
        <f t="shared" ref="J463:J526" si="21">IF(I463=0,"",I463)</f>
        <v/>
      </c>
      <c r="K463" s="85">
        <f t="shared" si="20"/>
        <v>1</v>
      </c>
    </row>
    <row r="464" spans="1:11" hidden="1">
      <c r="A464" s="79">
        <v>10</v>
      </c>
      <c r="B464" s="80">
        <f>LOOKUP(A464,Seznamy!$A$3:$A$94,Seznamy!$B$3:$B$94)</f>
        <v>125009</v>
      </c>
      <c r="C464" s="81" t="str">
        <f>LOOKUP(A464,Seznamy!$A$3:$A$94,Seznamy!$C$3:$C$94)</f>
        <v>Ruda nad Moravou</v>
      </c>
      <c r="D464" s="82">
        <f>LOOKUP(A464,Seznamy!$A$3:$A$94,Seznamy!$F$3:$F$94)</f>
        <v>9028</v>
      </c>
      <c r="E464" s="82">
        <f>LOOKUP(A464,Seznamy!$A$3:$A$94,Seznamy!$G$3:$G$94)</f>
        <v>218500</v>
      </c>
      <c r="F464" s="83">
        <f>LOOKUP(A464,Seznamy!$A$3:$A$94,Seznamy!$J$3:$J$94)</f>
        <v>57</v>
      </c>
      <c r="G464" s="83">
        <v>12</v>
      </c>
      <c r="H464" s="81">
        <f>LOOKUP(G464,Komplexní!$A$7:$A$56,Komplexní!$B$7:$B$56)</f>
        <v>0</v>
      </c>
      <c r="I464" s="84">
        <f t="array" ref="I464">SUM(IF((Komplexní!$A$3:$A$5=A464)*(Komplexní!$D$1:$BA$1=G464),Komplexní!$D$3:$BA$5))</f>
        <v>0</v>
      </c>
      <c r="J464" s="99" t="str">
        <f t="shared" si="21"/>
        <v/>
      </c>
      <c r="K464" s="85">
        <f t="shared" si="20"/>
        <v>1</v>
      </c>
    </row>
    <row r="465" spans="1:11" hidden="1">
      <c r="A465" s="79">
        <v>10</v>
      </c>
      <c r="B465" s="80">
        <f>LOOKUP(A465,Seznamy!$A$3:$A$94,Seznamy!$B$3:$B$94)</f>
        <v>125009</v>
      </c>
      <c r="C465" s="81" t="str">
        <f>LOOKUP(A465,Seznamy!$A$3:$A$94,Seznamy!$C$3:$C$94)</f>
        <v>Ruda nad Moravou</v>
      </c>
      <c r="D465" s="82">
        <f>LOOKUP(A465,Seznamy!$A$3:$A$94,Seznamy!$F$3:$F$94)</f>
        <v>9028</v>
      </c>
      <c r="E465" s="82">
        <f>LOOKUP(A465,Seznamy!$A$3:$A$94,Seznamy!$G$3:$G$94)</f>
        <v>218500</v>
      </c>
      <c r="F465" s="83">
        <f>LOOKUP(A465,Seznamy!$A$3:$A$94,Seznamy!$J$3:$J$94)</f>
        <v>57</v>
      </c>
      <c r="G465" s="83">
        <v>13</v>
      </c>
      <c r="H465" s="81">
        <f>LOOKUP(G465,Komplexní!$A$7:$A$56,Komplexní!$B$7:$B$56)</f>
        <v>0</v>
      </c>
      <c r="I465" s="84">
        <f t="array" ref="I465">SUM(IF((Komplexní!$A$3:$A$5=A465)*(Komplexní!$D$1:$BA$1=G465),Komplexní!$D$3:$BA$5))</f>
        <v>0</v>
      </c>
      <c r="J465" s="99" t="str">
        <f t="shared" si="21"/>
        <v/>
      </c>
      <c r="K465" s="85">
        <f t="shared" si="20"/>
        <v>1</v>
      </c>
    </row>
    <row r="466" spans="1:11" hidden="1">
      <c r="A466" s="79">
        <v>10</v>
      </c>
      <c r="B466" s="80">
        <f>LOOKUP(A466,Seznamy!$A$3:$A$94,Seznamy!$B$3:$B$94)</f>
        <v>125009</v>
      </c>
      <c r="C466" s="81" t="str">
        <f>LOOKUP(A466,Seznamy!$A$3:$A$94,Seznamy!$C$3:$C$94)</f>
        <v>Ruda nad Moravou</v>
      </c>
      <c r="D466" s="82">
        <f>LOOKUP(A466,Seznamy!$A$3:$A$94,Seznamy!$F$3:$F$94)</f>
        <v>9028</v>
      </c>
      <c r="E466" s="82">
        <f>LOOKUP(A466,Seznamy!$A$3:$A$94,Seznamy!$G$3:$G$94)</f>
        <v>218500</v>
      </c>
      <c r="F466" s="83">
        <f>LOOKUP(A466,Seznamy!$A$3:$A$94,Seznamy!$J$3:$J$94)</f>
        <v>57</v>
      </c>
      <c r="G466" s="83">
        <v>16</v>
      </c>
      <c r="H466" s="81">
        <f>LOOKUP(G466,Komplexní!$A$7:$A$56,Komplexní!$B$7:$B$56)</f>
        <v>0</v>
      </c>
      <c r="I466" s="84">
        <f t="array" ref="I466">SUM(IF((Komplexní!$A$3:$A$5=A466)*(Komplexní!$D$1:$BA$1=G466),Komplexní!$D$3:$BA$5))</f>
        <v>0</v>
      </c>
      <c r="J466" s="99" t="str">
        <f t="shared" si="21"/>
        <v/>
      </c>
      <c r="K466" s="85">
        <f t="shared" si="20"/>
        <v>1</v>
      </c>
    </row>
    <row r="467" spans="1:11" hidden="1">
      <c r="A467" s="79">
        <v>10</v>
      </c>
      <c r="B467" s="80">
        <f>LOOKUP(A467,Seznamy!$A$3:$A$94,Seznamy!$B$3:$B$94)</f>
        <v>125009</v>
      </c>
      <c r="C467" s="81" t="str">
        <f>LOOKUP(A467,Seznamy!$A$3:$A$94,Seznamy!$C$3:$C$94)</f>
        <v>Ruda nad Moravou</v>
      </c>
      <c r="D467" s="82">
        <f>LOOKUP(A467,Seznamy!$A$3:$A$94,Seznamy!$F$3:$F$94)</f>
        <v>9028</v>
      </c>
      <c r="E467" s="82">
        <f>LOOKUP(A467,Seznamy!$A$3:$A$94,Seznamy!$G$3:$G$94)</f>
        <v>218500</v>
      </c>
      <c r="F467" s="83">
        <f>LOOKUP(A467,Seznamy!$A$3:$A$94,Seznamy!$J$3:$J$94)</f>
        <v>57</v>
      </c>
      <c r="G467" s="83">
        <v>15</v>
      </c>
      <c r="H467" s="81">
        <f>LOOKUP(G467,Komplexní!$A$7:$A$56,Komplexní!$B$7:$B$56)</f>
        <v>0</v>
      </c>
      <c r="I467" s="84">
        <f t="array" ref="I467">SUM(IF((Komplexní!$A$3:$A$5=A467)*(Komplexní!$D$1:$BA$1=G467),Komplexní!$D$3:$BA$5))</f>
        <v>0</v>
      </c>
      <c r="J467" s="99" t="str">
        <f t="shared" si="21"/>
        <v/>
      </c>
      <c r="K467" s="85">
        <f t="shared" si="20"/>
        <v>1</v>
      </c>
    </row>
    <row r="468" spans="1:11" hidden="1">
      <c r="A468" s="79">
        <v>10</v>
      </c>
      <c r="B468" s="80">
        <f>LOOKUP(A468,Seznamy!$A$3:$A$94,Seznamy!$B$3:$B$94)</f>
        <v>125009</v>
      </c>
      <c r="C468" s="81" t="str">
        <f>LOOKUP(A468,Seznamy!$A$3:$A$94,Seznamy!$C$3:$C$94)</f>
        <v>Ruda nad Moravou</v>
      </c>
      <c r="D468" s="82">
        <f>LOOKUP(A468,Seznamy!$A$3:$A$94,Seznamy!$F$3:$F$94)</f>
        <v>9028</v>
      </c>
      <c r="E468" s="82">
        <f>LOOKUP(A468,Seznamy!$A$3:$A$94,Seznamy!$G$3:$G$94)</f>
        <v>218500</v>
      </c>
      <c r="F468" s="83">
        <f>LOOKUP(A468,Seznamy!$A$3:$A$94,Seznamy!$J$3:$J$94)</f>
        <v>57</v>
      </c>
      <c r="G468" s="83">
        <v>23</v>
      </c>
      <c r="H468" s="81">
        <f>LOOKUP(G468,Komplexní!$A$7:$A$56,Komplexní!$B$7:$B$56)</f>
        <v>0</v>
      </c>
      <c r="I468" s="84">
        <f t="array" ref="I468">SUM(IF((Komplexní!$A$3:$A$5=A468)*(Komplexní!$D$1:$BA$1=G468),Komplexní!$D$3:$BA$5))</f>
        <v>0</v>
      </c>
      <c r="J468" s="99" t="str">
        <f t="shared" si="21"/>
        <v/>
      </c>
      <c r="K468" s="85">
        <f t="shared" si="20"/>
        <v>1</v>
      </c>
    </row>
    <row r="469" spans="1:11" hidden="1">
      <c r="A469" s="79">
        <v>10</v>
      </c>
      <c r="B469" s="80">
        <f>LOOKUP(A469,Seznamy!$A$3:$A$94,Seznamy!$B$3:$B$94)</f>
        <v>125009</v>
      </c>
      <c r="C469" s="81" t="str">
        <f>LOOKUP(A469,Seznamy!$A$3:$A$94,Seznamy!$C$3:$C$94)</f>
        <v>Ruda nad Moravou</v>
      </c>
      <c r="D469" s="82">
        <f>LOOKUP(A469,Seznamy!$A$3:$A$94,Seznamy!$F$3:$F$94)</f>
        <v>9028</v>
      </c>
      <c r="E469" s="82">
        <f>LOOKUP(A469,Seznamy!$A$3:$A$94,Seznamy!$G$3:$G$94)</f>
        <v>218500</v>
      </c>
      <c r="F469" s="83">
        <f>LOOKUP(A469,Seznamy!$A$3:$A$94,Seznamy!$J$3:$J$94)</f>
        <v>57</v>
      </c>
      <c r="G469" s="83">
        <v>17</v>
      </c>
      <c r="H469" s="81">
        <f>LOOKUP(G469,Komplexní!$A$7:$A$56,Komplexní!$B$7:$B$56)</f>
        <v>0</v>
      </c>
      <c r="I469" s="84">
        <f t="array" ref="I469">SUM(IF((Komplexní!$A$3:$A$5=A469)*(Komplexní!$D$1:$BA$1=G469),Komplexní!$D$3:$BA$5))</f>
        <v>0</v>
      </c>
      <c r="J469" s="99" t="str">
        <f t="shared" si="21"/>
        <v/>
      </c>
      <c r="K469" s="85">
        <f t="shared" si="20"/>
        <v>1</v>
      </c>
    </row>
    <row r="470" spans="1:11" hidden="1">
      <c r="A470" s="79">
        <v>10</v>
      </c>
      <c r="B470" s="80">
        <f>LOOKUP(A470,Seznamy!$A$3:$A$94,Seznamy!$B$3:$B$94)</f>
        <v>125009</v>
      </c>
      <c r="C470" s="81" t="str">
        <f>LOOKUP(A470,Seznamy!$A$3:$A$94,Seznamy!$C$3:$C$94)</f>
        <v>Ruda nad Moravou</v>
      </c>
      <c r="D470" s="82">
        <f>LOOKUP(A470,Seznamy!$A$3:$A$94,Seznamy!$F$3:$F$94)</f>
        <v>9028</v>
      </c>
      <c r="E470" s="82">
        <f>LOOKUP(A470,Seznamy!$A$3:$A$94,Seznamy!$G$3:$G$94)</f>
        <v>218500</v>
      </c>
      <c r="F470" s="83">
        <f>LOOKUP(A470,Seznamy!$A$3:$A$94,Seznamy!$J$3:$J$94)</f>
        <v>57</v>
      </c>
      <c r="G470" s="83">
        <v>18</v>
      </c>
      <c r="H470" s="81">
        <f>LOOKUP(G470,Komplexní!$A$7:$A$56,Komplexní!$B$7:$B$56)</f>
        <v>0</v>
      </c>
      <c r="I470" s="84">
        <f t="array" ref="I470">SUM(IF((Komplexní!$A$3:$A$5=A470)*(Komplexní!$D$1:$BA$1=G470),Komplexní!$D$3:$BA$5))</f>
        <v>0</v>
      </c>
      <c r="J470" s="99" t="str">
        <f t="shared" si="21"/>
        <v/>
      </c>
      <c r="K470" s="85">
        <f t="shared" si="20"/>
        <v>1</v>
      </c>
    </row>
    <row r="471" spans="1:11" hidden="1">
      <c r="A471" s="79">
        <v>10</v>
      </c>
      <c r="B471" s="80">
        <f>LOOKUP(A471,Seznamy!$A$3:$A$94,Seznamy!$B$3:$B$94)</f>
        <v>125009</v>
      </c>
      <c r="C471" s="81" t="str">
        <f>LOOKUP(A471,Seznamy!$A$3:$A$94,Seznamy!$C$3:$C$94)</f>
        <v>Ruda nad Moravou</v>
      </c>
      <c r="D471" s="82">
        <f>LOOKUP(A471,Seznamy!$A$3:$A$94,Seznamy!$F$3:$F$94)</f>
        <v>9028</v>
      </c>
      <c r="E471" s="82">
        <f>LOOKUP(A471,Seznamy!$A$3:$A$94,Seznamy!$G$3:$G$94)</f>
        <v>218500</v>
      </c>
      <c r="F471" s="83">
        <f>LOOKUP(A471,Seznamy!$A$3:$A$94,Seznamy!$J$3:$J$94)</f>
        <v>57</v>
      </c>
      <c r="G471" s="83">
        <v>19</v>
      </c>
      <c r="H471" s="81">
        <f>LOOKUP(G471,Komplexní!$A$7:$A$56,Komplexní!$B$7:$B$56)</f>
        <v>0</v>
      </c>
      <c r="I471" s="84">
        <f t="array" ref="I471">SUM(IF((Komplexní!$A$3:$A$5=A471)*(Komplexní!$D$1:$BA$1=G471),Komplexní!$D$3:$BA$5))</f>
        <v>0</v>
      </c>
      <c r="J471" s="99" t="str">
        <f t="shared" si="21"/>
        <v/>
      </c>
      <c r="K471" s="85">
        <f t="shared" si="20"/>
        <v>1</v>
      </c>
    </row>
    <row r="472" spans="1:11" hidden="1">
      <c r="A472" s="79">
        <v>10</v>
      </c>
      <c r="B472" s="80">
        <f>LOOKUP(A472,Seznamy!$A$3:$A$94,Seznamy!$B$3:$B$94)</f>
        <v>125009</v>
      </c>
      <c r="C472" s="81" t="str">
        <f>LOOKUP(A472,Seznamy!$A$3:$A$94,Seznamy!$C$3:$C$94)</f>
        <v>Ruda nad Moravou</v>
      </c>
      <c r="D472" s="82">
        <f>LOOKUP(A472,Seznamy!$A$3:$A$94,Seznamy!$F$3:$F$94)</f>
        <v>9028</v>
      </c>
      <c r="E472" s="82">
        <f>LOOKUP(A472,Seznamy!$A$3:$A$94,Seznamy!$G$3:$G$94)</f>
        <v>218500</v>
      </c>
      <c r="F472" s="83">
        <f>LOOKUP(A472,Seznamy!$A$3:$A$94,Seznamy!$J$3:$J$94)</f>
        <v>57</v>
      </c>
      <c r="G472" s="83">
        <v>20</v>
      </c>
      <c r="H472" s="81">
        <f>LOOKUP(G472,Komplexní!$A$7:$A$56,Komplexní!$B$7:$B$56)</f>
        <v>0</v>
      </c>
      <c r="I472" s="84">
        <f t="array" ref="I472">SUM(IF((Komplexní!$A$3:$A$5=A472)*(Komplexní!$D$1:$BA$1=G472),Komplexní!$D$3:$BA$5))</f>
        <v>0</v>
      </c>
      <c r="J472" s="99" t="str">
        <f t="shared" si="21"/>
        <v/>
      </c>
      <c r="K472" s="85">
        <f t="shared" si="20"/>
        <v>1</v>
      </c>
    </row>
    <row r="473" spans="1:11" hidden="1">
      <c r="A473" s="79">
        <v>10</v>
      </c>
      <c r="B473" s="80">
        <f>LOOKUP(A473,Seznamy!$A$3:$A$94,Seznamy!$B$3:$B$94)</f>
        <v>125009</v>
      </c>
      <c r="C473" s="81" t="str">
        <f>LOOKUP(A473,Seznamy!$A$3:$A$94,Seznamy!$C$3:$C$94)</f>
        <v>Ruda nad Moravou</v>
      </c>
      <c r="D473" s="82">
        <f>LOOKUP(A473,Seznamy!$A$3:$A$94,Seznamy!$F$3:$F$94)</f>
        <v>9028</v>
      </c>
      <c r="E473" s="82">
        <f>LOOKUP(A473,Seznamy!$A$3:$A$94,Seznamy!$G$3:$G$94)</f>
        <v>218500</v>
      </c>
      <c r="F473" s="83">
        <f>LOOKUP(A473,Seznamy!$A$3:$A$94,Seznamy!$J$3:$J$94)</f>
        <v>57</v>
      </c>
      <c r="G473" s="83">
        <v>21</v>
      </c>
      <c r="H473" s="81">
        <f>LOOKUP(G473,Komplexní!$A$7:$A$56,Komplexní!$B$7:$B$56)</f>
        <v>0</v>
      </c>
      <c r="I473" s="84">
        <f t="array" ref="I473">SUM(IF((Komplexní!$A$3:$A$5=A473)*(Komplexní!$D$1:$BA$1=G473),Komplexní!$D$3:$BA$5))</f>
        <v>0</v>
      </c>
      <c r="J473" s="99" t="str">
        <f t="shared" si="21"/>
        <v/>
      </c>
      <c r="K473" s="85">
        <f t="shared" si="20"/>
        <v>1</v>
      </c>
    </row>
    <row r="474" spans="1:11" hidden="1">
      <c r="A474" s="79">
        <v>10</v>
      </c>
      <c r="B474" s="80">
        <f>LOOKUP(A474,Seznamy!$A$3:$A$94,Seznamy!$B$3:$B$94)</f>
        <v>125009</v>
      </c>
      <c r="C474" s="81" t="str">
        <f>LOOKUP(A474,Seznamy!$A$3:$A$94,Seznamy!$C$3:$C$94)</f>
        <v>Ruda nad Moravou</v>
      </c>
      <c r="D474" s="82">
        <f>LOOKUP(A474,Seznamy!$A$3:$A$94,Seznamy!$F$3:$F$94)</f>
        <v>9028</v>
      </c>
      <c r="E474" s="82">
        <f>LOOKUP(A474,Seznamy!$A$3:$A$94,Seznamy!$G$3:$G$94)</f>
        <v>218500</v>
      </c>
      <c r="F474" s="83">
        <f>LOOKUP(A474,Seznamy!$A$3:$A$94,Seznamy!$J$3:$J$94)</f>
        <v>57</v>
      </c>
      <c r="G474" s="83">
        <v>22</v>
      </c>
      <c r="H474" s="81">
        <f>LOOKUP(G474,Komplexní!$A$7:$A$56,Komplexní!$B$7:$B$56)</f>
        <v>0</v>
      </c>
      <c r="I474" s="84">
        <f t="array" ref="I474">SUM(IF((Komplexní!$A$3:$A$5=A474)*(Komplexní!$D$1:$BA$1=G474),Komplexní!$D$3:$BA$5))</f>
        <v>0</v>
      </c>
      <c r="J474" s="99" t="str">
        <f t="shared" si="21"/>
        <v/>
      </c>
      <c r="K474" s="85">
        <f t="shared" si="20"/>
        <v>1</v>
      </c>
    </row>
    <row r="475" spans="1:11" hidden="1">
      <c r="A475" s="79">
        <v>10</v>
      </c>
      <c r="B475" s="80">
        <f>LOOKUP(A475,Seznamy!$A$3:$A$94,Seznamy!$B$3:$B$94)</f>
        <v>125009</v>
      </c>
      <c r="C475" s="81" t="str">
        <f>LOOKUP(A475,Seznamy!$A$3:$A$94,Seznamy!$C$3:$C$94)</f>
        <v>Ruda nad Moravou</v>
      </c>
      <c r="D475" s="82">
        <f>LOOKUP(A475,Seznamy!$A$3:$A$94,Seznamy!$F$3:$F$94)</f>
        <v>9028</v>
      </c>
      <c r="E475" s="82">
        <f>LOOKUP(A475,Seznamy!$A$3:$A$94,Seznamy!$G$3:$G$94)</f>
        <v>218500</v>
      </c>
      <c r="F475" s="83">
        <f>LOOKUP(A475,Seznamy!$A$3:$A$94,Seznamy!$J$3:$J$94)</f>
        <v>57</v>
      </c>
      <c r="G475" s="83">
        <v>27</v>
      </c>
      <c r="H475" s="81">
        <f>LOOKUP(G475,Komplexní!$A$7:$A$56,Komplexní!$B$7:$B$56)</f>
        <v>0</v>
      </c>
      <c r="I475" s="84">
        <f t="array" ref="I475">SUM(IF((Komplexní!$A$3:$A$5=A475)*(Komplexní!$D$1:$BA$1=G475),Komplexní!$D$3:$BA$5))</f>
        <v>0</v>
      </c>
      <c r="J475" s="99" t="str">
        <f t="shared" si="21"/>
        <v/>
      </c>
      <c r="K475" s="85">
        <f t="shared" si="20"/>
        <v>1</v>
      </c>
    </row>
    <row r="476" spans="1:11" hidden="1">
      <c r="A476" s="79">
        <v>10</v>
      </c>
      <c r="B476" s="80">
        <f>LOOKUP(A476,Seznamy!$A$3:$A$94,Seznamy!$B$3:$B$94)</f>
        <v>125009</v>
      </c>
      <c r="C476" s="81" t="str">
        <f>LOOKUP(A476,Seznamy!$A$3:$A$94,Seznamy!$C$3:$C$94)</f>
        <v>Ruda nad Moravou</v>
      </c>
      <c r="D476" s="82">
        <f>LOOKUP(A476,Seznamy!$A$3:$A$94,Seznamy!$F$3:$F$94)</f>
        <v>9028</v>
      </c>
      <c r="E476" s="82">
        <f>LOOKUP(A476,Seznamy!$A$3:$A$94,Seznamy!$G$3:$G$94)</f>
        <v>218500</v>
      </c>
      <c r="F476" s="83">
        <f>LOOKUP(A476,Seznamy!$A$3:$A$94,Seznamy!$J$3:$J$94)</f>
        <v>57</v>
      </c>
      <c r="G476" s="83">
        <v>24</v>
      </c>
      <c r="H476" s="81">
        <f>LOOKUP(G476,Komplexní!$A$7:$A$56,Komplexní!$B$7:$B$56)</f>
        <v>0</v>
      </c>
      <c r="I476" s="84">
        <f t="array" ref="I476">SUM(IF((Komplexní!$A$3:$A$5=A476)*(Komplexní!$D$1:$BA$1=G476),Komplexní!$D$3:$BA$5))</f>
        <v>0</v>
      </c>
      <c r="J476" s="99" t="str">
        <f t="shared" si="21"/>
        <v/>
      </c>
      <c r="K476" s="85">
        <f t="shared" si="20"/>
        <v>1</v>
      </c>
    </row>
    <row r="477" spans="1:11" hidden="1">
      <c r="A477" s="79">
        <v>10</v>
      </c>
      <c r="B477" s="80">
        <f>LOOKUP(A477,Seznamy!$A$3:$A$94,Seznamy!$B$3:$B$94)</f>
        <v>125009</v>
      </c>
      <c r="C477" s="81" t="str">
        <f>LOOKUP(A477,Seznamy!$A$3:$A$94,Seznamy!$C$3:$C$94)</f>
        <v>Ruda nad Moravou</v>
      </c>
      <c r="D477" s="82">
        <f>LOOKUP(A477,Seznamy!$A$3:$A$94,Seznamy!$F$3:$F$94)</f>
        <v>9028</v>
      </c>
      <c r="E477" s="82">
        <f>LOOKUP(A477,Seznamy!$A$3:$A$94,Seznamy!$G$3:$G$94)</f>
        <v>218500</v>
      </c>
      <c r="F477" s="83">
        <f>LOOKUP(A477,Seznamy!$A$3:$A$94,Seznamy!$J$3:$J$94)</f>
        <v>57</v>
      </c>
      <c r="G477" s="83">
        <v>25</v>
      </c>
      <c r="H477" s="81">
        <f>LOOKUP(G477,Komplexní!$A$7:$A$56,Komplexní!$B$7:$B$56)</f>
        <v>0</v>
      </c>
      <c r="I477" s="84">
        <f t="array" ref="I477">SUM(IF((Komplexní!$A$3:$A$5=A477)*(Komplexní!$D$1:$BA$1=G477),Komplexní!$D$3:$BA$5))</f>
        <v>0</v>
      </c>
      <c r="J477" s="99" t="str">
        <f t="shared" si="21"/>
        <v/>
      </c>
      <c r="K477" s="85">
        <f t="shared" si="20"/>
        <v>1</v>
      </c>
    </row>
    <row r="478" spans="1:11" hidden="1">
      <c r="A478" s="79">
        <v>10</v>
      </c>
      <c r="B478" s="80">
        <f>LOOKUP(A478,Seznamy!$A$3:$A$94,Seznamy!$B$3:$B$94)</f>
        <v>125009</v>
      </c>
      <c r="C478" s="81" t="str">
        <f>LOOKUP(A478,Seznamy!$A$3:$A$94,Seznamy!$C$3:$C$94)</f>
        <v>Ruda nad Moravou</v>
      </c>
      <c r="D478" s="82">
        <f>LOOKUP(A478,Seznamy!$A$3:$A$94,Seznamy!$F$3:$F$94)</f>
        <v>9028</v>
      </c>
      <c r="E478" s="82">
        <f>LOOKUP(A478,Seznamy!$A$3:$A$94,Seznamy!$G$3:$G$94)</f>
        <v>218500</v>
      </c>
      <c r="F478" s="83">
        <f>LOOKUP(A478,Seznamy!$A$3:$A$94,Seznamy!$J$3:$J$94)</f>
        <v>57</v>
      </c>
      <c r="G478" s="83">
        <v>26</v>
      </c>
      <c r="H478" s="81">
        <f>LOOKUP(G478,Komplexní!$A$7:$A$56,Komplexní!$B$7:$B$56)</f>
        <v>0</v>
      </c>
      <c r="I478" s="84">
        <f t="array" ref="I478">SUM(IF((Komplexní!$A$3:$A$5=A478)*(Komplexní!$D$1:$BA$1=G478),Komplexní!$D$3:$BA$5))</f>
        <v>0</v>
      </c>
      <c r="J478" s="99" t="str">
        <f t="shared" si="21"/>
        <v/>
      </c>
      <c r="K478" s="85">
        <f t="shared" si="20"/>
        <v>1</v>
      </c>
    </row>
    <row r="479" spans="1:11" hidden="1">
      <c r="A479" s="79">
        <v>10</v>
      </c>
      <c r="B479" s="80">
        <f>LOOKUP(A479,Seznamy!$A$3:$A$94,Seznamy!$B$3:$B$94)</f>
        <v>125009</v>
      </c>
      <c r="C479" s="81" t="str">
        <f>LOOKUP(A479,Seznamy!$A$3:$A$94,Seznamy!$C$3:$C$94)</f>
        <v>Ruda nad Moravou</v>
      </c>
      <c r="D479" s="82">
        <f>LOOKUP(A479,Seznamy!$A$3:$A$94,Seznamy!$F$3:$F$94)</f>
        <v>9028</v>
      </c>
      <c r="E479" s="82">
        <f>LOOKUP(A479,Seznamy!$A$3:$A$94,Seznamy!$G$3:$G$94)</f>
        <v>218500</v>
      </c>
      <c r="F479" s="83">
        <f>LOOKUP(A479,Seznamy!$A$3:$A$94,Seznamy!$J$3:$J$94)</f>
        <v>57</v>
      </c>
      <c r="G479" s="83">
        <v>14</v>
      </c>
      <c r="H479" s="81">
        <f>LOOKUP(G479,Komplexní!$A$7:$A$56,Komplexní!$B$7:$B$56)</f>
        <v>0</v>
      </c>
      <c r="I479" s="84">
        <f t="array" ref="I479">SUM(IF((Komplexní!$A$3:$A$5=A479)*(Komplexní!$D$1:$BA$1=G479),Komplexní!$D$3:$BA$5))</f>
        <v>0</v>
      </c>
      <c r="J479" s="99" t="str">
        <f t="shared" si="21"/>
        <v/>
      </c>
      <c r="K479" s="85">
        <f t="shared" si="20"/>
        <v>1</v>
      </c>
    </row>
    <row r="480" spans="1:11" hidden="1">
      <c r="A480" s="79">
        <v>10</v>
      </c>
      <c r="B480" s="80">
        <f>LOOKUP(A480,Seznamy!$A$3:$A$94,Seznamy!$B$3:$B$94)</f>
        <v>125009</v>
      </c>
      <c r="C480" s="81" t="str">
        <f>LOOKUP(A480,Seznamy!$A$3:$A$94,Seznamy!$C$3:$C$94)</f>
        <v>Ruda nad Moravou</v>
      </c>
      <c r="D480" s="82">
        <f>LOOKUP(A480,Seznamy!$A$3:$A$94,Seznamy!$F$3:$F$94)</f>
        <v>9028</v>
      </c>
      <c r="E480" s="82">
        <f>LOOKUP(A480,Seznamy!$A$3:$A$94,Seznamy!$G$3:$G$94)</f>
        <v>218500</v>
      </c>
      <c r="F480" s="83">
        <f>LOOKUP(A480,Seznamy!$A$3:$A$94,Seznamy!$J$3:$J$94)</f>
        <v>57</v>
      </c>
      <c r="G480" s="83">
        <v>28</v>
      </c>
      <c r="H480" s="81">
        <f>LOOKUP(G480,Komplexní!$A$7:$A$56,Komplexní!$B$7:$B$56)</f>
        <v>0</v>
      </c>
      <c r="I480" s="84">
        <f t="array" ref="I480">SUM(IF((Komplexní!$A$3:$A$5=A480)*(Komplexní!$D$1:$BA$1=G480),Komplexní!$D$3:$BA$5))</f>
        <v>0</v>
      </c>
      <c r="J480" s="99" t="str">
        <f t="shared" si="21"/>
        <v/>
      </c>
      <c r="K480" s="85">
        <f t="shared" si="20"/>
        <v>1</v>
      </c>
    </row>
    <row r="481" spans="1:11" hidden="1">
      <c r="A481" s="79">
        <v>10</v>
      </c>
      <c r="B481" s="80">
        <f>LOOKUP(A481,Seznamy!$A$3:$A$94,Seznamy!$B$3:$B$94)</f>
        <v>125009</v>
      </c>
      <c r="C481" s="81" t="str">
        <f>LOOKUP(A481,Seznamy!$A$3:$A$94,Seznamy!$C$3:$C$94)</f>
        <v>Ruda nad Moravou</v>
      </c>
      <c r="D481" s="82">
        <f>LOOKUP(A481,Seznamy!$A$3:$A$94,Seznamy!$F$3:$F$94)</f>
        <v>9028</v>
      </c>
      <c r="E481" s="82">
        <f>LOOKUP(A481,Seznamy!$A$3:$A$94,Seznamy!$G$3:$G$94)</f>
        <v>218500</v>
      </c>
      <c r="F481" s="83">
        <f>LOOKUP(A481,Seznamy!$A$3:$A$94,Seznamy!$J$3:$J$94)</f>
        <v>57</v>
      </c>
      <c r="G481" s="83">
        <v>29</v>
      </c>
      <c r="H481" s="81">
        <f>LOOKUP(G481,Komplexní!$A$7:$A$56,Komplexní!$B$7:$B$56)</f>
        <v>0</v>
      </c>
      <c r="I481" s="84">
        <f t="array" ref="I481">SUM(IF((Komplexní!$A$3:$A$5=A481)*(Komplexní!$D$1:$BA$1=G481),Komplexní!$D$3:$BA$5))</f>
        <v>0</v>
      </c>
      <c r="J481" s="99" t="str">
        <f t="shared" si="21"/>
        <v/>
      </c>
      <c r="K481" s="85">
        <f t="shared" si="20"/>
        <v>1</v>
      </c>
    </row>
    <row r="482" spans="1:11" hidden="1">
      <c r="A482" s="79">
        <v>10</v>
      </c>
      <c r="B482" s="80">
        <f>LOOKUP(A482,Seznamy!$A$3:$A$94,Seznamy!$B$3:$B$94)</f>
        <v>125009</v>
      </c>
      <c r="C482" s="81" t="str">
        <f>LOOKUP(A482,Seznamy!$A$3:$A$94,Seznamy!$C$3:$C$94)</f>
        <v>Ruda nad Moravou</v>
      </c>
      <c r="D482" s="82">
        <f>LOOKUP(A482,Seznamy!$A$3:$A$94,Seznamy!$F$3:$F$94)</f>
        <v>9028</v>
      </c>
      <c r="E482" s="82">
        <f>LOOKUP(A482,Seznamy!$A$3:$A$94,Seznamy!$G$3:$G$94)</f>
        <v>218500</v>
      </c>
      <c r="F482" s="83">
        <f>LOOKUP(A482,Seznamy!$A$3:$A$94,Seznamy!$J$3:$J$94)</f>
        <v>57</v>
      </c>
      <c r="G482" s="83">
        <v>30</v>
      </c>
      <c r="H482" s="81">
        <f>LOOKUP(G482,Komplexní!$A$7:$A$56,Komplexní!$B$7:$B$56)</f>
        <v>0</v>
      </c>
      <c r="I482" s="84">
        <f t="array" ref="I482">SUM(IF((Komplexní!$A$3:$A$5=A482)*(Komplexní!$D$1:$BA$1=G482),Komplexní!$D$3:$BA$5))</f>
        <v>0</v>
      </c>
      <c r="J482" s="99" t="str">
        <f t="shared" si="21"/>
        <v/>
      </c>
      <c r="K482" s="85">
        <f t="shared" si="20"/>
        <v>1</v>
      </c>
    </row>
    <row r="483" spans="1:11" hidden="1">
      <c r="A483" s="79">
        <v>10</v>
      </c>
      <c r="B483" s="80">
        <f>LOOKUP(A483,Seznamy!$A$3:$A$94,Seznamy!$B$3:$B$94)</f>
        <v>125009</v>
      </c>
      <c r="C483" s="81" t="str">
        <f>LOOKUP(A483,Seznamy!$A$3:$A$94,Seznamy!$C$3:$C$94)</f>
        <v>Ruda nad Moravou</v>
      </c>
      <c r="D483" s="82">
        <f>LOOKUP(A483,Seznamy!$A$3:$A$94,Seznamy!$F$3:$F$94)</f>
        <v>9028</v>
      </c>
      <c r="E483" s="82">
        <f>LOOKUP(A483,Seznamy!$A$3:$A$94,Seznamy!$G$3:$G$94)</f>
        <v>218500</v>
      </c>
      <c r="F483" s="83">
        <f>LOOKUP(A483,Seznamy!$A$3:$A$94,Seznamy!$J$3:$J$94)</f>
        <v>57</v>
      </c>
      <c r="G483" s="83">
        <v>31</v>
      </c>
      <c r="H483" s="81">
        <f>LOOKUP(G483,Komplexní!$A$7:$A$56,Komplexní!$B$7:$B$56)</f>
        <v>0</v>
      </c>
      <c r="I483" s="84">
        <f t="array" ref="I483">SUM(IF((Komplexní!$A$3:$A$5=A483)*(Komplexní!$D$1:$BA$1=G483),Komplexní!$D$3:$BA$5))</f>
        <v>0</v>
      </c>
      <c r="J483" s="99" t="str">
        <f t="shared" si="21"/>
        <v/>
      </c>
      <c r="K483" s="85">
        <f t="shared" si="20"/>
        <v>1</v>
      </c>
    </row>
    <row r="484" spans="1:11" hidden="1">
      <c r="A484" s="79">
        <v>10</v>
      </c>
      <c r="B484" s="80">
        <f>LOOKUP(A484,Seznamy!$A$3:$A$94,Seznamy!$B$3:$B$94)</f>
        <v>125009</v>
      </c>
      <c r="C484" s="81" t="str">
        <f>LOOKUP(A484,Seznamy!$A$3:$A$94,Seznamy!$C$3:$C$94)</f>
        <v>Ruda nad Moravou</v>
      </c>
      <c r="D484" s="82">
        <f>LOOKUP(A484,Seznamy!$A$3:$A$94,Seznamy!$F$3:$F$94)</f>
        <v>9028</v>
      </c>
      <c r="E484" s="82">
        <f>LOOKUP(A484,Seznamy!$A$3:$A$94,Seznamy!$G$3:$G$94)</f>
        <v>218500</v>
      </c>
      <c r="F484" s="83">
        <f>LOOKUP(A484,Seznamy!$A$3:$A$94,Seznamy!$J$3:$J$94)</f>
        <v>57</v>
      </c>
      <c r="G484" s="83">
        <v>32</v>
      </c>
      <c r="H484" s="81">
        <f>LOOKUP(G484,Komplexní!$A$7:$A$56,Komplexní!$B$7:$B$56)</f>
        <v>0</v>
      </c>
      <c r="I484" s="84">
        <f t="array" ref="I484">SUM(IF((Komplexní!$A$3:$A$5=A484)*(Komplexní!$D$1:$BA$1=G484),Komplexní!$D$3:$BA$5))</f>
        <v>0</v>
      </c>
      <c r="J484" s="99" t="str">
        <f t="shared" si="21"/>
        <v/>
      </c>
      <c r="K484" s="85">
        <f t="shared" si="20"/>
        <v>1</v>
      </c>
    </row>
    <row r="485" spans="1:11" hidden="1">
      <c r="A485" s="79">
        <v>10</v>
      </c>
      <c r="B485" s="80">
        <f>LOOKUP(A485,Seznamy!$A$3:$A$94,Seznamy!$B$3:$B$94)</f>
        <v>125009</v>
      </c>
      <c r="C485" s="81" t="str">
        <f>LOOKUP(A485,Seznamy!$A$3:$A$94,Seznamy!$C$3:$C$94)</f>
        <v>Ruda nad Moravou</v>
      </c>
      <c r="D485" s="82">
        <f>LOOKUP(A485,Seznamy!$A$3:$A$94,Seznamy!$F$3:$F$94)</f>
        <v>9028</v>
      </c>
      <c r="E485" s="82">
        <f>LOOKUP(A485,Seznamy!$A$3:$A$94,Seznamy!$G$3:$G$94)</f>
        <v>218500</v>
      </c>
      <c r="F485" s="83">
        <f>LOOKUP(A485,Seznamy!$A$3:$A$94,Seznamy!$J$3:$J$94)</f>
        <v>57</v>
      </c>
      <c r="G485" s="83">
        <v>33</v>
      </c>
      <c r="H485" s="81">
        <f>LOOKUP(G485,Komplexní!$A$7:$A$56,Komplexní!$B$7:$B$56)</f>
        <v>0</v>
      </c>
      <c r="I485" s="84">
        <f t="array" ref="I485">SUM(IF((Komplexní!$A$3:$A$5=A485)*(Komplexní!$D$1:$BA$1=G485),Komplexní!$D$3:$BA$5))</f>
        <v>0</v>
      </c>
      <c r="J485" s="99" t="str">
        <f t="shared" si="21"/>
        <v/>
      </c>
      <c r="K485" s="85">
        <f t="shared" ref="K485:K502" si="22">IF(I485=MIN($J$453:$J$502),1,"")</f>
        <v>1</v>
      </c>
    </row>
    <row r="486" spans="1:11" hidden="1">
      <c r="A486" s="79">
        <v>10</v>
      </c>
      <c r="B486" s="80">
        <f>LOOKUP(A486,Seznamy!$A$3:$A$94,Seznamy!$B$3:$B$94)</f>
        <v>125009</v>
      </c>
      <c r="C486" s="81" t="str">
        <f>LOOKUP(A486,Seznamy!$A$3:$A$94,Seznamy!$C$3:$C$94)</f>
        <v>Ruda nad Moravou</v>
      </c>
      <c r="D486" s="82">
        <f>LOOKUP(A486,Seznamy!$A$3:$A$94,Seznamy!$F$3:$F$94)</f>
        <v>9028</v>
      </c>
      <c r="E486" s="82">
        <f>LOOKUP(A486,Seznamy!$A$3:$A$94,Seznamy!$G$3:$G$94)</f>
        <v>218500</v>
      </c>
      <c r="F486" s="83">
        <f>LOOKUP(A486,Seznamy!$A$3:$A$94,Seznamy!$J$3:$J$94)</f>
        <v>57</v>
      </c>
      <c r="G486" s="83">
        <v>34</v>
      </c>
      <c r="H486" s="81">
        <f>LOOKUP(G486,Komplexní!$A$7:$A$56,Komplexní!$B$7:$B$56)</f>
        <v>0</v>
      </c>
      <c r="I486" s="84">
        <f t="array" ref="I486">SUM(IF((Komplexní!$A$3:$A$5=A486)*(Komplexní!$D$1:$BA$1=G486),Komplexní!$D$3:$BA$5))</f>
        <v>0</v>
      </c>
      <c r="J486" s="99" t="str">
        <f t="shared" si="21"/>
        <v/>
      </c>
      <c r="K486" s="85">
        <f t="shared" si="22"/>
        <v>1</v>
      </c>
    </row>
    <row r="487" spans="1:11" hidden="1">
      <c r="A487" s="79">
        <v>10</v>
      </c>
      <c r="B487" s="80">
        <f>LOOKUP(A487,Seznamy!$A$3:$A$94,Seznamy!$B$3:$B$94)</f>
        <v>125009</v>
      </c>
      <c r="C487" s="81" t="str">
        <f>LOOKUP(A487,Seznamy!$A$3:$A$94,Seznamy!$C$3:$C$94)</f>
        <v>Ruda nad Moravou</v>
      </c>
      <c r="D487" s="82">
        <f>LOOKUP(A487,Seznamy!$A$3:$A$94,Seznamy!$F$3:$F$94)</f>
        <v>9028</v>
      </c>
      <c r="E487" s="82">
        <f>LOOKUP(A487,Seznamy!$A$3:$A$94,Seznamy!$G$3:$G$94)</f>
        <v>218500</v>
      </c>
      <c r="F487" s="83">
        <f>LOOKUP(A487,Seznamy!$A$3:$A$94,Seznamy!$J$3:$J$94)</f>
        <v>57</v>
      </c>
      <c r="G487" s="83">
        <v>35</v>
      </c>
      <c r="H487" s="81">
        <f>LOOKUP(G487,Komplexní!$A$7:$A$56,Komplexní!$B$7:$B$56)</f>
        <v>0</v>
      </c>
      <c r="I487" s="84">
        <f t="array" ref="I487">SUM(IF((Komplexní!$A$3:$A$5=A487)*(Komplexní!$D$1:$BA$1=G487),Komplexní!$D$3:$BA$5))</f>
        <v>0</v>
      </c>
      <c r="J487" s="99" t="str">
        <f t="shared" si="21"/>
        <v/>
      </c>
      <c r="K487" s="85">
        <f t="shared" si="22"/>
        <v>1</v>
      </c>
    </row>
    <row r="488" spans="1:11" hidden="1">
      <c r="A488" s="79">
        <v>10</v>
      </c>
      <c r="B488" s="80">
        <f>LOOKUP(A488,Seznamy!$A$3:$A$94,Seznamy!$B$3:$B$94)</f>
        <v>125009</v>
      </c>
      <c r="C488" s="81" t="str">
        <f>LOOKUP(A488,Seznamy!$A$3:$A$94,Seznamy!$C$3:$C$94)</f>
        <v>Ruda nad Moravou</v>
      </c>
      <c r="D488" s="82">
        <f>LOOKUP(A488,Seznamy!$A$3:$A$94,Seznamy!$F$3:$F$94)</f>
        <v>9028</v>
      </c>
      <c r="E488" s="82">
        <f>LOOKUP(A488,Seznamy!$A$3:$A$94,Seznamy!$G$3:$G$94)</f>
        <v>218500</v>
      </c>
      <c r="F488" s="83">
        <f>LOOKUP(A488,Seznamy!$A$3:$A$94,Seznamy!$J$3:$J$94)</f>
        <v>57</v>
      </c>
      <c r="G488" s="83">
        <v>36</v>
      </c>
      <c r="H488" s="81">
        <f>LOOKUP(G488,Komplexní!$A$7:$A$56,Komplexní!$B$7:$B$56)</f>
        <v>0</v>
      </c>
      <c r="I488" s="84">
        <f t="array" ref="I488">SUM(IF((Komplexní!$A$3:$A$5=A488)*(Komplexní!$D$1:$BA$1=G488),Komplexní!$D$3:$BA$5))</f>
        <v>0</v>
      </c>
      <c r="J488" s="99" t="str">
        <f t="shared" si="21"/>
        <v/>
      </c>
      <c r="K488" s="85">
        <f t="shared" si="22"/>
        <v>1</v>
      </c>
    </row>
    <row r="489" spans="1:11" hidden="1">
      <c r="A489" s="79">
        <v>10</v>
      </c>
      <c r="B489" s="80">
        <f>LOOKUP(A489,Seznamy!$A$3:$A$94,Seznamy!$B$3:$B$94)</f>
        <v>125009</v>
      </c>
      <c r="C489" s="81" t="str">
        <f>LOOKUP(A489,Seznamy!$A$3:$A$94,Seznamy!$C$3:$C$94)</f>
        <v>Ruda nad Moravou</v>
      </c>
      <c r="D489" s="82">
        <f>LOOKUP(A489,Seznamy!$A$3:$A$94,Seznamy!$F$3:$F$94)</f>
        <v>9028</v>
      </c>
      <c r="E489" s="82">
        <f>LOOKUP(A489,Seznamy!$A$3:$A$94,Seznamy!$G$3:$G$94)</f>
        <v>218500</v>
      </c>
      <c r="F489" s="83">
        <f>LOOKUP(A489,Seznamy!$A$3:$A$94,Seznamy!$J$3:$J$94)</f>
        <v>57</v>
      </c>
      <c r="G489" s="83">
        <v>37</v>
      </c>
      <c r="H489" s="81">
        <f>LOOKUP(G489,Komplexní!$A$7:$A$56,Komplexní!$B$7:$B$56)</f>
        <v>0</v>
      </c>
      <c r="I489" s="84">
        <f t="array" ref="I489">SUM(IF((Komplexní!$A$3:$A$5=A489)*(Komplexní!$D$1:$BA$1=G489),Komplexní!$D$3:$BA$5))</f>
        <v>0</v>
      </c>
      <c r="J489" s="99" t="str">
        <f t="shared" si="21"/>
        <v/>
      </c>
      <c r="K489" s="85">
        <f t="shared" si="22"/>
        <v>1</v>
      </c>
    </row>
    <row r="490" spans="1:11" hidden="1">
      <c r="A490" s="79">
        <v>10</v>
      </c>
      <c r="B490" s="80">
        <f>LOOKUP(A490,Seznamy!$A$3:$A$94,Seznamy!$B$3:$B$94)</f>
        <v>125009</v>
      </c>
      <c r="C490" s="81" t="str">
        <f>LOOKUP(A490,Seznamy!$A$3:$A$94,Seznamy!$C$3:$C$94)</f>
        <v>Ruda nad Moravou</v>
      </c>
      <c r="D490" s="82">
        <f>LOOKUP(A490,Seznamy!$A$3:$A$94,Seznamy!$F$3:$F$94)</f>
        <v>9028</v>
      </c>
      <c r="E490" s="82">
        <f>LOOKUP(A490,Seznamy!$A$3:$A$94,Seznamy!$G$3:$G$94)</f>
        <v>218500</v>
      </c>
      <c r="F490" s="83">
        <f>LOOKUP(A490,Seznamy!$A$3:$A$94,Seznamy!$J$3:$J$94)</f>
        <v>57</v>
      </c>
      <c r="G490" s="83">
        <v>38</v>
      </c>
      <c r="H490" s="81">
        <f>LOOKUP(G490,Komplexní!$A$7:$A$56,Komplexní!$B$7:$B$56)</f>
        <v>0</v>
      </c>
      <c r="I490" s="84">
        <f t="array" ref="I490">SUM(IF((Komplexní!$A$3:$A$5=A490)*(Komplexní!$D$1:$BA$1=G490),Komplexní!$D$3:$BA$5))</f>
        <v>0</v>
      </c>
      <c r="J490" s="99" t="str">
        <f t="shared" si="21"/>
        <v/>
      </c>
      <c r="K490" s="85">
        <f t="shared" si="22"/>
        <v>1</v>
      </c>
    </row>
    <row r="491" spans="1:11" hidden="1">
      <c r="A491" s="79">
        <v>10</v>
      </c>
      <c r="B491" s="80">
        <f>LOOKUP(A491,Seznamy!$A$3:$A$94,Seznamy!$B$3:$B$94)</f>
        <v>125009</v>
      </c>
      <c r="C491" s="81" t="str">
        <f>LOOKUP(A491,Seznamy!$A$3:$A$94,Seznamy!$C$3:$C$94)</f>
        <v>Ruda nad Moravou</v>
      </c>
      <c r="D491" s="82">
        <f>LOOKUP(A491,Seznamy!$A$3:$A$94,Seznamy!$F$3:$F$94)</f>
        <v>9028</v>
      </c>
      <c r="E491" s="82">
        <f>LOOKUP(A491,Seznamy!$A$3:$A$94,Seznamy!$G$3:$G$94)</f>
        <v>218500</v>
      </c>
      <c r="F491" s="83">
        <f>LOOKUP(A491,Seznamy!$A$3:$A$94,Seznamy!$J$3:$J$94)</f>
        <v>57</v>
      </c>
      <c r="G491" s="83">
        <v>39</v>
      </c>
      <c r="H491" s="81">
        <f>LOOKUP(G491,Komplexní!$A$7:$A$56,Komplexní!$B$7:$B$56)</f>
        <v>0</v>
      </c>
      <c r="I491" s="84">
        <f t="array" ref="I491">SUM(IF((Komplexní!$A$3:$A$5=A491)*(Komplexní!$D$1:$BA$1=G491),Komplexní!$D$3:$BA$5))</f>
        <v>0</v>
      </c>
      <c r="J491" s="99" t="str">
        <f t="shared" si="21"/>
        <v/>
      </c>
      <c r="K491" s="85">
        <f t="shared" si="22"/>
        <v>1</v>
      </c>
    </row>
    <row r="492" spans="1:11" hidden="1">
      <c r="A492" s="79">
        <v>10</v>
      </c>
      <c r="B492" s="80">
        <f>LOOKUP(A492,Seznamy!$A$3:$A$94,Seznamy!$B$3:$B$94)</f>
        <v>125009</v>
      </c>
      <c r="C492" s="81" t="str">
        <f>LOOKUP(A492,Seznamy!$A$3:$A$94,Seznamy!$C$3:$C$94)</f>
        <v>Ruda nad Moravou</v>
      </c>
      <c r="D492" s="82">
        <f>LOOKUP(A492,Seznamy!$A$3:$A$94,Seznamy!$F$3:$F$94)</f>
        <v>9028</v>
      </c>
      <c r="E492" s="82">
        <f>LOOKUP(A492,Seznamy!$A$3:$A$94,Seznamy!$G$3:$G$94)</f>
        <v>218500</v>
      </c>
      <c r="F492" s="83">
        <f>LOOKUP(A492,Seznamy!$A$3:$A$94,Seznamy!$J$3:$J$94)</f>
        <v>57</v>
      </c>
      <c r="G492" s="83">
        <v>40</v>
      </c>
      <c r="H492" s="81">
        <f>LOOKUP(G492,Komplexní!$A$7:$A$56,Komplexní!$B$7:$B$56)</f>
        <v>0</v>
      </c>
      <c r="I492" s="84">
        <f t="array" ref="I492">SUM(IF((Komplexní!$A$3:$A$5=A492)*(Komplexní!$D$1:$BA$1=G492),Komplexní!$D$3:$BA$5))</f>
        <v>0</v>
      </c>
      <c r="J492" s="99" t="str">
        <f t="shared" si="21"/>
        <v/>
      </c>
      <c r="K492" s="85">
        <f t="shared" si="22"/>
        <v>1</v>
      </c>
    </row>
    <row r="493" spans="1:11" hidden="1">
      <c r="A493" s="79">
        <v>10</v>
      </c>
      <c r="B493" s="80">
        <f>LOOKUP(A493,Seznamy!$A$3:$A$94,Seznamy!$B$3:$B$94)</f>
        <v>125009</v>
      </c>
      <c r="C493" s="81" t="str">
        <f>LOOKUP(A493,Seznamy!$A$3:$A$94,Seznamy!$C$3:$C$94)</f>
        <v>Ruda nad Moravou</v>
      </c>
      <c r="D493" s="82">
        <f>LOOKUP(A493,Seznamy!$A$3:$A$94,Seznamy!$F$3:$F$94)</f>
        <v>9028</v>
      </c>
      <c r="E493" s="82">
        <f>LOOKUP(A493,Seznamy!$A$3:$A$94,Seznamy!$G$3:$G$94)</f>
        <v>218500</v>
      </c>
      <c r="F493" s="83">
        <f>LOOKUP(A493,Seznamy!$A$3:$A$94,Seznamy!$J$3:$J$94)</f>
        <v>57</v>
      </c>
      <c r="G493" s="83">
        <v>41</v>
      </c>
      <c r="H493" s="81">
        <f>LOOKUP(G493,Komplexní!$A$7:$A$56,Komplexní!$B$7:$B$56)</f>
        <v>0</v>
      </c>
      <c r="I493" s="84">
        <f t="array" ref="I493">SUM(IF((Komplexní!$A$3:$A$5=A493)*(Komplexní!$D$1:$BA$1=G493),Komplexní!$D$3:$BA$5))</f>
        <v>0</v>
      </c>
      <c r="J493" s="99" t="str">
        <f t="shared" si="21"/>
        <v/>
      </c>
      <c r="K493" s="85">
        <f t="shared" si="22"/>
        <v>1</v>
      </c>
    </row>
    <row r="494" spans="1:11" hidden="1">
      <c r="A494" s="79">
        <v>10</v>
      </c>
      <c r="B494" s="80">
        <f>LOOKUP(A494,Seznamy!$A$3:$A$94,Seznamy!$B$3:$B$94)</f>
        <v>125009</v>
      </c>
      <c r="C494" s="81" t="str">
        <f>LOOKUP(A494,Seznamy!$A$3:$A$94,Seznamy!$C$3:$C$94)</f>
        <v>Ruda nad Moravou</v>
      </c>
      <c r="D494" s="82">
        <f>LOOKUP(A494,Seznamy!$A$3:$A$94,Seznamy!$F$3:$F$94)</f>
        <v>9028</v>
      </c>
      <c r="E494" s="82">
        <f>LOOKUP(A494,Seznamy!$A$3:$A$94,Seznamy!$G$3:$G$94)</f>
        <v>218500</v>
      </c>
      <c r="F494" s="83">
        <f>LOOKUP(A494,Seznamy!$A$3:$A$94,Seznamy!$J$3:$J$94)</f>
        <v>57</v>
      </c>
      <c r="G494" s="83">
        <v>42</v>
      </c>
      <c r="H494" s="81">
        <f>LOOKUP(G494,Komplexní!$A$7:$A$56,Komplexní!$B$7:$B$56)</f>
        <v>0</v>
      </c>
      <c r="I494" s="84">
        <f t="array" ref="I494">SUM(IF((Komplexní!$A$3:$A$5=A494)*(Komplexní!$D$1:$BA$1=G494),Komplexní!$D$3:$BA$5))</f>
        <v>0</v>
      </c>
      <c r="J494" s="99" t="str">
        <f t="shared" si="21"/>
        <v/>
      </c>
      <c r="K494" s="85">
        <f t="shared" si="22"/>
        <v>1</v>
      </c>
    </row>
    <row r="495" spans="1:11" hidden="1">
      <c r="A495" s="79">
        <v>10</v>
      </c>
      <c r="B495" s="80">
        <f>LOOKUP(A495,Seznamy!$A$3:$A$94,Seznamy!$B$3:$B$94)</f>
        <v>125009</v>
      </c>
      <c r="C495" s="81" t="str">
        <f>LOOKUP(A495,Seznamy!$A$3:$A$94,Seznamy!$C$3:$C$94)</f>
        <v>Ruda nad Moravou</v>
      </c>
      <c r="D495" s="82">
        <f>LOOKUP(A495,Seznamy!$A$3:$A$94,Seznamy!$F$3:$F$94)</f>
        <v>9028</v>
      </c>
      <c r="E495" s="82">
        <f>LOOKUP(A495,Seznamy!$A$3:$A$94,Seznamy!$G$3:$G$94)</f>
        <v>218500</v>
      </c>
      <c r="F495" s="83">
        <f>LOOKUP(A495,Seznamy!$A$3:$A$94,Seznamy!$J$3:$J$94)</f>
        <v>57</v>
      </c>
      <c r="G495" s="83">
        <v>43</v>
      </c>
      <c r="H495" s="81">
        <f>LOOKUP(G495,Komplexní!$A$7:$A$56,Komplexní!$B$7:$B$56)</f>
        <v>0</v>
      </c>
      <c r="I495" s="84">
        <f t="array" ref="I495">SUM(IF((Komplexní!$A$3:$A$5=A495)*(Komplexní!$D$1:$BA$1=G495),Komplexní!$D$3:$BA$5))</f>
        <v>0</v>
      </c>
      <c r="J495" s="99" t="str">
        <f t="shared" si="21"/>
        <v/>
      </c>
      <c r="K495" s="85">
        <f t="shared" si="22"/>
        <v>1</v>
      </c>
    </row>
    <row r="496" spans="1:11" hidden="1">
      <c r="A496" s="79">
        <v>10</v>
      </c>
      <c r="B496" s="80">
        <f>LOOKUP(A496,Seznamy!$A$3:$A$94,Seznamy!$B$3:$B$94)</f>
        <v>125009</v>
      </c>
      <c r="C496" s="81" t="str">
        <f>LOOKUP(A496,Seznamy!$A$3:$A$94,Seznamy!$C$3:$C$94)</f>
        <v>Ruda nad Moravou</v>
      </c>
      <c r="D496" s="82">
        <f>LOOKUP(A496,Seznamy!$A$3:$A$94,Seznamy!$F$3:$F$94)</f>
        <v>9028</v>
      </c>
      <c r="E496" s="82">
        <f>LOOKUP(A496,Seznamy!$A$3:$A$94,Seznamy!$G$3:$G$94)</f>
        <v>218500</v>
      </c>
      <c r="F496" s="83">
        <f>LOOKUP(A496,Seznamy!$A$3:$A$94,Seznamy!$J$3:$J$94)</f>
        <v>57</v>
      </c>
      <c r="G496" s="83">
        <v>44</v>
      </c>
      <c r="H496" s="81">
        <f>LOOKUP(G496,Komplexní!$A$7:$A$56,Komplexní!$B$7:$B$56)</f>
        <v>0</v>
      </c>
      <c r="I496" s="84">
        <f t="array" ref="I496">SUM(IF((Komplexní!$A$3:$A$5=A496)*(Komplexní!$D$1:$BA$1=G496),Komplexní!$D$3:$BA$5))</f>
        <v>0</v>
      </c>
      <c r="J496" s="99" t="str">
        <f t="shared" si="21"/>
        <v/>
      </c>
      <c r="K496" s="85">
        <f t="shared" si="22"/>
        <v>1</v>
      </c>
    </row>
    <row r="497" spans="1:11" hidden="1">
      <c r="A497" s="79">
        <v>10</v>
      </c>
      <c r="B497" s="80">
        <f>LOOKUP(A497,Seznamy!$A$3:$A$94,Seznamy!$B$3:$B$94)</f>
        <v>125009</v>
      </c>
      <c r="C497" s="81" t="str">
        <f>LOOKUP(A497,Seznamy!$A$3:$A$94,Seznamy!$C$3:$C$94)</f>
        <v>Ruda nad Moravou</v>
      </c>
      <c r="D497" s="82">
        <f>LOOKUP(A497,Seznamy!$A$3:$A$94,Seznamy!$F$3:$F$94)</f>
        <v>9028</v>
      </c>
      <c r="E497" s="82">
        <f>LOOKUP(A497,Seznamy!$A$3:$A$94,Seznamy!$G$3:$G$94)</f>
        <v>218500</v>
      </c>
      <c r="F497" s="83">
        <f>LOOKUP(A497,Seznamy!$A$3:$A$94,Seznamy!$J$3:$J$94)</f>
        <v>57</v>
      </c>
      <c r="G497" s="83">
        <v>45</v>
      </c>
      <c r="H497" s="81">
        <f>LOOKUP(G497,Komplexní!$A$7:$A$56,Komplexní!$B$7:$B$56)</f>
        <v>0</v>
      </c>
      <c r="I497" s="84">
        <f t="array" ref="I497">SUM(IF((Komplexní!$A$3:$A$5=A497)*(Komplexní!$D$1:$BA$1=G497),Komplexní!$D$3:$BA$5))</f>
        <v>0</v>
      </c>
      <c r="J497" s="99" t="str">
        <f t="shared" si="21"/>
        <v/>
      </c>
      <c r="K497" s="85">
        <f t="shared" si="22"/>
        <v>1</v>
      </c>
    </row>
    <row r="498" spans="1:11" hidden="1">
      <c r="A498" s="79">
        <v>10</v>
      </c>
      <c r="B498" s="80">
        <f>LOOKUP(A498,Seznamy!$A$3:$A$94,Seznamy!$B$3:$B$94)</f>
        <v>125009</v>
      </c>
      <c r="C498" s="81" t="str">
        <f>LOOKUP(A498,Seznamy!$A$3:$A$94,Seznamy!$C$3:$C$94)</f>
        <v>Ruda nad Moravou</v>
      </c>
      <c r="D498" s="82">
        <f>LOOKUP(A498,Seznamy!$A$3:$A$94,Seznamy!$F$3:$F$94)</f>
        <v>9028</v>
      </c>
      <c r="E498" s="82">
        <f>LOOKUP(A498,Seznamy!$A$3:$A$94,Seznamy!$G$3:$G$94)</f>
        <v>218500</v>
      </c>
      <c r="F498" s="83">
        <f>LOOKUP(A498,Seznamy!$A$3:$A$94,Seznamy!$J$3:$J$94)</f>
        <v>57</v>
      </c>
      <c r="G498" s="83">
        <v>46</v>
      </c>
      <c r="H498" s="81">
        <f>LOOKUP(G498,Komplexní!$A$7:$A$56,Komplexní!$B$7:$B$56)</f>
        <v>0</v>
      </c>
      <c r="I498" s="84">
        <f t="array" ref="I498">SUM(IF((Komplexní!$A$3:$A$5=A498)*(Komplexní!$D$1:$BA$1=G498),Komplexní!$D$3:$BA$5))</f>
        <v>0</v>
      </c>
      <c r="J498" s="99" t="str">
        <f t="shared" si="21"/>
        <v/>
      </c>
      <c r="K498" s="85">
        <f t="shared" si="22"/>
        <v>1</v>
      </c>
    </row>
    <row r="499" spans="1:11" hidden="1">
      <c r="A499" s="79">
        <v>10</v>
      </c>
      <c r="B499" s="80">
        <f>LOOKUP(A499,Seznamy!$A$3:$A$94,Seznamy!$B$3:$B$94)</f>
        <v>125009</v>
      </c>
      <c r="C499" s="81" t="str">
        <f>LOOKUP(A499,Seznamy!$A$3:$A$94,Seznamy!$C$3:$C$94)</f>
        <v>Ruda nad Moravou</v>
      </c>
      <c r="D499" s="82">
        <f>LOOKUP(A499,Seznamy!$A$3:$A$94,Seznamy!$F$3:$F$94)</f>
        <v>9028</v>
      </c>
      <c r="E499" s="82">
        <f>LOOKUP(A499,Seznamy!$A$3:$A$94,Seznamy!$G$3:$G$94)</f>
        <v>218500</v>
      </c>
      <c r="F499" s="83">
        <f>LOOKUP(A499,Seznamy!$A$3:$A$94,Seznamy!$J$3:$J$94)</f>
        <v>57</v>
      </c>
      <c r="G499" s="83">
        <v>47</v>
      </c>
      <c r="H499" s="81">
        <f>LOOKUP(G499,Komplexní!$A$7:$A$56,Komplexní!$B$7:$B$56)</f>
        <v>0</v>
      </c>
      <c r="I499" s="84">
        <f t="array" ref="I499">SUM(IF((Komplexní!$A$3:$A$5=A499)*(Komplexní!$D$1:$BA$1=G499),Komplexní!$D$3:$BA$5))</f>
        <v>0</v>
      </c>
      <c r="J499" s="99" t="str">
        <f t="shared" si="21"/>
        <v/>
      </c>
      <c r="K499" s="85">
        <f t="shared" si="22"/>
        <v>1</v>
      </c>
    </row>
    <row r="500" spans="1:11" hidden="1">
      <c r="A500" s="79">
        <v>10</v>
      </c>
      <c r="B500" s="80">
        <f>LOOKUP(A500,Seznamy!$A$3:$A$94,Seznamy!$B$3:$B$94)</f>
        <v>125009</v>
      </c>
      <c r="C500" s="81" t="str">
        <f>LOOKUP(A500,Seznamy!$A$3:$A$94,Seznamy!$C$3:$C$94)</f>
        <v>Ruda nad Moravou</v>
      </c>
      <c r="D500" s="82">
        <f>LOOKUP(A500,Seznamy!$A$3:$A$94,Seznamy!$F$3:$F$94)</f>
        <v>9028</v>
      </c>
      <c r="E500" s="82">
        <f>LOOKUP(A500,Seznamy!$A$3:$A$94,Seznamy!$G$3:$G$94)</f>
        <v>218500</v>
      </c>
      <c r="F500" s="83">
        <f>LOOKUP(A500,Seznamy!$A$3:$A$94,Seznamy!$J$3:$J$94)</f>
        <v>57</v>
      </c>
      <c r="G500" s="83">
        <v>48</v>
      </c>
      <c r="H500" s="81">
        <f>LOOKUP(G500,Komplexní!$A$7:$A$56,Komplexní!$B$7:$B$56)</f>
        <v>0</v>
      </c>
      <c r="I500" s="84">
        <f t="array" ref="I500">SUM(IF((Komplexní!$A$3:$A$5=A500)*(Komplexní!$D$1:$BA$1=G500),Komplexní!$D$3:$BA$5))</f>
        <v>0</v>
      </c>
      <c r="J500" s="99" t="str">
        <f t="shared" si="21"/>
        <v/>
      </c>
      <c r="K500" s="85">
        <f t="shared" si="22"/>
        <v>1</v>
      </c>
    </row>
    <row r="501" spans="1:11" hidden="1">
      <c r="A501" s="79">
        <v>10</v>
      </c>
      <c r="B501" s="80">
        <f>LOOKUP(A501,Seznamy!$A$3:$A$94,Seznamy!$B$3:$B$94)</f>
        <v>125009</v>
      </c>
      <c r="C501" s="81" t="str">
        <f>LOOKUP(A501,Seznamy!$A$3:$A$94,Seznamy!$C$3:$C$94)</f>
        <v>Ruda nad Moravou</v>
      </c>
      <c r="D501" s="82">
        <f>LOOKUP(A501,Seznamy!$A$3:$A$94,Seznamy!$F$3:$F$94)</f>
        <v>9028</v>
      </c>
      <c r="E501" s="82">
        <f>LOOKUP(A501,Seznamy!$A$3:$A$94,Seznamy!$G$3:$G$94)</f>
        <v>218500</v>
      </c>
      <c r="F501" s="83">
        <f>LOOKUP(A501,Seznamy!$A$3:$A$94,Seznamy!$J$3:$J$94)</f>
        <v>57</v>
      </c>
      <c r="G501" s="83">
        <v>49</v>
      </c>
      <c r="H501" s="81">
        <f>LOOKUP(G501,Komplexní!$A$7:$A$56,Komplexní!$B$7:$B$56)</f>
        <v>0</v>
      </c>
      <c r="I501" s="84">
        <f t="array" ref="I501">SUM(IF((Komplexní!$A$3:$A$5=A501)*(Komplexní!$D$1:$BA$1=G501),Komplexní!$D$3:$BA$5))</f>
        <v>0</v>
      </c>
      <c r="J501" s="99" t="str">
        <f t="shared" si="21"/>
        <v/>
      </c>
      <c r="K501" s="85">
        <f t="shared" si="22"/>
        <v>1</v>
      </c>
    </row>
    <row r="502" spans="1:11" hidden="1">
      <c r="A502" s="79">
        <v>10</v>
      </c>
      <c r="B502" s="80">
        <f>LOOKUP(A502,Seznamy!$A$3:$A$94,Seznamy!$B$3:$B$94)</f>
        <v>125009</v>
      </c>
      <c r="C502" s="81" t="str">
        <f>LOOKUP(A502,Seznamy!$A$3:$A$94,Seznamy!$C$3:$C$94)</f>
        <v>Ruda nad Moravou</v>
      </c>
      <c r="D502" s="82">
        <f>LOOKUP(A502,Seznamy!$A$3:$A$94,Seznamy!$F$3:$F$94)</f>
        <v>9028</v>
      </c>
      <c r="E502" s="82">
        <f>LOOKUP(A502,Seznamy!$A$3:$A$94,Seznamy!$G$3:$G$94)</f>
        <v>218500</v>
      </c>
      <c r="F502" s="83">
        <f>LOOKUP(A502,Seznamy!$A$3:$A$94,Seznamy!$J$3:$J$94)</f>
        <v>57</v>
      </c>
      <c r="G502" s="83">
        <v>50</v>
      </c>
      <c r="H502" s="81">
        <f>LOOKUP(G502,Komplexní!$A$7:$A$56,Komplexní!$B$7:$B$56)</f>
        <v>0</v>
      </c>
      <c r="I502" s="84">
        <f t="array" ref="I502">SUM(IF((Komplexní!$A$3:$A$5=A502)*(Komplexní!$D$1:$BA$1=G502),Komplexní!$D$3:$BA$5))</f>
        <v>0</v>
      </c>
      <c r="J502" s="99" t="str">
        <f t="shared" si="21"/>
        <v/>
      </c>
      <c r="K502" s="85">
        <f t="shared" si="22"/>
        <v>1</v>
      </c>
    </row>
    <row r="503" spans="1:11" hidden="1">
      <c r="A503" s="48">
        <v>11</v>
      </c>
      <c r="B503" s="49">
        <f>LOOKUP(A503,Seznamy!$A$3:$A$94,Seznamy!$B$3:$B$94)</f>
        <v>125009</v>
      </c>
      <c r="C503" s="50" t="str">
        <f>LOOKUP(A503,Seznamy!$A$3:$A$94,Seznamy!$C$3:$C$94)</f>
        <v>Ruda nad Moravou</v>
      </c>
      <c r="D503" s="51">
        <f>LOOKUP(A503,Seznamy!$A$3:$A$94,Seznamy!$F$3:$F$94)</f>
        <v>9028</v>
      </c>
      <c r="E503" s="51">
        <f>LOOKUP(A503,Seznamy!$A$3:$A$94,Seznamy!$G$3:$G$94)</f>
        <v>218500</v>
      </c>
      <c r="F503" s="52">
        <f>LOOKUP(A503,Seznamy!$A$3:$A$94,Seznamy!$J$3:$J$94)</f>
        <v>57</v>
      </c>
      <c r="G503" s="52">
        <v>1</v>
      </c>
      <c r="H503" s="50" t="str">
        <f>LOOKUP(G503,Komplexní!$A$7:$A$56,Komplexní!$B$7:$B$56)</f>
        <v>UNILES a.s.</v>
      </c>
      <c r="I503" s="53">
        <f t="array" ref="I503">SUM(IF((Komplexní!$A$3:$A$5=A503)*(Komplexní!$D$1:$BA$1=G503),Komplexní!$D$3:$BA$5))</f>
        <v>0</v>
      </c>
      <c r="J503" s="98" t="str">
        <f t="shared" si="21"/>
        <v/>
      </c>
      <c r="K503" s="54">
        <f t="shared" ref="K503:K534" si="23">IF(I503=MIN($J$503:$J$552),1,"")</f>
        <v>1</v>
      </c>
    </row>
    <row r="504" spans="1:11" hidden="1">
      <c r="A504" s="48">
        <v>11</v>
      </c>
      <c r="B504" s="49">
        <f>LOOKUP(A504,Seznamy!$A$3:$A$94,Seznamy!$B$3:$B$94)</f>
        <v>125009</v>
      </c>
      <c r="C504" s="50" t="str">
        <f>LOOKUP(A504,Seznamy!$A$3:$A$94,Seznamy!$C$3:$C$94)</f>
        <v>Ruda nad Moravou</v>
      </c>
      <c r="D504" s="51">
        <f>LOOKUP(A504,Seznamy!$A$3:$A$94,Seznamy!$F$3:$F$94)</f>
        <v>9028</v>
      </c>
      <c r="E504" s="51">
        <f>LOOKUP(A504,Seznamy!$A$3:$A$94,Seznamy!$G$3:$G$94)</f>
        <v>218500</v>
      </c>
      <c r="F504" s="52">
        <f>LOOKUP(A504,Seznamy!$A$3:$A$94,Seznamy!$J$3:$J$94)</f>
        <v>57</v>
      </c>
      <c r="G504" s="52">
        <v>2</v>
      </c>
      <c r="H504" s="50" t="str">
        <f>LOOKUP(G504,Komplexní!$A$7:$A$56,Komplexní!$B$7:$B$56)</f>
        <v>Lesy Beskydy, a.s.</v>
      </c>
      <c r="I504" s="53">
        <f t="array" ref="I504">SUM(IF((Komplexní!$A$3:$A$5=A504)*(Komplexní!$D$1:$BA$1=G504),Komplexní!$D$3:$BA$5))</f>
        <v>0</v>
      </c>
      <c r="J504" s="98" t="str">
        <f t="shared" si="21"/>
        <v/>
      </c>
      <c r="K504" s="54">
        <f t="shared" si="23"/>
        <v>1</v>
      </c>
    </row>
    <row r="505" spans="1:11" hidden="1">
      <c r="A505" s="48">
        <v>11</v>
      </c>
      <c r="B505" s="49">
        <f>LOOKUP(A505,Seznamy!$A$3:$A$94,Seznamy!$B$3:$B$94)</f>
        <v>125009</v>
      </c>
      <c r="C505" s="50" t="str">
        <f>LOOKUP(A505,Seznamy!$A$3:$A$94,Seznamy!$C$3:$C$94)</f>
        <v>Ruda nad Moravou</v>
      </c>
      <c r="D505" s="51">
        <f>LOOKUP(A505,Seznamy!$A$3:$A$94,Seznamy!$F$3:$F$94)</f>
        <v>9028</v>
      </c>
      <c r="E505" s="51">
        <f>LOOKUP(A505,Seznamy!$A$3:$A$94,Seznamy!$G$3:$G$94)</f>
        <v>218500</v>
      </c>
      <c r="F505" s="52">
        <f>LOOKUP(A505,Seznamy!$A$3:$A$94,Seznamy!$J$3:$J$94)</f>
        <v>57</v>
      </c>
      <c r="G505" s="52">
        <v>3</v>
      </c>
      <c r="H505" s="50" t="str">
        <f>LOOKUP(G505,Komplexní!$A$7:$A$56,Komplexní!$B$7:$B$56)</f>
        <v>KATR s.r.o.</v>
      </c>
      <c r="I505" s="53">
        <f t="array" ref="I505">SUM(IF((Komplexní!$A$3:$A$5=A505)*(Komplexní!$D$1:$BA$1=G505),Komplexní!$D$3:$BA$5))</f>
        <v>0</v>
      </c>
      <c r="J505" s="98" t="str">
        <f t="shared" si="21"/>
        <v/>
      </c>
      <c r="K505" s="54">
        <f t="shared" si="23"/>
        <v>1</v>
      </c>
    </row>
    <row r="506" spans="1:11" hidden="1">
      <c r="A506" s="48">
        <v>11</v>
      </c>
      <c r="B506" s="49">
        <f>LOOKUP(A506,Seznamy!$A$3:$A$94,Seznamy!$B$3:$B$94)</f>
        <v>125009</v>
      </c>
      <c r="C506" s="50" t="str">
        <f>LOOKUP(A506,Seznamy!$A$3:$A$94,Seznamy!$C$3:$C$94)</f>
        <v>Ruda nad Moravou</v>
      </c>
      <c r="D506" s="51">
        <f>LOOKUP(A506,Seznamy!$A$3:$A$94,Seznamy!$F$3:$F$94)</f>
        <v>9028</v>
      </c>
      <c r="E506" s="51">
        <f>LOOKUP(A506,Seznamy!$A$3:$A$94,Seznamy!$G$3:$G$94)</f>
        <v>218500</v>
      </c>
      <c r="F506" s="52">
        <f>LOOKUP(A506,Seznamy!$A$3:$A$94,Seznamy!$J$3:$J$94)</f>
        <v>57</v>
      </c>
      <c r="G506" s="52">
        <v>4</v>
      </c>
      <c r="H506" s="50" t="str">
        <f>LOOKUP(G506,Komplexní!$A$7:$A$56,Komplexní!$B$7:$B$56)</f>
        <v>Petra spol. s r.o.</v>
      </c>
      <c r="I506" s="53">
        <f t="array" ref="I506">SUM(IF((Komplexní!$A$3:$A$5=A506)*(Komplexní!$D$1:$BA$1=G506),Komplexní!$D$3:$BA$5))</f>
        <v>0</v>
      </c>
      <c r="J506" s="98" t="str">
        <f t="shared" si="21"/>
        <v/>
      </c>
      <c r="K506" s="54">
        <f t="shared" si="23"/>
        <v>1</v>
      </c>
    </row>
    <row r="507" spans="1:11" hidden="1">
      <c r="A507" s="48">
        <v>11</v>
      </c>
      <c r="B507" s="49">
        <f>LOOKUP(A507,Seznamy!$A$3:$A$94,Seznamy!$B$3:$B$94)</f>
        <v>125009</v>
      </c>
      <c r="C507" s="50" t="str">
        <f>LOOKUP(A507,Seznamy!$A$3:$A$94,Seznamy!$C$3:$C$94)</f>
        <v>Ruda nad Moravou</v>
      </c>
      <c r="D507" s="51">
        <f>LOOKUP(A507,Seznamy!$A$3:$A$94,Seznamy!$F$3:$F$94)</f>
        <v>9028</v>
      </c>
      <c r="E507" s="51">
        <f>LOOKUP(A507,Seznamy!$A$3:$A$94,Seznamy!$G$3:$G$94)</f>
        <v>218500</v>
      </c>
      <c r="F507" s="52">
        <f>LOOKUP(A507,Seznamy!$A$3:$A$94,Seznamy!$J$3:$J$94)</f>
        <v>57</v>
      </c>
      <c r="G507" s="52">
        <v>5</v>
      </c>
      <c r="H507" s="50" t="str">
        <f>LOOKUP(G507,Komplexní!$A$7:$A$56,Komplexní!$B$7:$B$56)</f>
        <v>JACER - CZ a.s.</v>
      </c>
      <c r="I507" s="53">
        <f t="array" ref="I507">SUM(IF((Komplexní!$A$3:$A$5=A507)*(Komplexní!$D$1:$BA$1=G507),Komplexní!$D$3:$BA$5))</f>
        <v>0</v>
      </c>
      <c r="J507" s="98" t="str">
        <f t="shared" si="21"/>
        <v/>
      </c>
      <c r="K507" s="54">
        <f t="shared" si="23"/>
        <v>1</v>
      </c>
    </row>
    <row r="508" spans="1:11" hidden="1">
      <c r="A508" s="48">
        <v>11</v>
      </c>
      <c r="B508" s="49">
        <f>LOOKUP(A508,Seznamy!$A$3:$A$94,Seznamy!$B$3:$B$94)</f>
        <v>125009</v>
      </c>
      <c r="C508" s="50" t="str">
        <f>LOOKUP(A508,Seznamy!$A$3:$A$94,Seznamy!$C$3:$C$94)</f>
        <v>Ruda nad Moravou</v>
      </c>
      <c r="D508" s="51">
        <f>LOOKUP(A508,Seznamy!$A$3:$A$94,Seznamy!$F$3:$F$94)</f>
        <v>9028</v>
      </c>
      <c r="E508" s="51">
        <f>LOOKUP(A508,Seznamy!$A$3:$A$94,Seznamy!$G$3:$G$94)</f>
        <v>218500</v>
      </c>
      <c r="F508" s="52">
        <f>LOOKUP(A508,Seznamy!$A$3:$A$94,Seznamy!$J$3:$J$94)</f>
        <v>57</v>
      </c>
      <c r="G508" s="52">
        <v>6</v>
      </c>
      <c r="H508" s="50" t="str">
        <f>LOOKUP(G508,Komplexní!$A$7:$A$56,Komplexní!$B$7:$B$56)</f>
        <v>LDF Rožnov a.s.</v>
      </c>
      <c r="I508" s="53">
        <f t="array" ref="I508">SUM(IF((Komplexní!$A$3:$A$5=A508)*(Komplexní!$D$1:$BA$1=G508),Komplexní!$D$3:$BA$5))</f>
        <v>0</v>
      </c>
      <c r="J508" s="98" t="str">
        <f t="shared" si="21"/>
        <v/>
      </c>
      <c r="K508" s="54">
        <f t="shared" si="23"/>
        <v>1</v>
      </c>
    </row>
    <row r="509" spans="1:11" hidden="1">
      <c r="A509" s="48">
        <v>11</v>
      </c>
      <c r="B509" s="49">
        <f>LOOKUP(A509,Seznamy!$A$3:$A$94,Seznamy!$B$3:$B$94)</f>
        <v>125009</v>
      </c>
      <c r="C509" s="50" t="str">
        <f>LOOKUP(A509,Seznamy!$A$3:$A$94,Seznamy!$C$3:$C$94)</f>
        <v>Ruda nad Moravou</v>
      </c>
      <c r="D509" s="51">
        <f>LOOKUP(A509,Seznamy!$A$3:$A$94,Seznamy!$F$3:$F$94)</f>
        <v>9028</v>
      </c>
      <c r="E509" s="51">
        <f>LOOKUP(A509,Seznamy!$A$3:$A$94,Seznamy!$G$3:$G$94)</f>
        <v>218500</v>
      </c>
      <c r="F509" s="52">
        <f>LOOKUP(A509,Seznamy!$A$3:$A$94,Seznamy!$J$3:$J$94)</f>
        <v>57</v>
      </c>
      <c r="G509" s="52">
        <v>7</v>
      </c>
      <c r="H509" s="50" t="str">
        <f>LOOKUP(G509,Komplexní!$A$7:$A$56,Komplexní!$B$7:$B$56)</f>
        <v>Opavská lesní a.s.</v>
      </c>
      <c r="I509" s="53">
        <f t="array" ref="I509">SUM(IF((Komplexní!$A$3:$A$5=A509)*(Komplexní!$D$1:$BA$1=G509),Komplexní!$D$3:$BA$5))</f>
        <v>0</v>
      </c>
      <c r="J509" s="98" t="str">
        <f t="shared" si="21"/>
        <v/>
      </c>
      <c r="K509" s="54">
        <f t="shared" si="23"/>
        <v>1</v>
      </c>
    </row>
    <row r="510" spans="1:11" hidden="1">
      <c r="A510" s="48">
        <v>11</v>
      </c>
      <c r="B510" s="49">
        <f>LOOKUP(A510,Seznamy!$A$3:$A$94,Seznamy!$B$3:$B$94)</f>
        <v>125009</v>
      </c>
      <c r="C510" s="50" t="str">
        <f>LOOKUP(A510,Seznamy!$A$3:$A$94,Seznamy!$C$3:$C$94)</f>
        <v>Ruda nad Moravou</v>
      </c>
      <c r="D510" s="51">
        <f>LOOKUP(A510,Seznamy!$A$3:$A$94,Seznamy!$F$3:$F$94)</f>
        <v>9028</v>
      </c>
      <c r="E510" s="51">
        <f>LOOKUP(A510,Seznamy!$A$3:$A$94,Seznamy!$G$3:$G$94)</f>
        <v>218500</v>
      </c>
      <c r="F510" s="52">
        <f>LOOKUP(A510,Seznamy!$A$3:$A$94,Seznamy!$J$3:$J$94)</f>
        <v>57</v>
      </c>
      <c r="G510" s="52">
        <v>8</v>
      </c>
      <c r="H510" s="50" t="str">
        <f>LOOKUP(G510,Komplexní!$A$7:$A$56,Komplexní!$B$7:$B$56)</f>
        <v>Pradědský lesní závod, a.s.</v>
      </c>
      <c r="I510" s="53">
        <f t="array" ref="I510">SUM(IF((Komplexní!$A$3:$A$5=A510)*(Komplexní!$D$1:$BA$1=G510),Komplexní!$D$3:$BA$5))</f>
        <v>0</v>
      </c>
      <c r="J510" s="98" t="str">
        <f t="shared" si="21"/>
        <v/>
      </c>
      <c r="K510" s="54">
        <f t="shared" si="23"/>
        <v>1</v>
      </c>
    </row>
    <row r="511" spans="1:11" hidden="1">
      <c r="A511" s="48">
        <v>11</v>
      </c>
      <c r="B511" s="49">
        <f>LOOKUP(A511,Seznamy!$A$3:$A$94,Seznamy!$B$3:$B$94)</f>
        <v>125009</v>
      </c>
      <c r="C511" s="50" t="str">
        <f>LOOKUP(A511,Seznamy!$A$3:$A$94,Seznamy!$C$3:$C$94)</f>
        <v>Ruda nad Moravou</v>
      </c>
      <c r="D511" s="51">
        <f>LOOKUP(A511,Seznamy!$A$3:$A$94,Seznamy!$F$3:$F$94)</f>
        <v>9028</v>
      </c>
      <c r="E511" s="51">
        <f>LOOKUP(A511,Seznamy!$A$3:$A$94,Seznamy!$G$3:$G$94)</f>
        <v>218500</v>
      </c>
      <c r="F511" s="52">
        <f>LOOKUP(A511,Seznamy!$A$3:$A$94,Seznamy!$J$3:$J$94)</f>
        <v>57</v>
      </c>
      <c r="G511" s="52">
        <v>9</v>
      </c>
      <c r="H511" s="50">
        <f>LOOKUP(G511,Komplexní!$A$7:$A$56,Komplexní!$B$7:$B$56)</f>
        <v>0</v>
      </c>
      <c r="I511" s="53">
        <f t="array" ref="I511">SUM(IF((Komplexní!$A$3:$A$5=A511)*(Komplexní!$D$1:$BA$1=G511),Komplexní!$D$3:$BA$5))</f>
        <v>0</v>
      </c>
      <c r="J511" s="98" t="str">
        <f t="shared" si="21"/>
        <v/>
      </c>
      <c r="K511" s="54">
        <f t="shared" si="23"/>
        <v>1</v>
      </c>
    </row>
    <row r="512" spans="1:11" hidden="1">
      <c r="A512" s="48">
        <v>11</v>
      </c>
      <c r="B512" s="49">
        <f>LOOKUP(A512,Seznamy!$A$3:$A$94,Seznamy!$B$3:$B$94)</f>
        <v>125009</v>
      </c>
      <c r="C512" s="50" t="str">
        <f>LOOKUP(A512,Seznamy!$A$3:$A$94,Seznamy!$C$3:$C$94)</f>
        <v>Ruda nad Moravou</v>
      </c>
      <c r="D512" s="51">
        <f>LOOKUP(A512,Seznamy!$A$3:$A$94,Seznamy!$F$3:$F$94)</f>
        <v>9028</v>
      </c>
      <c r="E512" s="51">
        <f>LOOKUP(A512,Seznamy!$A$3:$A$94,Seznamy!$G$3:$G$94)</f>
        <v>218500</v>
      </c>
      <c r="F512" s="52">
        <f>LOOKUP(A512,Seznamy!$A$3:$A$94,Seznamy!$J$3:$J$94)</f>
        <v>57</v>
      </c>
      <c r="G512" s="52">
        <v>31</v>
      </c>
      <c r="H512" s="50">
        <f>LOOKUP(G512,Komplexní!$A$7:$A$56,Komplexní!$B$7:$B$56)</f>
        <v>0</v>
      </c>
      <c r="I512" s="53">
        <f t="array" ref="I512">SUM(IF((Komplexní!$A$3:$A$5=A512)*(Komplexní!$D$1:$BA$1=G512),Komplexní!$D$3:$BA$5))</f>
        <v>0</v>
      </c>
      <c r="J512" s="98" t="str">
        <f t="shared" si="21"/>
        <v/>
      </c>
      <c r="K512" s="54">
        <f t="shared" si="23"/>
        <v>1</v>
      </c>
    </row>
    <row r="513" spans="1:11" hidden="1">
      <c r="A513" s="48">
        <v>11</v>
      </c>
      <c r="B513" s="49">
        <f>LOOKUP(A513,Seznamy!$A$3:$A$94,Seznamy!$B$3:$B$94)</f>
        <v>125009</v>
      </c>
      <c r="C513" s="50" t="str">
        <f>LOOKUP(A513,Seznamy!$A$3:$A$94,Seznamy!$C$3:$C$94)</f>
        <v>Ruda nad Moravou</v>
      </c>
      <c r="D513" s="51">
        <f>LOOKUP(A513,Seznamy!$A$3:$A$94,Seznamy!$F$3:$F$94)</f>
        <v>9028</v>
      </c>
      <c r="E513" s="51">
        <f>LOOKUP(A513,Seznamy!$A$3:$A$94,Seznamy!$G$3:$G$94)</f>
        <v>218500</v>
      </c>
      <c r="F513" s="52">
        <f>LOOKUP(A513,Seznamy!$A$3:$A$94,Seznamy!$J$3:$J$94)</f>
        <v>57</v>
      </c>
      <c r="G513" s="52">
        <v>11</v>
      </c>
      <c r="H513" s="50">
        <f>LOOKUP(G513,Komplexní!$A$7:$A$56,Komplexní!$B$7:$B$56)</f>
        <v>0</v>
      </c>
      <c r="I513" s="53">
        <f t="array" ref="I513">SUM(IF((Komplexní!$A$3:$A$5=A513)*(Komplexní!$D$1:$BA$1=G513),Komplexní!$D$3:$BA$5))</f>
        <v>0</v>
      </c>
      <c r="J513" s="98" t="str">
        <f t="shared" si="21"/>
        <v/>
      </c>
      <c r="K513" s="54">
        <f t="shared" si="23"/>
        <v>1</v>
      </c>
    </row>
    <row r="514" spans="1:11" hidden="1">
      <c r="A514" s="48">
        <v>11</v>
      </c>
      <c r="B514" s="49">
        <f>LOOKUP(A514,Seznamy!$A$3:$A$94,Seznamy!$B$3:$B$94)</f>
        <v>125009</v>
      </c>
      <c r="C514" s="50" t="str">
        <f>LOOKUP(A514,Seznamy!$A$3:$A$94,Seznamy!$C$3:$C$94)</f>
        <v>Ruda nad Moravou</v>
      </c>
      <c r="D514" s="51">
        <f>LOOKUP(A514,Seznamy!$A$3:$A$94,Seznamy!$F$3:$F$94)</f>
        <v>9028</v>
      </c>
      <c r="E514" s="51">
        <f>LOOKUP(A514,Seznamy!$A$3:$A$94,Seznamy!$G$3:$G$94)</f>
        <v>218500</v>
      </c>
      <c r="F514" s="52">
        <f>LOOKUP(A514,Seznamy!$A$3:$A$94,Seznamy!$J$3:$J$94)</f>
        <v>57</v>
      </c>
      <c r="G514" s="52">
        <v>12</v>
      </c>
      <c r="H514" s="50">
        <f>LOOKUP(G514,Komplexní!$A$7:$A$56,Komplexní!$B$7:$B$56)</f>
        <v>0</v>
      </c>
      <c r="I514" s="53">
        <f t="array" ref="I514">SUM(IF((Komplexní!$A$3:$A$5=A514)*(Komplexní!$D$1:$BA$1=G514),Komplexní!$D$3:$BA$5))</f>
        <v>0</v>
      </c>
      <c r="J514" s="98" t="str">
        <f t="shared" si="21"/>
        <v/>
      </c>
      <c r="K514" s="54">
        <f t="shared" si="23"/>
        <v>1</v>
      </c>
    </row>
    <row r="515" spans="1:11" hidden="1">
      <c r="A515" s="48">
        <v>11</v>
      </c>
      <c r="B515" s="49">
        <f>LOOKUP(A515,Seznamy!$A$3:$A$94,Seznamy!$B$3:$B$94)</f>
        <v>125009</v>
      </c>
      <c r="C515" s="50" t="str">
        <f>LOOKUP(A515,Seznamy!$A$3:$A$94,Seznamy!$C$3:$C$94)</f>
        <v>Ruda nad Moravou</v>
      </c>
      <c r="D515" s="51">
        <f>LOOKUP(A515,Seznamy!$A$3:$A$94,Seznamy!$F$3:$F$94)</f>
        <v>9028</v>
      </c>
      <c r="E515" s="51">
        <f>LOOKUP(A515,Seznamy!$A$3:$A$94,Seznamy!$G$3:$G$94)</f>
        <v>218500</v>
      </c>
      <c r="F515" s="52">
        <f>LOOKUP(A515,Seznamy!$A$3:$A$94,Seznamy!$J$3:$J$94)</f>
        <v>57</v>
      </c>
      <c r="G515" s="52">
        <v>13</v>
      </c>
      <c r="H515" s="50">
        <f>LOOKUP(G515,Komplexní!$A$7:$A$56,Komplexní!$B$7:$B$56)</f>
        <v>0</v>
      </c>
      <c r="I515" s="53">
        <f t="array" ref="I515">SUM(IF((Komplexní!$A$3:$A$5=A515)*(Komplexní!$D$1:$BA$1=G515),Komplexní!$D$3:$BA$5))</f>
        <v>0</v>
      </c>
      <c r="J515" s="98" t="str">
        <f t="shared" si="21"/>
        <v/>
      </c>
      <c r="K515" s="54">
        <f t="shared" si="23"/>
        <v>1</v>
      </c>
    </row>
    <row r="516" spans="1:11" hidden="1">
      <c r="A516" s="48">
        <v>11</v>
      </c>
      <c r="B516" s="49">
        <f>LOOKUP(A516,Seznamy!$A$3:$A$94,Seznamy!$B$3:$B$94)</f>
        <v>125009</v>
      </c>
      <c r="C516" s="50" t="str">
        <f>LOOKUP(A516,Seznamy!$A$3:$A$94,Seznamy!$C$3:$C$94)</f>
        <v>Ruda nad Moravou</v>
      </c>
      <c r="D516" s="51">
        <f>LOOKUP(A516,Seznamy!$A$3:$A$94,Seznamy!$F$3:$F$94)</f>
        <v>9028</v>
      </c>
      <c r="E516" s="51">
        <f>LOOKUP(A516,Seznamy!$A$3:$A$94,Seznamy!$G$3:$G$94)</f>
        <v>218500</v>
      </c>
      <c r="F516" s="52">
        <f>LOOKUP(A516,Seznamy!$A$3:$A$94,Seznamy!$J$3:$J$94)</f>
        <v>57</v>
      </c>
      <c r="G516" s="52">
        <v>16</v>
      </c>
      <c r="H516" s="50">
        <f>LOOKUP(G516,Komplexní!$A$7:$A$56,Komplexní!$B$7:$B$56)</f>
        <v>0</v>
      </c>
      <c r="I516" s="53">
        <f t="array" ref="I516">SUM(IF((Komplexní!$A$3:$A$5=A516)*(Komplexní!$D$1:$BA$1=G516),Komplexní!$D$3:$BA$5))</f>
        <v>0</v>
      </c>
      <c r="J516" s="98" t="str">
        <f t="shared" si="21"/>
        <v/>
      </c>
      <c r="K516" s="54">
        <f t="shared" si="23"/>
        <v>1</v>
      </c>
    </row>
    <row r="517" spans="1:11" hidden="1">
      <c r="A517" s="48">
        <v>11</v>
      </c>
      <c r="B517" s="49">
        <f>LOOKUP(A517,Seznamy!$A$3:$A$94,Seznamy!$B$3:$B$94)</f>
        <v>125009</v>
      </c>
      <c r="C517" s="50" t="str">
        <f>LOOKUP(A517,Seznamy!$A$3:$A$94,Seznamy!$C$3:$C$94)</f>
        <v>Ruda nad Moravou</v>
      </c>
      <c r="D517" s="51">
        <f>LOOKUP(A517,Seznamy!$A$3:$A$94,Seznamy!$F$3:$F$94)</f>
        <v>9028</v>
      </c>
      <c r="E517" s="51">
        <f>LOOKUP(A517,Seznamy!$A$3:$A$94,Seznamy!$G$3:$G$94)</f>
        <v>218500</v>
      </c>
      <c r="F517" s="52">
        <f>LOOKUP(A517,Seznamy!$A$3:$A$94,Seznamy!$J$3:$J$94)</f>
        <v>57</v>
      </c>
      <c r="G517" s="52">
        <v>15</v>
      </c>
      <c r="H517" s="50">
        <f>LOOKUP(G517,Komplexní!$A$7:$A$56,Komplexní!$B$7:$B$56)</f>
        <v>0</v>
      </c>
      <c r="I517" s="53">
        <f t="array" ref="I517">SUM(IF((Komplexní!$A$3:$A$5=A517)*(Komplexní!$D$1:$BA$1=G517),Komplexní!$D$3:$BA$5))</f>
        <v>0</v>
      </c>
      <c r="J517" s="98" t="str">
        <f t="shared" si="21"/>
        <v/>
      </c>
      <c r="K517" s="54">
        <f t="shared" si="23"/>
        <v>1</v>
      </c>
    </row>
    <row r="518" spans="1:11" hidden="1">
      <c r="A518" s="48">
        <v>11</v>
      </c>
      <c r="B518" s="49">
        <f>LOOKUP(A518,Seznamy!$A$3:$A$94,Seznamy!$B$3:$B$94)</f>
        <v>125009</v>
      </c>
      <c r="C518" s="50" t="str">
        <f>LOOKUP(A518,Seznamy!$A$3:$A$94,Seznamy!$C$3:$C$94)</f>
        <v>Ruda nad Moravou</v>
      </c>
      <c r="D518" s="51">
        <f>LOOKUP(A518,Seznamy!$A$3:$A$94,Seznamy!$F$3:$F$94)</f>
        <v>9028</v>
      </c>
      <c r="E518" s="51">
        <f>LOOKUP(A518,Seznamy!$A$3:$A$94,Seznamy!$G$3:$G$94)</f>
        <v>218500</v>
      </c>
      <c r="F518" s="52">
        <f>LOOKUP(A518,Seznamy!$A$3:$A$94,Seznamy!$J$3:$J$94)</f>
        <v>57</v>
      </c>
      <c r="G518" s="52">
        <v>10</v>
      </c>
      <c r="H518" s="50">
        <f>LOOKUP(G518,Komplexní!$A$7:$A$56,Komplexní!$B$7:$B$56)</f>
        <v>0</v>
      </c>
      <c r="I518" s="53">
        <f t="array" ref="I518">SUM(IF((Komplexní!$A$3:$A$5=A518)*(Komplexní!$D$1:$BA$1=G518),Komplexní!$D$3:$BA$5))</f>
        <v>0</v>
      </c>
      <c r="J518" s="98" t="str">
        <f t="shared" si="21"/>
        <v/>
      </c>
      <c r="K518" s="54">
        <f t="shared" si="23"/>
        <v>1</v>
      </c>
    </row>
    <row r="519" spans="1:11" hidden="1">
      <c r="A519" s="48">
        <v>11</v>
      </c>
      <c r="B519" s="49">
        <f>LOOKUP(A519,Seznamy!$A$3:$A$94,Seznamy!$B$3:$B$94)</f>
        <v>125009</v>
      </c>
      <c r="C519" s="50" t="str">
        <f>LOOKUP(A519,Seznamy!$A$3:$A$94,Seznamy!$C$3:$C$94)</f>
        <v>Ruda nad Moravou</v>
      </c>
      <c r="D519" s="51">
        <f>LOOKUP(A519,Seznamy!$A$3:$A$94,Seznamy!$F$3:$F$94)</f>
        <v>9028</v>
      </c>
      <c r="E519" s="51">
        <f>LOOKUP(A519,Seznamy!$A$3:$A$94,Seznamy!$G$3:$G$94)</f>
        <v>218500</v>
      </c>
      <c r="F519" s="52">
        <f>LOOKUP(A519,Seznamy!$A$3:$A$94,Seznamy!$J$3:$J$94)</f>
        <v>57</v>
      </c>
      <c r="G519" s="52">
        <v>17</v>
      </c>
      <c r="H519" s="50">
        <f>LOOKUP(G519,Komplexní!$A$7:$A$56,Komplexní!$B$7:$B$56)</f>
        <v>0</v>
      </c>
      <c r="I519" s="53">
        <f t="array" ref="I519">SUM(IF((Komplexní!$A$3:$A$5=A519)*(Komplexní!$D$1:$BA$1=G519),Komplexní!$D$3:$BA$5))</f>
        <v>0</v>
      </c>
      <c r="J519" s="98" t="str">
        <f t="shared" si="21"/>
        <v/>
      </c>
      <c r="K519" s="54">
        <f t="shared" si="23"/>
        <v>1</v>
      </c>
    </row>
    <row r="520" spans="1:11" hidden="1">
      <c r="A520" s="48">
        <v>11</v>
      </c>
      <c r="B520" s="49">
        <f>LOOKUP(A520,Seznamy!$A$3:$A$94,Seznamy!$B$3:$B$94)</f>
        <v>125009</v>
      </c>
      <c r="C520" s="50" t="str">
        <f>LOOKUP(A520,Seznamy!$A$3:$A$94,Seznamy!$C$3:$C$94)</f>
        <v>Ruda nad Moravou</v>
      </c>
      <c r="D520" s="51">
        <f>LOOKUP(A520,Seznamy!$A$3:$A$94,Seznamy!$F$3:$F$94)</f>
        <v>9028</v>
      </c>
      <c r="E520" s="51">
        <f>LOOKUP(A520,Seznamy!$A$3:$A$94,Seznamy!$G$3:$G$94)</f>
        <v>218500</v>
      </c>
      <c r="F520" s="52">
        <f>LOOKUP(A520,Seznamy!$A$3:$A$94,Seznamy!$J$3:$J$94)</f>
        <v>57</v>
      </c>
      <c r="G520" s="52">
        <v>18</v>
      </c>
      <c r="H520" s="50">
        <f>LOOKUP(G520,Komplexní!$A$7:$A$56,Komplexní!$B$7:$B$56)</f>
        <v>0</v>
      </c>
      <c r="I520" s="53">
        <f t="array" ref="I520">SUM(IF((Komplexní!$A$3:$A$5=A520)*(Komplexní!$D$1:$BA$1=G520),Komplexní!$D$3:$BA$5))</f>
        <v>0</v>
      </c>
      <c r="J520" s="98" t="str">
        <f t="shared" si="21"/>
        <v/>
      </c>
      <c r="K520" s="54">
        <f t="shared" si="23"/>
        <v>1</v>
      </c>
    </row>
    <row r="521" spans="1:11" hidden="1">
      <c r="A521" s="48">
        <v>11</v>
      </c>
      <c r="B521" s="49">
        <f>LOOKUP(A521,Seznamy!$A$3:$A$94,Seznamy!$B$3:$B$94)</f>
        <v>125009</v>
      </c>
      <c r="C521" s="50" t="str">
        <f>LOOKUP(A521,Seznamy!$A$3:$A$94,Seznamy!$C$3:$C$94)</f>
        <v>Ruda nad Moravou</v>
      </c>
      <c r="D521" s="51">
        <f>LOOKUP(A521,Seznamy!$A$3:$A$94,Seznamy!$F$3:$F$94)</f>
        <v>9028</v>
      </c>
      <c r="E521" s="51">
        <f>LOOKUP(A521,Seznamy!$A$3:$A$94,Seznamy!$G$3:$G$94)</f>
        <v>218500</v>
      </c>
      <c r="F521" s="52">
        <f>LOOKUP(A521,Seznamy!$A$3:$A$94,Seznamy!$J$3:$J$94)</f>
        <v>57</v>
      </c>
      <c r="G521" s="52">
        <v>19</v>
      </c>
      <c r="H521" s="50">
        <f>LOOKUP(G521,Komplexní!$A$7:$A$56,Komplexní!$B$7:$B$56)</f>
        <v>0</v>
      </c>
      <c r="I521" s="53">
        <f t="array" ref="I521">SUM(IF((Komplexní!$A$3:$A$5=A521)*(Komplexní!$D$1:$BA$1=G521),Komplexní!$D$3:$BA$5))</f>
        <v>0</v>
      </c>
      <c r="J521" s="98" t="str">
        <f t="shared" si="21"/>
        <v/>
      </c>
      <c r="K521" s="54">
        <f t="shared" si="23"/>
        <v>1</v>
      </c>
    </row>
    <row r="522" spans="1:11" hidden="1">
      <c r="A522" s="48">
        <v>11</v>
      </c>
      <c r="B522" s="49">
        <f>LOOKUP(A522,Seznamy!$A$3:$A$94,Seznamy!$B$3:$B$94)</f>
        <v>125009</v>
      </c>
      <c r="C522" s="50" t="str">
        <f>LOOKUP(A522,Seznamy!$A$3:$A$94,Seznamy!$C$3:$C$94)</f>
        <v>Ruda nad Moravou</v>
      </c>
      <c r="D522" s="51">
        <f>LOOKUP(A522,Seznamy!$A$3:$A$94,Seznamy!$F$3:$F$94)</f>
        <v>9028</v>
      </c>
      <c r="E522" s="51">
        <f>LOOKUP(A522,Seznamy!$A$3:$A$94,Seznamy!$G$3:$G$94)</f>
        <v>218500</v>
      </c>
      <c r="F522" s="52">
        <f>LOOKUP(A522,Seznamy!$A$3:$A$94,Seznamy!$J$3:$J$94)</f>
        <v>57</v>
      </c>
      <c r="G522" s="52">
        <v>20</v>
      </c>
      <c r="H522" s="50">
        <f>LOOKUP(G522,Komplexní!$A$7:$A$56,Komplexní!$B$7:$B$56)</f>
        <v>0</v>
      </c>
      <c r="I522" s="53">
        <f t="array" ref="I522">SUM(IF((Komplexní!$A$3:$A$5=A522)*(Komplexní!$D$1:$BA$1=G522),Komplexní!$D$3:$BA$5))</f>
        <v>0</v>
      </c>
      <c r="J522" s="98" t="str">
        <f t="shared" si="21"/>
        <v/>
      </c>
      <c r="K522" s="54">
        <f t="shared" si="23"/>
        <v>1</v>
      </c>
    </row>
    <row r="523" spans="1:11" hidden="1">
      <c r="A523" s="48">
        <v>11</v>
      </c>
      <c r="B523" s="49">
        <f>LOOKUP(A523,Seznamy!$A$3:$A$94,Seznamy!$B$3:$B$94)</f>
        <v>125009</v>
      </c>
      <c r="C523" s="50" t="str">
        <f>LOOKUP(A523,Seznamy!$A$3:$A$94,Seznamy!$C$3:$C$94)</f>
        <v>Ruda nad Moravou</v>
      </c>
      <c r="D523" s="51">
        <f>LOOKUP(A523,Seznamy!$A$3:$A$94,Seznamy!$F$3:$F$94)</f>
        <v>9028</v>
      </c>
      <c r="E523" s="51">
        <f>LOOKUP(A523,Seznamy!$A$3:$A$94,Seznamy!$G$3:$G$94)</f>
        <v>218500</v>
      </c>
      <c r="F523" s="52">
        <f>LOOKUP(A523,Seznamy!$A$3:$A$94,Seznamy!$J$3:$J$94)</f>
        <v>57</v>
      </c>
      <c r="G523" s="52">
        <v>21</v>
      </c>
      <c r="H523" s="50">
        <f>LOOKUP(G523,Komplexní!$A$7:$A$56,Komplexní!$B$7:$B$56)</f>
        <v>0</v>
      </c>
      <c r="I523" s="53">
        <f t="array" ref="I523">SUM(IF((Komplexní!$A$3:$A$5=A523)*(Komplexní!$D$1:$BA$1=G523),Komplexní!$D$3:$BA$5))</f>
        <v>0</v>
      </c>
      <c r="J523" s="98" t="str">
        <f t="shared" si="21"/>
        <v/>
      </c>
      <c r="K523" s="54">
        <f t="shared" si="23"/>
        <v>1</v>
      </c>
    </row>
    <row r="524" spans="1:11" hidden="1">
      <c r="A524" s="48">
        <v>11</v>
      </c>
      <c r="B524" s="49">
        <f>LOOKUP(A524,Seznamy!$A$3:$A$94,Seznamy!$B$3:$B$94)</f>
        <v>125009</v>
      </c>
      <c r="C524" s="50" t="str">
        <f>LOOKUP(A524,Seznamy!$A$3:$A$94,Seznamy!$C$3:$C$94)</f>
        <v>Ruda nad Moravou</v>
      </c>
      <c r="D524" s="51">
        <f>LOOKUP(A524,Seznamy!$A$3:$A$94,Seznamy!$F$3:$F$94)</f>
        <v>9028</v>
      </c>
      <c r="E524" s="51">
        <f>LOOKUP(A524,Seznamy!$A$3:$A$94,Seznamy!$G$3:$G$94)</f>
        <v>218500</v>
      </c>
      <c r="F524" s="52">
        <f>LOOKUP(A524,Seznamy!$A$3:$A$94,Seznamy!$J$3:$J$94)</f>
        <v>57</v>
      </c>
      <c r="G524" s="52">
        <v>22</v>
      </c>
      <c r="H524" s="50">
        <f>LOOKUP(G524,Komplexní!$A$7:$A$56,Komplexní!$B$7:$B$56)</f>
        <v>0</v>
      </c>
      <c r="I524" s="53">
        <f t="array" ref="I524">SUM(IF((Komplexní!$A$3:$A$5=A524)*(Komplexní!$D$1:$BA$1=G524),Komplexní!$D$3:$BA$5))</f>
        <v>0</v>
      </c>
      <c r="J524" s="98" t="str">
        <f t="shared" si="21"/>
        <v/>
      </c>
      <c r="K524" s="54">
        <f t="shared" si="23"/>
        <v>1</v>
      </c>
    </row>
    <row r="525" spans="1:11" hidden="1">
      <c r="A525" s="48">
        <v>11</v>
      </c>
      <c r="B525" s="49">
        <f>LOOKUP(A525,Seznamy!$A$3:$A$94,Seznamy!$B$3:$B$94)</f>
        <v>125009</v>
      </c>
      <c r="C525" s="50" t="str">
        <f>LOOKUP(A525,Seznamy!$A$3:$A$94,Seznamy!$C$3:$C$94)</f>
        <v>Ruda nad Moravou</v>
      </c>
      <c r="D525" s="51">
        <f>LOOKUP(A525,Seznamy!$A$3:$A$94,Seznamy!$F$3:$F$94)</f>
        <v>9028</v>
      </c>
      <c r="E525" s="51">
        <f>LOOKUP(A525,Seznamy!$A$3:$A$94,Seznamy!$G$3:$G$94)</f>
        <v>218500</v>
      </c>
      <c r="F525" s="52">
        <f>LOOKUP(A525,Seznamy!$A$3:$A$94,Seznamy!$J$3:$J$94)</f>
        <v>57</v>
      </c>
      <c r="G525" s="52">
        <v>23</v>
      </c>
      <c r="H525" s="50">
        <f>LOOKUP(G525,Komplexní!$A$7:$A$56,Komplexní!$B$7:$B$56)</f>
        <v>0</v>
      </c>
      <c r="I525" s="53">
        <f t="array" ref="I525">SUM(IF((Komplexní!$A$3:$A$5=A525)*(Komplexní!$D$1:$BA$1=G525),Komplexní!$D$3:$BA$5))</f>
        <v>0</v>
      </c>
      <c r="J525" s="98" t="str">
        <f t="shared" si="21"/>
        <v/>
      </c>
      <c r="K525" s="54">
        <f t="shared" si="23"/>
        <v>1</v>
      </c>
    </row>
    <row r="526" spans="1:11" hidden="1">
      <c r="A526" s="48">
        <v>11</v>
      </c>
      <c r="B526" s="49">
        <f>LOOKUP(A526,Seznamy!$A$3:$A$94,Seznamy!$B$3:$B$94)</f>
        <v>125009</v>
      </c>
      <c r="C526" s="50" t="str">
        <f>LOOKUP(A526,Seznamy!$A$3:$A$94,Seznamy!$C$3:$C$94)</f>
        <v>Ruda nad Moravou</v>
      </c>
      <c r="D526" s="51">
        <f>LOOKUP(A526,Seznamy!$A$3:$A$94,Seznamy!$F$3:$F$94)</f>
        <v>9028</v>
      </c>
      <c r="E526" s="51">
        <f>LOOKUP(A526,Seznamy!$A$3:$A$94,Seznamy!$G$3:$G$94)</f>
        <v>218500</v>
      </c>
      <c r="F526" s="52">
        <f>LOOKUP(A526,Seznamy!$A$3:$A$94,Seznamy!$J$3:$J$94)</f>
        <v>57</v>
      </c>
      <c r="G526" s="52">
        <v>24</v>
      </c>
      <c r="H526" s="50">
        <f>LOOKUP(G526,Komplexní!$A$7:$A$56,Komplexní!$B$7:$B$56)</f>
        <v>0</v>
      </c>
      <c r="I526" s="53">
        <f t="array" ref="I526">SUM(IF((Komplexní!$A$3:$A$5=A526)*(Komplexní!$D$1:$BA$1=G526),Komplexní!$D$3:$BA$5))</f>
        <v>0</v>
      </c>
      <c r="J526" s="98" t="str">
        <f t="shared" si="21"/>
        <v/>
      </c>
      <c r="K526" s="54">
        <f t="shared" si="23"/>
        <v>1</v>
      </c>
    </row>
    <row r="527" spans="1:11" hidden="1">
      <c r="A527" s="48">
        <v>11</v>
      </c>
      <c r="B527" s="49">
        <f>LOOKUP(A527,Seznamy!$A$3:$A$94,Seznamy!$B$3:$B$94)</f>
        <v>125009</v>
      </c>
      <c r="C527" s="50" t="str">
        <f>LOOKUP(A527,Seznamy!$A$3:$A$94,Seznamy!$C$3:$C$94)</f>
        <v>Ruda nad Moravou</v>
      </c>
      <c r="D527" s="51">
        <f>LOOKUP(A527,Seznamy!$A$3:$A$94,Seznamy!$F$3:$F$94)</f>
        <v>9028</v>
      </c>
      <c r="E527" s="51">
        <f>LOOKUP(A527,Seznamy!$A$3:$A$94,Seznamy!$G$3:$G$94)</f>
        <v>218500</v>
      </c>
      <c r="F527" s="52">
        <f>LOOKUP(A527,Seznamy!$A$3:$A$94,Seznamy!$J$3:$J$94)</f>
        <v>57</v>
      </c>
      <c r="G527" s="52">
        <v>25</v>
      </c>
      <c r="H527" s="50">
        <f>LOOKUP(G527,Komplexní!$A$7:$A$56,Komplexní!$B$7:$B$56)</f>
        <v>0</v>
      </c>
      <c r="I527" s="53">
        <f t="array" ref="I527">SUM(IF((Komplexní!$A$3:$A$5=A527)*(Komplexní!$D$1:$BA$1=G527),Komplexní!$D$3:$BA$5))</f>
        <v>0</v>
      </c>
      <c r="J527" s="98" t="str">
        <f t="shared" ref="J527:J590" si="24">IF(I527=0,"",I527)</f>
        <v/>
      </c>
      <c r="K527" s="54">
        <f t="shared" si="23"/>
        <v>1</v>
      </c>
    </row>
    <row r="528" spans="1:11" hidden="1">
      <c r="A528" s="48">
        <v>11</v>
      </c>
      <c r="B528" s="49">
        <f>LOOKUP(A528,Seznamy!$A$3:$A$94,Seznamy!$B$3:$B$94)</f>
        <v>125009</v>
      </c>
      <c r="C528" s="50" t="str">
        <f>LOOKUP(A528,Seznamy!$A$3:$A$94,Seznamy!$C$3:$C$94)</f>
        <v>Ruda nad Moravou</v>
      </c>
      <c r="D528" s="51">
        <f>LOOKUP(A528,Seznamy!$A$3:$A$94,Seznamy!$F$3:$F$94)</f>
        <v>9028</v>
      </c>
      <c r="E528" s="51">
        <f>LOOKUP(A528,Seznamy!$A$3:$A$94,Seznamy!$G$3:$G$94)</f>
        <v>218500</v>
      </c>
      <c r="F528" s="52">
        <f>LOOKUP(A528,Seznamy!$A$3:$A$94,Seznamy!$J$3:$J$94)</f>
        <v>57</v>
      </c>
      <c r="G528" s="52">
        <v>26</v>
      </c>
      <c r="H528" s="50">
        <f>LOOKUP(G528,Komplexní!$A$7:$A$56,Komplexní!$B$7:$B$56)</f>
        <v>0</v>
      </c>
      <c r="I528" s="53">
        <f t="array" ref="I528">SUM(IF((Komplexní!$A$3:$A$5=A528)*(Komplexní!$D$1:$BA$1=G528),Komplexní!$D$3:$BA$5))</f>
        <v>0</v>
      </c>
      <c r="J528" s="98" t="str">
        <f t="shared" si="24"/>
        <v/>
      </c>
      <c r="K528" s="54">
        <f t="shared" si="23"/>
        <v>1</v>
      </c>
    </row>
    <row r="529" spans="1:11" hidden="1">
      <c r="A529" s="48">
        <v>11</v>
      </c>
      <c r="B529" s="49">
        <f>LOOKUP(A529,Seznamy!$A$3:$A$94,Seznamy!$B$3:$B$94)</f>
        <v>125009</v>
      </c>
      <c r="C529" s="50" t="str">
        <f>LOOKUP(A529,Seznamy!$A$3:$A$94,Seznamy!$C$3:$C$94)</f>
        <v>Ruda nad Moravou</v>
      </c>
      <c r="D529" s="51">
        <f>LOOKUP(A529,Seznamy!$A$3:$A$94,Seznamy!$F$3:$F$94)</f>
        <v>9028</v>
      </c>
      <c r="E529" s="51">
        <f>LOOKUP(A529,Seznamy!$A$3:$A$94,Seznamy!$G$3:$G$94)</f>
        <v>218500</v>
      </c>
      <c r="F529" s="52">
        <f>LOOKUP(A529,Seznamy!$A$3:$A$94,Seznamy!$J$3:$J$94)</f>
        <v>57</v>
      </c>
      <c r="G529" s="52">
        <v>27</v>
      </c>
      <c r="H529" s="50">
        <f>LOOKUP(G529,Komplexní!$A$7:$A$56,Komplexní!$B$7:$B$56)</f>
        <v>0</v>
      </c>
      <c r="I529" s="53">
        <f t="array" ref="I529">SUM(IF((Komplexní!$A$3:$A$5=A529)*(Komplexní!$D$1:$BA$1=G529),Komplexní!$D$3:$BA$5))</f>
        <v>0</v>
      </c>
      <c r="J529" s="98" t="str">
        <f t="shared" si="24"/>
        <v/>
      </c>
      <c r="K529" s="54">
        <f t="shared" si="23"/>
        <v>1</v>
      </c>
    </row>
    <row r="530" spans="1:11" hidden="1">
      <c r="A530" s="48">
        <v>11</v>
      </c>
      <c r="B530" s="49">
        <f>LOOKUP(A530,Seznamy!$A$3:$A$94,Seznamy!$B$3:$B$94)</f>
        <v>125009</v>
      </c>
      <c r="C530" s="50" t="str">
        <f>LOOKUP(A530,Seznamy!$A$3:$A$94,Seznamy!$C$3:$C$94)</f>
        <v>Ruda nad Moravou</v>
      </c>
      <c r="D530" s="51">
        <f>LOOKUP(A530,Seznamy!$A$3:$A$94,Seznamy!$F$3:$F$94)</f>
        <v>9028</v>
      </c>
      <c r="E530" s="51">
        <f>LOOKUP(A530,Seznamy!$A$3:$A$94,Seznamy!$G$3:$G$94)</f>
        <v>218500</v>
      </c>
      <c r="F530" s="52">
        <f>LOOKUP(A530,Seznamy!$A$3:$A$94,Seznamy!$J$3:$J$94)</f>
        <v>57</v>
      </c>
      <c r="G530" s="52">
        <v>28</v>
      </c>
      <c r="H530" s="50">
        <f>LOOKUP(G530,Komplexní!$A$7:$A$56,Komplexní!$B$7:$B$56)</f>
        <v>0</v>
      </c>
      <c r="I530" s="53">
        <f t="array" ref="I530">SUM(IF((Komplexní!$A$3:$A$5=A530)*(Komplexní!$D$1:$BA$1=G530),Komplexní!$D$3:$BA$5))</f>
        <v>0</v>
      </c>
      <c r="J530" s="98" t="str">
        <f t="shared" si="24"/>
        <v/>
      </c>
      <c r="K530" s="54">
        <f t="shared" si="23"/>
        <v>1</v>
      </c>
    </row>
    <row r="531" spans="1:11" hidden="1">
      <c r="A531" s="48">
        <v>11</v>
      </c>
      <c r="B531" s="49">
        <f>LOOKUP(A531,Seznamy!$A$3:$A$94,Seznamy!$B$3:$B$94)</f>
        <v>125009</v>
      </c>
      <c r="C531" s="50" t="str">
        <f>LOOKUP(A531,Seznamy!$A$3:$A$94,Seznamy!$C$3:$C$94)</f>
        <v>Ruda nad Moravou</v>
      </c>
      <c r="D531" s="51">
        <f>LOOKUP(A531,Seznamy!$A$3:$A$94,Seznamy!$F$3:$F$94)</f>
        <v>9028</v>
      </c>
      <c r="E531" s="51">
        <f>LOOKUP(A531,Seznamy!$A$3:$A$94,Seznamy!$G$3:$G$94)</f>
        <v>218500</v>
      </c>
      <c r="F531" s="52">
        <f>LOOKUP(A531,Seznamy!$A$3:$A$94,Seznamy!$J$3:$J$94)</f>
        <v>57</v>
      </c>
      <c r="G531" s="52">
        <v>29</v>
      </c>
      <c r="H531" s="50">
        <f>LOOKUP(G531,Komplexní!$A$7:$A$56,Komplexní!$B$7:$B$56)</f>
        <v>0</v>
      </c>
      <c r="I531" s="53">
        <f t="array" ref="I531">SUM(IF((Komplexní!$A$3:$A$5=A531)*(Komplexní!$D$1:$BA$1=G531),Komplexní!$D$3:$BA$5))</f>
        <v>0</v>
      </c>
      <c r="J531" s="98" t="str">
        <f t="shared" si="24"/>
        <v/>
      </c>
      <c r="K531" s="54">
        <f t="shared" si="23"/>
        <v>1</v>
      </c>
    </row>
    <row r="532" spans="1:11" hidden="1">
      <c r="A532" s="48">
        <v>11</v>
      </c>
      <c r="B532" s="49">
        <f>LOOKUP(A532,Seznamy!$A$3:$A$94,Seznamy!$B$3:$B$94)</f>
        <v>125009</v>
      </c>
      <c r="C532" s="50" t="str">
        <f>LOOKUP(A532,Seznamy!$A$3:$A$94,Seznamy!$C$3:$C$94)</f>
        <v>Ruda nad Moravou</v>
      </c>
      <c r="D532" s="51">
        <f>LOOKUP(A532,Seznamy!$A$3:$A$94,Seznamy!$F$3:$F$94)</f>
        <v>9028</v>
      </c>
      <c r="E532" s="51">
        <f>LOOKUP(A532,Seznamy!$A$3:$A$94,Seznamy!$G$3:$G$94)</f>
        <v>218500</v>
      </c>
      <c r="F532" s="52">
        <f>LOOKUP(A532,Seznamy!$A$3:$A$94,Seznamy!$J$3:$J$94)</f>
        <v>57</v>
      </c>
      <c r="G532" s="52">
        <v>30</v>
      </c>
      <c r="H532" s="50">
        <f>LOOKUP(G532,Komplexní!$A$7:$A$56,Komplexní!$B$7:$B$56)</f>
        <v>0</v>
      </c>
      <c r="I532" s="53">
        <f t="array" ref="I532">SUM(IF((Komplexní!$A$3:$A$5=A532)*(Komplexní!$D$1:$BA$1=G532),Komplexní!$D$3:$BA$5))</f>
        <v>0</v>
      </c>
      <c r="J532" s="98" t="str">
        <f t="shared" si="24"/>
        <v/>
      </c>
      <c r="K532" s="54">
        <f t="shared" si="23"/>
        <v>1</v>
      </c>
    </row>
    <row r="533" spans="1:11" hidden="1">
      <c r="A533" s="48">
        <v>11</v>
      </c>
      <c r="B533" s="49">
        <f>LOOKUP(A533,Seznamy!$A$3:$A$94,Seznamy!$B$3:$B$94)</f>
        <v>125009</v>
      </c>
      <c r="C533" s="50" t="str">
        <f>LOOKUP(A533,Seznamy!$A$3:$A$94,Seznamy!$C$3:$C$94)</f>
        <v>Ruda nad Moravou</v>
      </c>
      <c r="D533" s="51">
        <f>LOOKUP(A533,Seznamy!$A$3:$A$94,Seznamy!$F$3:$F$94)</f>
        <v>9028</v>
      </c>
      <c r="E533" s="51">
        <f>LOOKUP(A533,Seznamy!$A$3:$A$94,Seznamy!$G$3:$G$94)</f>
        <v>218500</v>
      </c>
      <c r="F533" s="52">
        <f>LOOKUP(A533,Seznamy!$A$3:$A$94,Seznamy!$J$3:$J$94)</f>
        <v>57</v>
      </c>
      <c r="G533" s="52">
        <v>14</v>
      </c>
      <c r="H533" s="50">
        <f>LOOKUP(G533,Komplexní!$A$7:$A$56,Komplexní!$B$7:$B$56)</f>
        <v>0</v>
      </c>
      <c r="I533" s="53">
        <f t="array" ref="I533">SUM(IF((Komplexní!$A$3:$A$5=A533)*(Komplexní!$D$1:$BA$1=G533),Komplexní!$D$3:$BA$5))</f>
        <v>0</v>
      </c>
      <c r="J533" s="98" t="str">
        <f t="shared" si="24"/>
        <v/>
      </c>
      <c r="K533" s="54">
        <f t="shared" si="23"/>
        <v>1</v>
      </c>
    </row>
    <row r="534" spans="1:11" hidden="1">
      <c r="A534" s="48">
        <v>11</v>
      </c>
      <c r="B534" s="49">
        <f>LOOKUP(A534,Seznamy!$A$3:$A$94,Seznamy!$B$3:$B$94)</f>
        <v>125009</v>
      </c>
      <c r="C534" s="50" t="str">
        <f>LOOKUP(A534,Seznamy!$A$3:$A$94,Seznamy!$C$3:$C$94)</f>
        <v>Ruda nad Moravou</v>
      </c>
      <c r="D534" s="51">
        <f>LOOKUP(A534,Seznamy!$A$3:$A$94,Seznamy!$F$3:$F$94)</f>
        <v>9028</v>
      </c>
      <c r="E534" s="51">
        <f>LOOKUP(A534,Seznamy!$A$3:$A$94,Seznamy!$G$3:$G$94)</f>
        <v>218500</v>
      </c>
      <c r="F534" s="52">
        <f>LOOKUP(A534,Seznamy!$A$3:$A$94,Seznamy!$J$3:$J$94)</f>
        <v>57</v>
      </c>
      <c r="G534" s="52">
        <v>32</v>
      </c>
      <c r="H534" s="50">
        <f>LOOKUP(G534,Komplexní!$A$7:$A$56,Komplexní!$B$7:$B$56)</f>
        <v>0</v>
      </c>
      <c r="I534" s="53">
        <f t="array" ref="I534">SUM(IF((Komplexní!$A$3:$A$5=A534)*(Komplexní!$D$1:$BA$1=G534),Komplexní!$D$3:$BA$5))</f>
        <v>0</v>
      </c>
      <c r="J534" s="98" t="str">
        <f t="shared" si="24"/>
        <v/>
      </c>
      <c r="K534" s="54">
        <f t="shared" si="23"/>
        <v>1</v>
      </c>
    </row>
    <row r="535" spans="1:11" hidden="1">
      <c r="A535" s="48">
        <v>11</v>
      </c>
      <c r="B535" s="49">
        <f>LOOKUP(A535,Seznamy!$A$3:$A$94,Seznamy!$B$3:$B$94)</f>
        <v>125009</v>
      </c>
      <c r="C535" s="50" t="str">
        <f>LOOKUP(A535,Seznamy!$A$3:$A$94,Seznamy!$C$3:$C$94)</f>
        <v>Ruda nad Moravou</v>
      </c>
      <c r="D535" s="51">
        <f>LOOKUP(A535,Seznamy!$A$3:$A$94,Seznamy!$F$3:$F$94)</f>
        <v>9028</v>
      </c>
      <c r="E535" s="51">
        <f>LOOKUP(A535,Seznamy!$A$3:$A$94,Seznamy!$G$3:$G$94)</f>
        <v>218500</v>
      </c>
      <c r="F535" s="52">
        <f>LOOKUP(A535,Seznamy!$A$3:$A$94,Seznamy!$J$3:$J$94)</f>
        <v>57</v>
      </c>
      <c r="G535" s="52">
        <v>33</v>
      </c>
      <c r="H535" s="50">
        <f>LOOKUP(G535,Komplexní!$A$7:$A$56,Komplexní!$B$7:$B$56)</f>
        <v>0</v>
      </c>
      <c r="I535" s="53">
        <f t="array" ref="I535">SUM(IF((Komplexní!$A$3:$A$5=A535)*(Komplexní!$D$1:$BA$1=G535),Komplexní!$D$3:$BA$5))</f>
        <v>0</v>
      </c>
      <c r="J535" s="98" t="str">
        <f t="shared" si="24"/>
        <v/>
      </c>
      <c r="K535" s="54">
        <f t="shared" ref="K535:K552" si="25">IF(I535=MIN($J$503:$J$552),1,"")</f>
        <v>1</v>
      </c>
    </row>
    <row r="536" spans="1:11" hidden="1">
      <c r="A536" s="48">
        <v>11</v>
      </c>
      <c r="B536" s="49">
        <f>LOOKUP(A536,Seznamy!$A$3:$A$94,Seznamy!$B$3:$B$94)</f>
        <v>125009</v>
      </c>
      <c r="C536" s="50" t="str">
        <f>LOOKUP(A536,Seznamy!$A$3:$A$94,Seznamy!$C$3:$C$94)</f>
        <v>Ruda nad Moravou</v>
      </c>
      <c r="D536" s="51">
        <f>LOOKUP(A536,Seznamy!$A$3:$A$94,Seznamy!$F$3:$F$94)</f>
        <v>9028</v>
      </c>
      <c r="E536" s="51">
        <f>LOOKUP(A536,Seznamy!$A$3:$A$94,Seznamy!$G$3:$G$94)</f>
        <v>218500</v>
      </c>
      <c r="F536" s="52">
        <f>LOOKUP(A536,Seznamy!$A$3:$A$94,Seznamy!$J$3:$J$94)</f>
        <v>57</v>
      </c>
      <c r="G536" s="52">
        <v>34</v>
      </c>
      <c r="H536" s="50">
        <f>LOOKUP(G536,Komplexní!$A$7:$A$56,Komplexní!$B$7:$B$56)</f>
        <v>0</v>
      </c>
      <c r="I536" s="53">
        <f t="array" ref="I536">SUM(IF((Komplexní!$A$3:$A$5=A536)*(Komplexní!$D$1:$BA$1=G536),Komplexní!$D$3:$BA$5))</f>
        <v>0</v>
      </c>
      <c r="J536" s="98" t="str">
        <f t="shared" si="24"/>
        <v/>
      </c>
      <c r="K536" s="54">
        <f t="shared" si="25"/>
        <v>1</v>
      </c>
    </row>
    <row r="537" spans="1:11" hidden="1">
      <c r="A537" s="48">
        <v>11</v>
      </c>
      <c r="B537" s="49">
        <f>LOOKUP(A537,Seznamy!$A$3:$A$94,Seznamy!$B$3:$B$94)</f>
        <v>125009</v>
      </c>
      <c r="C537" s="50" t="str">
        <f>LOOKUP(A537,Seznamy!$A$3:$A$94,Seznamy!$C$3:$C$94)</f>
        <v>Ruda nad Moravou</v>
      </c>
      <c r="D537" s="51">
        <f>LOOKUP(A537,Seznamy!$A$3:$A$94,Seznamy!$F$3:$F$94)</f>
        <v>9028</v>
      </c>
      <c r="E537" s="51">
        <f>LOOKUP(A537,Seznamy!$A$3:$A$94,Seznamy!$G$3:$G$94)</f>
        <v>218500</v>
      </c>
      <c r="F537" s="52">
        <f>LOOKUP(A537,Seznamy!$A$3:$A$94,Seznamy!$J$3:$J$94)</f>
        <v>57</v>
      </c>
      <c r="G537" s="52">
        <v>35</v>
      </c>
      <c r="H537" s="50">
        <f>LOOKUP(G537,Komplexní!$A$7:$A$56,Komplexní!$B$7:$B$56)</f>
        <v>0</v>
      </c>
      <c r="I537" s="53">
        <f t="array" ref="I537">SUM(IF((Komplexní!$A$3:$A$5=A537)*(Komplexní!$D$1:$BA$1=G537),Komplexní!$D$3:$BA$5))</f>
        <v>0</v>
      </c>
      <c r="J537" s="98" t="str">
        <f t="shared" si="24"/>
        <v/>
      </c>
      <c r="K537" s="54">
        <f t="shared" si="25"/>
        <v>1</v>
      </c>
    </row>
    <row r="538" spans="1:11" hidden="1">
      <c r="A538" s="48">
        <v>11</v>
      </c>
      <c r="B538" s="49">
        <f>LOOKUP(A538,Seznamy!$A$3:$A$94,Seznamy!$B$3:$B$94)</f>
        <v>125009</v>
      </c>
      <c r="C538" s="50" t="str">
        <f>LOOKUP(A538,Seznamy!$A$3:$A$94,Seznamy!$C$3:$C$94)</f>
        <v>Ruda nad Moravou</v>
      </c>
      <c r="D538" s="51">
        <f>LOOKUP(A538,Seznamy!$A$3:$A$94,Seznamy!$F$3:$F$94)</f>
        <v>9028</v>
      </c>
      <c r="E538" s="51">
        <f>LOOKUP(A538,Seznamy!$A$3:$A$94,Seznamy!$G$3:$G$94)</f>
        <v>218500</v>
      </c>
      <c r="F538" s="52">
        <f>LOOKUP(A538,Seznamy!$A$3:$A$94,Seznamy!$J$3:$J$94)</f>
        <v>57</v>
      </c>
      <c r="G538" s="52">
        <v>36</v>
      </c>
      <c r="H538" s="50">
        <f>LOOKUP(G538,Komplexní!$A$7:$A$56,Komplexní!$B$7:$B$56)</f>
        <v>0</v>
      </c>
      <c r="I538" s="53">
        <f t="array" ref="I538">SUM(IF((Komplexní!$A$3:$A$5=A538)*(Komplexní!$D$1:$BA$1=G538),Komplexní!$D$3:$BA$5))</f>
        <v>0</v>
      </c>
      <c r="J538" s="98" t="str">
        <f t="shared" si="24"/>
        <v/>
      </c>
      <c r="K538" s="54">
        <f t="shared" si="25"/>
        <v>1</v>
      </c>
    </row>
    <row r="539" spans="1:11" hidden="1">
      <c r="A539" s="48">
        <v>11</v>
      </c>
      <c r="B539" s="49">
        <f>LOOKUP(A539,Seznamy!$A$3:$A$94,Seznamy!$B$3:$B$94)</f>
        <v>125009</v>
      </c>
      <c r="C539" s="50" t="str">
        <f>LOOKUP(A539,Seznamy!$A$3:$A$94,Seznamy!$C$3:$C$94)</f>
        <v>Ruda nad Moravou</v>
      </c>
      <c r="D539" s="51">
        <f>LOOKUP(A539,Seznamy!$A$3:$A$94,Seznamy!$F$3:$F$94)</f>
        <v>9028</v>
      </c>
      <c r="E539" s="51">
        <f>LOOKUP(A539,Seznamy!$A$3:$A$94,Seznamy!$G$3:$G$94)</f>
        <v>218500</v>
      </c>
      <c r="F539" s="52">
        <f>LOOKUP(A539,Seznamy!$A$3:$A$94,Seznamy!$J$3:$J$94)</f>
        <v>57</v>
      </c>
      <c r="G539" s="52">
        <v>37</v>
      </c>
      <c r="H539" s="50">
        <f>LOOKUP(G539,Komplexní!$A$7:$A$56,Komplexní!$B$7:$B$56)</f>
        <v>0</v>
      </c>
      <c r="I539" s="53">
        <f t="array" ref="I539">SUM(IF((Komplexní!$A$3:$A$5=A539)*(Komplexní!$D$1:$BA$1=G539),Komplexní!$D$3:$BA$5))</f>
        <v>0</v>
      </c>
      <c r="J539" s="98" t="str">
        <f t="shared" si="24"/>
        <v/>
      </c>
      <c r="K539" s="54">
        <f t="shared" si="25"/>
        <v>1</v>
      </c>
    </row>
    <row r="540" spans="1:11" hidden="1">
      <c r="A540" s="48">
        <v>11</v>
      </c>
      <c r="B540" s="49">
        <f>LOOKUP(A540,Seznamy!$A$3:$A$94,Seznamy!$B$3:$B$94)</f>
        <v>125009</v>
      </c>
      <c r="C540" s="50" t="str">
        <f>LOOKUP(A540,Seznamy!$A$3:$A$94,Seznamy!$C$3:$C$94)</f>
        <v>Ruda nad Moravou</v>
      </c>
      <c r="D540" s="51">
        <f>LOOKUP(A540,Seznamy!$A$3:$A$94,Seznamy!$F$3:$F$94)</f>
        <v>9028</v>
      </c>
      <c r="E540" s="51">
        <f>LOOKUP(A540,Seznamy!$A$3:$A$94,Seznamy!$G$3:$G$94)</f>
        <v>218500</v>
      </c>
      <c r="F540" s="52">
        <f>LOOKUP(A540,Seznamy!$A$3:$A$94,Seznamy!$J$3:$J$94)</f>
        <v>57</v>
      </c>
      <c r="G540" s="52">
        <v>38</v>
      </c>
      <c r="H540" s="50">
        <f>LOOKUP(G540,Komplexní!$A$7:$A$56,Komplexní!$B$7:$B$56)</f>
        <v>0</v>
      </c>
      <c r="I540" s="53">
        <f t="array" ref="I540">SUM(IF((Komplexní!$A$3:$A$5=A540)*(Komplexní!$D$1:$BA$1=G540),Komplexní!$D$3:$BA$5))</f>
        <v>0</v>
      </c>
      <c r="J540" s="98" t="str">
        <f t="shared" si="24"/>
        <v/>
      </c>
      <c r="K540" s="54">
        <f t="shared" si="25"/>
        <v>1</v>
      </c>
    </row>
    <row r="541" spans="1:11" hidden="1">
      <c r="A541" s="48">
        <v>11</v>
      </c>
      <c r="B541" s="49">
        <f>LOOKUP(A541,Seznamy!$A$3:$A$94,Seznamy!$B$3:$B$94)</f>
        <v>125009</v>
      </c>
      <c r="C541" s="50" t="str">
        <f>LOOKUP(A541,Seznamy!$A$3:$A$94,Seznamy!$C$3:$C$94)</f>
        <v>Ruda nad Moravou</v>
      </c>
      <c r="D541" s="51">
        <f>LOOKUP(A541,Seznamy!$A$3:$A$94,Seznamy!$F$3:$F$94)</f>
        <v>9028</v>
      </c>
      <c r="E541" s="51">
        <f>LOOKUP(A541,Seznamy!$A$3:$A$94,Seznamy!$G$3:$G$94)</f>
        <v>218500</v>
      </c>
      <c r="F541" s="52">
        <f>LOOKUP(A541,Seznamy!$A$3:$A$94,Seznamy!$J$3:$J$94)</f>
        <v>57</v>
      </c>
      <c r="G541" s="52">
        <v>39</v>
      </c>
      <c r="H541" s="50">
        <f>LOOKUP(G541,Komplexní!$A$7:$A$56,Komplexní!$B$7:$B$56)</f>
        <v>0</v>
      </c>
      <c r="I541" s="53">
        <f t="array" ref="I541">SUM(IF((Komplexní!$A$3:$A$5=A541)*(Komplexní!$D$1:$BA$1=G541),Komplexní!$D$3:$BA$5))</f>
        <v>0</v>
      </c>
      <c r="J541" s="98" t="str">
        <f t="shared" si="24"/>
        <v/>
      </c>
      <c r="K541" s="54">
        <f t="shared" si="25"/>
        <v>1</v>
      </c>
    </row>
    <row r="542" spans="1:11" hidden="1">
      <c r="A542" s="48">
        <v>11</v>
      </c>
      <c r="B542" s="49">
        <f>LOOKUP(A542,Seznamy!$A$3:$A$94,Seznamy!$B$3:$B$94)</f>
        <v>125009</v>
      </c>
      <c r="C542" s="50" t="str">
        <f>LOOKUP(A542,Seznamy!$A$3:$A$94,Seznamy!$C$3:$C$94)</f>
        <v>Ruda nad Moravou</v>
      </c>
      <c r="D542" s="51">
        <f>LOOKUP(A542,Seznamy!$A$3:$A$94,Seznamy!$F$3:$F$94)</f>
        <v>9028</v>
      </c>
      <c r="E542" s="51">
        <f>LOOKUP(A542,Seznamy!$A$3:$A$94,Seznamy!$G$3:$G$94)</f>
        <v>218500</v>
      </c>
      <c r="F542" s="52">
        <f>LOOKUP(A542,Seznamy!$A$3:$A$94,Seznamy!$J$3:$J$94)</f>
        <v>57</v>
      </c>
      <c r="G542" s="52">
        <v>40</v>
      </c>
      <c r="H542" s="50">
        <f>LOOKUP(G542,Komplexní!$A$7:$A$56,Komplexní!$B$7:$B$56)</f>
        <v>0</v>
      </c>
      <c r="I542" s="53">
        <f t="array" ref="I542">SUM(IF((Komplexní!$A$3:$A$5=A542)*(Komplexní!$D$1:$BA$1=G542),Komplexní!$D$3:$BA$5))</f>
        <v>0</v>
      </c>
      <c r="J542" s="98" t="str">
        <f t="shared" si="24"/>
        <v/>
      </c>
      <c r="K542" s="54">
        <f t="shared" si="25"/>
        <v>1</v>
      </c>
    </row>
    <row r="543" spans="1:11" hidden="1">
      <c r="A543" s="48">
        <v>11</v>
      </c>
      <c r="B543" s="49">
        <f>LOOKUP(A543,Seznamy!$A$3:$A$94,Seznamy!$B$3:$B$94)</f>
        <v>125009</v>
      </c>
      <c r="C543" s="50" t="str">
        <f>LOOKUP(A543,Seznamy!$A$3:$A$94,Seznamy!$C$3:$C$94)</f>
        <v>Ruda nad Moravou</v>
      </c>
      <c r="D543" s="51">
        <f>LOOKUP(A543,Seznamy!$A$3:$A$94,Seznamy!$F$3:$F$94)</f>
        <v>9028</v>
      </c>
      <c r="E543" s="51">
        <f>LOOKUP(A543,Seznamy!$A$3:$A$94,Seznamy!$G$3:$G$94)</f>
        <v>218500</v>
      </c>
      <c r="F543" s="52">
        <f>LOOKUP(A543,Seznamy!$A$3:$A$94,Seznamy!$J$3:$J$94)</f>
        <v>57</v>
      </c>
      <c r="G543" s="52">
        <v>41</v>
      </c>
      <c r="H543" s="50">
        <f>LOOKUP(G543,Komplexní!$A$7:$A$56,Komplexní!$B$7:$B$56)</f>
        <v>0</v>
      </c>
      <c r="I543" s="53">
        <f t="array" ref="I543">SUM(IF((Komplexní!$A$3:$A$5=A543)*(Komplexní!$D$1:$BA$1=G543),Komplexní!$D$3:$BA$5))</f>
        <v>0</v>
      </c>
      <c r="J543" s="98" t="str">
        <f t="shared" si="24"/>
        <v/>
      </c>
      <c r="K543" s="54">
        <f t="shared" si="25"/>
        <v>1</v>
      </c>
    </row>
    <row r="544" spans="1:11" hidden="1">
      <c r="A544" s="48">
        <v>11</v>
      </c>
      <c r="B544" s="49">
        <f>LOOKUP(A544,Seznamy!$A$3:$A$94,Seznamy!$B$3:$B$94)</f>
        <v>125009</v>
      </c>
      <c r="C544" s="50" t="str">
        <f>LOOKUP(A544,Seznamy!$A$3:$A$94,Seznamy!$C$3:$C$94)</f>
        <v>Ruda nad Moravou</v>
      </c>
      <c r="D544" s="51">
        <f>LOOKUP(A544,Seznamy!$A$3:$A$94,Seznamy!$F$3:$F$94)</f>
        <v>9028</v>
      </c>
      <c r="E544" s="51">
        <f>LOOKUP(A544,Seznamy!$A$3:$A$94,Seznamy!$G$3:$G$94)</f>
        <v>218500</v>
      </c>
      <c r="F544" s="52">
        <f>LOOKUP(A544,Seznamy!$A$3:$A$94,Seznamy!$J$3:$J$94)</f>
        <v>57</v>
      </c>
      <c r="G544" s="52">
        <v>42</v>
      </c>
      <c r="H544" s="50">
        <f>LOOKUP(G544,Komplexní!$A$7:$A$56,Komplexní!$B$7:$B$56)</f>
        <v>0</v>
      </c>
      <c r="I544" s="53">
        <f t="array" ref="I544">SUM(IF((Komplexní!$A$3:$A$5=A544)*(Komplexní!$D$1:$BA$1=G544),Komplexní!$D$3:$BA$5))</f>
        <v>0</v>
      </c>
      <c r="J544" s="98" t="str">
        <f t="shared" si="24"/>
        <v/>
      </c>
      <c r="K544" s="54">
        <f t="shared" si="25"/>
        <v>1</v>
      </c>
    </row>
    <row r="545" spans="1:11" hidden="1">
      <c r="A545" s="48">
        <v>11</v>
      </c>
      <c r="B545" s="49">
        <f>LOOKUP(A545,Seznamy!$A$3:$A$94,Seznamy!$B$3:$B$94)</f>
        <v>125009</v>
      </c>
      <c r="C545" s="50" t="str">
        <f>LOOKUP(A545,Seznamy!$A$3:$A$94,Seznamy!$C$3:$C$94)</f>
        <v>Ruda nad Moravou</v>
      </c>
      <c r="D545" s="51">
        <f>LOOKUP(A545,Seznamy!$A$3:$A$94,Seznamy!$F$3:$F$94)</f>
        <v>9028</v>
      </c>
      <c r="E545" s="51">
        <f>LOOKUP(A545,Seznamy!$A$3:$A$94,Seznamy!$G$3:$G$94)</f>
        <v>218500</v>
      </c>
      <c r="F545" s="52">
        <f>LOOKUP(A545,Seznamy!$A$3:$A$94,Seznamy!$J$3:$J$94)</f>
        <v>57</v>
      </c>
      <c r="G545" s="52">
        <v>43</v>
      </c>
      <c r="H545" s="50">
        <f>LOOKUP(G545,Komplexní!$A$7:$A$56,Komplexní!$B$7:$B$56)</f>
        <v>0</v>
      </c>
      <c r="I545" s="53">
        <f t="array" ref="I545">SUM(IF((Komplexní!$A$3:$A$5=A545)*(Komplexní!$D$1:$BA$1=G545),Komplexní!$D$3:$BA$5))</f>
        <v>0</v>
      </c>
      <c r="J545" s="98" t="str">
        <f t="shared" si="24"/>
        <v/>
      </c>
      <c r="K545" s="54">
        <f t="shared" si="25"/>
        <v>1</v>
      </c>
    </row>
    <row r="546" spans="1:11" hidden="1">
      <c r="A546" s="48">
        <v>11</v>
      </c>
      <c r="B546" s="49">
        <f>LOOKUP(A546,Seznamy!$A$3:$A$94,Seznamy!$B$3:$B$94)</f>
        <v>125009</v>
      </c>
      <c r="C546" s="50" t="str">
        <f>LOOKUP(A546,Seznamy!$A$3:$A$94,Seznamy!$C$3:$C$94)</f>
        <v>Ruda nad Moravou</v>
      </c>
      <c r="D546" s="51">
        <f>LOOKUP(A546,Seznamy!$A$3:$A$94,Seznamy!$F$3:$F$94)</f>
        <v>9028</v>
      </c>
      <c r="E546" s="51">
        <f>LOOKUP(A546,Seznamy!$A$3:$A$94,Seznamy!$G$3:$G$94)</f>
        <v>218500</v>
      </c>
      <c r="F546" s="52">
        <f>LOOKUP(A546,Seznamy!$A$3:$A$94,Seznamy!$J$3:$J$94)</f>
        <v>57</v>
      </c>
      <c r="G546" s="52">
        <v>44</v>
      </c>
      <c r="H546" s="50">
        <f>LOOKUP(G546,Komplexní!$A$7:$A$56,Komplexní!$B$7:$B$56)</f>
        <v>0</v>
      </c>
      <c r="I546" s="53">
        <f t="array" ref="I546">SUM(IF((Komplexní!$A$3:$A$5=A546)*(Komplexní!$D$1:$BA$1=G546),Komplexní!$D$3:$BA$5))</f>
        <v>0</v>
      </c>
      <c r="J546" s="98" t="str">
        <f t="shared" si="24"/>
        <v/>
      </c>
      <c r="K546" s="54">
        <f t="shared" si="25"/>
        <v>1</v>
      </c>
    </row>
    <row r="547" spans="1:11" hidden="1">
      <c r="A547" s="48">
        <v>11</v>
      </c>
      <c r="B547" s="49">
        <f>LOOKUP(A547,Seznamy!$A$3:$A$94,Seznamy!$B$3:$B$94)</f>
        <v>125009</v>
      </c>
      <c r="C547" s="50" t="str">
        <f>LOOKUP(A547,Seznamy!$A$3:$A$94,Seznamy!$C$3:$C$94)</f>
        <v>Ruda nad Moravou</v>
      </c>
      <c r="D547" s="51">
        <f>LOOKUP(A547,Seznamy!$A$3:$A$94,Seznamy!$F$3:$F$94)</f>
        <v>9028</v>
      </c>
      <c r="E547" s="51">
        <f>LOOKUP(A547,Seznamy!$A$3:$A$94,Seznamy!$G$3:$G$94)</f>
        <v>218500</v>
      </c>
      <c r="F547" s="52">
        <f>LOOKUP(A547,Seznamy!$A$3:$A$94,Seznamy!$J$3:$J$94)</f>
        <v>57</v>
      </c>
      <c r="G547" s="52">
        <v>45</v>
      </c>
      <c r="H547" s="50">
        <f>LOOKUP(G547,Komplexní!$A$7:$A$56,Komplexní!$B$7:$B$56)</f>
        <v>0</v>
      </c>
      <c r="I547" s="53">
        <f t="array" ref="I547">SUM(IF((Komplexní!$A$3:$A$5=A547)*(Komplexní!$D$1:$BA$1=G547),Komplexní!$D$3:$BA$5))</f>
        <v>0</v>
      </c>
      <c r="J547" s="98" t="str">
        <f t="shared" si="24"/>
        <v/>
      </c>
      <c r="K547" s="54">
        <f t="shared" si="25"/>
        <v>1</v>
      </c>
    </row>
    <row r="548" spans="1:11" hidden="1">
      <c r="A548" s="48">
        <v>11</v>
      </c>
      <c r="B548" s="49">
        <f>LOOKUP(A548,Seznamy!$A$3:$A$94,Seznamy!$B$3:$B$94)</f>
        <v>125009</v>
      </c>
      <c r="C548" s="50" t="str">
        <f>LOOKUP(A548,Seznamy!$A$3:$A$94,Seznamy!$C$3:$C$94)</f>
        <v>Ruda nad Moravou</v>
      </c>
      <c r="D548" s="51">
        <f>LOOKUP(A548,Seznamy!$A$3:$A$94,Seznamy!$F$3:$F$94)</f>
        <v>9028</v>
      </c>
      <c r="E548" s="51">
        <f>LOOKUP(A548,Seznamy!$A$3:$A$94,Seznamy!$G$3:$G$94)</f>
        <v>218500</v>
      </c>
      <c r="F548" s="52">
        <f>LOOKUP(A548,Seznamy!$A$3:$A$94,Seznamy!$J$3:$J$94)</f>
        <v>57</v>
      </c>
      <c r="G548" s="52">
        <v>46</v>
      </c>
      <c r="H548" s="50">
        <f>LOOKUP(G548,Komplexní!$A$7:$A$56,Komplexní!$B$7:$B$56)</f>
        <v>0</v>
      </c>
      <c r="I548" s="53">
        <f t="array" ref="I548">SUM(IF((Komplexní!$A$3:$A$5=A548)*(Komplexní!$D$1:$BA$1=G548),Komplexní!$D$3:$BA$5))</f>
        <v>0</v>
      </c>
      <c r="J548" s="98" t="str">
        <f t="shared" si="24"/>
        <v/>
      </c>
      <c r="K548" s="54">
        <f t="shared" si="25"/>
        <v>1</v>
      </c>
    </row>
    <row r="549" spans="1:11" hidden="1">
      <c r="A549" s="48">
        <v>11</v>
      </c>
      <c r="B549" s="49">
        <f>LOOKUP(A549,Seznamy!$A$3:$A$94,Seznamy!$B$3:$B$94)</f>
        <v>125009</v>
      </c>
      <c r="C549" s="50" t="str">
        <f>LOOKUP(A549,Seznamy!$A$3:$A$94,Seznamy!$C$3:$C$94)</f>
        <v>Ruda nad Moravou</v>
      </c>
      <c r="D549" s="51">
        <f>LOOKUP(A549,Seznamy!$A$3:$A$94,Seznamy!$F$3:$F$94)</f>
        <v>9028</v>
      </c>
      <c r="E549" s="51">
        <f>LOOKUP(A549,Seznamy!$A$3:$A$94,Seznamy!$G$3:$G$94)</f>
        <v>218500</v>
      </c>
      <c r="F549" s="52">
        <f>LOOKUP(A549,Seznamy!$A$3:$A$94,Seznamy!$J$3:$J$94)</f>
        <v>57</v>
      </c>
      <c r="G549" s="52">
        <v>47</v>
      </c>
      <c r="H549" s="50">
        <f>LOOKUP(G549,Komplexní!$A$7:$A$56,Komplexní!$B$7:$B$56)</f>
        <v>0</v>
      </c>
      <c r="I549" s="53">
        <f t="array" ref="I549">SUM(IF((Komplexní!$A$3:$A$5=A549)*(Komplexní!$D$1:$BA$1=G549),Komplexní!$D$3:$BA$5))</f>
        <v>0</v>
      </c>
      <c r="J549" s="98" t="str">
        <f t="shared" si="24"/>
        <v/>
      </c>
      <c r="K549" s="54">
        <f t="shared" si="25"/>
        <v>1</v>
      </c>
    </row>
    <row r="550" spans="1:11" hidden="1">
      <c r="A550" s="48">
        <v>11</v>
      </c>
      <c r="B550" s="49">
        <f>LOOKUP(A550,Seznamy!$A$3:$A$94,Seznamy!$B$3:$B$94)</f>
        <v>125009</v>
      </c>
      <c r="C550" s="50" t="str">
        <f>LOOKUP(A550,Seznamy!$A$3:$A$94,Seznamy!$C$3:$C$94)</f>
        <v>Ruda nad Moravou</v>
      </c>
      <c r="D550" s="51">
        <f>LOOKUP(A550,Seznamy!$A$3:$A$94,Seznamy!$F$3:$F$94)</f>
        <v>9028</v>
      </c>
      <c r="E550" s="51">
        <f>LOOKUP(A550,Seznamy!$A$3:$A$94,Seznamy!$G$3:$G$94)</f>
        <v>218500</v>
      </c>
      <c r="F550" s="52">
        <f>LOOKUP(A550,Seznamy!$A$3:$A$94,Seznamy!$J$3:$J$94)</f>
        <v>57</v>
      </c>
      <c r="G550" s="52">
        <v>48</v>
      </c>
      <c r="H550" s="50">
        <f>LOOKUP(G550,Komplexní!$A$7:$A$56,Komplexní!$B$7:$B$56)</f>
        <v>0</v>
      </c>
      <c r="I550" s="53">
        <f t="array" ref="I550">SUM(IF((Komplexní!$A$3:$A$5=A550)*(Komplexní!$D$1:$BA$1=G550),Komplexní!$D$3:$BA$5))</f>
        <v>0</v>
      </c>
      <c r="J550" s="98" t="str">
        <f t="shared" si="24"/>
        <v/>
      </c>
      <c r="K550" s="54">
        <f t="shared" si="25"/>
        <v>1</v>
      </c>
    </row>
    <row r="551" spans="1:11" hidden="1">
      <c r="A551" s="48">
        <v>11</v>
      </c>
      <c r="B551" s="49">
        <f>LOOKUP(A551,Seznamy!$A$3:$A$94,Seznamy!$B$3:$B$94)</f>
        <v>125009</v>
      </c>
      <c r="C551" s="50" t="str">
        <f>LOOKUP(A551,Seznamy!$A$3:$A$94,Seznamy!$C$3:$C$94)</f>
        <v>Ruda nad Moravou</v>
      </c>
      <c r="D551" s="51">
        <f>LOOKUP(A551,Seznamy!$A$3:$A$94,Seznamy!$F$3:$F$94)</f>
        <v>9028</v>
      </c>
      <c r="E551" s="51">
        <f>LOOKUP(A551,Seznamy!$A$3:$A$94,Seznamy!$G$3:$G$94)</f>
        <v>218500</v>
      </c>
      <c r="F551" s="52">
        <f>LOOKUP(A551,Seznamy!$A$3:$A$94,Seznamy!$J$3:$J$94)</f>
        <v>57</v>
      </c>
      <c r="G551" s="52">
        <v>49</v>
      </c>
      <c r="H551" s="50">
        <f>LOOKUP(G551,Komplexní!$A$7:$A$56,Komplexní!$B$7:$B$56)</f>
        <v>0</v>
      </c>
      <c r="I551" s="53">
        <f t="array" ref="I551">SUM(IF((Komplexní!$A$3:$A$5=A551)*(Komplexní!$D$1:$BA$1=G551),Komplexní!$D$3:$BA$5))</f>
        <v>0</v>
      </c>
      <c r="J551" s="98" t="str">
        <f t="shared" si="24"/>
        <v/>
      </c>
      <c r="K551" s="54">
        <f t="shared" si="25"/>
        <v>1</v>
      </c>
    </row>
    <row r="552" spans="1:11" hidden="1">
      <c r="A552" s="48">
        <v>11</v>
      </c>
      <c r="B552" s="49">
        <f>LOOKUP(A552,Seznamy!$A$3:$A$94,Seznamy!$B$3:$B$94)</f>
        <v>125009</v>
      </c>
      <c r="C552" s="50" t="str">
        <f>LOOKUP(A552,Seznamy!$A$3:$A$94,Seznamy!$C$3:$C$94)</f>
        <v>Ruda nad Moravou</v>
      </c>
      <c r="D552" s="51">
        <f>LOOKUP(A552,Seznamy!$A$3:$A$94,Seznamy!$F$3:$F$94)</f>
        <v>9028</v>
      </c>
      <c r="E552" s="51">
        <f>LOOKUP(A552,Seznamy!$A$3:$A$94,Seznamy!$G$3:$G$94)</f>
        <v>218500</v>
      </c>
      <c r="F552" s="52">
        <f>LOOKUP(A552,Seznamy!$A$3:$A$94,Seznamy!$J$3:$J$94)</f>
        <v>57</v>
      </c>
      <c r="G552" s="52">
        <v>50</v>
      </c>
      <c r="H552" s="50">
        <f>LOOKUP(G552,Komplexní!$A$7:$A$56,Komplexní!$B$7:$B$56)</f>
        <v>0</v>
      </c>
      <c r="I552" s="53">
        <f t="array" ref="I552">SUM(IF((Komplexní!$A$3:$A$5=A552)*(Komplexní!$D$1:$BA$1=G552),Komplexní!$D$3:$BA$5))</f>
        <v>0</v>
      </c>
      <c r="J552" s="98" t="str">
        <f t="shared" si="24"/>
        <v/>
      </c>
      <c r="K552" s="54">
        <f t="shared" si="25"/>
        <v>1</v>
      </c>
    </row>
    <row r="553" spans="1:11" hidden="1">
      <c r="A553" s="79">
        <v>12</v>
      </c>
      <c r="B553" s="80">
        <f>LOOKUP(A553,Seznamy!$A$3:$A$94,Seznamy!$B$3:$B$94)</f>
        <v>125009</v>
      </c>
      <c r="C553" s="81" t="str">
        <f>LOOKUP(A553,Seznamy!$A$3:$A$94,Seznamy!$C$3:$C$94)</f>
        <v>Ruda nad Moravou</v>
      </c>
      <c r="D553" s="82">
        <f>LOOKUP(A553,Seznamy!$A$3:$A$94,Seznamy!$F$3:$F$94)</f>
        <v>9028</v>
      </c>
      <c r="E553" s="82">
        <f>LOOKUP(A553,Seznamy!$A$3:$A$94,Seznamy!$G$3:$G$94)</f>
        <v>218500</v>
      </c>
      <c r="F553" s="83">
        <f>LOOKUP(A553,Seznamy!$A$3:$A$94,Seznamy!$J$3:$J$94)</f>
        <v>57</v>
      </c>
      <c r="G553" s="83">
        <v>1</v>
      </c>
      <c r="H553" s="81" t="str">
        <f>LOOKUP(G553,Komplexní!$A$7:$A$56,Komplexní!$B$7:$B$56)</f>
        <v>UNILES a.s.</v>
      </c>
      <c r="I553" s="84">
        <f t="array" ref="I553">SUM(IF((Komplexní!$A$3:$A$5=A553)*(Komplexní!$D$1:$BA$1=G553),Komplexní!$D$3:$BA$5))</f>
        <v>0</v>
      </c>
      <c r="J553" s="99" t="str">
        <f t="shared" si="24"/>
        <v/>
      </c>
      <c r="K553" s="85">
        <f t="shared" ref="K553:K584" si="26">IF(I553=MIN($J$553:$J$602),1,"")</f>
        <v>1</v>
      </c>
    </row>
    <row r="554" spans="1:11" hidden="1">
      <c r="A554" s="79">
        <v>12</v>
      </c>
      <c r="B554" s="80">
        <f>LOOKUP(A554,Seznamy!$A$3:$A$94,Seznamy!$B$3:$B$94)</f>
        <v>125009</v>
      </c>
      <c r="C554" s="81" t="str">
        <f>LOOKUP(A554,Seznamy!$A$3:$A$94,Seznamy!$C$3:$C$94)</f>
        <v>Ruda nad Moravou</v>
      </c>
      <c r="D554" s="82">
        <f>LOOKUP(A554,Seznamy!$A$3:$A$94,Seznamy!$F$3:$F$94)</f>
        <v>9028</v>
      </c>
      <c r="E554" s="82">
        <f>LOOKUP(A554,Seznamy!$A$3:$A$94,Seznamy!$G$3:$G$94)</f>
        <v>218500</v>
      </c>
      <c r="F554" s="83">
        <f>LOOKUP(A554,Seznamy!$A$3:$A$94,Seznamy!$J$3:$J$94)</f>
        <v>57</v>
      </c>
      <c r="G554" s="83">
        <v>2</v>
      </c>
      <c r="H554" s="81" t="str">
        <f>LOOKUP(G554,Komplexní!$A$7:$A$56,Komplexní!$B$7:$B$56)</f>
        <v>Lesy Beskydy, a.s.</v>
      </c>
      <c r="I554" s="84">
        <f t="array" ref="I554">SUM(IF((Komplexní!$A$3:$A$5=A554)*(Komplexní!$D$1:$BA$1=G554),Komplexní!$D$3:$BA$5))</f>
        <v>0</v>
      </c>
      <c r="J554" s="99" t="str">
        <f t="shared" si="24"/>
        <v/>
      </c>
      <c r="K554" s="85">
        <f t="shared" si="26"/>
        <v>1</v>
      </c>
    </row>
    <row r="555" spans="1:11" hidden="1">
      <c r="A555" s="79">
        <v>12</v>
      </c>
      <c r="B555" s="80">
        <f>LOOKUP(A555,Seznamy!$A$3:$A$94,Seznamy!$B$3:$B$94)</f>
        <v>125009</v>
      </c>
      <c r="C555" s="81" t="str">
        <f>LOOKUP(A555,Seznamy!$A$3:$A$94,Seznamy!$C$3:$C$94)</f>
        <v>Ruda nad Moravou</v>
      </c>
      <c r="D555" s="82">
        <f>LOOKUP(A555,Seznamy!$A$3:$A$94,Seznamy!$F$3:$F$94)</f>
        <v>9028</v>
      </c>
      <c r="E555" s="82">
        <f>LOOKUP(A555,Seznamy!$A$3:$A$94,Seznamy!$G$3:$G$94)</f>
        <v>218500</v>
      </c>
      <c r="F555" s="83">
        <f>LOOKUP(A555,Seznamy!$A$3:$A$94,Seznamy!$J$3:$J$94)</f>
        <v>57</v>
      </c>
      <c r="G555" s="83">
        <v>3</v>
      </c>
      <c r="H555" s="81" t="str">
        <f>LOOKUP(G555,Komplexní!$A$7:$A$56,Komplexní!$B$7:$B$56)</f>
        <v>KATR s.r.o.</v>
      </c>
      <c r="I555" s="84">
        <f t="array" ref="I555">SUM(IF((Komplexní!$A$3:$A$5=A555)*(Komplexní!$D$1:$BA$1=G555),Komplexní!$D$3:$BA$5))</f>
        <v>0</v>
      </c>
      <c r="J555" s="99" t="str">
        <f t="shared" si="24"/>
        <v/>
      </c>
      <c r="K555" s="85">
        <f t="shared" si="26"/>
        <v>1</v>
      </c>
    </row>
    <row r="556" spans="1:11" hidden="1">
      <c r="A556" s="79">
        <v>12</v>
      </c>
      <c r="B556" s="80">
        <f>LOOKUP(A556,Seznamy!$A$3:$A$94,Seznamy!$B$3:$B$94)</f>
        <v>125009</v>
      </c>
      <c r="C556" s="81" t="str">
        <f>LOOKUP(A556,Seznamy!$A$3:$A$94,Seznamy!$C$3:$C$94)</f>
        <v>Ruda nad Moravou</v>
      </c>
      <c r="D556" s="82">
        <f>LOOKUP(A556,Seznamy!$A$3:$A$94,Seznamy!$F$3:$F$94)</f>
        <v>9028</v>
      </c>
      <c r="E556" s="82">
        <f>LOOKUP(A556,Seznamy!$A$3:$A$94,Seznamy!$G$3:$G$94)</f>
        <v>218500</v>
      </c>
      <c r="F556" s="83">
        <f>LOOKUP(A556,Seznamy!$A$3:$A$94,Seznamy!$J$3:$J$94)</f>
        <v>57</v>
      </c>
      <c r="G556" s="83">
        <v>4</v>
      </c>
      <c r="H556" s="81" t="str">
        <f>LOOKUP(G556,Komplexní!$A$7:$A$56,Komplexní!$B$7:$B$56)</f>
        <v>Petra spol. s r.o.</v>
      </c>
      <c r="I556" s="84">
        <f t="array" ref="I556">SUM(IF((Komplexní!$A$3:$A$5=A556)*(Komplexní!$D$1:$BA$1=G556),Komplexní!$D$3:$BA$5))</f>
        <v>0</v>
      </c>
      <c r="J556" s="99" t="str">
        <f t="shared" si="24"/>
        <v/>
      </c>
      <c r="K556" s="85">
        <f t="shared" si="26"/>
        <v>1</v>
      </c>
    </row>
    <row r="557" spans="1:11" hidden="1">
      <c r="A557" s="79">
        <v>12</v>
      </c>
      <c r="B557" s="80">
        <f>LOOKUP(A557,Seznamy!$A$3:$A$94,Seznamy!$B$3:$B$94)</f>
        <v>125009</v>
      </c>
      <c r="C557" s="81" t="str">
        <f>LOOKUP(A557,Seznamy!$A$3:$A$94,Seznamy!$C$3:$C$94)</f>
        <v>Ruda nad Moravou</v>
      </c>
      <c r="D557" s="82">
        <f>LOOKUP(A557,Seznamy!$A$3:$A$94,Seznamy!$F$3:$F$94)</f>
        <v>9028</v>
      </c>
      <c r="E557" s="82">
        <f>LOOKUP(A557,Seznamy!$A$3:$A$94,Seznamy!$G$3:$G$94)</f>
        <v>218500</v>
      </c>
      <c r="F557" s="83">
        <f>LOOKUP(A557,Seznamy!$A$3:$A$94,Seznamy!$J$3:$J$94)</f>
        <v>57</v>
      </c>
      <c r="G557" s="83">
        <v>5</v>
      </c>
      <c r="H557" s="81" t="str">
        <f>LOOKUP(G557,Komplexní!$A$7:$A$56,Komplexní!$B$7:$B$56)</f>
        <v>JACER - CZ a.s.</v>
      </c>
      <c r="I557" s="84">
        <f t="array" ref="I557">SUM(IF((Komplexní!$A$3:$A$5=A557)*(Komplexní!$D$1:$BA$1=G557),Komplexní!$D$3:$BA$5))</f>
        <v>0</v>
      </c>
      <c r="J557" s="99" t="str">
        <f t="shared" si="24"/>
        <v/>
      </c>
      <c r="K557" s="85">
        <f t="shared" si="26"/>
        <v>1</v>
      </c>
    </row>
    <row r="558" spans="1:11" hidden="1">
      <c r="A558" s="79">
        <v>12</v>
      </c>
      <c r="B558" s="80">
        <f>LOOKUP(A558,Seznamy!$A$3:$A$94,Seznamy!$B$3:$B$94)</f>
        <v>125009</v>
      </c>
      <c r="C558" s="81" t="str">
        <f>LOOKUP(A558,Seznamy!$A$3:$A$94,Seznamy!$C$3:$C$94)</f>
        <v>Ruda nad Moravou</v>
      </c>
      <c r="D558" s="82">
        <f>LOOKUP(A558,Seznamy!$A$3:$A$94,Seznamy!$F$3:$F$94)</f>
        <v>9028</v>
      </c>
      <c r="E558" s="82">
        <f>LOOKUP(A558,Seznamy!$A$3:$A$94,Seznamy!$G$3:$G$94)</f>
        <v>218500</v>
      </c>
      <c r="F558" s="83">
        <f>LOOKUP(A558,Seznamy!$A$3:$A$94,Seznamy!$J$3:$J$94)</f>
        <v>57</v>
      </c>
      <c r="G558" s="83">
        <v>6</v>
      </c>
      <c r="H558" s="81" t="str">
        <f>LOOKUP(G558,Komplexní!$A$7:$A$56,Komplexní!$B$7:$B$56)</f>
        <v>LDF Rožnov a.s.</v>
      </c>
      <c r="I558" s="84">
        <f t="array" ref="I558">SUM(IF((Komplexní!$A$3:$A$5=A558)*(Komplexní!$D$1:$BA$1=G558),Komplexní!$D$3:$BA$5))</f>
        <v>0</v>
      </c>
      <c r="J558" s="99" t="str">
        <f t="shared" si="24"/>
        <v/>
      </c>
      <c r="K558" s="85">
        <f t="shared" si="26"/>
        <v>1</v>
      </c>
    </row>
    <row r="559" spans="1:11" hidden="1">
      <c r="A559" s="79">
        <v>12</v>
      </c>
      <c r="B559" s="80">
        <f>LOOKUP(A559,Seznamy!$A$3:$A$94,Seznamy!$B$3:$B$94)</f>
        <v>125009</v>
      </c>
      <c r="C559" s="81" t="str">
        <f>LOOKUP(A559,Seznamy!$A$3:$A$94,Seznamy!$C$3:$C$94)</f>
        <v>Ruda nad Moravou</v>
      </c>
      <c r="D559" s="82">
        <f>LOOKUP(A559,Seznamy!$A$3:$A$94,Seznamy!$F$3:$F$94)</f>
        <v>9028</v>
      </c>
      <c r="E559" s="82">
        <f>LOOKUP(A559,Seznamy!$A$3:$A$94,Seznamy!$G$3:$G$94)</f>
        <v>218500</v>
      </c>
      <c r="F559" s="83">
        <f>LOOKUP(A559,Seznamy!$A$3:$A$94,Seznamy!$J$3:$J$94)</f>
        <v>57</v>
      </c>
      <c r="G559" s="83">
        <v>7</v>
      </c>
      <c r="H559" s="81" t="str">
        <f>LOOKUP(G559,Komplexní!$A$7:$A$56,Komplexní!$B$7:$B$56)</f>
        <v>Opavská lesní a.s.</v>
      </c>
      <c r="I559" s="84">
        <f t="array" ref="I559">SUM(IF((Komplexní!$A$3:$A$5=A559)*(Komplexní!$D$1:$BA$1=G559),Komplexní!$D$3:$BA$5))</f>
        <v>0</v>
      </c>
      <c r="J559" s="99" t="str">
        <f t="shared" si="24"/>
        <v/>
      </c>
      <c r="K559" s="85">
        <f t="shared" si="26"/>
        <v>1</v>
      </c>
    </row>
    <row r="560" spans="1:11" hidden="1">
      <c r="A560" s="79">
        <v>12</v>
      </c>
      <c r="B560" s="80">
        <f>LOOKUP(A560,Seznamy!$A$3:$A$94,Seznamy!$B$3:$B$94)</f>
        <v>125009</v>
      </c>
      <c r="C560" s="81" t="str">
        <f>LOOKUP(A560,Seznamy!$A$3:$A$94,Seznamy!$C$3:$C$94)</f>
        <v>Ruda nad Moravou</v>
      </c>
      <c r="D560" s="82">
        <f>LOOKUP(A560,Seznamy!$A$3:$A$94,Seznamy!$F$3:$F$94)</f>
        <v>9028</v>
      </c>
      <c r="E560" s="82">
        <f>LOOKUP(A560,Seznamy!$A$3:$A$94,Seznamy!$G$3:$G$94)</f>
        <v>218500</v>
      </c>
      <c r="F560" s="83">
        <f>LOOKUP(A560,Seznamy!$A$3:$A$94,Seznamy!$J$3:$J$94)</f>
        <v>57</v>
      </c>
      <c r="G560" s="83">
        <v>8</v>
      </c>
      <c r="H560" s="81" t="str">
        <f>LOOKUP(G560,Komplexní!$A$7:$A$56,Komplexní!$B$7:$B$56)</f>
        <v>Pradědský lesní závod, a.s.</v>
      </c>
      <c r="I560" s="84">
        <f t="array" ref="I560">SUM(IF((Komplexní!$A$3:$A$5=A560)*(Komplexní!$D$1:$BA$1=G560),Komplexní!$D$3:$BA$5))</f>
        <v>0</v>
      </c>
      <c r="J560" s="99" t="str">
        <f t="shared" si="24"/>
        <v/>
      </c>
      <c r="K560" s="85">
        <f t="shared" si="26"/>
        <v>1</v>
      </c>
    </row>
    <row r="561" spans="1:11" hidden="1">
      <c r="A561" s="79">
        <v>12</v>
      </c>
      <c r="B561" s="80">
        <f>LOOKUP(A561,Seznamy!$A$3:$A$94,Seznamy!$B$3:$B$94)</f>
        <v>125009</v>
      </c>
      <c r="C561" s="81" t="str">
        <f>LOOKUP(A561,Seznamy!$A$3:$A$94,Seznamy!$C$3:$C$94)</f>
        <v>Ruda nad Moravou</v>
      </c>
      <c r="D561" s="82">
        <f>LOOKUP(A561,Seznamy!$A$3:$A$94,Seznamy!$F$3:$F$94)</f>
        <v>9028</v>
      </c>
      <c r="E561" s="82">
        <f>LOOKUP(A561,Seznamy!$A$3:$A$94,Seznamy!$G$3:$G$94)</f>
        <v>218500</v>
      </c>
      <c r="F561" s="83">
        <f>LOOKUP(A561,Seznamy!$A$3:$A$94,Seznamy!$J$3:$J$94)</f>
        <v>57</v>
      </c>
      <c r="G561" s="83">
        <v>9</v>
      </c>
      <c r="H561" s="81">
        <f>LOOKUP(G561,Komplexní!$A$7:$A$56,Komplexní!$B$7:$B$56)</f>
        <v>0</v>
      </c>
      <c r="I561" s="84">
        <f t="array" ref="I561">SUM(IF((Komplexní!$A$3:$A$5=A561)*(Komplexní!$D$1:$BA$1=G561),Komplexní!$D$3:$BA$5))</f>
        <v>0</v>
      </c>
      <c r="J561" s="99" t="str">
        <f t="shared" si="24"/>
        <v/>
      </c>
      <c r="K561" s="85">
        <f t="shared" si="26"/>
        <v>1</v>
      </c>
    </row>
    <row r="562" spans="1:11" hidden="1">
      <c r="A562" s="79">
        <v>12</v>
      </c>
      <c r="B562" s="80">
        <f>LOOKUP(A562,Seznamy!$A$3:$A$94,Seznamy!$B$3:$B$94)</f>
        <v>125009</v>
      </c>
      <c r="C562" s="81" t="str">
        <f>LOOKUP(A562,Seznamy!$A$3:$A$94,Seznamy!$C$3:$C$94)</f>
        <v>Ruda nad Moravou</v>
      </c>
      <c r="D562" s="82">
        <f>LOOKUP(A562,Seznamy!$A$3:$A$94,Seznamy!$F$3:$F$94)</f>
        <v>9028</v>
      </c>
      <c r="E562" s="82">
        <f>LOOKUP(A562,Seznamy!$A$3:$A$94,Seznamy!$G$3:$G$94)</f>
        <v>218500</v>
      </c>
      <c r="F562" s="83">
        <f>LOOKUP(A562,Seznamy!$A$3:$A$94,Seznamy!$J$3:$J$94)</f>
        <v>57</v>
      </c>
      <c r="G562" s="83">
        <v>31</v>
      </c>
      <c r="H562" s="81">
        <f>LOOKUP(G562,Komplexní!$A$7:$A$56,Komplexní!$B$7:$B$56)</f>
        <v>0</v>
      </c>
      <c r="I562" s="84">
        <f t="array" ref="I562">SUM(IF((Komplexní!$A$3:$A$5=A562)*(Komplexní!$D$1:$BA$1=G562),Komplexní!$D$3:$BA$5))</f>
        <v>0</v>
      </c>
      <c r="J562" s="99" t="str">
        <f t="shared" si="24"/>
        <v/>
      </c>
      <c r="K562" s="85">
        <f t="shared" si="26"/>
        <v>1</v>
      </c>
    </row>
    <row r="563" spans="1:11" hidden="1">
      <c r="A563" s="79">
        <v>12</v>
      </c>
      <c r="B563" s="80">
        <f>LOOKUP(A563,Seznamy!$A$3:$A$94,Seznamy!$B$3:$B$94)</f>
        <v>125009</v>
      </c>
      <c r="C563" s="81" t="str">
        <f>LOOKUP(A563,Seznamy!$A$3:$A$94,Seznamy!$C$3:$C$94)</f>
        <v>Ruda nad Moravou</v>
      </c>
      <c r="D563" s="82">
        <f>LOOKUP(A563,Seznamy!$A$3:$A$94,Seznamy!$F$3:$F$94)</f>
        <v>9028</v>
      </c>
      <c r="E563" s="82">
        <f>LOOKUP(A563,Seznamy!$A$3:$A$94,Seznamy!$G$3:$G$94)</f>
        <v>218500</v>
      </c>
      <c r="F563" s="83">
        <f>LOOKUP(A563,Seznamy!$A$3:$A$94,Seznamy!$J$3:$J$94)</f>
        <v>57</v>
      </c>
      <c r="G563" s="83">
        <v>11</v>
      </c>
      <c r="H563" s="81">
        <f>LOOKUP(G563,Komplexní!$A$7:$A$56,Komplexní!$B$7:$B$56)</f>
        <v>0</v>
      </c>
      <c r="I563" s="84">
        <f t="array" ref="I563">SUM(IF((Komplexní!$A$3:$A$5=A563)*(Komplexní!$D$1:$BA$1=G563),Komplexní!$D$3:$BA$5))</f>
        <v>0</v>
      </c>
      <c r="J563" s="99" t="str">
        <f t="shared" si="24"/>
        <v/>
      </c>
      <c r="K563" s="85">
        <f t="shared" si="26"/>
        <v>1</v>
      </c>
    </row>
    <row r="564" spans="1:11" hidden="1">
      <c r="A564" s="79">
        <v>12</v>
      </c>
      <c r="B564" s="80">
        <f>LOOKUP(A564,Seznamy!$A$3:$A$94,Seznamy!$B$3:$B$94)</f>
        <v>125009</v>
      </c>
      <c r="C564" s="81" t="str">
        <f>LOOKUP(A564,Seznamy!$A$3:$A$94,Seznamy!$C$3:$C$94)</f>
        <v>Ruda nad Moravou</v>
      </c>
      <c r="D564" s="82">
        <f>LOOKUP(A564,Seznamy!$A$3:$A$94,Seznamy!$F$3:$F$94)</f>
        <v>9028</v>
      </c>
      <c r="E564" s="82">
        <f>LOOKUP(A564,Seznamy!$A$3:$A$94,Seznamy!$G$3:$G$94)</f>
        <v>218500</v>
      </c>
      <c r="F564" s="83">
        <f>LOOKUP(A564,Seznamy!$A$3:$A$94,Seznamy!$J$3:$J$94)</f>
        <v>57</v>
      </c>
      <c r="G564" s="83">
        <v>12</v>
      </c>
      <c r="H564" s="81">
        <f>LOOKUP(G564,Komplexní!$A$7:$A$56,Komplexní!$B$7:$B$56)</f>
        <v>0</v>
      </c>
      <c r="I564" s="84">
        <f t="array" ref="I564">SUM(IF((Komplexní!$A$3:$A$5=A564)*(Komplexní!$D$1:$BA$1=G564),Komplexní!$D$3:$BA$5))</f>
        <v>0</v>
      </c>
      <c r="J564" s="99" t="str">
        <f t="shared" si="24"/>
        <v/>
      </c>
      <c r="K564" s="85">
        <f t="shared" si="26"/>
        <v>1</v>
      </c>
    </row>
    <row r="565" spans="1:11" hidden="1">
      <c r="A565" s="79">
        <v>12</v>
      </c>
      <c r="B565" s="80">
        <f>LOOKUP(A565,Seznamy!$A$3:$A$94,Seznamy!$B$3:$B$94)</f>
        <v>125009</v>
      </c>
      <c r="C565" s="81" t="str">
        <f>LOOKUP(A565,Seznamy!$A$3:$A$94,Seznamy!$C$3:$C$94)</f>
        <v>Ruda nad Moravou</v>
      </c>
      <c r="D565" s="82">
        <f>LOOKUP(A565,Seznamy!$A$3:$A$94,Seznamy!$F$3:$F$94)</f>
        <v>9028</v>
      </c>
      <c r="E565" s="82">
        <f>LOOKUP(A565,Seznamy!$A$3:$A$94,Seznamy!$G$3:$G$94)</f>
        <v>218500</v>
      </c>
      <c r="F565" s="83">
        <f>LOOKUP(A565,Seznamy!$A$3:$A$94,Seznamy!$J$3:$J$94)</f>
        <v>57</v>
      </c>
      <c r="G565" s="83">
        <v>13</v>
      </c>
      <c r="H565" s="81">
        <f>LOOKUP(G565,Komplexní!$A$7:$A$56,Komplexní!$B$7:$B$56)</f>
        <v>0</v>
      </c>
      <c r="I565" s="84">
        <f t="array" ref="I565">SUM(IF((Komplexní!$A$3:$A$5=A565)*(Komplexní!$D$1:$BA$1=G565),Komplexní!$D$3:$BA$5))</f>
        <v>0</v>
      </c>
      <c r="J565" s="99" t="str">
        <f t="shared" si="24"/>
        <v/>
      </c>
      <c r="K565" s="85">
        <f t="shared" si="26"/>
        <v>1</v>
      </c>
    </row>
    <row r="566" spans="1:11" hidden="1">
      <c r="A566" s="79">
        <v>12</v>
      </c>
      <c r="B566" s="80">
        <f>LOOKUP(A566,Seznamy!$A$3:$A$94,Seznamy!$B$3:$B$94)</f>
        <v>125009</v>
      </c>
      <c r="C566" s="81" t="str">
        <f>LOOKUP(A566,Seznamy!$A$3:$A$94,Seznamy!$C$3:$C$94)</f>
        <v>Ruda nad Moravou</v>
      </c>
      <c r="D566" s="82">
        <f>LOOKUP(A566,Seznamy!$A$3:$A$94,Seznamy!$F$3:$F$94)</f>
        <v>9028</v>
      </c>
      <c r="E566" s="82">
        <f>LOOKUP(A566,Seznamy!$A$3:$A$94,Seznamy!$G$3:$G$94)</f>
        <v>218500</v>
      </c>
      <c r="F566" s="83">
        <f>LOOKUP(A566,Seznamy!$A$3:$A$94,Seznamy!$J$3:$J$94)</f>
        <v>57</v>
      </c>
      <c r="G566" s="83">
        <v>25</v>
      </c>
      <c r="H566" s="81">
        <f>LOOKUP(G566,Komplexní!$A$7:$A$56,Komplexní!$B$7:$B$56)</f>
        <v>0</v>
      </c>
      <c r="I566" s="84">
        <f t="array" ref="I566">SUM(IF((Komplexní!$A$3:$A$5=A566)*(Komplexní!$D$1:$BA$1=G566),Komplexní!$D$3:$BA$5))</f>
        <v>0</v>
      </c>
      <c r="J566" s="99" t="str">
        <f t="shared" si="24"/>
        <v/>
      </c>
      <c r="K566" s="85">
        <f t="shared" si="26"/>
        <v>1</v>
      </c>
    </row>
    <row r="567" spans="1:11" hidden="1">
      <c r="A567" s="79">
        <v>12</v>
      </c>
      <c r="B567" s="80">
        <f>LOOKUP(A567,Seznamy!$A$3:$A$94,Seznamy!$B$3:$B$94)</f>
        <v>125009</v>
      </c>
      <c r="C567" s="81" t="str">
        <f>LOOKUP(A567,Seznamy!$A$3:$A$94,Seznamy!$C$3:$C$94)</f>
        <v>Ruda nad Moravou</v>
      </c>
      <c r="D567" s="82">
        <f>LOOKUP(A567,Seznamy!$A$3:$A$94,Seznamy!$F$3:$F$94)</f>
        <v>9028</v>
      </c>
      <c r="E567" s="82">
        <f>LOOKUP(A567,Seznamy!$A$3:$A$94,Seznamy!$G$3:$G$94)</f>
        <v>218500</v>
      </c>
      <c r="F567" s="83">
        <f>LOOKUP(A567,Seznamy!$A$3:$A$94,Seznamy!$J$3:$J$94)</f>
        <v>57</v>
      </c>
      <c r="G567" s="83">
        <v>15</v>
      </c>
      <c r="H567" s="81">
        <f>LOOKUP(G567,Komplexní!$A$7:$A$56,Komplexní!$B$7:$B$56)</f>
        <v>0</v>
      </c>
      <c r="I567" s="84">
        <f t="array" ref="I567">SUM(IF((Komplexní!$A$3:$A$5=A567)*(Komplexní!$D$1:$BA$1=G567),Komplexní!$D$3:$BA$5))</f>
        <v>0</v>
      </c>
      <c r="J567" s="99" t="str">
        <f t="shared" si="24"/>
        <v/>
      </c>
      <c r="K567" s="85">
        <f t="shared" si="26"/>
        <v>1</v>
      </c>
    </row>
    <row r="568" spans="1:11" hidden="1">
      <c r="A568" s="79">
        <v>12</v>
      </c>
      <c r="B568" s="80">
        <f>LOOKUP(A568,Seznamy!$A$3:$A$94,Seznamy!$B$3:$B$94)</f>
        <v>125009</v>
      </c>
      <c r="C568" s="81" t="str">
        <f>LOOKUP(A568,Seznamy!$A$3:$A$94,Seznamy!$C$3:$C$94)</f>
        <v>Ruda nad Moravou</v>
      </c>
      <c r="D568" s="82">
        <f>LOOKUP(A568,Seznamy!$A$3:$A$94,Seznamy!$F$3:$F$94)</f>
        <v>9028</v>
      </c>
      <c r="E568" s="82">
        <f>LOOKUP(A568,Seznamy!$A$3:$A$94,Seznamy!$G$3:$G$94)</f>
        <v>218500</v>
      </c>
      <c r="F568" s="83">
        <f>LOOKUP(A568,Seznamy!$A$3:$A$94,Seznamy!$J$3:$J$94)</f>
        <v>57</v>
      </c>
      <c r="G568" s="83">
        <v>10</v>
      </c>
      <c r="H568" s="81">
        <f>LOOKUP(G568,Komplexní!$A$7:$A$56,Komplexní!$B$7:$B$56)</f>
        <v>0</v>
      </c>
      <c r="I568" s="84">
        <f t="array" ref="I568">SUM(IF((Komplexní!$A$3:$A$5=A568)*(Komplexní!$D$1:$BA$1=G568),Komplexní!$D$3:$BA$5))</f>
        <v>0</v>
      </c>
      <c r="J568" s="99" t="str">
        <f t="shared" si="24"/>
        <v/>
      </c>
      <c r="K568" s="85">
        <f t="shared" si="26"/>
        <v>1</v>
      </c>
    </row>
    <row r="569" spans="1:11" hidden="1">
      <c r="A569" s="79">
        <v>12</v>
      </c>
      <c r="B569" s="80">
        <f>LOOKUP(A569,Seznamy!$A$3:$A$94,Seznamy!$B$3:$B$94)</f>
        <v>125009</v>
      </c>
      <c r="C569" s="81" t="str">
        <f>LOOKUP(A569,Seznamy!$A$3:$A$94,Seznamy!$C$3:$C$94)</f>
        <v>Ruda nad Moravou</v>
      </c>
      <c r="D569" s="82">
        <f>LOOKUP(A569,Seznamy!$A$3:$A$94,Seznamy!$F$3:$F$94)</f>
        <v>9028</v>
      </c>
      <c r="E569" s="82">
        <f>LOOKUP(A569,Seznamy!$A$3:$A$94,Seznamy!$G$3:$G$94)</f>
        <v>218500</v>
      </c>
      <c r="F569" s="83">
        <f>LOOKUP(A569,Seznamy!$A$3:$A$94,Seznamy!$J$3:$J$94)</f>
        <v>57</v>
      </c>
      <c r="G569" s="83">
        <v>17</v>
      </c>
      <c r="H569" s="81">
        <f>LOOKUP(G569,Komplexní!$A$7:$A$56,Komplexní!$B$7:$B$56)</f>
        <v>0</v>
      </c>
      <c r="I569" s="84">
        <f t="array" ref="I569">SUM(IF((Komplexní!$A$3:$A$5=A569)*(Komplexní!$D$1:$BA$1=G569),Komplexní!$D$3:$BA$5))</f>
        <v>0</v>
      </c>
      <c r="J569" s="99" t="str">
        <f t="shared" si="24"/>
        <v/>
      </c>
      <c r="K569" s="85">
        <f t="shared" si="26"/>
        <v>1</v>
      </c>
    </row>
    <row r="570" spans="1:11" hidden="1">
      <c r="A570" s="79">
        <v>12</v>
      </c>
      <c r="B570" s="80">
        <f>LOOKUP(A570,Seznamy!$A$3:$A$94,Seznamy!$B$3:$B$94)</f>
        <v>125009</v>
      </c>
      <c r="C570" s="81" t="str">
        <f>LOOKUP(A570,Seznamy!$A$3:$A$94,Seznamy!$C$3:$C$94)</f>
        <v>Ruda nad Moravou</v>
      </c>
      <c r="D570" s="82">
        <f>LOOKUP(A570,Seznamy!$A$3:$A$94,Seznamy!$F$3:$F$94)</f>
        <v>9028</v>
      </c>
      <c r="E570" s="82">
        <f>LOOKUP(A570,Seznamy!$A$3:$A$94,Seznamy!$G$3:$G$94)</f>
        <v>218500</v>
      </c>
      <c r="F570" s="83">
        <f>LOOKUP(A570,Seznamy!$A$3:$A$94,Seznamy!$J$3:$J$94)</f>
        <v>57</v>
      </c>
      <c r="G570" s="83">
        <v>18</v>
      </c>
      <c r="H570" s="81">
        <f>LOOKUP(G570,Komplexní!$A$7:$A$56,Komplexní!$B$7:$B$56)</f>
        <v>0</v>
      </c>
      <c r="I570" s="84">
        <f t="array" ref="I570">SUM(IF((Komplexní!$A$3:$A$5=A570)*(Komplexní!$D$1:$BA$1=G570),Komplexní!$D$3:$BA$5))</f>
        <v>0</v>
      </c>
      <c r="J570" s="99" t="str">
        <f t="shared" si="24"/>
        <v/>
      </c>
      <c r="K570" s="85">
        <f t="shared" si="26"/>
        <v>1</v>
      </c>
    </row>
    <row r="571" spans="1:11" hidden="1">
      <c r="A571" s="79">
        <v>12</v>
      </c>
      <c r="B571" s="80">
        <f>LOOKUP(A571,Seznamy!$A$3:$A$94,Seznamy!$B$3:$B$94)</f>
        <v>125009</v>
      </c>
      <c r="C571" s="81" t="str">
        <f>LOOKUP(A571,Seznamy!$A$3:$A$94,Seznamy!$C$3:$C$94)</f>
        <v>Ruda nad Moravou</v>
      </c>
      <c r="D571" s="82">
        <f>LOOKUP(A571,Seznamy!$A$3:$A$94,Seznamy!$F$3:$F$94)</f>
        <v>9028</v>
      </c>
      <c r="E571" s="82">
        <f>LOOKUP(A571,Seznamy!$A$3:$A$94,Seznamy!$G$3:$G$94)</f>
        <v>218500</v>
      </c>
      <c r="F571" s="83">
        <f>LOOKUP(A571,Seznamy!$A$3:$A$94,Seznamy!$J$3:$J$94)</f>
        <v>57</v>
      </c>
      <c r="G571" s="83">
        <v>19</v>
      </c>
      <c r="H571" s="81">
        <f>LOOKUP(G571,Komplexní!$A$7:$A$56,Komplexní!$B$7:$B$56)</f>
        <v>0</v>
      </c>
      <c r="I571" s="84">
        <f t="array" ref="I571">SUM(IF((Komplexní!$A$3:$A$5=A571)*(Komplexní!$D$1:$BA$1=G571),Komplexní!$D$3:$BA$5))</f>
        <v>0</v>
      </c>
      <c r="J571" s="99" t="str">
        <f t="shared" si="24"/>
        <v/>
      </c>
      <c r="K571" s="85">
        <f t="shared" si="26"/>
        <v>1</v>
      </c>
    </row>
    <row r="572" spans="1:11" hidden="1">
      <c r="A572" s="79">
        <v>12</v>
      </c>
      <c r="B572" s="80">
        <f>LOOKUP(A572,Seznamy!$A$3:$A$94,Seznamy!$B$3:$B$94)</f>
        <v>125009</v>
      </c>
      <c r="C572" s="81" t="str">
        <f>LOOKUP(A572,Seznamy!$A$3:$A$94,Seznamy!$C$3:$C$94)</f>
        <v>Ruda nad Moravou</v>
      </c>
      <c r="D572" s="82">
        <f>LOOKUP(A572,Seznamy!$A$3:$A$94,Seznamy!$F$3:$F$94)</f>
        <v>9028</v>
      </c>
      <c r="E572" s="82">
        <f>LOOKUP(A572,Seznamy!$A$3:$A$94,Seznamy!$G$3:$G$94)</f>
        <v>218500</v>
      </c>
      <c r="F572" s="83">
        <f>LOOKUP(A572,Seznamy!$A$3:$A$94,Seznamy!$J$3:$J$94)</f>
        <v>57</v>
      </c>
      <c r="G572" s="83">
        <v>20</v>
      </c>
      <c r="H572" s="81">
        <f>LOOKUP(G572,Komplexní!$A$7:$A$56,Komplexní!$B$7:$B$56)</f>
        <v>0</v>
      </c>
      <c r="I572" s="84">
        <f t="array" ref="I572">SUM(IF((Komplexní!$A$3:$A$5=A572)*(Komplexní!$D$1:$BA$1=G572),Komplexní!$D$3:$BA$5))</f>
        <v>0</v>
      </c>
      <c r="J572" s="99" t="str">
        <f t="shared" si="24"/>
        <v/>
      </c>
      <c r="K572" s="85">
        <f t="shared" si="26"/>
        <v>1</v>
      </c>
    </row>
    <row r="573" spans="1:11" hidden="1">
      <c r="A573" s="79">
        <v>12</v>
      </c>
      <c r="B573" s="80">
        <f>LOOKUP(A573,Seznamy!$A$3:$A$94,Seznamy!$B$3:$B$94)</f>
        <v>125009</v>
      </c>
      <c r="C573" s="81" t="str">
        <f>LOOKUP(A573,Seznamy!$A$3:$A$94,Seznamy!$C$3:$C$94)</f>
        <v>Ruda nad Moravou</v>
      </c>
      <c r="D573" s="82">
        <f>LOOKUP(A573,Seznamy!$A$3:$A$94,Seznamy!$F$3:$F$94)</f>
        <v>9028</v>
      </c>
      <c r="E573" s="82">
        <f>LOOKUP(A573,Seznamy!$A$3:$A$94,Seznamy!$G$3:$G$94)</f>
        <v>218500</v>
      </c>
      <c r="F573" s="83">
        <f>LOOKUP(A573,Seznamy!$A$3:$A$94,Seznamy!$J$3:$J$94)</f>
        <v>57</v>
      </c>
      <c r="G573" s="83">
        <v>21</v>
      </c>
      <c r="H573" s="81">
        <f>LOOKUP(G573,Komplexní!$A$7:$A$56,Komplexní!$B$7:$B$56)</f>
        <v>0</v>
      </c>
      <c r="I573" s="84">
        <f t="array" ref="I573">SUM(IF((Komplexní!$A$3:$A$5=A573)*(Komplexní!$D$1:$BA$1=G573),Komplexní!$D$3:$BA$5))</f>
        <v>0</v>
      </c>
      <c r="J573" s="99" t="str">
        <f t="shared" si="24"/>
        <v/>
      </c>
      <c r="K573" s="85">
        <f t="shared" si="26"/>
        <v>1</v>
      </c>
    </row>
    <row r="574" spans="1:11" hidden="1">
      <c r="A574" s="79">
        <v>12</v>
      </c>
      <c r="B574" s="80">
        <f>LOOKUP(A574,Seznamy!$A$3:$A$94,Seznamy!$B$3:$B$94)</f>
        <v>125009</v>
      </c>
      <c r="C574" s="81" t="str">
        <f>LOOKUP(A574,Seznamy!$A$3:$A$94,Seznamy!$C$3:$C$94)</f>
        <v>Ruda nad Moravou</v>
      </c>
      <c r="D574" s="82">
        <f>LOOKUP(A574,Seznamy!$A$3:$A$94,Seznamy!$F$3:$F$94)</f>
        <v>9028</v>
      </c>
      <c r="E574" s="82">
        <f>LOOKUP(A574,Seznamy!$A$3:$A$94,Seznamy!$G$3:$G$94)</f>
        <v>218500</v>
      </c>
      <c r="F574" s="83">
        <f>LOOKUP(A574,Seznamy!$A$3:$A$94,Seznamy!$J$3:$J$94)</f>
        <v>57</v>
      </c>
      <c r="G574" s="83">
        <v>22</v>
      </c>
      <c r="H574" s="81">
        <f>LOOKUP(G574,Komplexní!$A$7:$A$56,Komplexní!$B$7:$B$56)</f>
        <v>0</v>
      </c>
      <c r="I574" s="84">
        <f t="array" ref="I574">SUM(IF((Komplexní!$A$3:$A$5=A574)*(Komplexní!$D$1:$BA$1=G574),Komplexní!$D$3:$BA$5))</f>
        <v>0</v>
      </c>
      <c r="J574" s="99" t="str">
        <f t="shared" si="24"/>
        <v/>
      </c>
      <c r="K574" s="85">
        <f t="shared" si="26"/>
        <v>1</v>
      </c>
    </row>
    <row r="575" spans="1:11" hidden="1">
      <c r="A575" s="79">
        <v>12</v>
      </c>
      <c r="B575" s="80">
        <f>LOOKUP(A575,Seznamy!$A$3:$A$94,Seznamy!$B$3:$B$94)</f>
        <v>125009</v>
      </c>
      <c r="C575" s="81" t="str">
        <f>LOOKUP(A575,Seznamy!$A$3:$A$94,Seznamy!$C$3:$C$94)</f>
        <v>Ruda nad Moravou</v>
      </c>
      <c r="D575" s="82">
        <f>LOOKUP(A575,Seznamy!$A$3:$A$94,Seznamy!$F$3:$F$94)</f>
        <v>9028</v>
      </c>
      <c r="E575" s="82">
        <f>LOOKUP(A575,Seznamy!$A$3:$A$94,Seznamy!$G$3:$G$94)</f>
        <v>218500</v>
      </c>
      <c r="F575" s="83">
        <f>LOOKUP(A575,Seznamy!$A$3:$A$94,Seznamy!$J$3:$J$94)</f>
        <v>57</v>
      </c>
      <c r="G575" s="83">
        <v>23</v>
      </c>
      <c r="H575" s="81">
        <f>LOOKUP(G575,Komplexní!$A$7:$A$56,Komplexní!$B$7:$B$56)</f>
        <v>0</v>
      </c>
      <c r="I575" s="84">
        <f t="array" ref="I575">SUM(IF((Komplexní!$A$3:$A$5=A575)*(Komplexní!$D$1:$BA$1=G575),Komplexní!$D$3:$BA$5))</f>
        <v>0</v>
      </c>
      <c r="J575" s="99" t="str">
        <f t="shared" si="24"/>
        <v/>
      </c>
      <c r="K575" s="85">
        <f t="shared" si="26"/>
        <v>1</v>
      </c>
    </row>
    <row r="576" spans="1:11" hidden="1">
      <c r="A576" s="79">
        <v>12</v>
      </c>
      <c r="B576" s="80">
        <f>LOOKUP(A576,Seznamy!$A$3:$A$94,Seznamy!$B$3:$B$94)</f>
        <v>125009</v>
      </c>
      <c r="C576" s="81" t="str">
        <f>LOOKUP(A576,Seznamy!$A$3:$A$94,Seznamy!$C$3:$C$94)</f>
        <v>Ruda nad Moravou</v>
      </c>
      <c r="D576" s="82">
        <f>LOOKUP(A576,Seznamy!$A$3:$A$94,Seznamy!$F$3:$F$94)</f>
        <v>9028</v>
      </c>
      <c r="E576" s="82">
        <f>LOOKUP(A576,Seznamy!$A$3:$A$94,Seznamy!$G$3:$G$94)</f>
        <v>218500</v>
      </c>
      <c r="F576" s="83">
        <f>LOOKUP(A576,Seznamy!$A$3:$A$94,Seznamy!$J$3:$J$94)</f>
        <v>57</v>
      </c>
      <c r="G576" s="83">
        <v>24</v>
      </c>
      <c r="H576" s="81">
        <f>LOOKUP(G576,Komplexní!$A$7:$A$56,Komplexní!$B$7:$B$56)</f>
        <v>0</v>
      </c>
      <c r="I576" s="84">
        <f t="array" ref="I576">SUM(IF((Komplexní!$A$3:$A$5=A576)*(Komplexní!$D$1:$BA$1=G576),Komplexní!$D$3:$BA$5))</f>
        <v>0</v>
      </c>
      <c r="J576" s="99" t="str">
        <f t="shared" si="24"/>
        <v/>
      </c>
      <c r="K576" s="85">
        <f t="shared" si="26"/>
        <v>1</v>
      </c>
    </row>
    <row r="577" spans="1:11" hidden="1">
      <c r="A577" s="79">
        <v>12</v>
      </c>
      <c r="B577" s="80">
        <f>LOOKUP(A577,Seznamy!$A$3:$A$94,Seznamy!$B$3:$B$94)</f>
        <v>125009</v>
      </c>
      <c r="C577" s="81" t="str">
        <f>LOOKUP(A577,Seznamy!$A$3:$A$94,Seznamy!$C$3:$C$94)</f>
        <v>Ruda nad Moravou</v>
      </c>
      <c r="D577" s="82">
        <f>LOOKUP(A577,Seznamy!$A$3:$A$94,Seznamy!$F$3:$F$94)</f>
        <v>9028</v>
      </c>
      <c r="E577" s="82">
        <f>LOOKUP(A577,Seznamy!$A$3:$A$94,Seznamy!$G$3:$G$94)</f>
        <v>218500</v>
      </c>
      <c r="F577" s="83">
        <f>LOOKUP(A577,Seznamy!$A$3:$A$94,Seznamy!$J$3:$J$94)</f>
        <v>57</v>
      </c>
      <c r="G577" s="83">
        <v>16</v>
      </c>
      <c r="H577" s="81">
        <f>LOOKUP(G577,Komplexní!$A$7:$A$56,Komplexní!$B$7:$B$56)</f>
        <v>0</v>
      </c>
      <c r="I577" s="84">
        <f t="array" ref="I577">SUM(IF((Komplexní!$A$3:$A$5=A577)*(Komplexní!$D$1:$BA$1=G577),Komplexní!$D$3:$BA$5))</f>
        <v>0</v>
      </c>
      <c r="J577" s="99" t="str">
        <f t="shared" si="24"/>
        <v/>
      </c>
      <c r="K577" s="85">
        <f t="shared" si="26"/>
        <v>1</v>
      </c>
    </row>
    <row r="578" spans="1:11" hidden="1">
      <c r="A578" s="79">
        <v>12</v>
      </c>
      <c r="B578" s="80">
        <f>LOOKUP(A578,Seznamy!$A$3:$A$94,Seznamy!$B$3:$B$94)</f>
        <v>125009</v>
      </c>
      <c r="C578" s="81" t="str">
        <f>LOOKUP(A578,Seznamy!$A$3:$A$94,Seznamy!$C$3:$C$94)</f>
        <v>Ruda nad Moravou</v>
      </c>
      <c r="D578" s="82">
        <f>LOOKUP(A578,Seznamy!$A$3:$A$94,Seznamy!$F$3:$F$94)</f>
        <v>9028</v>
      </c>
      <c r="E578" s="82">
        <f>LOOKUP(A578,Seznamy!$A$3:$A$94,Seznamy!$G$3:$G$94)</f>
        <v>218500</v>
      </c>
      <c r="F578" s="83">
        <f>LOOKUP(A578,Seznamy!$A$3:$A$94,Seznamy!$J$3:$J$94)</f>
        <v>57</v>
      </c>
      <c r="G578" s="83">
        <v>26</v>
      </c>
      <c r="H578" s="81">
        <f>LOOKUP(G578,Komplexní!$A$7:$A$56,Komplexní!$B$7:$B$56)</f>
        <v>0</v>
      </c>
      <c r="I578" s="84">
        <f t="array" ref="I578">SUM(IF((Komplexní!$A$3:$A$5=A578)*(Komplexní!$D$1:$BA$1=G578),Komplexní!$D$3:$BA$5))</f>
        <v>0</v>
      </c>
      <c r="J578" s="99" t="str">
        <f t="shared" si="24"/>
        <v/>
      </c>
      <c r="K578" s="85">
        <f t="shared" si="26"/>
        <v>1</v>
      </c>
    </row>
    <row r="579" spans="1:11" hidden="1">
      <c r="A579" s="79">
        <v>12</v>
      </c>
      <c r="B579" s="80">
        <f>LOOKUP(A579,Seznamy!$A$3:$A$94,Seznamy!$B$3:$B$94)</f>
        <v>125009</v>
      </c>
      <c r="C579" s="81" t="str">
        <f>LOOKUP(A579,Seznamy!$A$3:$A$94,Seznamy!$C$3:$C$94)</f>
        <v>Ruda nad Moravou</v>
      </c>
      <c r="D579" s="82">
        <f>LOOKUP(A579,Seznamy!$A$3:$A$94,Seznamy!$F$3:$F$94)</f>
        <v>9028</v>
      </c>
      <c r="E579" s="82">
        <f>LOOKUP(A579,Seznamy!$A$3:$A$94,Seznamy!$G$3:$G$94)</f>
        <v>218500</v>
      </c>
      <c r="F579" s="83">
        <f>LOOKUP(A579,Seznamy!$A$3:$A$94,Seznamy!$J$3:$J$94)</f>
        <v>57</v>
      </c>
      <c r="G579" s="83">
        <v>27</v>
      </c>
      <c r="H579" s="81">
        <f>LOOKUP(G579,Komplexní!$A$7:$A$56,Komplexní!$B$7:$B$56)</f>
        <v>0</v>
      </c>
      <c r="I579" s="84">
        <f t="array" ref="I579">SUM(IF((Komplexní!$A$3:$A$5=A579)*(Komplexní!$D$1:$BA$1=G579),Komplexní!$D$3:$BA$5))</f>
        <v>0</v>
      </c>
      <c r="J579" s="99" t="str">
        <f t="shared" si="24"/>
        <v/>
      </c>
      <c r="K579" s="85">
        <f t="shared" si="26"/>
        <v>1</v>
      </c>
    </row>
    <row r="580" spans="1:11" hidden="1">
      <c r="A580" s="79">
        <v>12</v>
      </c>
      <c r="B580" s="80">
        <f>LOOKUP(A580,Seznamy!$A$3:$A$94,Seznamy!$B$3:$B$94)</f>
        <v>125009</v>
      </c>
      <c r="C580" s="81" t="str">
        <f>LOOKUP(A580,Seznamy!$A$3:$A$94,Seznamy!$C$3:$C$94)</f>
        <v>Ruda nad Moravou</v>
      </c>
      <c r="D580" s="82">
        <f>LOOKUP(A580,Seznamy!$A$3:$A$94,Seznamy!$F$3:$F$94)</f>
        <v>9028</v>
      </c>
      <c r="E580" s="82">
        <f>LOOKUP(A580,Seznamy!$A$3:$A$94,Seznamy!$G$3:$G$94)</f>
        <v>218500</v>
      </c>
      <c r="F580" s="83">
        <f>LOOKUP(A580,Seznamy!$A$3:$A$94,Seznamy!$J$3:$J$94)</f>
        <v>57</v>
      </c>
      <c r="G580" s="83">
        <v>28</v>
      </c>
      <c r="H580" s="81">
        <f>LOOKUP(G580,Komplexní!$A$7:$A$56,Komplexní!$B$7:$B$56)</f>
        <v>0</v>
      </c>
      <c r="I580" s="84">
        <f t="array" ref="I580">SUM(IF((Komplexní!$A$3:$A$5=A580)*(Komplexní!$D$1:$BA$1=G580),Komplexní!$D$3:$BA$5))</f>
        <v>0</v>
      </c>
      <c r="J580" s="99" t="str">
        <f t="shared" si="24"/>
        <v/>
      </c>
      <c r="K580" s="85">
        <f t="shared" si="26"/>
        <v>1</v>
      </c>
    </row>
    <row r="581" spans="1:11" hidden="1">
      <c r="A581" s="79">
        <v>12</v>
      </c>
      <c r="B581" s="80">
        <f>LOOKUP(A581,Seznamy!$A$3:$A$94,Seznamy!$B$3:$B$94)</f>
        <v>125009</v>
      </c>
      <c r="C581" s="81" t="str">
        <f>LOOKUP(A581,Seznamy!$A$3:$A$94,Seznamy!$C$3:$C$94)</f>
        <v>Ruda nad Moravou</v>
      </c>
      <c r="D581" s="82">
        <f>LOOKUP(A581,Seznamy!$A$3:$A$94,Seznamy!$F$3:$F$94)</f>
        <v>9028</v>
      </c>
      <c r="E581" s="82">
        <f>LOOKUP(A581,Seznamy!$A$3:$A$94,Seznamy!$G$3:$G$94)</f>
        <v>218500</v>
      </c>
      <c r="F581" s="83">
        <f>LOOKUP(A581,Seznamy!$A$3:$A$94,Seznamy!$J$3:$J$94)</f>
        <v>57</v>
      </c>
      <c r="G581" s="83">
        <v>29</v>
      </c>
      <c r="H581" s="81">
        <f>LOOKUP(G581,Komplexní!$A$7:$A$56,Komplexní!$B$7:$B$56)</f>
        <v>0</v>
      </c>
      <c r="I581" s="84">
        <f t="array" ref="I581">SUM(IF((Komplexní!$A$3:$A$5=A581)*(Komplexní!$D$1:$BA$1=G581),Komplexní!$D$3:$BA$5))</f>
        <v>0</v>
      </c>
      <c r="J581" s="99" t="str">
        <f t="shared" si="24"/>
        <v/>
      </c>
      <c r="K581" s="85">
        <f t="shared" si="26"/>
        <v>1</v>
      </c>
    </row>
    <row r="582" spans="1:11" hidden="1">
      <c r="A582" s="79">
        <v>12</v>
      </c>
      <c r="B582" s="80">
        <f>LOOKUP(A582,Seznamy!$A$3:$A$94,Seznamy!$B$3:$B$94)</f>
        <v>125009</v>
      </c>
      <c r="C582" s="81" t="str">
        <f>LOOKUP(A582,Seznamy!$A$3:$A$94,Seznamy!$C$3:$C$94)</f>
        <v>Ruda nad Moravou</v>
      </c>
      <c r="D582" s="82">
        <f>LOOKUP(A582,Seznamy!$A$3:$A$94,Seznamy!$F$3:$F$94)</f>
        <v>9028</v>
      </c>
      <c r="E582" s="82">
        <f>LOOKUP(A582,Seznamy!$A$3:$A$94,Seznamy!$G$3:$G$94)</f>
        <v>218500</v>
      </c>
      <c r="F582" s="83">
        <f>LOOKUP(A582,Seznamy!$A$3:$A$94,Seznamy!$J$3:$J$94)</f>
        <v>57</v>
      </c>
      <c r="G582" s="83">
        <v>30</v>
      </c>
      <c r="H582" s="81">
        <f>LOOKUP(G582,Komplexní!$A$7:$A$56,Komplexní!$B$7:$B$56)</f>
        <v>0</v>
      </c>
      <c r="I582" s="84">
        <f t="array" ref="I582">SUM(IF((Komplexní!$A$3:$A$5=A582)*(Komplexní!$D$1:$BA$1=G582),Komplexní!$D$3:$BA$5))</f>
        <v>0</v>
      </c>
      <c r="J582" s="99" t="str">
        <f t="shared" si="24"/>
        <v/>
      </c>
      <c r="K582" s="85">
        <f t="shared" si="26"/>
        <v>1</v>
      </c>
    </row>
    <row r="583" spans="1:11" hidden="1">
      <c r="A583" s="79">
        <v>12</v>
      </c>
      <c r="B583" s="80">
        <f>LOOKUP(A583,Seznamy!$A$3:$A$94,Seznamy!$B$3:$B$94)</f>
        <v>125009</v>
      </c>
      <c r="C583" s="81" t="str">
        <f>LOOKUP(A583,Seznamy!$A$3:$A$94,Seznamy!$C$3:$C$94)</f>
        <v>Ruda nad Moravou</v>
      </c>
      <c r="D583" s="82">
        <f>LOOKUP(A583,Seznamy!$A$3:$A$94,Seznamy!$F$3:$F$94)</f>
        <v>9028</v>
      </c>
      <c r="E583" s="82">
        <f>LOOKUP(A583,Seznamy!$A$3:$A$94,Seznamy!$G$3:$G$94)</f>
        <v>218500</v>
      </c>
      <c r="F583" s="83">
        <f>LOOKUP(A583,Seznamy!$A$3:$A$94,Seznamy!$J$3:$J$94)</f>
        <v>57</v>
      </c>
      <c r="G583" s="83">
        <v>14</v>
      </c>
      <c r="H583" s="81">
        <f>LOOKUP(G583,Komplexní!$A$7:$A$56,Komplexní!$B$7:$B$56)</f>
        <v>0</v>
      </c>
      <c r="I583" s="84">
        <f t="array" ref="I583">SUM(IF((Komplexní!$A$3:$A$5=A583)*(Komplexní!$D$1:$BA$1=G583),Komplexní!$D$3:$BA$5))</f>
        <v>0</v>
      </c>
      <c r="J583" s="99" t="str">
        <f t="shared" si="24"/>
        <v/>
      </c>
      <c r="K583" s="85">
        <f t="shared" si="26"/>
        <v>1</v>
      </c>
    </row>
    <row r="584" spans="1:11" hidden="1">
      <c r="A584" s="79">
        <v>12</v>
      </c>
      <c r="B584" s="80">
        <f>LOOKUP(A584,Seznamy!$A$3:$A$94,Seznamy!$B$3:$B$94)</f>
        <v>125009</v>
      </c>
      <c r="C584" s="81" t="str">
        <f>LOOKUP(A584,Seznamy!$A$3:$A$94,Seznamy!$C$3:$C$94)</f>
        <v>Ruda nad Moravou</v>
      </c>
      <c r="D584" s="82">
        <f>LOOKUP(A584,Seznamy!$A$3:$A$94,Seznamy!$F$3:$F$94)</f>
        <v>9028</v>
      </c>
      <c r="E584" s="82">
        <f>LOOKUP(A584,Seznamy!$A$3:$A$94,Seznamy!$G$3:$G$94)</f>
        <v>218500</v>
      </c>
      <c r="F584" s="83">
        <f>LOOKUP(A584,Seznamy!$A$3:$A$94,Seznamy!$J$3:$J$94)</f>
        <v>57</v>
      </c>
      <c r="G584" s="83">
        <v>32</v>
      </c>
      <c r="H584" s="81">
        <f>LOOKUP(G584,Komplexní!$A$7:$A$56,Komplexní!$B$7:$B$56)</f>
        <v>0</v>
      </c>
      <c r="I584" s="84">
        <f t="array" ref="I584">SUM(IF((Komplexní!$A$3:$A$5=A584)*(Komplexní!$D$1:$BA$1=G584),Komplexní!$D$3:$BA$5))</f>
        <v>0</v>
      </c>
      <c r="J584" s="99" t="str">
        <f t="shared" si="24"/>
        <v/>
      </c>
      <c r="K584" s="85">
        <f t="shared" si="26"/>
        <v>1</v>
      </c>
    </row>
    <row r="585" spans="1:11" hidden="1">
      <c r="A585" s="79">
        <v>12</v>
      </c>
      <c r="B585" s="80">
        <f>LOOKUP(A585,Seznamy!$A$3:$A$94,Seznamy!$B$3:$B$94)</f>
        <v>125009</v>
      </c>
      <c r="C585" s="81" t="str">
        <f>LOOKUP(A585,Seznamy!$A$3:$A$94,Seznamy!$C$3:$C$94)</f>
        <v>Ruda nad Moravou</v>
      </c>
      <c r="D585" s="82">
        <f>LOOKUP(A585,Seznamy!$A$3:$A$94,Seznamy!$F$3:$F$94)</f>
        <v>9028</v>
      </c>
      <c r="E585" s="82">
        <f>LOOKUP(A585,Seznamy!$A$3:$A$94,Seznamy!$G$3:$G$94)</f>
        <v>218500</v>
      </c>
      <c r="F585" s="83">
        <f>LOOKUP(A585,Seznamy!$A$3:$A$94,Seznamy!$J$3:$J$94)</f>
        <v>57</v>
      </c>
      <c r="G585" s="83">
        <v>33</v>
      </c>
      <c r="H585" s="81">
        <f>LOOKUP(G585,Komplexní!$A$7:$A$56,Komplexní!$B$7:$B$56)</f>
        <v>0</v>
      </c>
      <c r="I585" s="84">
        <f t="array" ref="I585">SUM(IF((Komplexní!$A$3:$A$5=A585)*(Komplexní!$D$1:$BA$1=G585),Komplexní!$D$3:$BA$5))</f>
        <v>0</v>
      </c>
      <c r="J585" s="99" t="str">
        <f t="shared" si="24"/>
        <v/>
      </c>
      <c r="K585" s="85">
        <f t="shared" ref="K585:K602" si="27">IF(I585=MIN($J$553:$J$602),1,"")</f>
        <v>1</v>
      </c>
    </row>
    <row r="586" spans="1:11" hidden="1">
      <c r="A586" s="79">
        <v>12</v>
      </c>
      <c r="B586" s="80">
        <f>LOOKUP(A586,Seznamy!$A$3:$A$94,Seznamy!$B$3:$B$94)</f>
        <v>125009</v>
      </c>
      <c r="C586" s="81" t="str">
        <f>LOOKUP(A586,Seznamy!$A$3:$A$94,Seznamy!$C$3:$C$94)</f>
        <v>Ruda nad Moravou</v>
      </c>
      <c r="D586" s="82">
        <f>LOOKUP(A586,Seznamy!$A$3:$A$94,Seznamy!$F$3:$F$94)</f>
        <v>9028</v>
      </c>
      <c r="E586" s="82">
        <f>LOOKUP(A586,Seznamy!$A$3:$A$94,Seznamy!$G$3:$G$94)</f>
        <v>218500</v>
      </c>
      <c r="F586" s="83">
        <f>LOOKUP(A586,Seznamy!$A$3:$A$94,Seznamy!$J$3:$J$94)</f>
        <v>57</v>
      </c>
      <c r="G586" s="83">
        <v>34</v>
      </c>
      <c r="H586" s="81">
        <f>LOOKUP(G586,Komplexní!$A$7:$A$56,Komplexní!$B$7:$B$56)</f>
        <v>0</v>
      </c>
      <c r="I586" s="84">
        <f t="array" ref="I586">SUM(IF((Komplexní!$A$3:$A$5=A586)*(Komplexní!$D$1:$BA$1=G586),Komplexní!$D$3:$BA$5))</f>
        <v>0</v>
      </c>
      <c r="J586" s="99" t="str">
        <f t="shared" si="24"/>
        <v/>
      </c>
      <c r="K586" s="85">
        <f t="shared" si="27"/>
        <v>1</v>
      </c>
    </row>
    <row r="587" spans="1:11" hidden="1">
      <c r="A587" s="79">
        <v>12</v>
      </c>
      <c r="B587" s="80">
        <f>LOOKUP(A587,Seznamy!$A$3:$A$94,Seznamy!$B$3:$B$94)</f>
        <v>125009</v>
      </c>
      <c r="C587" s="81" t="str">
        <f>LOOKUP(A587,Seznamy!$A$3:$A$94,Seznamy!$C$3:$C$94)</f>
        <v>Ruda nad Moravou</v>
      </c>
      <c r="D587" s="82">
        <f>LOOKUP(A587,Seznamy!$A$3:$A$94,Seznamy!$F$3:$F$94)</f>
        <v>9028</v>
      </c>
      <c r="E587" s="82">
        <f>LOOKUP(A587,Seznamy!$A$3:$A$94,Seznamy!$G$3:$G$94)</f>
        <v>218500</v>
      </c>
      <c r="F587" s="83">
        <f>LOOKUP(A587,Seznamy!$A$3:$A$94,Seznamy!$J$3:$J$94)</f>
        <v>57</v>
      </c>
      <c r="G587" s="83">
        <v>35</v>
      </c>
      <c r="H587" s="81">
        <f>LOOKUP(G587,Komplexní!$A$7:$A$56,Komplexní!$B$7:$B$56)</f>
        <v>0</v>
      </c>
      <c r="I587" s="84">
        <f t="array" ref="I587">SUM(IF((Komplexní!$A$3:$A$5=A587)*(Komplexní!$D$1:$BA$1=G587),Komplexní!$D$3:$BA$5))</f>
        <v>0</v>
      </c>
      <c r="J587" s="99" t="str">
        <f t="shared" si="24"/>
        <v/>
      </c>
      <c r="K587" s="85">
        <f t="shared" si="27"/>
        <v>1</v>
      </c>
    </row>
    <row r="588" spans="1:11" hidden="1">
      <c r="A588" s="79">
        <v>12</v>
      </c>
      <c r="B588" s="80">
        <f>LOOKUP(A588,Seznamy!$A$3:$A$94,Seznamy!$B$3:$B$94)</f>
        <v>125009</v>
      </c>
      <c r="C588" s="81" t="str">
        <f>LOOKUP(A588,Seznamy!$A$3:$A$94,Seznamy!$C$3:$C$94)</f>
        <v>Ruda nad Moravou</v>
      </c>
      <c r="D588" s="82">
        <f>LOOKUP(A588,Seznamy!$A$3:$A$94,Seznamy!$F$3:$F$94)</f>
        <v>9028</v>
      </c>
      <c r="E588" s="82">
        <f>LOOKUP(A588,Seznamy!$A$3:$A$94,Seznamy!$G$3:$G$94)</f>
        <v>218500</v>
      </c>
      <c r="F588" s="83">
        <f>LOOKUP(A588,Seznamy!$A$3:$A$94,Seznamy!$J$3:$J$94)</f>
        <v>57</v>
      </c>
      <c r="G588" s="83">
        <v>36</v>
      </c>
      <c r="H588" s="81">
        <f>LOOKUP(G588,Komplexní!$A$7:$A$56,Komplexní!$B$7:$B$56)</f>
        <v>0</v>
      </c>
      <c r="I588" s="84">
        <f t="array" ref="I588">SUM(IF((Komplexní!$A$3:$A$5=A588)*(Komplexní!$D$1:$BA$1=G588),Komplexní!$D$3:$BA$5))</f>
        <v>0</v>
      </c>
      <c r="J588" s="99" t="str">
        <f t="shared" si="24"/>
        <v/>
      </c>
      <c r="K588" s="85">
        <f t="shared" si="27"/>
        <v>1</v>
      </c>
    </row>
    <row r="589" spans="1:11" hidden="1">
      <c r="A589" s="79">
        <v>12</v>
      </c>
      <c r="B589" s="80">
        <f>LOOKUP(A589,Seznamy!$A$3:$A$94,Seznamy!$B$3:$B$94)</f>
        <v>125009</v>
      </c>
      <c r="C589" s="81" t="str">
        <f>LOOKUP(A589,Seznamy!$A$3:$A$94,Seznamy!$C$3:$C$94)</f>
        <v>Ruda nad Moravou</v>
      </c>
      <c r="D589" s="82">
        <f>LOOKUP(A589,Seznamy!$A$3:$A$94,Seznamy!$F$3:$F$94)</f>
        <v>9028</v>
      </c>
      <c r="E589" s="82">
        <f>LOOKUP(A589,Seznamy!$A$3:$A$94,Seznamy!$G$3:$G$94)</f>
        <v>218500</v>
      </c>
      <c r="F589" s="83">
        <f>LOOKUP(A589,Seznamy!$A$3:$A$94,Seznamy!$J$3:$J$94)</f>
        <v>57</v>
      </c>
      <c r="G589" s="83">
        <v>37</v>
      </c>
      <c r="H589" s="81">
        <f>LOOKUP(G589,Komplexní!$A$7:$A$56,Komplexní!$B$7:$B$56)</f>
        <v>0</v>
      </c>
      <c r="I589" s="84">
        <f t="array" ref="I589">SUM(IF((Komplexní!$A$3:$A$5=A589)*(Komplexní!$D$1:$BA$1=G589),Komplexní!$D$3:$BA$5))</f>
        <v>0</v>
      </c>
      <c r="J589" s="99" t="str">
        <f t="shared" si="24"/>
        <v/>
      </c>
      <c r="K589" s="85">
        <f t="shared" si="27"/>
        <v>1</v>
      </c>
    </row>
    <row r="590" spans="1:11" hidden="1">
      <c r="A590" s="79">
        <v>12</v>
      </c>
      <c r="B590" s="80">
        <f>LOOKUP(A590,Seznamy!$A$3:$A$94,Seznamy!$B$3:$B$94)</f>
        <v>125009</v>
      </c>
      <c r="C590" s="81" t="str">
        <f>LOOKUP(A590,Seznamy!$A$3:$A$94,Seznamy!$C$3:$C$94)</f>
        <v>Ruda nad Moravou</v>
      </c>
      <c r="D590" s="82">
        <f>LOOKUP(A590,Seznamy!$A$3:$A$94,Seznamy!$F$3:$F$94)</f>
        <v>9028</v>
      </c>
      <c r="E590" s="82">
        <f>LOOKUP(A590,Seznamy!$A$3:$A$94,Seznamy!$G$3:$G$94)</f>
        <v>218500</v>
      </c>
      <c r="F590" s="83">
        <f>LOOKUP(A590,Seznamy!$A$3:$A$94,Seznamy!$J$3:$J$94)</f>
        <v>57</v>
      </c>
      <c r="G590" s="83">
        <v>38</v>
      </c>
      <c r="H590" s="81">
        <f>LOOKUP(G590,Komplexní!$A$7:$A$56,Komplexní!$B$7:$B$56)</f>
        <v>0</v>
      </c>
      <c r="I590" s="84">
        <f t="array" ref="I590">SUM(IF((Komplexní!$A$3:$A$5=A590)*(Komplexní!$D$1:$BA$1=G590),Komplexní!$D$3:$BA$5))</f>
        <v>0</v>
      </c>
      <c r="J590" s="99" t="str">
        <f t="shared" si="24"/>
        <v/>
      </c>
      <c r="K590" s="85">
        <f t="shared" si="27"/>
        <v>1</v>
      </c>
    </row>
    <row r="591" spans="1:11" hidden="1">
      <c r="A591" s="79">
        <v>12</v>
      </c>
      <c r="B591" s="80">
        <f>LOOKUP(A591,Seznamy!$A$3:$A$94,Seznamy!$B$3:$B$94)</f>
        <v>125009</v>
      </c>
      <c r="C591" s="81" t="str">
        <f>LOOKUP(A591,Seznamy!$A$3:$A$94,Seznamy!$C$3:$C$94)</f>
        <v>Ruda nad Moravou</v>
      </c>
      <c r="D591" s="82">
        <f>LOOKUP(A591,Seznamy!$A$3:$A$94,Seznamy!$F$3:$F$94)</f>
        <v>9028</v>
      </c>
      <c r="E591" s="82">
        <f>LOOKUP(A591,Seznamy!$A$3:$A$94,Seznamy!$G$3:$G$94)</f>
        <v>218500</v>
      </c>
      <c r="F591" s="83">
        <f>LOOKUP(A591,Seznamy!$A$3:$A$94,Seznamy!$J$3:$J$94)</f>
        <v>57</v>
      </c>
      <c r="G591" s="83">
        <v>39</v>
      </c>
      <c r="H591" s="81">
        <f>LOOKUP(G591,Komplexní!$A$7:$A$56,Komplexní!$B$7:$B$56)</f>
        <v>0</v>
      </c>
      <c r="I591" s="84">
        <f t="array" ref="I591">SUM(IF((Komplexní!$A$3:$A$5=A591)*(Komplexní!$D$1:$BA$1=G591),Komplexní!$D$3:$BA$5))</f>
        <v>0</v>
      </c>
      <c r="J591" s="99" t="str">
        <f t="shared" ref="J591:J654" si="28">IF(I591=0,"",I591)</f>
        <v/>
      </c>
      <c r="K591" s="85">
        <f t="shared" si="27"/>
        <v>1</v>
      </c>
    </row>
    <row r="592" spans="1:11" hidden="1">
      <c r="A592" s="79">
        <v>12</v>
      </c>
      <c r="B592" s="80">
        <f>LOOKUP(A592,Seznamy!$A$3:$A$94,Seznamy!$B$3:$B$94)</f>
        <v>125009</v>
      </c>
      <c r="C592" s="81" t="str">
        <f>LOOKUP(A592,Seznamy!$A$3:$A$94,Seznamy!$C$3:$C$94)</f>
        <v>Ruda nad Moravou</v>
      </c>
      <c r="D592" s="82">
        <f>LOOKUP(A592,Seznamy!$A$3:$A$94,Seznamy!$F$3:$F$94)</f>
        <v>9028</v>
      </c>
      <c r="E592" s="82">
        <f>LOOKUP(A592,Seznamy!$A$3:$A$94,Seznamy!$G$3:$G$94)</f>
        <v>218500</v>
      </c>
      <c r="F592" s="83">
        <f>LOOKUP(A592,Seznamy!$A$3:$A$94,Seznamy!$J$3:$J$94)</f>
        <v>57</v>
      </c>
      <c r="G592" s="83">
        <v>40</v>
      </c>
      <c r="H592" s="81">
        <f>LOOKUP(G592,Komplexní!$A$7:$A$56,Komplexní!$B$7:$B$56)</f>
        <v>0</v>
      </c>
      <c r="I592" s="84">
        <f t="array" ref="I592">SUM(IF((Komplexní!$A$3:$A$5=A592)*(Komplexní!$D$1:$BA$1=G592),Komplexní!$D$3:$BA$5))</f>
        <v>0</v>
      </c>
      <c r="J592" s="99" t="str">
        <f t="shared" si="28"/>
        <v/>
      </c>
      <c r="K592" s="85">
        <f t="shared" si="27"/>
        <v>1</v>
      </c>
    </row>
    <row r="593" spans="1:11" hidden="1">
      <c r="A593" s="79">
        <v>12</v>
      </c>
      <c r="B593" s="80">
        <f>LOOKUP(A593,Seznamy!$A$3:$A$94,Seznamy!$B$3:$B$94)</f>
        <v>125009</v>
      </c>
      <c r="C593" s="81" t="str">
        <f>LOOKUP(A593,Seznamy!$A$3:$A$94,Seznamy!$C$3:$C$94)</f>
        <v>Ruda nad Moravou</v>
      </c>
      <c r="D593" s="82">
        <f>LOOKUP(A593,Seznamy!$A$3:$A$94,Seznamy!$F$3:$F$94)</f>
        <v>9028</v>
      </c>
      <c r="E593" s="82">
        <f>LOOKUP(A593,Seznamy!$A$3:$A$94,Seznamy!$G$3:$G$94)</f>
        <v>218500</v>
      </c>
      <c r="F593" s="83">
        <f>LOOKUP(A593,Seznamy!$A$3:$A$94,Seznamy!$J$3:$J$94)</f>
        <v>57</v>
      </c>
      <c r="G593" s="83">
        <v>41</v>
      </c>
      <c r="H593" s="81">
        <f>LOOKUP(G593,Komplexní!$A$7:$A$56,Komplexní!$B$7:$B$56)</f>
        <v>0</v>
      </c>
      <c r="I593" s="84">
        <f t="array" ref="I593">SUM(IF((Komplexní!$A$3:$A$5=A593)*(Komplexní!$D$1:$BA$1=G593),Komplexní!$D$3:$BA$5))</f>
        <v>0</v>
      </c>
      <c r="J593" s="99" t="str">
        <f t="shared" si="28"/>
        <v/>
      </c>
      <c r="K593" s="85">
        <f t="shared" si="27"/>
        <v>1</v>
      </c>
    </row>
    <row r="594" spans="1:11" hidden="1">
      <c r="A594" s="79">
        <v>12</v>
      </c>
      <c r="B594" s="80">
        <f>LOOKUP(A594,Seznamy!$A$3:$A$94,Seznamy!$B$3:$B$94)</f>
        <v>125009</v>
      </c>
      <c r="C594" s="81" t="str">
        <f>LOOKUP(A594,Seznamy!$A$3:$A$94,Seznamy!$C$3:$C$94)</f>
        <v>Ruda nad Moravou</v>
      </c>
      <c r="D594" s="82">
        <f>LOOKUP(A594,Seznamy!$A$3:$A$94,Seznamy!$F$3:$F$94)</f>
        <v>9028</v>
      </c>
      <c r="E594" s="82">
        <f>LOOKUP(A594,Seznamy!$A$3:$A$94,Seznamy!$G$3:$G$94)</f>
        <v>218500</v>
      </c>
      <c r="F594" s="83">
        <f>LOOKUP(A594,Seznamy!$A$3:$A$94,Seznamy!$J$3:$J$94)</f>
        <v>57</v>
      </c>
      <c r="G594" s="83">
        <v>42</v>
      </c>
      <c r="H594" s="81">
        <f>LOOKUP(G594,Komplexní!$A$7:$A$56,Komplexní!$B$7:$B$56)</f>
        <v>0</v>
      </c>
      <c r="I594" s="84">
        <f t="array" ref="I594">SUM(IF((Komplexní!$A$3:$A$5=A594)*(Komplexní!$D$1:$BA$1=G594),Komplexní!$D$3:$BA$5))</f>
        <v>0</v>
      </c>
      <c r="J594" s="99" t="str">
        <f t="shared" si="28"/>
        <v/>
      </c>
      <c r="K594" s="85">
        <f t="shared" si="27"/>
        <v>1</v>
      </c>
    </row>
    <row r="595" spans="1:11" hidden="1">
      <c r="A595" s="79">
        <v>12</v>
      </c>
      <c r="B595" s="80">
        <f>LOOKUP(A595,Seznamy!$A$3:$A$94,Seznamy!$B$3:$B$94)</f>
        <v>125009</v>
      </c>
      <c r="C595" s="81" t="str">
        <f>LOOKUP(A595,Seznamy!$A$3:$A$94,Seznamy!$C$3:$C$94)</f>
        <v>Ruda nad Moravou</v>
      </c>
      <c r="D595" s="82">
        <f>LOOKUP(A595,Seznamy!$A$3:$A$94,Seznamy!$F$3:$F$94)</f>
        <v>9028</v>
      </c>
      <c r="E595" s="82">
        <f>LOOKUP(A595,Seznamy!$A$3:$A$94,Seznamy!$G$3:$G$94)</f>
        <v>218500</v>
      </c>
      <c r="F595" s="83">
        <f>LOOKUP(A595,Seznamy!$A$3:$A$94,Seznamy!$J$3:$J$94)</f>
        <v>57</v>
      </c>
      <c r="G595" s="83">
        <v>43</v>
      </c>
      <c r="H595" s="81">
        <f>LOOKUP(G595,Komplexní!$A$7:$A$56,Komplexní!$B$7:$B$56)</f>
        <v>0</v>
      </c>
      <c r="I595" s="84">
        <f t="array" ref="I595">SUM(IF((Komplexní!$A$3:$A$5=A595)*(Komplexní!$D$1:$BA$1=G595),Komplexní!$D$3:$BA$5))</f>
        <v>0</v>
      </c>
      <c r="J595" s="99" t="str">
        <f t="shared" si="28"/>
        <v/>
      </c>
      <c r="K595" s="85">
        <f t="shared" si="27"/>
        <v>1</v>
      </c>
    </row>
    <row r="596" spans="1:11" hidden="1">
      <c r="A596" s="79">
        <v>12</v>
      </c>
      <c r="B596" s="80">
        <f>LOOKUP(A596,Seznamy!$A$3:$A$94,Seznamy!$B$3:$B$94)</f>
        <v>125009</v>
      </c>
      <c r="C596" s="81" t="str">
        <f>LOOKUP(A596,Seznamy!$A$3:$A$94,Seznamy!$C$3:$C$94)</f>
        <v>Ruda nad Moravou</v>
      </c>
      <c r="D596" s="82">
        <f>LOOKUP(A596,Seznamy!$A$3:$A$94,Seznamy!$F$3:$F$94)</f>
        <v>9028</v>
      </c>
      <c r="E596" s="82">
        <f>LOOKUP(A596,Seznamy!$A$3:$A$94,Seznamy!$G$3:$G$94)</f>
        <v>218500</v>
      </c>
      <c r="F596" s="83">
        <f>LOOKUP(A596,Seznamy!$A$3:$A$94,Seznamy!$J$3:$J$94)</f>
        <v>57</v>
      </c>
      <c r="G596" s="83">
        <v>44</v>
      </c>
      <c r="H596" s="81">
        <f>LOOKUP(G596,Komplexní!$A$7:$A$56,Komplexní!$B$7:$B$56)</f>
        <v>0</v>
      </c>
      <c r="I596" s="84">
        <f t="array" ref="I596">SUM(IF((Komplexní!$A$3:$A$5=A596)*(Komplexní!$D$1:$BA$1=G596),Komplexní!$D$3:$BA$5))</f>
        <v>0</v>
      </c>
      <c r="J596" s="99" t="str">
        <f t="shared" si="28"/>
        <v/>
      </c>
      <c r="K596" s="85">
        <f t="shared" si="27"/>
        <v>1</v>
      </c>
    </row>
    <row r="597" spans="1:11" hidden="1">
      <c r="A597" s="79">
        <v>12</v>
      </c>
      <c r="B597" s="80">
        <f>LOOKUP(A597,Seznamy!$A$3:$A$94,Seznamy!$B$3:$B$94)</f>
        <v>125009</v>
      </c>
      <c r="C597" s="81" t="str">
        <f>LOOKUP(A597,Seznamy!$A$3:$A$94,Seznamy!$C$3:$C$94)</f>
        <v>Ruda nad Moravou</v>
      </c>
      <c r="D597" s="82">
        <f>LOOKUP(A597,Seznamy!$A$3:$A$94,Seznamy!$F$3:$F$94)</f>
        <v>9028</v>
      </c>
      <c r="E597" s="82">
        <f>LOOKUP(A597,Seznamy!$A$3:$A$94,Seznamy!$G$3:$G$94)</f>
        <v>218500</v>
      </c>
      <c r="F597" s="83">
        <f>LOOKUP(A597,Seznamy!$A$3:$A$94,Seznamy!$J$3:$J$94)</f>
        <v>57</v>
      </c>
      <c r="G597" s="83">
        <v>45</v>
      </c>
      <c r="H597" s="81">
        <f>LOOKUP(G597,Komplexní!$A$7:$A$56,Komplexní!$B$7:$B$56)</f>
        <v>0</v>
      </c>
      <c r="I597" s="84">
        <f t="array" ref="I597">SUM(IF((Komplexní!$A$3:$A$5=A597)*(Komplexní!$D$1:$BA$1=G597),Komplexní!$D$3:$BA$5))</f>
        <v>0</v>
      </c>
      <c r="J597" s="99" t="str">
        <f t="shared" si="28"/>
        <v/>
      </c>
      <c r="K597" s="85">
        <f t="shared" si="27"/>
        <v>1</v>
      </c>
    </row>
    <row r="598" spans="1:11" hidden="1">
      <c r="A598" s="79">
        <v>12</v>
      </c>
      <c r="B598" s="80">
        <f>LOOKUP(A598,Seznamy!$A$3:$A$94,Seznamy!$B$3:$B$94)</f>
        <v>125009</v>
      </c>
      <c r="C598" s="81" t="str">
        <f>LOOKUP(A598,Seznamy!$A$3:$A$94,Seznamy!$C$3:$C$94)</f>
        <v>Ruda nad Moravou</v>
      </c>
      <c r="D598" s="82">
        <f>LOOKUP(A598,Seznamy!$A$3:$A$94,Seznamy!$F$3:$F$94)</f>
        <v>9028</v>
      </c>
      <c r="E598" s="82">
        <f>LOOKUP(A598,Seznamy!$A$3:$A$94,Seznamy!$G$3:$G$94)</f>
        <v>218500</v>
      </c>
      <c r="F598" s="83">
        <f>LOOKUP(A598,Seznamy!$A$3:$A$94,Seznamy!$J$3:$J$94)</f>
        <v>57</v>
      </c>
      <c r="G598" s="83">
        <v>46</v>
      </c>
      <c r="H598" s="81">
        <f>LOOKUP(G598,Komplexní!$A$7:$A$56,Komplexní!$B$7:$B$56)</f>
        <v>0</v>
      </c>
      <c r="I598" s="84">
        <f t="array" ref="I598">SUM(IF((Komplexní!$A$3:$A$5=A598)*(Komplexní!$D$1:$BA$1=G598),Komplexní!$D$3:$BA$5))</f>
        <v>0</v>
      </c>
      <c r="J598" s="99" t="str">
        <f t="shared" si="28"/>
        <v/>
      </c>
      <c r="K598" s="85">
        <f t="shared" si="27"/>
        <v>1</v>
      </c>
    </row>
    <row r="599" spans="1:11" hidden="1">
      <c r="A599" s="79">
        <v>12</v>
      </c>
      <c r="B599" s="80">
        <f>LOOKUP(A599,Seznamy!$A$3:$A$94,Seznamy!$B$3:$B$94)</f>
        <v>125009</v>
      </c>
      <c r="C599" s="81" t="str">
        <f>LOOKUP(A599,Seznamy!$A$3:$A$94,Seznamy!$C$3:$C$94)</f>
        <v>Ruda nad Moravou</v>
      </c>
      <c r="D599" s="82">
        <f>LOOKUP(A599,Seznamy!$A$3:$A$94,Seznamy!$F$3:$F$94)</f>
        <v>9028</v>
      </c>
      <c r="E599" s="82">
        <f>LOOKUP(A599,Seznamy!$A$3:$A$94,Seznamy!$G$3:$G$94)</f>
        <v>218500</v>
      </c>
      <c r="F599" s="83">
        <f>LOOKUP(A599,Seznamy!$A$3:$A$94,Seznamy!$J$3:$J$94)</f>
        <v>57</v>
      </c>
      <c r="G599" s="83">
        <v>47</v>
      </c>
      <c r="H599" s="81">
        <f>LOOKUP(G599,Komplexní!$A$7:$A$56,Komplexní!$B$7:$B$56)</f>
        <v>0</v>
      </c>
      <c r="I599" s="84">
        <f t="array" ref="I599">SUM(IF((Komplexní!$A$3:$A$5=A599)*(Komplexní!$D$1:$BA$1=G599),Komplexní!$D$3:$BA$5))</f>
        <v>0</v>
      </c>
      <c r="J599" s="99" t="str">
        <f t="shared" si="28"/>
        <v/>
      </c>
      <c r="K599" s="85">
        <f t="shared" si="27"/>
        <v>1</v>
      </c>
    </row>
    <row r="600" spans="1:11" hidden="1">
      <c r="A600" s="79">
        <v>12</v>
      </c>
      <c r="B600" s="80">
        <f>LOOKUP(A600,Seznamy!$A$3:$A$94,Seznamy!$B$3:$B$94)</f>
        <v>125009</v>
      </c>
      <c r="C600" s="81" t="str">
        <f>LOOKUP(A600,Seznamy!$A$3:$A$94,Seznamy!$C$3:$C$94)</f>
        <v>Ruda nad Moravou</v>
      </c>
      <c r="D600" s="82">
        <f>LOOKUP(A600,Seznamy!$A$3:$A$94,Seznamy!$F$3:$F$94)</f>
        <v>9028</v>
      </c>
      <c r="E600" s="82">
        <f>LOOKUP(A600,Seznamy!$A$3:$A$94,Seznamy!$G$3:$G$94)</f>
        <v>218500</v>
      </c>
      <c r="F600" s="83">
        <f>LOOKUP(A600,Seznamy!$A$3:$A$94,Seznamy!$J$3:$J$94)</f>
        <v>57</v>
      </c>
      <c r="G600" s="83">
        <v>48</v>
      </c>
      <c r="H600" s="81">
        <f>LOOKUP(G600,Komplexní!$A$7:$A$56,Komplexní!$B$7:$B$56)</f>
        <v>0</v>
      </c>
      <c r="I600" s="84">
        <f t="array" ref="I600">SUM(IF((Komplexní!$A$3:$A$5=A600)*(Komplexní!$D$1:$BA$1=G600),Komplexní!$D$3:$BA$5))</f>
        <v>0</v>
      </c>
      <c r="J600" s="99" t="str">
        <f t="shared" si="28"/>
        <v/>
      </c>
      <c r="K600" s="85">
        <f t="shared" si="27"/>
        <v>1</v>
      </c>
    </row>
    <row r="601" spans="1:11" hidden="1">
      <c r="A601" s="79">
        <v>12</v>
      </c>
      <c r="B601" s="80">
        <f>LOOKUP(A601,Seznamy!$A$3:$A$94,Seznamy!$B$3:$B$94)</f>
        <v>125009</v>
      </c>
      <c r="C601" s="81" t="str">
        <f>LOOKUP(A601,Seznamy!$A$3:$A$94,Seznamy!$C$3:$C$94)</f>
        <v>Ruda nad Moravou</v>
      </c>
      <c r="D601" s="82">
        <f>LOOKUP(A601,Seznamy!$A$3:$A$94,Seznamy!$F$3:$F$94)</f>
        <v>9028</v>
      </c>
      <c r="E601" s="82">
        <f>LOOKUP(A601,Seznamy!$A$3:$A$94,Seznamy!$G$3:$G$94)</f>
        <v>218500</v>
      </c>
      <c r="F601" s="83">
        <f>LOOKUP(A601,Seznamy!$A$3:$A$94,Seznamy!$J$3:$J$94)</f>
        <v>57</v>
      </c>
      <c r="G601" s="83">
        <v>49</v>
      </c>
      <c r="H601" s="81">
        <f>LOOKUP(G601,Komplexní!$A$7:$A$56,Komplexní!$B$7:$B$56)</f>
        <v>0</v>
      </c>
      <c r="I601" s="84">
        <f t="array" ref="I601">SUM(IF((Komplexní!$A$3:$A$5=A601)*(Komplexní!$D$1:$BA$1=G601),Komplexní!$D$3:$BA$5))</f>
        <v>0</v>
      </c>
      <c r="J601" s="99" t="str">
        <f t="shared" si="28"/>
        <v/>
      </c>
      <c r="K601" s="85">
        <f t="shared" si="27"/>
        <v>1</v>
      </c>
    </row>
    <row r="602" spans="1:11" hidden="1">
      <c r="A602" s="79">
        <v>12</v>
      </c>
      <c r="B602" s="80">
        <f>LOOKUP(A602,Seznamy!$A$3:$A$94,Seznamy!$B$3:$B$94)</f>
        <v>125009</v>
      </c>
      <c r="C602" s="81" t="str">
        <f>LOOKUP(A602,Seznamy!$A$3:$A$94,Seznamy!$C$3:$C$94)</f>
        <v>Ruda nad Moravou</v>
      </c>
      <c r="D602" s="82">
        <f>LOOKUP(A602,Seznamy!$A$3:$A$94,Seznamy!$F$3:$F$94)</f>
        <v>9028</v>
      </c>
      <c r="E602" s="82">
        <f>LOOKUP(A602,Seznamy!$A$3:$A$94,Seznamy!$G$3:$G$94)</f>
        <v>218500</v>
      </c>
      <c r="F602" s="83">
        <f>LOOKUP(A602,Seznamy!$A$3:$A$94,Seznamy!$J$3:$J$94)</f>
        <v>57</v>
      </c>
      <c r="G602" s="83">
        <v>50</v>
      </c>
      <c r="H602" s="81">
        <f>LOOKUP(G602,Komplexní!$A$7:$A$56,Komplexní!$B$7:$B$56)</f>
        <v>0</v>
      </c>
      <c r="I602" s="84">
        <f t="array" ref="I602">SUM(IF((Komplexní!$A$3:$A$5=A602)*(Komplexní!$D$1:$BA$1=G602),Komplexní!$D$3:$BA$5))</f>
        <v>0</v>
      </c>
      <c r="J602" s="99" t="str">
        <f t="shared" si="28"/>
        <v/>
      </c>
      <c r="K602" s="85">
        <f t="shared" si="27"/>
        <v>1</v>
      </c>
    </row>
    <row r="603" spans="1:11" hidden="1">
      <c r="A603" s="48">
        <v>13</v>
      </c>
      <c r="B603" s="49">
        <f>LOOKUP(A603,Seznamy!$A$3:$A$94,Seznamy!$B$3:$B$94)</f>
        <v>125009</v>
      </c>
      <c r="C603" s="50" t="str">
        <f>LOOKUP(A603,Seznamy!$A$3:$A$94,Seznamy!$C$3:$C$94)</f>
        <v>Ruda nad Moravou</v>
      </c>
      <c r="D603" s="51">
        <f>LOOKUP(A603,Seznamy!$A$3:$A$94,Seznamy!$F$3:$F$94)</f>
        <v>9028</v>
      </c>
      <c r="E603" s="51">
        <f>LOOKUP(A603,Seznamy!$A$3:$A$94,Seznamy!$G$3:$G$94)</f>
        <v>218500</v>
      </c>
      <c r="F603" s="52">
        <f>LOOKUP(A603,Seznamy!$A$3:$A$94,Seznamy!$J$3:$J$94)</f>
        <v>57</v>
      </c>
      <c r="G603" s="52">
        <v>1</v>
      </c>
      <c r="H603" s="50" t="str">
        <f>LOOKUP(G603,Komplexní!$A$7:$A$56,Komplexní!$B$7:$B$56)</f>
        <v>UNILES a.s.</v>
      </c>
      <c r="I603" s="53">
        <f t="array" ref="I603">SUM(IF((Komplexní!$A$3:$A$5=A603)*(Komplexní!$D$1:$BA$1=G603),Komplexní!$D$3:$BA$5))</f>
        <v>0</v>
      </c>
      <c r="J603" s="98" t="str">
        <f t="shared" si="28"/>
        <v/>
      </c>
      <c r="K603" s="54">
        <f t="shared" ref="K603:K634" si="29">IF(I603=MIN($J$603:$J$652),1,"")</f>
        <v>1</v>
      </c>
    </row>
    <row r="604" spans="1:11" hidden="1">
      <c r="A604" s="48">
        <v>13</v>
      </c>
      <c r="B604" s="49">
        <f>LOOKUP(A604,Seznamy!$A$3:$A$94,Seznamy!$B$3:$B$94)</f>
        <v>125009</v>
      </c>
      <c r="C604" s="50" t="str">
        <f>LOOKUP(A604,Seznamy!$A$3:$A$94,Seznamy!$C$3:$C$94)</f>
        <v>Ruda nad Moravou</v>
      </c>
      <c r="D604" s="51">
        <f>LOOKUP(A604,Seznamy!$A$3:$A$94,Seznamy!$F$3:$F$94)</f>
        <v>9028</v>
      </c>
      <c r="E604" s="51">
        <f>LOOKUP(A604,Seznamy!$A$3:$A$94,Seznamy!$G$3:$G$94)</f>
        <v>218500</v>
      </c>
      <c r="F604" s="52">
        <f>LOOKUP(A604,Seznamy!$A$3:$A$94,Seznamy!$J$3:$J$94)</f>
        <v>57</v>
      </c>
      <c r="G604" s="52">
        <v>2</v>
      </c>
      <c r="H604" s="50" t="str">
        <f>LOOKUP(G604,Komplexní!$A$7:$A$56,Komplexní!$B$7:$B$56)</f>
        <v>Lesy Beskydy, a.s.</v>
      </c>
      <c r="I604" s="53">
        <f t="array" ref="I604">SUM(IF((Komplexní!$A$3:$A$5=A604)*(Komplexní!$D$1:$BA$1=G604),Komplexní!$D$3:$BA$5))</f>
        <v>0</v>
      </c>
      <c r="J604" s="98" t="str">
        <f t="shared" si="28"/>
        <v/>
      </c>
      <c r="K604" s="54">
        <f t="shared" si="29"/>
        <v>1</v>
      </c>
    </row>
    <row r="605" spans="1:11" hidden="1">
      <c r="A605" s="48">
        <v>13</v>
      </c>
      <c r="B605" s="49">
        <f>LOOKUP(A605,Seznamy!$A$3:$A$94,Seznamy!$B$3:$B$94)</f>
        <v>125009</v>
      </c>
      <c r="C605" s="50" t="str">
        <f>LOOKUP(A605,Seznamy!$A$3:$A$94,Seznamy!$C$3:$C$94)</f>
        <v>Ruda nad Moravou</v>
      </c>
      <c r="D605" s="51">
        <f>LOOKUP(A605,Seznamy!$A$3:$A$94,Seznamy!$F$3:$F$94)</f>
        <v>9028</v>
      </c>
      <c r="E605" s="51">
        <f>LOOKUP(A605,Seznamy!$A$3:$A$94,Seznamy!$G$3:$G$94)</f>
        <v>218500</v>
      </c>
      <c r="F605" s="52">
        <f>LOOKUP(A605,Seznamy!$A$3:$A$94,Seznamy!$J$3:$J$94)</f>
        <v>57</v>
      </c>
      <c r="G605" s="52">
        <v>3</v>
      </c>
      <c r="H605" s="50" t="str">
        <f>LOOKUP(G605,Komplexní!$A$7:$A$56,Komplexní!$B$7:$B$56)</f>
        <v>KATR s.r.o.</v>
      </c>
      <c r="I605" s="53">
        <f t="array" ref="I605">SUM(IF((Komplexní!$A$3:$A$5=A605)*(Komplexní!$D$1:$BA$1=G605),Komplexní!$D$3:$BA$5))</f>
        <v>0</v>
      </c>
      <c r="J605" s="98" t="str">
        <f t="shared" si="28"/>
        <v/>
      </c>
      <c r="K605" s="54">
        <f t="shared" si="29"/>
        <v>1</v>
      </c>
    </row>
    <row r="606" spans="1:11" hidden="1">
      <c r="A606" s="48">
        <v>13</v>
      </c>
      <c r="B606" s="49">
        <f>LOOKUP(A606,Seznamy!$A$3:$A$94,Seznamy!$B$3:$B$94)</f>
        <v>125009</v>
      </c>
      <c r="C606" s="50" t="str">
        <f>LOOKUP(A606,Seznamy!$A$3:$A$94,Seznamy!$C$3:$C$94)</f>
        <v>Ruda nad Moravou</v>
      </c>
      <c r="D606" s="51">
        <f>LOOKUP(A606,Seznamy!$A$3:$A$94,Seznamy!$F$3:$F$94)</f>
        <v>9028</v>
      </c>
      <c r="E606" s="51">
        <f>LOOKUP(A606,Seznamy!$A$3:$A$94,Seznamy!$G$3:$G$94)</f>
        <v>218500</v>
      </c>
      <c r="F606" s="52">
        <f>LOOKUP(A606,Seznamy!$A$3:$A$94,Seznamy!$J$3:$J$94)</f>
        <v>57</v>
      </c>
      <c r="G606" s="52">
        <v>4</v>
      </c>
      <c r="H606" s="50" t="str">
        <f>LOOKUP(G606,Komplexní!$A$7:$A$56,Komplexní!$B$7:$B$56)</f>
        <v>Petra spol. s r.o.</v>
      </c>
      <c r="I606" s="53">
        <f t="array" ref="I606">SUM(IF((Komplexní!$A$3:$A$5=A606)*(Komplexní!$D$1:$BA$1=G606),Komplexní!$D$3:$BA$5))</f>
        <v>0</v>
      </c>
      <c r="J606" s="98" t="str">
        <f t="shared" si="28"/>
        <v/>
      </c>
      <c r="K606" s="54">
        <f t="shared" si="29"/>
        <v>1</v>
      </c>
    </row>
    <row r="607" spans="1:11" hidden="1">
      <c r="A607" s="48">
        <v>13</v>
      </c>
      <c r="B607" s="49">
        <f>LOOKUP(A607,Seznamy!$A$3:$A$94,Seznamy!$B$3:$B$94)</f>
        <v>125009</v>
      </c>
      <c r="C607" s="50" t="str">
        <f>LOOKUP(A607,Seznamy!$A$3:$A$94,Seznamy!$C$3:$C$94)</f>
        <v>Ruda nad Moravou</v>
      </c>
      <c r="D607" s="51">
        <f>LOOKUP(A607,Seznamy!$A$3:$A$94,Seznamy!$F$3:$F$94)</f>
        <v>9028</v>
      </c>
      <c r="E607" s="51">
        <f>LOOKUP(A607,Seznamy!$A$3:$A$94,Seznamy!$G$3:$G$94)</f>
        <v>218500</v>
      </c>
      <c r="F607" s="52">
        <f>LOOKUP(A607,Seznamy!$A$3:$A$94,Seznamy!$J$3:$J$94)</f>
        <v>57</v>
      </c>
      <c r="G607" s="52">
        <v>5</v>
      </c>
      <c r="H607" s="50" t="str">
        <f>LOOKUP(G607,Komplexní!$A$7:$A$56,Komplexní!$B$7:$B$56)</f>
        <v>JACER - CZ a.s.</v>
      </c>
      <c r="I607" s="53">
        <f t="array" ref="I607">SUM(IF((Komplexní!$A$3:$A$5=A607)*(Komplexní!$D$1:$BA$1=G607),Komplexní!$D$3:$BA$5))</f>
        <v>0</v>
      </c>
      <c r="J607" s="98" t="str">
        <f t="shared" si="28"/>
        <v/>
      </c>
      <c r="K607" s="54">
        <f t="shared" si="29"/>
        <v>1</v>
      </c>
    </row>
    <row r="608" spans="1:11" hidden="1">
      <c r="A608" s="48">
        <v>13</v>
      </c>
      <c r="B608" s="49">
        <f>LOOKUP(A608,Seznamy!$A$3:$A$94,Seznamy!$B$3:$B$94)</f>
        <v>125009</v>
      </c>
      <c r="C608" s="50" t="str">
        <f>LOOKUP(A608,Seznamy!$A$3:$A$94,Seznamy!$C$3:$C$94)</f>
        <v>Ruda nad Moravou</v>
      </c>
      <c r="D608" s="51">
        <f>LOOKUP(A608,Seznamy!$A$3:$A$94,Seznamy!$F$3:$F$94)</f>
        <v>9028</v>
      </c>
      <c r="E608" s="51">
        <f>LOOKUP(A608,Seznamy!$A$3:$A$94,Seznamy!$G$3:$G$94)</f>
        <v>218500</v>
      </c>
      <c r="F608" s="52">
        <f>LOOKUP(A608,Seznamy!$A$3:$A$94,Seznamy!$J$3:$J$94)</f>
        <v>57</v>
      </c>
      <c r="G608" s="52">
        <v>6</v>
      </c>
      <c r="H608" s="50" t="str">
        <f>LOOKUP(G608,Komplexní!$A$7:$A$56,Komplexní!$B$7:$B$56)</f>
        <v>LDF Rožnov a.s.</v>
      </c>
      <c r="I608" s="53">
        <f t="array" ref="I608">SUM(IF((Komplexní!$A$3:$A$5=A608)*(Komplexní!$D$1:$BA$1=G608),Komplexní!$D$3:$BA$5))</f>
        <v>0</v>
      </c>
      <c r="J608" s="98" t="str">
        <f t="shared" si="28"/>
        <v/>
      </c>
      <c r="K608" s="54">
        <f t="shared" si="29"/>
        <v>1</v>
      </c>
    </row>
    <row r="609" spans="1:11" hidden="1">
      <c r="A609" s="48">
        <v>13</v>
      </c>
      <c r="B609" s="49">
        <f>LOOKUP(A609,Seznamy!$A$3:$A$94,Seznamy!$B$3:$B$94)</f>
        <v>125009</v>
      </c>
      <c r="C609" s="50" t="str">
        <f>LOOKUP(A609,Seznamy!$A$3:$A$94,Seznamy!$C$3:$C$94)</f>
        <v>Ruda nad Moravou</v>
      </c>
      <c r="D609" s="51">
        <f>LOOKUP(A609,Seznamy!$A$3:$A$94,Seznamy!$F$3:$F$94)</f>
        <v>9028</v>
      </c>
      <c r="E609" s="51">
        <f>LOOKUP(A609,Seznamy!$A$3:$A$94,Seznamy!$G$3:$G$94)</f>
        <v>218500</v>
      </c>
      <c r="F609" s="52">
        <f>LOOKUP(A609,Seznamy!$A$3:$A$94,Seznamy!$J$3:$J$94)</f>
        <v>57</v>
      </c>
      <c r="G609" s="52">
        <v>7</v>
      </c>
      <c r="H609" s="50" t="str">
        <f>LOOKUP(G609,Komplexní!$A$7:$A$56,Komplexní!$B$7:$B$56)</f>
        <v>Opavská lesní a.s.</v>
      </c>
      <c r="I609" s="53">
        <f t="array" ref="I609">SUM(IF((Komplexní!$A$3:$A$5=A609)*(Komplexní!$D$1:$BA$1=G609),Komplexní!$D$3:$BA$5))</f>
        <v>0</v>
      </c>
      <c r="J609" s="98" t="str">
        <f t="shared" si="28"/>
        <v/>
      </c>
      <c r="K609" s="54">
        <f t="shared" si="29"/>
        <v>1</v>
      </c>
    </row>
    <row r="610" spans="1:11" hidden="1">
      <c r="A610" s="48">
        <v>13</v>
      </c>
      <c r="B610" s="49">
        <f>LOOKUP(A610,Seznamy!$A$3:$A$94,Seznamy!$B$3:$B$94)</f>
        <v>125009</v>
      </c>
      <c r="C610" s="50" t="str">
        <f>LOOKUP(A610,Seznamy!$A$3:$A$94,Seznamy!$C$3:$C$94)</f>
        <v>Ruda nad Moravou</v>
      </c>
      <c r="D610" s="51">
        <f>LOOKUP(A610,Seznamy!$A$3:$A$94,Seznamy!$F$3:$F$94)</f>
        <v>9028</v>
      </c>
      <c r="E610" s="51">
        <f>LOOKUP(A610,Seznamy!$A$3:$A$94,Seznamy!$G$3:$G$94)</f>
        <v>218500</v>
      </c>
      <c r="F610" s="52">
        <f>LOOKUP(A610,Seznamy!$A$3:$A$94,Seznamy!$J$3:$J$94)</f>
        <v>57</v>
      </c>
      <c r="G610" s="52">
        <v>8</v>
      </c>
      <c r="H610" s="50" t="str">
        <f>LOOKUP(G610,Komplexní!$A$7:$A$56,Komplexní!$B$7:$B$56)</f>
        <v>Pradědský lesní závod, a.s.</v>
      </c>
      <c r="I610" s="53">
        <f t="array" ref="I610">SUM(IF((Komplexní!$A$3:$A$5=A610)*(Komplexní!$D$1:$BA$1=G610),Komplexní!$D$3:$BA$5))</f>
        <v>0</v>
      </c>
      <c r="J610" s="98" t="str">
        <f t="shared" si="28"/>
        <v/>
      </c>
      <c r="K610" s="54">
        <f t="shared" si="29"/>
        <v>1</v>
      </c>
    </row>
    <row r="611" spans="1:11" hidden="1">
      <c r="A611" s="48">
        <v>13</v>
      </c>
      <c r="B611" s="49">
        <f>LOOKUP(A611,Seznamy!$A$3:$A$94,Seznamy!$B$3:$B$94)</f>
        <v>125009</v>
      </c>
      <c r="C611" s="50" t="str">
        <f>LOOKUP(A611,Seznamy!$A$3:$A$94,Seznamy!$C$3:$C$94)</f>
        <v>Ruda nad Moravou</v>
      </c>
      <c r="D611" s="51">
        <f>LOOKUP(A611,Seznamy!$A$3:$A$94,Seznamy!$F$3:$F$94)</f>
        <v>9028</v>
      </c>
      <c r="E611" s="51">
        <f>LOOKUP(A611,Seznamy!$A$3:$A$94,Seznamy!$G$3:$G$94)</f>
        <v>218500</v>
      </c>
      <c r="F611" s="52">
        <f>LOOKUP(A611,Seznamy!$A$3:$A$94,Seznamy!$J$3:$J$94)</f>
        <v>57</v>
      </c>
      <c r="G611" s="52">
        <v>9</v>
      </c>
      <c r="H611" s="50">
        <f>LOOKUP(G611,Komplexní!$A$7:$A$56,Komplexní!$B$7:$B$56)</f>
        <v>0</v>
      </c>
      <c r="I611" s="53">
        <f t="array" ref="I611">SUM(IF((Komplexní!$A$3:$A$5=A611)*(Komplexní!$D$1:$BA$1=G611),Komplexní!$D$3:$BA$5))</f>
        <v>0</v>
      </c>
      <c r="J611" s="98" t="str">
        <f t="shared" si="28"/>
        <v/>
      </c>
      <c r="K611" s="54">
        <f t="shared" si="29"/>
        <v>1</v>
      </c>
    </row>
    <row r="612" spans="1:11" hidden="1">
      <c r="A612" s="48">
        <v>13</v>
      </c>
      <c r="B612" s="49">
        <f>LOOKUP(A612,Seznamy!$A$3:$A$94,Seznamy!$B$3:$B$94)</f>
        <v>125009</v>
      </c>
      <c r="C612" s="50" t="str">
        <f>LOOKUP(A612,Seznamy!$A$3:$A$94,Seznamy!$C$3:$C$94)</f>
        <v>Ruda nad Moravou</v>
      </c>
      <c r="D612" s="51">
        <f>LOOKUP(A612,Seznamy!$A$3:$A$94,Seznamy!$F$3:$F$94)</f>
        <v>9028</v>
      </c>
      <c r="E612" s="51">
        <f>LOOKUP(A612,Seznamy!$A$3:$A$94,Seznamy!$G$3:$G$94)</f>
        <v>218500</v>
      </c>
      <c r="F612" s="52">
        <f>LOOKUP(A612,Seznamy!$A$3:$A$94,Seznamy!$J$3:$J$94)</f>
        <v>57</v>
      </c>
      <c r="G612" s="52">
        <v>10</v>
      </c>
      <c r="H612" s="50">
        <f>LOOKUP(G612,Komplexní!$A$7:$A$56,Komplexní!$B$7:$B$56)</f>
        <v>0</v>
      </c>
      <c r="I612" s="53">
        <f t="array" ref="I612">SUM(IF((Komplexní!$A$3:$A$5=A612)*(Komplexní!$D$1:$BA$1=G612),Komplexní!$D$3:$BA$5))</f>
        <v>0</v>
      </c>
      <c r="J612" s="98" t="str">
        <f t="shared" si="28"/>
        <v/>
      </c>
      <c r="K612" s="54">
        <f t="shared" si="29"/>
        <v>1</v>
      </c>
    </row>
    <row r="613" spans="1:11" hidden="1">
      <c r="A613" s="48">
        <v>13</v>
      </c>
      <c r="B613" s="49">
        <f>LOOKUP(A613,Seznamy!$A$3:$A$94,Seznamy!$B$3:$B$94)</f>
        <v>125009</v>
      </c>
      <c r="C613" s="50" t="str">
        <f>LOOKUP(A613,Seznamy!$A$3:$A$94,Seznamy!$C$3:$C$94)</f>
        <v>Ruda nad Moravou</v>
      </c>
      <c r="D613" s="51">
        <f>LOOKUP(A613,Seznamy!$A$3:$A$94,Seznamy!$F$3:$F$94)</f>
        <v>9028</v>
      </c>
      <c r="E613" s="51">
        <f>LOOKUP(A613,Seznamy!$A$3:$A$94,Seznamy!$G$3:$G$94)</f>
        <v>218500</v>
      </c>
      <c r="F613" s="52">
        <f>LOOKUP(A613,Seznamy!$A$3:$A$94,Seznamy!$J$3:$J$94)</f>
        <v>57</v>
      </c>
      <c r="G613" s="52">
        <v>11</v>
      </c>
      <c r="H613" s="50">
        <f>LOOKUP(G613,Komplexní!$A$7:$A$56,Komplexní!$B$7:$B$56)</f>
        <v>0</v>
      </c>
      <c r="I613" s="53">
        <f t="array" ref="I613">SUM(IF((Komplexní!$A$3:$A$5=A613)*(Komplexní!$D$1:$BA$1=G613),Komplexní!$D$3:$BA$5))</f>
        <v>0</v>
      </c>
      <c r="J613" s="98" t="str">
        <f t="shared" si="28"/>
        <v/>
      </c>
      <c r="K613" s="54">
        <f t="shared" si="29"/>
        <v>1</v>
      </c>
    </row>
    <row r="614" spans="1:11" hidden="1">
      <c r="A614" s="48">
        <v>13</v>
      </c>
      <c r="B614" s="49">
        <f>LOOKUP(A614,Seznamy!$A$3:$A$94,Seznamy!$B$3:$B$94)</f>
        <v>125009</v>
      </c>
      <c r="C614" s="50" t="str">
        <f>LOOKUP(A614,Seznamy!$A$3:$A$94,Seznamy!$C$3:$C$94)</f>
        <v>Ruda nad Moravou</v>
      </c>
      <c r="D614" s="51">
        <f>LOOKUP(A614,Seznamy!$A$3:$A$94,Seznamy!$F$3:$F$94)</f>
        <v>9028</v>
      </c>
      <c r="E614" s="51">
        <f>LOOKUP(A614,Seznamy!$A$3:$A$94,Seznamy!$G$3:$G$94)</f>
        <v>218500</v>
      </c>
      <c r="F614" s="52">
        <f>LOOKUP(A614,Seznamy!$A$3:$A$94,Seznamy!$J$3:$J$94)</f>
        <v>57</v>
      </c>
      <c r="G614" s="52">
        <v>12</v>
      </c>
      <c r="H614" s="50">
        <f>LOOKUP(G614,Komplexní!$A$7:$A$56,Komplexní!$B$7:$B$56)</f>
        <v>0</v>
      </c>
      <c r="I614" s="53">
        <f t="array" ref="I614">SUM(IF((Komplexní!$A$3:$A$5=A614)*(Komplexní!$D$1:$BA$1=G614),Komplexní!$D$3:$BA$5))</f>
        <v>0</v>
      </c>
      <c r="J614" s="98" t="str">
        <f t="shared" si="28"/>
        <v/>
      </c>
      <c r="K614" s="54">
        <f t="shared" si="29"/>
        <v>1</v>
      </c>
    </row>
    <row r="615" spans="1:11" hidden="1">
      <c r="A615" s="48">
        <v>13</v>
      </c>
      <c r="B615" s="49">
        <f>LOOKUP(A615,Seznamy!$A$3:$A$94,Seznamy!$B$3:$B$94)</f>
        <v>125009</v>
      </c>
      <c r="C615" s="50" t="str">
        <f>LOOKUP(A615,Seznamy!$A$3:$A$94,Seznamy!$C$3:$C$94)</f>
        <v>Ruda nad Moravou</v>
      </c>
      <c r="D615" s="51">
        <f>LOOKUP(A615,Seznamy!$A$3:$A$94,Seznamy!$F$3:$F$94)</f>
        <v>9028</v>
      </c>
      <c r="E615" s="51">
        <f>LOOKUP(A615,Seznamy!$A$3:$A$94,Seznamy!$G$3:$G$94)</f>
        <v>218500</v>
      </c>
      <c r="F615" s="52">
        <f>LOOKUP(A615,Seznamy!$A$3:$A$94,Seznamy!$J$3:$J$94)</f>
        <v>57</v>
      </c>
      <c r="G615" s="52">
        <v>13</v>
      </c>
      <c r="H615" s="50">
        <f>LOOKUP(G615,Komplexní!$A$7:$A$56,Komplexní!$B$7:$B$56)</f>
        <v>0</v>
      </c>
      <c r="I615" s="53">
        <f t="array" ref="I615">SUM(IF((Komplexní!$A$3:$A$5=A615)*(Komplexní!$D$1:$BA$1=G615),Komplexní!$D$3:$BA$5))</f>
        <v>0</v>
      </c>
      <c r="J615" s="98" t="str">
        <f t="shared" si="28"/>
        <v/>
      </c>
      <c r="K615" s="54">
        <f t="shared" si="29"/>
        <v>1</v>
      </c>
    </row>
    <row r="616" spans="1:11" hidden="1">
      <c r="A616" s="48">
        <v>13</v>
      </c>
      <c r="B616" s="49">
        <f>LOOKUP(A616,Seznamy!$A$3:$A$94,Seznamy!$B$3:$B$94)</f>
        <v>125009</v>
      </c>
      <c r="C616" s="50" t="str">
        <f>LOOKUP(A616,Seznamy!$A$3:$A$94,Seznamy!$C$3:$C$94)</f>
        <v>Ruda nad Moravou</v>
      </c>
      <c r="D616" s="51">
        <f>LOOKUP(A616,Seznamy!$A$3:$A$94,Seznamy!$F$3:$F$94)</f>
        <v>9028</v>
      </c>
      <c r="E616" s="51">
        <f>LOOKUP(A616,Seznamy!$A$3:$A$94,Seznamy!$G$3:$G$94)</f>
        <v>218500</v>
      </c>
      <c r="F616" s="52">
        <f>LOOKUP(A616,Seznamy!$A$3:$A$94,Seznamy!$J$3:$J$94)</f>
        <v>57</v>
      </c>
      <c r="G616" s="52">
        <v>23</v>
      </c>
      <c r="H616" s="50">
        <f>LOOKUP(G616,Komplexní!$A$7:$A$56,Komplexní!$B$7:$B$56)</f>
        <v>0</v>
      </c>
      <c r="I616" s="53">
        <f t="array" ref="I616">SUM(IF((Komplexní!$A$3:$A$5=A616)*(Komplexní!$D$1:$BA$1=G616),Komplexní!$D$3:$BA$5))</f>
        <v>0</v>
      </c>
      <c r="J616" s="98" t="str">
        <f t="shared" si="28"/>
        <v/>
      </c>
      <c r="K616" s="54">
        <f t="shared" si="29"/>
        <v>1</v>
      </c>
    </row>
    <row r="617" spans="1:11" hidden="1">
      <c r="A617" s="48">
        <v>13</v>
      </c>
      <c r="B617" s="49">
        <f>LOOKUP(A617,Seznamy!$A$3:$A$94,Seznamy!$B$3:$B$94)</f>
        <v>125009</v>
      </c>
      <c r="C617" s="50" t="str">
        <f>LOOKUP(A617,Seznamy!$A$3:$A$94,Seznamy!$C$3:$C$94)</f>
        <v>Ruda nad Moravou</v>
      </c>
      <c r="D617" s="51">
        <f>LOOKUP(A617,Seznamy!$A$3:$A$94,Seznamy!$F$3:$F$94)</f>
        <v>9028</v>
      </c>
      <c r="E617" s="51">
        <f>LOOKUP(A617,Seznamy!$A$3:$A$94,Seznamy!$G$3:$G$94)</f>
        <v>218500</v>
      </c>
      <c r="F617" s="52">
        <f>LOOKUP(A617,Seznamy!$A$3:$A$94,Seznamy!$J$3:$J$94)</f>
        <v>57</v>
      </c>
      <c r="G617" s="52">
        <v>15</v>
      </c>
      <c r="H617" s="50">
        <f>LOOKUP(G617,Komplexní!$A$7:$A$56,Komplexní!$B$7:$B$56)</f>
        <v>0</v>
      </c>
      <c r="I617" s="53">
        <f t="array" ref="I617">SUM(IF((Komplexní!$A$3:$A$5=A617)*(Komplexní!$D$1:$BA$1=G617),Komplexní!$D$3:$BA$5))</f>
        <v>0</v>
      </c>
      <c r="J617" s="98" t="str">
        <f t="shared" si="28"/>
        <v/>
      </c>
      <c r="K617" s="54">
        <f t="shared" si="29"/>
        <v>1</v>
      </c>
    </row>
    <row r="618" spans="1:11" hidden="1">
      <c r="A618" s="48">
        <v>13</v>
      </c>
      <c r="B618" s="49">
        <f>LOOKUP(A618,Seznamy!$A$3:$A$94,Seznamy!$B$3:$B$94)</f>
        <v>125009</v>
      </c>
      <c r="C618" s="50" t="str">
        <f>LOOKUP(A618,Seznamy!$A$3:$A$94,Seznamy!$C$3:$C$94)</f>
        <v>Ruda nad Moravou</v>
      </c>
      <c r="D618" s="51">
        <f>LOOKUP(A618,Seznamy!$A$3:$A$94,Seznamy!$F$3:$F$94)</f>
        <v>9028</v>
      </c>
      <c r="E618" s="51">
        <f>LOOKUP(A618,Seznamy!$A$3:$A$94,Seznamy!$G$3:$G$94)</f>
        <v>218500</v>
      </c>
      <c r="F618" s="52">
        <f>LOOKUP(A618,Seznamy!$A$3:$A$94,Seznamy!$J$3:$J$94)</f>
        <v>57</v>
      </c>
      <c r="G618" s="52">
        <v>31</v>
      </c>
      <c r="H618" s="50">
        <f>LOOKUP(G618,Komplexní!$A$7:$A$56,Komplexní!$B$7:$B$56)</f>
        <v>0</v>
      </c>
      <c r="I618" s="53">
        <f t="array" ref="I618">SUM(IF((Komplexní!$A$3:$A$5=A618)*(Komplexní!$D$1:$BA$1=G618),Komplexní!$D$3:$BA$5))</f>
        <v>0</v>
      </c>
      <c r="J618" s="98" t="str">
        <f t="shared" si="28"/>
        <v/>
      </c>
      <c r="K618" s="54">
        <f t="shared" si="29"/>
        <v>1</v>
      </c>
    </row>
    <row r="619" spans="1:11" hidden="1">
      <c r="A619" s="48">
        <v>13</v>
      </c>
      <c r="B619" s="49">
        <f>LOOKUP(A619,Seznamy!$A$3:$A$94,Seznamy!$B$3:$B$94)</f>
        <v>125009</v>
      </c>
      <c r="C619" s="50" t="str">
        <f>LOOKUP(A619,Seznamy!$A$3:$A$94,Seznamy!$C$3:$C$94)</f>
        <v>Ruda nad Moravou</v>
      </c>
      <c r="D619" s="51">
        <f>LOOKUP(A619,Seznamy!$A$3:$A$94,Seznamy!$F$3:$F$94)</f>
        <v>9028</v>
      </c>
      <c r="E619" s="51">
        <f>LOOKUP(A619,Seznamy!$A$3:$A$94,Seznamy!$G$3:$G$94)</f>
        <v>218500</v>
      </c>
      <c r="F619" s="52">
        <f>LOOKUP(A619,Seznamy!$A$3:$A$94,Seznamy!$J$3:$J$94)</f>
        <v>57</v>
      </c>
      <c r="G619" s="52">
        <v>17</v>
      </c>
      <c r="H619" s="50">
        <f>LOOKUP(G619,Komplexní!$A$7:$A$56,Komplexní!$B$7:$B$56)</f>
        <v>0</v>
      </c>
      <c r="I619" s="53">
        <f t="array" ref="I619">SUM(IF((Komplexní!$A$3:$A$5=A619)*(Komplexní!$D$1:$BA$1=G619),Komplexní!$D$3:$BA$5))</f>
        <v>0</v>
      </c>
      <c r="J619" s="98" t="str">
        <f t="shared" si="28"/>
        <v/>
      </c>
      <c r="K619" s="54">
        <f t="shared" si="29"/>
        <v>1</v>
      </c>
    </row>
    <row r="620" spans="1:11" hidden="1">
      <c r="A620" s="48">
        <v>13</v>
      </c>
      <c r="B620" s="49">
        <f>LOOKUP(A620,Seznamy!$A$3:$A$94,Seznamy!$B$3:$B$94)</f>
        <v>125009</v>
      </c>
      <c r="C620" s="50" t="str">
        <f>LOOKUP(A620,Seznamy!$A$3:$A$94,Seznamy!$C$3:$C$94)</f>
        <v>Ruda nad Moravou</v>
      </c>
      <c r="D620" s="51">
        <f>LOOKUP(A620,Seznamy!$A$3:$A$94,Seznamy!$F$3:$F$94)</f>
        <v>9028</v>
      </c>
      <c r="E620" s="51">
        <f>LOOKUP(A620,Seznamy!$A$3:$A$94,Seznamy!$G$3:$G$94)</f>
        <v>218500</v>
      </c>
      <c r="F620" s="52">
        <f>LOOKUP(A620,Seznamy!$A$3:$A$94,Seznamy!$J$3:$J$94)</f>
        <v>57</v>
      </c>
      <c r="G620" s="52">
        <v>18</v>
      </c>
      <c r="H620" s="50">
        <f>LOOKUP(G620,Komplexní!$A$7:$A$56,Komplexní!$B$7:$B$56)</f>
        <v>0</v>
      </c>
      <c r="I620" s="53">
        <f t="array" ref="I620">SUM(IF((Komplexní!$A$3:$A$5=A620)*(Komplexní!$D$1:$BA$1=G620),Komplexní!$D$3:$BA$5))</f>
        <v>0</v>
      </c>
      <c r="J620" s="98" t="str">
        <f t="shared" si="28"/>
        <v/>
      </c>
      <c r="K620" s="54">
        <f t="shared" si="29"/>
        <v>1</v>
      </c>
    </row>
    <row r="621" spans="1:11" hidden="1">
      <c r="A621" s="48">
        <v>13</v>
      </c>
      <c r="B621" s="49">
        <f>LOOKUP(A621,Seznamy!$A$3:$A$94,Seznamy!$B$3:$B$94)</f>
        <v>125009</v>
      </c>
      <c r="C621" s="50" t="str">
        <f>LOOKUP(A621,Seznamy!$A$3:$A$94,Seznamy!$C$3:$C$94)</f>
        <v>Ruda nad Moravou</v>
      </c>
      <c r="D621" s="51">
        <f>LOOKUP(A621,Seznamy!$A$3:$A$94,Seznamy!$F$3:$F$94)</f>
        <v>9028</v>
      </c>
      <c r="E621" s="51">
        <f>LOOKUP(A621,Seznamy!$A$3:$A$94,Seznamy!$G$3:$G$94)</f>
        <v>218500</v>
      </c>
      <c r="F621" s="52">
        <f>LOOKUP(A621,Seznamy!$A$3:$A$94,Seznamy!$J$3:$J$94)</f>
        <v>57</v>
      </c>
      <c r="G621" s="52">
        <v>19</v>
      </c>
      <c r="H621" s="50">
        <f>LOOKUP(G621,Komplexní!$A$7:$A$56,Komplexní!$B$7:$B$56)</f>
        <v>0</v>
      </c>
      <c r="I621" s="53">
        <f t="array" ref="I621">SUM(IF((Komplexní!$A$3:$A$5=A621)*(Komplexní!$D$1:$BA$1=G621),Komplexní!$D$3:$BA$5))</f>
        <v>0</v>
      </c>
      <c r="J621" s="98" t="str">
        <f t="shared" si="28"/>
        <v/>
      </c>
      <c r="K621" s="54">
        <f t="shared" si="29"/>
        <v>1</v>
      </c>
    </row>
    <row r="622" spans="1:11" hidden="1">
      <c r="A622" s="48">
        <v>13</v>
      </c>
      <c r="B622" s="49">
        <f>LOOKUP(A622,Seznamy!$A$3:$A$94,Seznamy!$B$3:$B$94)</f>
        <v>125009</v>
      </c>
      <c r="C622" s="50" t="str">
        <f>LOOKUP(A622,Seznamy!$A$3:$A$94,Seznamy!$C$3:$C$94)</f>
        <v>Ruda nad Moravou</v>
      </c>
      <c r="D622" s="51">
        <f>LOOKUP(A622,Seznamy!$A$3:$A$94,Seznamy!$F$3:$F$94)</f>
        <v>9028</v>
      </c>
      <c r="E622" s="51">
        <f>LOOKUP(A622,Seznamy!$A$3:$A$94,Seznamy!$G$3:$G$94)</f>
        <v>218500</v>
      </c>
      <c r="F622" s="52">
        <f>LOOKUP(A622,Seznamy!$A$3:$A$94,Seznamy!$J$3:$J$94)</f>
        <v>57</v>
      </c>
      <c r="G622" s="52">
        <v>20</v>
      </c>
      <c r="H622" s="50">
        <f>LOOKUP(G622,Komplexní!$A$7:$A$56,Komplexní!$B$7:$B$56)</f>
        <v>0</v>
      </c>
      <c r="I622" s="53">
        <f t="array" ref="I622">SUM(IF((Komplexní!$A$3:$A$5=A622)*(Komplexní!$D$1:$BA$1=G622),Komplexní!$D$3:$BA$5))</f>
        <v>0</v>
      </c>
      <c r="J622" s="98" t="str">
        <f t="shared" si="28"/>
        <v/>
      </c>
      <c r="K622" s="54">
        <f t="shared" si="29"/>
        <v>1</v>
      </c>
    </row>
    <row r="623" spans="1:11" hidden="1">
      <c r="A623" s="48">
        <v>13</v>
      </c>
      <c r="B623" s="49">
        <f>LOOKUP(A623,Seznamy!$A$3:$A$94,Seznamy!$B$3:$B$94)</f>
        <v>125009</v>
      </c>
      <c r="C623" s="50" t="str">
        <f>LOOKUP(A623,Seznamy!$A$3:$A$94,Seznamy!$C$3:$C$94)</f>
        <v>Ruda nad Moravou</v>
      </c>
      <c r="D623" s="51">
        <f>LOOKUP(A623,Seznamy!$A$3:$A$94,Seznamy!$F$3:$F$94)</f>
        <v>9028</v>
      </c>
      <c r="E623" s="51">
        <f>LOOKUP(A623,Seznamy!$A$3:$A$94,Seznamy!$G$3:$G$94)</f>
        <v>218500</v>
      </c>
      <c r="F623" s="52">
        <f>LOOKUP(A623,Seznamy!$A$3:$A$94,Seznamy!$J$3:$J$94)</f>
        <v>57</v>
      </c>
      <c r="G623" s="52">
        <v>21</v>
      </c>
      <c r="H623" s="50">
        <f>LOOKUP(G623,Komplexní!$A$7:$A$56,Komplexní!$B$7:$B$56)</f>
        <v>0</v>
      </c>
      <c r="I623" s="53">
        <f t="array" ref="I623">SUM(IF((Komplexní!$A$3:$A$5=A623)*(Komplexní!$D$1:$BA$1=G623),Komplexní!$D$3:$BA$5))</f>
        <v>0</v>
      </c>
      <c r="J623" s="98" t="str">
        <f t="shared" si="28"/>
        <v/>
      </c>
      <c r="K623" s="54">
        <f t="shared" si="29"/>
        <v>1</v>
      </c>
    </row>
    <row r="624" spans="1:11" hidden="1">
      <c r="A624" s="48">
        <v>13</v>
      </c>
      <c r="B624" s="49">
        <f>LOOKUP(A624,Seznamy!$A$3:$A$94,Seznamy!$B$3:$B$94)</f>
        <v>125009</v>
      </c>
      <c r="C624" s="50" t="str">
        <f>LOOKUP(A624,Seznamy!$A$3:$A$94,Seznamy!$C$3:$C$94)</f>
        <v>Ruda nad Moravou</v>
      </c>
      <c r="D624" s="51">
        <f>LOOKUP(A624,Seznamy!$A$3:$A$94,Seznamy!$F$3:$F$94)</f>
        <v>9028</v>
      </c>
      <c r="E624" s="51">
        <f>LOOKUP(A624,Seznamy!$A$3:$A$94,Seznamy!$G$3:$G$94)</f>
        <v>218500</v>
      </c>
      <c r="F624" s="52">
        <f>LOOKUP(A624,Seznamy!$A$3:$A$94,Seznamy!$J$3:$J$94)</f>
        <v>57</v>
      </c>
      <c r="G624" s="52">
        <v>22</v>
      </c>
      <c r="H624" s="50">
        <f>LOOKUP(G624,Komplexní!$A$7:$A$56,Komplexní!$B$7:$B$56)</f>
        <v>0</v>
      </c>
      <c r="I624" s="53">
        <f t="array" ref="I624">SUM(IF((Komplexní!$A$3:$A$5=A624)*(Komplexní!$D$1:$BA$1=G624),Komplexní!$D$3:$BA$5))</f>
        <v>0</v>
      </c>
      <c r="J624" s="98" t="str">
        <f t="shared" si="28"/>
        <v/>
      </c>
      <c r="K624" s="54">
        <f t="shared" si="29"/>
        <v>1</v>
      </c>
    </row>
    <row r="625" spans="1:11" hidden="1">
      <c r="A625" s="48">
        <v>13</v>
      </c>
      <c r="B625" s="49">
        <f>LOOKUP(A625,Seznamy!$A$3:$A$94,Seznamy!$B$3:$B$94)</f>
        <v>125009</v>
      </c>
      <c r="C625" s="50" t="str">
        <f>LOOKUP(A625,Seznamy!$A$3:$A$94,Seznamy!$C$3:$C$94)</f>
        <v>Ruda nad Moravou</v>
      </c>
      <c r="D625" s="51">
        <f>LOOKUP(A625,Seznamy!$A$3:$A$94,Seznamy!$F$3:$F$94)</f>
        <v>9028</v>
      </c>
      <c r="E625" s="51">
        <f>LOOKUP(A625,Seznamy!$A$3:$A$94,Seznamy!$G$3:$G$94)</f>
        <v>218500</v>
      </c>
      <c r="F625" s="52">
        <f>LOOKUP(A625,Seznamy!$A$3:$A$94,Seznamy!$J$3:$J$94)</f>
        <v>57</v>
      </c>
      <c r="G625" s="52">
        <v>16</v>
      </c>
      <c r="H625" s="50">
        <f>LOOKUP(G625,Komplexní!$A$7:$A$56,Komplexní!$B$7:$B$56)</f>
        <v>0</v>
      </c>
      <c r="I625" s="53">
        <f t="array" ref="I625">SUM(IF((Komplexní!$A$3:$A$5=A625)*(Komplexní!$D$1:$BA$1=G625),Komplexní!$D$3:$BA$5))</f>
        <v>0</v>
      </c>
      <c r="J625" s="98" t="str">
        <f t="shared" si="28"/>
        <v/>
      </c>
      <c r="K625" s="54">
        <f t="shared" si="29"/>
        <v>1</v>
      </c>
    </row>
    <row r="626" spans="1:11" hidden="1">
      <c r="A626" s="48">
        <v>13</v>
      </c>
      <c r="B626" s="49">
        <f>LOOKUP(A626,Seznamy!$A$3:$A$94,Seznamy!$B$3:$B$94)</f>
        <v>125009</v>
      </c>
      <c r="C626" s="50" t="str">
        <f>LOOKUP(A626,Seznamy!$A$3:$A$94,Seznamy!$C$3:$C$94)</f>
        <v>Ruda nad Moravou</v>
      </c>
      <c r="D626" s="51">
        <f>LOOKUP(A626,Seznamy!$A$3:$A$94,Seznamy!$F$3:$F$94)</f>
        <v>9028</v>
      </c>
      <c r="E626" s="51">
        <f>LOOKUP(A626,Seznamy!$A$3:$A$94,Seznamy!$G$3:$G$94)</f>
        <v>218500</v>
      </c>
      <c r="F626" s="52">
        <f>LOOKUP(A626,Seznamy!$A$3:$A$94,Seznamy!$J$3:$J$94)</f>
        <v>57</v>
      </c>
      <c r="G626" s="52">
        <v>24</v>
      </c>
      <c r="H626" s="50">
        <f>LOOKUP(G626,Komplexní!$A$7:$A$56,Komplexní!$B$7:$B$56)</f>
        <v>0</v>
      </c>
      <c r="I626" s="53">
        <f t="array" ref="I626">SUM(IF((Komplexní!$A$3:$A$5=A626)*(Komplexní!$D$1:$BA$1=G626),Komplexní!$D$3:$BA$5))</f>
        <v>0</v>
      </c>
      <c r="J626" s="98" t="str">
        <f t="shared" si="28"/>
        <v/>
      </c>
      <c r="K626" s="54">
        <f t="shared" si="29"/>
        <v>1</v>
      </c>
    </row>
    <row r="627" spans="1:11" hidden="1">
      <c r="A627" s="48">
        <v>13</v>
      </c>
      <c r="B627" s="49">
        <f>LOOKUP(A627,Seznamy!$A$3:$A$94,Seznamy!$B$3:$B$94)</f>
        <v>125009</v>
      </c>
      <c r="C627" s="50" t="str">
        <f>LOOKUP(A627,Seznamy!$A$3:$A$94,Seznamy!$C$3:$C$94)</f>
        <v>Ruda nad Moravou</v>
      </c>
      <c r="D627" s="51">
        <f>LOOKUP(A627,Seznamy!$A$3:$A$94,Seznamy!$F$3:$F$94)</f>
        <v>9028</v>
      </c>
      <c r="E627" s="51">
        <f>LOOKUP(A627,Seznamy!$A$3:$A$94,Seznamy!$G$3:$G$94)</f>
        <v>218500</v>
      </c>
      <c r="F627" s="52">
        <f>LOOKUP(A627,Seznamy!$A$3:$A$94,Seznamy!$J$3:$J$94)</f>
        <v>57</v>
      </c>
      <c r="G627" s="52">
        <v>25</v>
      </c>
      <c r="H627" s="50">
        <f>LOOKUP(G627,Komplexní!$A$7:$A$56,Komplexní!$B$7:$B$56)</f>
        <v>0</v>
      </c>
      <c r="I627" s="53">
        <f t="array" ref="I627">SUM(IF((Komplexní!$A$3:$A$5=A627)*(Komplexní!$D$1:$BA$1=G627),Komplexní!$D$3:$BA$5))</f>
        <v>0</v>
      </c>
      <c r="J627" s="98" t="str">
        <f t="shared" si="28"/>
        <v/>
      </c>
      <c r="K627" s="54">
        <f t="shared" si="29"/>
        <v>1</v>
      </c>
    </row>
    <row r="628" spans="1:11" hidden="1">
      <c r="A628" s="48">
        <v>13</v>
      </c>
      <c r="B628" s="49">
        <f>LOOKUP(A628,Seznamy!$A$3:$A$94,Seznamy!$B$3:$B$94)</f>
        <v>125009</v>
      </c>
      <c r="C628" s="50" t="str">
        <f>LOOKUP(A628,Seznamy!$A$3:$A$94,Seznamy!$C$3:$C$94)</f>
        <v>Ruda nad Moravou</v>
      </c>
      <c r="D628" s="51">
        <f>LOOKUP(A628,Seznamy!$A$3:$A$94,Seznamy!$F$3:$F$94)</f>
        <v>9028</v>
      </c>
      <c r="E628" s="51">
        <f>LOOKUP(A628,Seznamy!$A$3:$A$94,Seznamy!$G$3:$G$94)</f>
        <v>218500</v>
      </c>
      <c r="F628" s="52">
        <f>LOOKUP(A628,Seznamy!$A$3:$A$94,Seznamy!$J$3:$J$94)</f>
        <v>57</v>
      </c>
      <c r="G628" s="52">
        <v>26</v>
      </c>
      <c r="H628" s="50">
        <f>LOOKUP(G628,Komplexní!$A$7:$A$56,Komplexní!$B$7:$B$56)</f>
        <v>0</v>
      </c>
      <c r="I628" s="53">
        <f t="array" ref="I628">SUM(IF((Komplexní!$A$3:$A$5=A628)*(Komplexní!$D$1:$BA$1=G628),Komplexní!$D$3:$BA$5))</f>
        <v>0</v>
      </c>
      <c r="J628" s="98" t="str">
        <f t="shared" si="28"/>
        <v/>
      </c>
      <c r="K628" s="54">
        <f t="shared" si="29"/>
        <v>1</v>
      </c>
    </row>
    <row r="629" spans="1:11" hidden="1">
      <c r="A629" s="48">
        <v>13</v>
      </c>
      <c r="B629" s="49">
        <f>LOOKUP(A629,Seznamy!$A$3:$A$94,Seznamy!$B$3:$B$94)</f>
        <v>125009</v>
      </c>
      <c r="C629" s="50" t="str">
        <f>LOOKUP(A629,Seznamy!$A$3:$A$94,Seznamy!$C$3:$C$94)</f>
        <v>Ruda nad Moravou</v>
      </c>
      <c r="D629" s="51">
        <f>LOOKUP(A629,Seznamy!$A$3:$A$94,Seznamy!$F$3:$F$94)</f>
        <v>9028</v>
      </c>
      <c r="E629" s="51">
        <f>LOOKUP(A629,Seznamy!$A$3:$A$94,Seznamy!$G$3:$G$94)</f>
        <v>218500</v>
      </c>
      <c r="F629" s="52">
        <f>LOOKUP(A629,Seznamy!$A$3:$A$94,Seznamy!$J$3:$J$94)</f>
        <v>57</v>
      </c>
      <c r="G629" s="52">
        <v>27</v>
      </c>
      <c r="H629" s="50">
        <f>LOOKUP(G629,Komplexní!$A$7:$A$56,Komplexní!$B$7:$B$56)</f>
        <v>0</v>
      </c>
      <c r="I629" s="53">
        <f t="array" ref="I629">SUM(IF((Komplexní!$A$3:$A$5=A629)*(Komplexní!$D$1:$BA$1=G629),Komplexní!$D$3:$BA$5))</f>
        <v>0</v>
      </c>
      <c r="J629" s="98" t="str">
        <f t="shared" si="28"/>
        <v/>
      </c>
      <c r="K629" s="54">
        <f t="shared" si="29"/>
        <v>1</v>
      </c>
    </row>
    <row r="630" spans="1:11" hidden="1">
      <c r="A630" s="48">
        <v>13</v>
      </c>
      <c r="B630" s="49">
        <f>LOOKUP(A630,Seznamy!$A$3:$A$94,Seznamy!$B$3:$B$94)</f>
        <v>125009</v>
      </c>
      <c r="C630" s="50" t="str">
        <f>LOOKUP(A630,Seznamy!$A$3:$A$94,Seznamy!$C$3:$C$94)</f>
        <v>Ruda nad Moravou</v>
      </c>
      <c r="D630" s="51">
        <f>LOOKUP(A630,Seznamy!$A$3:$A$94,Seznamy!$F$3:$F$94)</f>
        <v>9028</v>
      </c>
      <c r="E630" s="51">
        <f>LOOKUP(A630,Seznamy!$A$3:$A$94,Seznamy!$G$3:$G$94)</f>
        <v>218500</v>
      </c>
      <c r="F630" s="52">
        <f>LOOKUP(A630,Seznamy!$A$3:$A$94,Seznamy!$J$3:$J$94)</f>
        <v>57</v>
      </c>
      <c r="G630" s="52">
        <v>28</v>
      </c>
      <c r="H630" s="50">
        <f>LOOKUP(G630,Komplexní!$A$7:$A$56,Komplexní!$B$7:$B$56)</f>
        <v>0</v>
      </c>
      <c r="I630" s="53">
        <f t="array" ref="I630">SUM(IF((Komplexní!$A$3:$A$5=A630)*(Komplexní!$D$1:$BA$1=G630),Komplexní!$D$3:$BA$5))</f>
        <v>0</v>
      </c>
      <c r="J630" s="98" t="str">
        <f t="shared" si="28"/>
        <v/>
      </c>
      <c r="K630" s="54">
        <f t="shared" si="29"/>
        <v>1</v>
      </c>
    </row>
    <row r="631" spans="1:11" hidden="1">
      <c r="A631" s="48">
        <v>13</v>
      </c>
      <c r="B631" s="49">
        <f>LOOKUP(A631,Seznamy!$A$3:$A$94,Seznamy!$B$3:$B$94)</f>
        <v>125009</v>
      </c>
      <c r="C631" s="50" t="str">
        <f>LOOKUP(A631,Seznamy!$A$3:$A$94,Seznamy!$C$3:$C$94)</f>
        <v>Ruda nad Moravou</v>
      </c>
      <c r="D631" s="51">
        <f>LOOKUP(A631,Seznamy!$A$3:$A$94,Seznamy!$F$3:$F$94)</f>
        <v>9028</v>
      </c>
      <c r="E631" s="51">
        <f>LOOKUP(A631,Seznamy!$A$3:$A$94,Seznamy!$G$3:$G$94)</f>
        <v>218500</v>
      </c>
      <c r="F631" s="52">
        <f>LOOKUP(A631,Seznamy!$A$3:$A$94,Seznamy!$J$3:$J$94)</f>
        <v>57</v>
      </c>
      <c r="G631" s="52">
        <v>29</v>
      </c>
      <c r="H631" s="50">
        <f>LOOKUP(G631,Komplexní!$A$7:$A$56,Komplexní!$B$7:$B$56)</f>
        <v>0</v>
      </c>
      <c r="I631" s="53">
        <f t="array" ref="I631">SUM(IF((Komplexní!$A$3:$A$5=A631)*(Komplexní!$D$1:$BA$1=G631),Komplexní!$D$3:$BA$5))</f>
        <v>0</v>
      </c>
      <c r="J631" s="98" t="str">
        <f t="shared" si="28"/>
        <v/>
      </c>
      <c r="K631" s="54">
        <f t="shared" si="29"/>
        <v>1</v>
      </c>
    </row>
    <row r="632" spans="1:11" hidden="1">
      <c r="A632" s="48">
        <v>13</v>
      </c>
      <c r="B632" s="49">
        <f>LOOKUP(A632,Seznamy!$A$3:$A$94,Seznamy!$B$3:$B$94)</f>
        <v>125009</v>
      </c>
      <c r="C632" s="50" t="str">
        <f>LOOKUP(A632,Seznamy!$A$3:$A$94,Seznamy!$C$3:$C$94)</f>
        <v>Ruda nad Moravou</v>
      </c>
      <c r="D632" s="51">
        <f>LOOKUP(A632,Seznamy!$A$3:$A$94,Seznamy!$F$3:$F$94)</f>
        <v>9028</v>
      </c>
      <c r="E632" s="51">
        <f>LOOKUP(A632,Seznamy!$A$3:$A$94,Seznamy!$G$3:$G$94)</f>
        <v>218500</v>
      </c>
      <c r="F632" s="52">
        <f>LOOKUP(A632,Seznamy!$A$3:$A$94,Seznamy!$J$3:$J$94)</f>
        <v>57</v>
      </c>
      <c r="G632" s="52">
        <v>30</v>
      </c>
      <c r="H632" s="50">
        <f>LOOKUP(G632,Komplexní!$A$7:$A$56,Komplexní!$B$7:$B$56)</f>
        <v>0</v>
      </c>
      <c r="I632" s="53">
        <f t="array" ref="I632">SUM(IF((Komplexní!$A$3:$A$5=A632)*(Komplexní!$D$1:$BA$1=G632),Komplexní!$D$3:$BA$5))</f>
        <v>0</v>
      </c>
      <c r="J632" s="98" t="str">
        <f t="shared" si="28"/>
        <v/>
      </c>
      <c r="K632" s="54">
        <f t="shared" si="29"/>
        <v>1</v>
      </c>
    </row>
    <row r="633" spans="1:11" hidden="1">
      <c r="A633" s="48">
        <v>13</v>
      </c>
      <c r="B633" s="49">
        <f>LOOKUP(A633,Seznamy!$A$3:$A$94,Seznamy!$B$3:$B$94)</f>
        <v>125009</v>
      </c>
      <c r="C633" s="50" t="str">
        <f>LOOKUP(A633,Seznamy!$A$3:$A$94,Seznamy!$C$3:$C$94)</f>
        <v>Ruda nad Moravou</v>
      </c>
      <c r="D633" s="51">
        <f>LOOKUP(A633,Seznamy!$A$3:$A$94,Seznamy!$F$3:$F$94)</f>
        <v>9028</v>
      </c>
      <c r="E633" s="51">
        <f>LOOKUP(A633,Seznamy!$A$3:$A$94,Seznamy!$G$3:$G$94)</f>
        <v>218500</v>
      </c>
      <c r="F633" s="52">
        <f>LOOKUP(A633,Seznamy!$A$3:$A$94,Seznamy!$J$3:$J$94)</f>
        <v>57</v>
      </c>
      <c r="G633" s="52">
        <v>14</v>
      </c>
      <c r="H633" s="50">
        <f>LOOKUP(G633,Komplexní!$A$7:$A$56,Komplexní!$B$7:$B$56)</f>
        <v>0</v>
      </c>
      <c r="I633" s="53">
        <f t="array" ref="I633">SUM(IF((Komplexní!$A$3:$A$5=A633)*(Komplexní!$D$1:$BA$1=G633),Komplexní!$D$3:$BA$5))</f>
        <v>0</v>
      </c>
      <c r="J633" s="98" t="str">
        <f t="shared" si="28"/>
        <v/>
      </c>
      <c r="K633" s="54">
        <f t="shared" si="29"/>
        <v>1</v>
      </c>
    </row>
    <row r="634" spans="1:11" hidden="1">
      <c r="A634" s="48">
        <v>13</v>
      </c>
      <c r="B634" s="49">
        <f>LOOKUP(A634,Seznamy!$A$3:$A$94,Seznamy!$B$3:$B$94)</f>
        <v>125009</v>
      </c>
      <c r="C634" s="50" t="str">
        <f>LOOKUP(A634,Seznamy!$A$3:$A$94,Seznamy!$C$3:$C$94)</f>
        <v>Ruda nad Moravou</v>
      </c>
      <c r="D634" s="51">
        <f>LOOKUP(A634,Seznamy!$A$3:$A$94,Seznamy!$F$3:$F$94)</f>
        <v>9028</v>
      </c>
      <c r="E634" s="51">
        <f>LOOKUP(A634,Seznamy!$A$3:$A$94,Seznamy!$G$3:$G$94)</f>
        <v>218500</v>
      </c>
      <c r="F634" s="52">
        <f>LOOKUP(A634,Seznamy!$A$3:$A$94,Seznamy!$J$3:$J$94)</f>
        <v>57</v>
      </c>
      <c r="G634" s="52">
        <v>32</v>
      </c>
      <c r="H634" s="50">
        <f>LOOKUP(G634,Komplexní!$A$7:$A$56,Komplexní!$B$7:$B$56)</f>
        <v>0</v>
      </c>
      <c r="I634" s="53">
        <f t="array" ref="I634">SUM(IF((Komplexní!$A$3:$A$5=A634)*(Komplexní!$D$1:$BA$1=G634),Komplexní!$D$3:$BA$5))</f>
        <v>0</v>
      </c>
      <c r="J634" s="98" t="str">
        <f t="shared" si="28"/>
        <v/>
      </c>
      <c r="K634" s="54">
        <f t="shared" si="29"/>
        <v>1</v>
      </c>
    </row>
    <row r="635" spans="1:11" hidden="1">
      <c r="A635" s="48">
        <v>13</v>
      </c>
      <c r="B635" s="49">
        <f>LOOKUP(A635,Seznamy!$A$3:$A$94,Seznamy!$B$3:$B$94)</f>
        <v>125009</v>
      </c>
      <c r="C635" s="50" t="str">
        <f>LOOKUP(A635,Seznamy!$A$3:$A$94,Seznamy!$C$3:$C$94)</f>
        <v>Ruda nad Moravou</v>
      </c>
      <c r="D635" s="51">
        <f>LOOKUP(A635,Seznamy!$A$3:$A$94,Seznamy!$F$3:$F$94)</f>
        <v>9028</v>
      </c>
      <c r="E635" s="51">
        <f>LOOKUP(A635,Seznamy!$A$3:$A$94,Seznamy!$G$3:$G$94)</f>
        <v>218500</v>
      </c>
      <c r="F635" s="52">
        <f>LOOKUP(A635,Seznamy!$A$3:$A$94,Seznamy!$J$3:$J$94)</f>
        <v>57</v>
      </c>
      <c r="G635" s="52">
        <v>33</v>
      </c>
      <c r="H635" s="50">
        <f>LOOKUP(G635,Komplexní!$A$7:$A$56,Komplexní!$B$7:$B$56)</f>
        <v>0</v>
      </c>
      <c r="I635" s="53">
        <f t="array" ref="I635">SUM(IF((Komplexní!$A$3:$A$5=A635)*(Komplexní!$D$1:$BA$1=G635),Komplexní!$D$3:$BA$5))</f>
        <v>0</v>
      </c>
      <c r="J635" s="98" t="str">
        <f t="shared" si="28"/>
        <v/>
      </c>
      <c r="K635" s="54">
        <f t="shared" ref="K635:K652" si="30">IF(I635=MIN($J$603:$J$652),1,"")</f>
        <v>1</v>
      </c>
    </row>
    <row r="636" spans="1:11" hidden="1">
      <c r="A636" s="48">
        <v>13</v>
      </c>
      <c r="B636" s="49">
        <f>LOOKUP(A636,Seznamy!$A$3:$A$94,Seznamy!$B$3:$B$94)</f>
        <v>125009</v>
      </c>
      <c r="C636" s="50" t="str">
        <f>LOOKUP(A636,Seznamy!$A$3:$A$94,Seznamy!$C$3:$C$94)</f>
        <v>Ruda nad Moravou</v>
      </c>
      <c r="D636" s="51">
        <f>LOOKUP(A636,Seznamy!$A$3:$A$94,Seznamy!$F$3:$F$94)</f>
        <v>9028</v>
      </c>
      <c r="E636" s="51">
        <f>LOOKUP(A636,Seznamy!$A$3:$A$94,Seznamy!$G$3:$G$94)</f>
        <v>218500</v>
      </c>
      <c r="F636" s="52">
        <f>LOOKUP(A636,Seznamy!$A$3:$A$94,Seznamy!$J$3:$J$94)</f>
        <v>57</v>
      </c>
      <c r="G636" s="52">
        <v>34</v>
      </c>
      <c r="H636" s="50">
        <f>LOOKUP(G636,Komplexní!$A$7:$A$56,Komplexní!$B$7:$B$56)</f>
        <v>0</v>
      </c>
      <c r="I636" s="53">
        <f t="array" ref="I636">SUM(IF((Komplexní!$A$3:$A$5=A636)*(Komplexní!$D$1:$BA$1=G636),Komplexní!$D$3:$BA$5))</f>
        <v>0</v>
      </c>
      <c r="J636" s="98" t="str">
        <f t="shared" si="28"/>
        <v/>
      </c>
      <c r="K636" s="54">
        <f t="shared" si="30"/>
        <v>1</v>
      </c>
    </row>
    <row r="637" spans="1:11" hidden="1">
      <c r="A637" s="48">
        <v>13</v>
      </c>
      <c r="B637" s="49">
        <f>LOOKUP(A637,Seznamy!$A$3:$A$94,Seznamy!$B$3:$B$94)</f>
        <v>125009</v>
      </c>
      <c r="C637" s="50" t="str">
        <f>LOOKUP(A637,Seznamy!$A$3:$A$94,Seznamy!$C$3:$C$94)</f>
        <v>Ruda nad Moravou</v>
      </c>
      <c r="D637" s="51">
        <f>LOOKUP(A637,Seznamy!$A$3:$A$94,Seznamy!$F$3:$F$94)</f>
        <v>9028</v>
      </c>
      <c r="E637" s="51">
        <f>LOOKUP(A637,Seznamy!$A$3:$A$94,Seznamy!$G$3:$G$94)</f>
        <v>218500</v>
      </c>
      <c r="F637" s="52">
        <f>LOOKUP(A637,Seznamy!$A$3:$A$94,Seznamy!$J$3:$J$94)</f>
        <v>57</v>
      </c>
      <c r="G637" s="52">
        <v>35</v>
      </c>
      <c r="H637" s="50">
        <f>LOOKUP(G637,Komplexní!$A$7:$A$56,Komplexní!$B$7:$B$56)</f>
        <v>0</v>
      </c>
      <c r="I637" s="53">
        <f t="array" ref="I637">SUM(IF((Komplexní!$A$3:$A$5=A637)*(Komplexní!$D$1:$BA$1=G637),Komplexní!$D$3:$BA$5))</f>
        <v>0</v>
      </c>
      <c r="J637" s="98" t="str">
        <f t="shared" si="28"/>
        <v/>
      </c>
      <c r="K637" s="54">
        <f t="shared" si="30"/>
        <v>1</v>
      </c>
    </row>
    <row r="638" spans="1:11" hidden="1">
      <c r="A638" s="48">
        <v>13</v>
      </c>
      <c r="B638" s="49">
        <f>LOOKUP(A638,Seznamy!$A$3:$A$94,Seznamy!$B$3:$B$94)</f>
        <v>125009</v>
      </c>
      <c r="C638" s="50" t="str">
        <f>LOOKUP(A638,Seznamy!$A$3:$A$94,Seznamy!$C$3:$C$94)</f>
        <v>Ruda nad Moravou</v>
      </c>
      <c r="D638" s="51">
        <f>LOOKUP(A638,Seznamy!$A$3:$A$94,Seznamy!$F$3:$F$94)</f>
        <v>9028</v>
      </c>
      <c r="E638" s="51">
        <f>LOOKUP(A638,Seznamy!$A$3:$A$94,Seznamy!$G$3:$G$94)</f>
        <v>218500</v>
      </c>
      <c r="F638" s="52">
        <f>LOOKUP(A638,Seznamy!$A$3:$A$94,Seznamy!$J$3:$J$94)</f>
        <v>57</v>
      </c>
      <c r="G638" s="52">
        <v>36</v>
      </c>
      <c r="H638" s="50">
        <f>LOOKUP(G638,Komplexní!$A$7:$A$56,Komplexní!$B$7:$B$56)</f>
        <v>0</v>
      </c>
      <c r="I638" s="53">
        <f t="array" ref="I638">SUM(IF((Komplexní!$A$3:$A$5=A638)*(Komplexní!$D$1:$BA$1=G638),Komplexní!$D$3:$BA$5))</f>
        <v>0</v>
      </c>
      <c r="J638" s="98" t="str">
        <f t="shared" si="28"/>
        <v/>
      </c>
      <c r="K638" s="54">
        <f t="shared" si="30"/>
        <v>1</v>
      </c>
    </row>
    <row r="639" spans="1:11" hidden="1">
      <c r="A639" s="48">
        <v>13</v>
      </c>
      <c r="B639" s="49">
        <f>LOOKUP(A639,Seznamy!$A$3:$A$94,Seznamy!$B$3:$B$94)</f>
        <v>125009</v>
      </c>
      <c r="C639" s="50" t="str">
        <f>LOOKUP(A639,Seznamy!$A$3:$A$94,Seznamy!$C$3:$C$94)</f>
        <v>Ruda nad Moravou</v>
      </c>
      <c r="D639" s="51">
        <f>LOOKUP(A639,Seznamy!$A$3:$A$94,Seznamy!$F$3:$F$94)</f>
        <v>9028</v>
      </c>
      <c r="E639" s="51">
        <f>LOOKUP(A639,Seznamy!$A$3:$A$94,Seznamy!$G$3:$G$94)</f>
        <v>218500</v>
      </c>
      <c r="F639" s="52">
        <f>LOOKUP(A639,Seznamy!$A$3:$A$94,Seznamy!$J$3:$J$94)</f>
        <v>57</v>
      </c>
      <c r="G639" s="52">
        <v>37</v>
      </c>
      <c r="H639" s="50">
        <f>LOOKUP(G639,Komplexní!$A$7:$A$56,Komplexní!$B$7:$B$56)</f>
        <v>0</v>
      </c>
      <c r="I639" s="53">
        <f t="array" ref="I639">SUM(IF((Komplexní!$A$3:$A$5=A639)*(Komplexní!$D$1:$BA$1=G639),Komplexní!$D$3:$BA$5))</f>
        <v>0</v>
      </c>
      <c r="J639" s="98" t="str">
        <f t="shared" si="28"/>
        <v/>
      </c>
      <c r="K639" s="54">
        <f t="shared" si="30"/>
        <v>1</v>
      </c>
    </row>
    <row r="640" spans="1:11" hidden="1">
      <c r="A640" s="48">
        <v>13</v>
      </c>
      <c r="B640" s="49">
        <f>LOOKUP(A640,Seznamy!$A$3:$A$94,Seznamy!$B$3:$B$94)</f>
        <v>125009</v>
      </c>
      <c r="C640" s="50" t="str">
        <f>LOOKUP(A640,Seznamy!$A$3:$A$94,Seznamy!$C$3:$C$94)</f>
        <v>Ruda nad Moravou</v>
      </c>
      <c r="D640" s="51">
        <f>LOOKUP(A640,Seznamy!$A$3:$A$94,Seznamy!$F$3:$F$94)</f>
        <v>9028</v>
      </c>
      <c r="E640" s="51">
        <f>LOOKUP(A640,Seznamy!$A$3:$A$94,Seznamy!$G$3:$G$94)</f>
        <v>218500</v>
      </c>
      <c r="F640" s="52">
        <f>LOOKUP(A640,Seznamy!$A$3:$A$94,Seznamy!$J$3:$J$94)</f>
        <v>57</v>
      </c>
      <c r="G640" s="52">
        <v>38</v>
      </c>
      <c r="H640" s="50">
        <f>LOOKUP(G640,Komplexní!$A$7:$A$56,Komplexní!$B$7:$B$56)</f>
        <v>0</v>
      </c>
      <c r="I640" s="53">
        <f t="array" ref="I640">SUM(IF((Komplexní!$A$3:$A$5=A640)*(Komplexní!$D$1:$BA$1=G640),Komplexní!$D$3:$BA$5))</f>
        <v>0</v>
      </c>
      <c r="J640" s="98" t="str">
        <f t="shared" si="28"/>
        <v/>
      </c>
      <c r="K640" s="54">
        <f t="shared" si="30"/>
        <v>1</v>
      </c>
    </row>
    <row r="641" spans="1:11" hidden="1">
      <c r="A641" s="48">
        <v>13</v>
      </c>
      <c r="B641" s="49">
        <f>LOOKUP(A641,Seznamy!$A$3:$A$94,Seznamy!$B$3:$B$94)</f>
        <v>125009</v>
      </c>
      <c r="C641" s="50" t="str">
        <f>LOOKUP(A641,Seznamy!$A$3:$A$94,Seznamy!$C$3:$C$94)</f>
        <v>Ruda nad Moravou</v>
      </c>
      <c r="D641" s="51">
        <f>LOOKUP(A641,Seznamy!$A$3:$A$94,Seznamy!$F$3:$F$94)</f>
        <v>9028</v>
      </c>
      <c r="E641" s="51">
        <f>LOOKUP(A641,Seznamy!$A$3:$A$94,Seznamy!$G$3:$G$94)</f>
        <v>218500</v>
      </c>
      <c r="F641" s="52">
        <f>LOOKUP(A641,Seznamy!$A$3:$A$94,Seznamy!$J$3:$J$94)</f>
        <v>57</v>
      </c>
      <c r="G641" s="52">
        <v>39</v>
      </c>
      <c r="H641" s="50">
        <f>LOOKUP(G641,Komplexní!$A$7:$A$56,Komplexní!$B$7:$B$56)</f>
        <v>0</v>
      </c>
      <c r="I641" s="53">
        <f t="array" ref="I641">SUM(IF((Komplexní!$A$3:$A$5=A641)*(Komplexní!$D$1:$BA$1=G641),Komplexní!$D$3:$BA$5))</f>
        <v>0</v>
      </c>
      <c r="J641" s="98" t="str">
        <f t="shared" si="28"/>
        <v/>
      </c>
      <c r="K641" s="54">
        <f t="shared" si="30"/>
        <v>1</v>
      </c>
    </row>
    <row r="642" spans="1:11" hidden="1">
      <c r="A642" s="48">
        <v>13</v>
      </c>
      <c r="B642" s="49">
        <f>LOOKUP(A642,Seznamy!$A$3:$A$94,Seznamy!$B$3:$B$94)</f>
        <v>125009</v>
      </c>
      <c r="C642" s="50" t="str">
        <f>LOOKUP(A642,Seznamy!$A$3:$A$94,Seznamy!$C$3:$C$94)</f>
        <v>Ruda nad Moravou</v>
      </c>
      <c r="D642" s="51">
        <f>LOOKUP(A642,Seznamy!$A$3:$A$94,Seznamy!$F$3:$F$94)</f>
        <v>9028</v>
      </c>
      <c r="E642" s="51">
        <f>LOOKUP(A642,Seznamy!$A$3:$A$94,Seznamy!$G$3:$G$94)</f>
        <v>218500</v>
      </c>
      <c r="F642" s="52">
        <f>LOOKUP(A642,Seznamy!$A$3:$A$94,Seznamy!$J$3:$J$94)</f>
        <v>57</v>
      </c>
      <c r="G642" s="52">
        <v>40</v>
      </c>
      <c r="H642" s="50">
        <f>LOOKUP(G642,Komplexní!$A$7:$A$56,Komplexní!$B$7:$B$56)</f>
        <v>0</v>
      </c>
      <c r="I642" s="53">
        <f t="array" ref="I642">SUM(IF((Komplexní!$A$3:$A$5=A642)*(Komplexní!$D$1:$BA$1=G642),Komplexní!$D$3:$BA$5))</f>
        <v>0</v>
      </c>
      <c r="J642" s="98" t="str">
        <f t="shared" si="28"/>
        <v/>
      </c>
      <c r="K642" s="54">
        <f t="shared" si="30"/>
        <v>1</v>
      </c>
    </row>
    <row r="643" spans="1:11" hidden="1">
      <c r="A643" s="48">
        <v>13</v>
      </c>
      <c r="B643" s="49">
        <f>LOOKUP(A643,Seznamy!$A$3:$A$94,Seznamy!$B$3:$B$94)</f>
        <v>125009</v>
      </c>
      <c r="C643" s="50" t="str">
        <f>LOOKUP(A643,Seznamy!$A$3:$A$94,Seznamy!$C$3:$C$94)</f>
        <v>Ruda nad Moravou</v>
      </c>
      <c r="D643" s="51">
        <f>LOOKUP(A643,Seznamy!$A$3:$A$94,Seznamy!$F$3:$F$94)</f>
        <v>9028</v>
      </c>
      <c r="E643" s="51">
        <f>LOOKUP(A643,Seznamy!$A$3:$A$94,Seznamy!$G$3:$G$94)</f>
        <v>218500</v>
      </c>
      <c r="F643" s="52">
        <f>LOOKUP(A643,Seznamy!$A$3:$A$94,Seznamy!$J$3:$J$94)</f>
        <v>57</v>
      </c>
      <c r="G643" s="52">
        <v>41</v>
      </c>
      <c r="H643" s="50">
        <f>LOOKUP(G643,Komplexní!$A$7:$A$56,Komplexní!$B$7:$B$56)</f>
        <v>0</v>
      </c>
      <c r="I643" s="53">
        <f t="array" ref="I643">SUM(IF((Komplexní!$A$3:$A$5=A643)*(Komplexní!$D$1:$BA$1=G643),Komplexní!$D$3:$BA$5))</f>
        <v>0</v>
      </c>
      <c r="J643" s="98" t="str">
        <f t="shared" si="28"/>
        <v/>
      </c>
      <c r="K643" s="54">
        <f t="shared" si="30"/>
        <v>1</v>
      </c>
    </row>
    <row r="644" spans="1:11" hidden="1">
      <c r="A644" s="48">
        <v>13</v>
      </c>
      <c r="B644" s="49">
        <f>LOOKUP(A644,Seznamy!$A$3:$A$94,Seznamy!$B$3:$B$94)</f>
        <v>125009</v>
      </c>
      <c r="C644" s="50" t="str">
        <f>LOOKUP(A644,Seznamy!$A$3:$A$94,Seznamy!$C$3:$C$94)</f>
        <v>Ruda nad Moravou</v>
      </c>
      <c r="D644" s="51">
        <f>LOOKUP(A644,Seznamy!$A$3:$A$94,Seznamy!$F$3:$F$94)</f>
        <v>9028</v>
      </c>
      <c r="E644" s="51">
        <f>LOOKUP(A644,Seznamy!$A$3:$A$94,Seznamy!$G$3:$G$94)</f>
        <v>218500</v>
      </c>
      <c r="F644" s="52">
        <f>LOOKUP(A644,Seznamy!$A$3:$A$94,Seznamy!$J$3:$J$94)</f>
        <v>57</v>
      </c>
      <c r="G644" s="52">
        <v>42</v>
      </c>
      <c r="H644" s="50">
        <f>LOOKUP(G644,Komplexní!$A$7:$A$56,Komplexní!$B$7:$B$56)</f>
        <v>0</v>
      </c>
      <c r="I644" s="53">
        <f t="array" ref="I644">SUM(IF((Komplexní!$A$3:$A$5=A644)*(Komplexní!$D$1:$BA$1=G644),Komplexní!$D$3:$BA$5))</f>
        <v>0</v>
      </c>
      <c r="J644" s="98" t="str">
        <f t="shared" si="28"/>
        <v/>
      </c>
      <c r="K644" s="54">
        <f t="shared" si="30"/>
        <v>1</v>
      </c>
    </row>
    <row r="645" spans="1:11" hidden="1">
      <c r="A645" s="48">
        <v>13</v>
      </c>
      <c r="B645" s="49">
        <f>LOOKUP(A645,Seznamy!$A$3:$A$94,Seznamy!$B$3:$B$94)</f>
        <v>125009</v>
      </c>
      <c r="C645" s="50" t="str">
        <f>LOOKUP(A645,Seznamy!$A$3:$A$94,Seznamy!$C$3:$C$94)</f>
        <v>Ruda nad Moravou</v>
      </c>
      <c r="D645" s="51">
        <f>LOOKUP(A645,Seznamy!$A$3:$A$94,Seznamy!$F$3:$F$94)</f>
        <v>9028</v>
      </c>
      <c r="E645" s="51">
        <f>LOOKUP(A645,Seznamy!$A$3:$A$94,Seznamy!$G$3:$G$94)</f>
        <v>218500</v>
      </c>
      <c r="F645" s="52">
        <f>LOOKUP(A645,Seznamy!$A$3:$A$94,Seznamy!$J$3:$J$94)</f>
        <v>57</v>
      </c>
      <c r="G645" s="52">
        <v>43</v>
      </c>
      <c r="H645" s="50">
        <f>LOOKUP(G645,Komplexní!$A$7:$A$56,Komplexní!$B$7:$B$56)</f>
        <v>0</v>
      </c>
      <c r="I645" s="53">
        <f t="array" ref="I645">SUM(IF((Komplexní!$A$3:$A$5=A645)*(Komplexní!$D$1:$BA$1=G645),Komplexní!$D$3:$BA$5))</f>
        <v>0</v>
      </c>
      <c r="J645" s="98" t="str">
        <f t="shared" si="28"/>
        <v/>
      </c>
      <c r="K645" s="54">
        <f t="shared" si="30"/>
        <v>1</v>
      </c>
    </row>
    <row r="646" spans="1:11" hidden="1">
      <c r="A646" s="48">
        <v>13</v>
      </c>
      <c r="B646" s="49">
        <f>LOOKUP(A646,Seznamy!$A$3:$A$94,Seznamy!$B$3:$B$94)</f>
        <v>125009</v>
      </c>
      <c r="C646" s="50" t="str">
        <f>LOOKUP(A646,Seznamy!$A$3:$A$94,Seznamy!$C$3:$C$94)</f>
        <v>Ruda nad Moravou</v>
      </c>
      <c r="D646" s="51">
        <f>LOOKUP(A646,Seznamy!$A$3:$A$94,Seznamy!$F$3:$F$94)</f>
        <v>9028</v>
      </c>
      <c r="E646" s="51">
        <f>LOOKUP(A646,Seznamy!$A$3:$A$94,Seznamy!$G$3:$G$94)</f>
        <v>218500</v>
      </c>
      <c r="F646" s="52">
        <f>LOOKUP(A646,Seznamy!$A$3:$A$94,Seznamy!$J$3:$J$94)</f>
        <v>57</v>
      </c>
      <c r="G646" s="52">
        <v>44</v>
      </c>
      <c r="H646" s="50">
        <f>LOOKUP(G646,Komplexní!$A$7:$A$56,Komplexní!$B$7:$B$56)</f>
        <v>0</v>
      </c>
      <c r="I646" s="53">
        <f t="array" ref="I646">SUM(IF((Komplexní!$A$3:$A$5=A646)*(Komplexní!$D$1:$BA$1=G646),Komplexní!$D$3:$BA$5))</f>
        <v>0</v>
      </c>
      <c r="J646" s="98" t="str">
        <f t="shared" si="28"/>
        <v/>
      </c>
      <c r="K646" s="54">
        <f t="shared" si="30"/>
        <v>1</v>
      </c>
    </row>
    <row r="647" spans="1:11" hidden="1">
      <c r="A647" s="48">
        <v>13</v>
      </c>
      <c r="B647" s="49">
        <f>LOOKUP(A647,Seznamy!$A$3:$A$94,Seznamy!$B$3:$B$94)</f>
        <v>125009</v>
      </c>
      <c r="C647" s="50" t="str">
        <f>LOOKUP(A647,Seznamy!$A$3:$A$94,Seznamy!$C$3:$C$94)</f>
        <v>Ruda nad Moravou</v>
      </c>
      <c r="D647" s="51">
        <f>LOOKUP(A647,Seznamy!$A$3:$A$94,Seznamy!$F$3:$F$94)</f>
        <v>9028</v>
      </c>
      <c r="E647" s="51">
        <f>LOOKUP(A647,Seznamy!$A$3:$A$94,Seznamy!$G$3:$G$94)</f>
        <v>218500</v>
      </c>
      <c r="F647" s="52">
        <f>LOOKUP(A647,Seznamy!$A$3:$A$94,Seznamy!$J$3:$J$94)</f>
        <v>57</v>
      </c>
      <c r="G647" s="52">
        <v>45</v>
      </c>
      <c r="H647" s="50">
        <f>LOOKUP(G647,Komplexní!$A$7:$A$56,Komplexní!$B$7:$B$56)</f>
        <v>0</v>
      </c>
      <c r="I647" s="53">
        <f t="array" ref="I647">SUM(IF((Komplexní!$A$3:$A$5=A647)*(Komplexní!$D$1:$BA$1=G647),Komplexní!$D$3:$BA$5))</f>
        <v>0</v>
      </c>
      <c r="J647" s="98" t="str">
        <f t="shared" si="28"/>
        <v/>
      </c>
      <c r="K647" s="54">
        <f t="shared" si="30"/>
        <v>1</v>
      </c>
    </row>
    <row r="648" spans="1:11" hidden="1">
      <c r="A648" s="48">
        <v>13</v>
      </c>
      <c r="B648" s="49">
        <f>LOOKUP(A648,Seznamy!$A$3:$A$94,Seznamy!$B$3:$B$94)</f>
        <v>125009</v>
      </c>
      <c r="C648" s="50" t="str">
        <f>LOOKUP(A648,Seznamy!$A$3:$A$94,Seznamy!$C$3:$C$94)</f>
        <v>Ruda nad Moravou</v>
      </c>
      <c r="D648" s="51">
        <f>LOOKUP(A648,Seznamy!$A$3:$A$94,Seznamy!$F$3:$F$94)</f>
        <v>9028</v>
      </c>
      <c r="E648" s="51">
        <f>LOOKUP(A648,Seznamy!$A$3:$A$94,Seznamy!$G$3:$G$94)</f>
        <v>218500</v>
      </c>
      <c r="F648" s="52">
        <f>LOOKUP(A648,Seznamy!$A$3:$A$94,Seznamy!$J$3:$J$94)</f>
        <v>57</v>
      </c>
      <c r="G648" s="52">
        <v>46</v>
      </c>
      <c r="H648" s="50">
        <f>LOOKUP(G648,Komplexní!$A$7:$A$56,Komplexní!$B$7:$B$56)</f>
        <v>0</v>
      </c>
      <c r="I648" s="53">
        <f t="array" ref="I648">SUM(IF((Komplexní!$A$3:$A$5=A648)*(Komplexní!$D$1:$BA$1=G648),Komplexní!$D$3:$BA$5))</f>
        <v>0</v>
      </c>
      <c r="J648" s="98" t="str">
        <f t="shared" si="28"/>
        <v/>
      </c>
      <c r="K648" s="54">
        <f t="shared" si="30"/>
        <v>1</v>
      </c>
    </row>
    <row r="649" spans="1:11" hidden="1">
      <c r="A649" s="48">
        <v>13</v>
      </c>
      <c r="B649" s="49">
        <f>LOOKUP(A649,Seznamy!$A$3:$A$94,Seznamy!$B$3:$B$94)</f>
        <v>125009</v>
      </c>
      <c r="C649" s="50" t="str">
        <f>LOOKUP(A649,Seznamy!$A$3:$A$94,Seznamy!$C$3:$C$94)</f>
        <v>Ruda nad Moravou</v>
      </c>
      <c r="D649" s="51">
        <f>LOOKUP(A649,Seznamy!$A$3:$A$94,Seznamy!$F$3:$F$94)</f>
        <v>9028</v>
      </c>
      <c r="E649" s="51">
        <f>LOOKUP(A649,Seznamy!$A$3:$A$94,Seznamy!$G$3:$G$94)</f>
        <v>218500</v>
      </c>
      <c r="F649" s="52">
        <f>LOOKUP(A649,Seznamy!$A$3:$A$94,Seznamy!$J$3:$J$94)</f>
        <v>57</v>
      </c>
      <c r="G649" s="52">
        <v>47</v>
      </c>
      <c r="H649" s="50">
        <f>LOOKUP(G649,Komplexní!$A$7:$A$56,Komplexní!$B$7:$B$56)</f>
        <v>0</v>
      </c>
      <c r="I649" s="53">
        <f t="array" ref="I649">SUM(IF((Komplexní!$A$3:$A$5=A649)*(Komplexní!$D$1:$BA$1=G649),Komplexní!$D$3:$BA$5))</f>
        <v>0</v>
      </c>
      <c r="J649" s="98" t="str">
        <f t="shared" si="28"/>
        <v/>
      </c>
      <c r="K649" s="54">
        <f t="shared" si="30"/>
        <v>1</v>
      </c>
    </row>
    <row r="650" spans="1:11" hidden="1">
      <c r="A650" s="48">
        <v>13</v>
      </c>
      <c r="B650" s="49">
        <f>LOOKUP(A650,Seznamy!$A$3:$A$94,Seznamy!$B$3:$B$94)</f>
        <v>125009</v>
      </c>
      <c r="C650" s="50" t="str">
        <f>LOOKUP(A650,Seznamy!$A$3:$A$94,Seznamy!$C$3:$C$94)</f>
        <v>Ruda nad Moravou</v>
      </c>
      <c r="D650" s="51">
        <f>LOOKUP(A650,Seznamy!$A$3:$A$94,Seznamy!$F$3:$F$94)</f>
        <v>9028</v>
      </c>
      <c r="E650" s="51">
        <f>LOOKUP(A650,Seznamy!$A$3:$A$94,Seznamy!$G$3:$G$94)</f>
        <v>218500</v>
      </c>
      <c r="F650" s="52">
        <f>LOOKUP(A650,Seznamy!$A$3:$A$94,Seznamy!$J$3:$J$94)</f>
        <v>57</v>
      </c>
      <c r="G650" s="52">
        <v>48</v>
      </c>
      <c r="H650" s="50">
        <f>LOOKUP(G650,Komplexní!$A$7:$A$56,Komplexní!$B$7:$B$56)</f>
        <v>0</v>
      </c>
      <c r="I650" s="53">
        <f t="array" ref="I650">SUM(IF((Komplexní!$A$3:$A$5=A650)*(Komplexní!$D$1:$BA$1=G650),Komplexní!$D$3:$BA$5))</f>
        <v>0</v>
      </c>
      <c r="J650" s="98" t="str">
        <f t="shared" si="28"/>
        <v/>
      </c>
      <c r="K650" s="54">
        <f t="shared" si="30"/>
        <v>1</v>
      </c>
    </row>
    <row r="651" spans="1:11" hidden="1">
      <c r="A651" s="48">
        <v>13</v>
      </c>
      <c r="B651" s="49">
        <f>LOOKUP(A651,Seznamy!$A$3:$A$94,Seznamy!$B$3:$B$94)</f>
        <v>125009</v>
      </c>
      <c r="C651" s="50" t="str">
        <f>LOOKUP(A651,Seznamy!$A$3:$A$94,Seznamy!$C$3:$C$94)</f>
        <v>Ruda nad Moravou</v>
      </c>
      <c r="D651" s="51">
        <f>LOOKUP(A651,Seznamy!$A$3:$A$94,Seznamy!$F$3:$F$94)</f>
        <v>9028</v>
      </c>
      <c r="E651" s="51">
        <f>LOOKUP(A651,Seznamy!$A$3:$A$94,Seznamy!$G$3:$G$94)</f>
        <v>218500</v>
      </c>
      <c r="F651" s="52">
        <f>LOOKUP(A651,Seznamy!$A$3:$A$94,Seznamy!$J$3:$J$94)</f>
        <v>57</v>
      </c>
      <c r="G651" s="52">
        <v>49</v>
      </c>
      <c r="H651" s="50">
        <f>LOOKUP(G651,Komplexní!$A$7:$A$56,Komplexní!$B$7:$B$56)</f>
        <v>0</v>
      </c>
      <c r="I651" s="53">
        <f t="array" ref="I651">SUM(IF((Komplexní!$A$3:$A$5=A651)*(Komplexní!$D$1:$BA$1=G651),Komplexní!$D$3:$BA$5))</f>
        <v>0</v>
      </c>
      <c r="J651" s="98" t="str">
        <f t="shared" si="28"/>
        <v/>
      </c>
      <c r="K651" s="54">
        <f t="shared" si="30"/>
        <v>1</v>
      </c>
    </row>
    <row r="652" spans="1:11" hidden="1">
      <c r="A652" s="48">
        <v>13</v>
      </c>
      <c r="B652" s="49">
        <f>LOOKUP(A652,Seznamy!$A$3:$A$94,Seznamy!$B$3:$B$94)</f>
        <v>125009</v>
      </c>
      <c r="C652" s="50" t="str">
        <f>LOOKUP(A652,Seznamy!$A$3:$A$94,Seznamy!$C$3:$C$94)</f>
        <v>Ruda nad Moravou</v>
      </c>
      <c r="D652" s="51">
        <f>LOOKUP(A652,Seznamy!$A$3:$A$94,Seznamy!$F$3:$F$94)</f>
        <v>9028</v>
      </c>
      <c r="E652" s="51">
        <f>LOOKUP(A652,Seznamy!$A$3:$A$94,Seznamy!$G$3:$G$94)</f>
        <v>218500</v>
      </c>
      <c r="F652" s="52">
        <f>LOOKUP(A652,Seznamy!$A$3:$A$94,Seznamy!$J$3:$J$94)</f>
        <v>57</v>
      </c>
      <c r="G652" s="52">
        <v>50</v>
      </c>
      <c r="H652" s="50">
        <f>LOOKUP(G652,Komplexní!$A$7:$A$56,Komplexní!$B$7:$B$56)</f>
        <v>0</v>
      </c>
      <c r="I652" s="53">
        <f t="array" ref="I652">SUM(IF((Komplexní!$A$3:$A$5=A652)*(Komplexní!$D$1:$BA$1=G652),Komplexní!$D$3:$BA$5))</f>
        <v>0</v>
      </c>
      <c r="J652" s="98" t="str">
        <f t="shared" si="28"/>
        <v/>
      </c>
      <c r="K652" s="54">
        <f t="shared" si="30"/>
        <v>1</v>
      </c>
    </row>
    <row r="653" spans="1:11" hidden="1">
      <c r="A653" s="79">
        <v>14</v>
      </c>
      <c r="B653" s="80">
        <f>LOOKUP(A653,Seznamy!$A$3:$A$94,Seznamy!$B$3:$B$94)</f>
        <v>125009</v>
      </c>
      <c r="C653" s="81" t="str">
        <f>LOOKUP(A653,Seznamy!$A$3:$A$94,Seznamy!$C$3:$C$94)</f>
        <v>Ruda nad Moravou</v>
      </c>
      <c r="D653" s="82">
        <f>LOOKUP(A653,Seznamy!$A$3:$A$94,Seznamy!$F$3:$F$94)</f>
        <v>9028</v>
      </c>
      <c r="E653" s="82">
        <f>LOOKUP(A653,Seznamy!$A$3:$A$94,Seznamy!$G$3:$G$94)</f>
        <v>218500</v>
      </c>
      <c r="F653" s="83">
        <f>LOOKUP(A653,Seznamy!$A$3:$A$94,Seznamy!$J$3:$J$94)</f>
        <v>57</v>
      </c>
      <c r="G653" s="83">
        <v>1</v>
      </c>
      <c r="H653" s="81" t="str">
        <f>LOOKUP(G653,Komplexní!$A$7:$A$56,Komplexní!$B$7:$B$56)</f>
        <v>UNILES a.s.</v>
      </c>
      <c r="I653" s="84">
        <f t="array" ref="I653">SUM(IF((Komplexní!$A$3:$A$5=A653)*(Komplexní!$D$1:$BA$1=G653),Komplexní!$D$3:$BA$5))</f>
        <v>0</v>
      </c>
      <c r="J653" s="99" t="str">
        <f t="shared" si="28"/>
        <v/>
      </c>
      <c r="K653" s="85">
        <f t="shared" ref="K653:K684" si="31">IF(I653=MIN($J$653:$J$702),1,"")</f>
        <v>1</v>
      </c>
    </row>
    <row r="654" spans="1:11" hidden="1">
      <c r="A654" s="79">
        <v>14</v>
      </c>
      <c r="B654" s="80">
        <f>LOOKUP(A654,Seznamy!$A$3:$A$94,Seznamy!$B$3:$B$94)</f>
        <v>125009</v>
      </c>
      <c r="C654" s="81" t="str">
        <f>LOOKUP(A654,Seznamy!$A$3:$A$94,Seznamy!$C$3:$C$94)</f>
        <v>Ruda nad Moravou</v>
      </c>
      <c r="D654" s="82">
        <f>LOOKUP(A654,Seznamy!$A$3:$A$94,Seznamy!$F$3:$F$94)</f>
        <v>9028</v>
      </c>
      <c r="E654" s="82">
        <f>LOOKUP(A654,Seznamy!$A$3:$A$94,Seznamy!$G$3:$G$94)</f>
        <v>218500</v>
      </c>
      <c r="F654" s="83">
        <f>LOOKUP(A654,Seznamy!$A$3:$A$94,Seznamy!$J$3:$J$94)</f>
        <v>57</v>
      </c>
      <c r="G654" s="83">
        <v>2</v>
      </c>
      <c r="H654" s="81" t="str">
        <f>LOOKUP(G654,Komplexní!$A$7:$A$56,Komplexní!$B$7:$B$56)</f>
        <v>Lesy Beskydy, a.s.</v>
      </c>
      <c r="I654" s="84">
        <f t="array" ref="I654">SUM(IF((Komplexní!$A$3:$A$5=A654)*(Komplexní!$D$1:$BA$1=G654),Komplexní!$D$3:$BA$5))</f>
        <v>0</v>
      </c>
      <c r="J654" s="99" t="str">
        <f t="shared" si="28"/>
        <v/>
      </c>
      <c r="K654" s="85">
        <f t="shared" si="31"/>
        <v>1</v>
      </c>
    </row>
    <row r="655" spans="1:11" hidden="1">
      <c r="A655" s="79">
        <v>14</v>
      </c>
      <c r="B655" s="80">
        <f>LOOKUP(A655,Seznamy!$A$3:$A$94,Seznamy!$B$3:$B$94)</f>
        <v>125009</v>
      </c>
      <c r="C655" s="81" t="str">
        <f>LOOKUP(A655,Seznamy!$A$3:$A$94,Seznamy!$C$3:$C$94)</f>
        <v>Ruda nad Moravou</v>
      </c>
      <c r="D655" s="82">
        <f>LOOKUP(A655,Seznamy!$A$3:$A$94,Seznamy!$F$3:$F$94)</f>
        <v>9028</v>
      </c>
      <c r="E655" s="82">
        <f>LOOKUP(A655,Seznamy!$A$3:$A$94,Seznamy!$G$3:$G$94)</f>
        <v>218500</v>
      </c>
      <c r="F655" s="83">
        <f>LOOKUP(A655,Seznamy!$A$3:$A$94,Seznamy!$J$3:$J$94)</f>
        <v>57</v>
      </c>
      <c r="G655" s="83">
        <v>3</v>
      </c>
      <c r="H655" s="81" t="str">
        <f>LOOKUP(G655,Komplexní!$A$7:$A$56,Komplexní!$B$7:$B$56)</f>
        <v>KATR s.r.o.</v>
      </c>
      <c r="I655" s="84">
        <f t="array" ref="I655">SUM(IF((Komplexní!$A$3:$A$5=A655)*(Komplexní!$D$1:$BA$1=G655),Komplexní!$D$3:$BA$5))</f>
        <v>0</v>
      </c>
      <c r="J655" s="99" t="str">
        <f t="shared" ref="J655:J718" si="32">IF(I655=0,"",I655)</f>
        <v/>
      </c>
      <c r="K655" s="85">
        <f t="shared" si="31"/>
        <v>1</v>
      </c>
    </row>
    <row r="656" spans="1:11" hidden="1">
      <c r="A656" s="79">
        <v>14</v>
      </c>
      <c r="B656" s="80">
        <f>LOOKUP(A656,Seznamy!$A$3:$A$94,Seznamy!$B$3:$B$94)</f>
        <v>125009</v>
      </c>
      <c r="C656" s="81" t="str">
        <f>LOOKUP(A656,Seznamy!$A$3:$A$94,Seznamy!$C$3:$C$94)</f>
        <v>Ruda nad Moravou</v>
      </c>
      <c r="D656" s="82">
        <f>LOOKUP(A656,Seznamy!$A$3:$A$94,Seznamy!$F$3:$F$94)</f>
        <v>9028</v>
      </c>
      <c r="E656" s="82">
        <f>LOOKUP(A656,Seznamy!$A$3:$A$94,Seznamy!$G$3:$G$94)</f>
        <v>218500</v>
      </c>
      <c r="F656" s="83">
        <f>LOOKUP(A656,Seznamy!$A$3:$A$94,Seznamy!$J$3:$J$94)</f>
        <v>57</v>
      </c>
      <c r="G656" s="83">
        <v>4</v>
      </c>
      <c r="H656" s="81" t="str">
        <f>LOOKUP(G656,Komplexní!$A$7:$A$56,Komplexní!$B$7:$B$56)</f>
        <v>Petra spol. s r.o.</v>
      </c>
      <c r="I656" s="84">
        <f t="array" ref="I656">SUM(IF((Komplexní!$A$3:$A$5=A656)*(Komplexní!$D$1:$BA$1=G656),Komplexní!$D$3:$BA$5))</f>
        <v>0</v>
      </c>
      <c r="J656" s="99" t="str">
        <f t="shared" si="32"/>
        <v/>
      </c>
      <c r="K656" s="85">
        <f t="shared" si="31"/>
        <v>1</v>
      </c>
    </row>
    <row r="657" spans="1:11" hidden="1">
      <c r="A657" s="79">
        <v>14</v>
      </c>
      <c r="B657" s="80">
        <f>LOOKUP(A657,Seznamy!$A$3:$A$94,Seznamy!$B$3:$B$94)</f>
        <v>125009</v>
      </c>
      <c r="C657" s="81" t="str">
        <f>LOOKUP(A657,Seznamy!$A$3:$A$94,Seznamy!$C$3:$C$94)</f>
        <v>Ruda nad Moravou</v>
      </c>
      <c r="D657" s="82">
        <f>LOOKUP(A657,Seznamy!$A$3:$A$94,Seznamy!$F$3:$F$94)</f>
        <v>9028</v>
      </c>
      <c r="E657" s="82">
        <f>LOOKUP(A657,Seznamy!$A$3:$A$94,Seznamy!$G$3:$G$94)</f>
        <v>218500</v>
      </c>
      <c r="F657" s="83">
        <f>LOOKUP(A657,Seznamy!$A$3:$A$94,Seznamy!$J$3:$J$94)</f>
        <v>57</v>
      </c>
      <c r="G657" s="83">
        <v>5</v>
      </c>
      <c r="H657" s="81" t="str">
        <f>LOOKUP(G657,Komplexní!$A$7:$A$56,Komplexní!$B$7:$B$56)</f>
        <v>JACER - CZ a.s.</v>
      </c>
      <c r="I657" s="84">
        <f t="array" ref="I657">SUM(IF((Komplexní!$A$3:$A$5=A657)*(Komplexní!$D$1:$BA$1=G657),Komplexní!$D$3:$BA$5))</f>
        <v>0</v>
      </c>
      <c r="J657" s="99" t="str">
        <f t="shared" si="32"/>
        <v/>
      </c>
      <c r="K657" s="85">
        <f t="shared" si="31"/>
        <v>1</v>
      </c>
    </row>
    <row r="658" spans="1:11" hidden="1">
      <c r="A658" s="79">
        <v>14</v>
      </c>
      <c r="B658" s="80">
        <f>LOOKUP(A658,Seznamy!$A$3:$A$94,Seznamy!$B$3:$B$94)</f>
        <v>125009</v>
      </c>
      <c r="C658" s="81" t="str">
        <f>LOOKUP(A658,Seznamy!$A$3:$A$94,Seznamy!$C$3:$C$94)</f>
        <v>Ruda nad Moravou</v>
      </c>
      <c r="D658" s="82">
        <f>LOOKUP(A658,Seznamy!$A$3:$A$94,Seznamy!$F$3:$F$94)</f>
        <v>9028</v>
      </c>
      <c r="E658" s="82">
        <f>LOOKUP(A658,Seznamy!$A$3:$A$94,Seznamy!$G$3:$G$94)</f>
        <v>218500</v>
      </c>
      <c r="F658" s="83">
        <f>LOOKUP(A658,Seznamy!$A$3:$A$94,Seznamy!$J$3:$J$94)</f>
        <v>57</v>
      </c>
      <c r="G658" s="83">
        <v>6</v>
      </c>
      <c r="H658" s="81" t="str">
        <f>LOOKUP(G658,Komplexní!$A$7:$A$56,Komplexní!$B$7:$B$56)</f>
        <v>LDF Rožnov a.s.</v>
      </c>
      <c r="I658" s="84">
        <f t="array" ref="I658">SUM(IF((Komplexní!$A$3:$A$5=A658)*(Komplexní!$D$1:$BA$1=G658),Komplexní!$D$3:$BA$5))</f>
        <v>0</v>
      </c>
      <c r="J658" s="99" t="str">
        <f t="shared" si="32"/>
        <v/>
      </c>
      <c r="K658" s="85">
        <f t="shared" si="31"/>
        <v>1</v>
      </c>
    </row>
    <row r="659" spans="1:11" hidden="1">
      <c r="A659" s="79">
        <v>14</v>
      </c>
      <c r="B659" s="80">
        <f>LOOKUP(A659,Seznamy!$A$3:$A$94,Seznamy!$B$3:$B$94)</f>
        <v>125009</v>
      </c>
      <c r="C659" s="81" t="str">
        <f>LOOKUP(A659,Seznamy!$A$3:$A$94,Seznamy!$C$3:$C$94)</f>
        <v>Ruda nad Moravou</v>
      </c>
      <c r="D659" s="82">
        <f>LOOKUP(A659,Seznamy!$A$3:$A$94,Seznamy!$F$3:$F$94)</f>
        <v>9028</v>
      </c>
      <c r="E659" s="82">
        <f>LOOKUP(A659,Seznamy!$A$3:$A$94,Seznamy!$G$3:$G$94)</f>
        <v>218500</v>
      </c>
      <c r="F659" s="83">
        <f>LOOKUP(A659,Seznamy!$A$3:$A$94,Seznamy!$J$3:$J$94)</f>
        <v>57</v>
      </c>
      <c r="G659" s="83">
        <v>7</v>
      </c>
      <c r="H659" s="81" t="str">
        <f>LOOKUP(G659,Komplexní!$A$7:$A$56,Komplexní!$B$7:$B$56)</f>
        <v>Opavská lesní a.s.</v>
      </c>
      <c r="I659" s="84">
        <f t="array" ref="I659">SUM(IF((Komplexní!$A$3:$A$5=A659)*(Komplexní!$D$1:$BA$1=G659),Komplexní!$D$3:$BA$5))</f>
        <v>0</v>
      </c>
      <c r="J659" s="99" t="str">
        <f t="shared" si="32"/>
        <v/>
      </c>
      <c r="K659" s="85">
        <f t="shared" si="31"/>
        <v>1</v>
      </c>
    </row>
    <row r="660" spans="1:11" hidden="1">
      <c r="A660" s="79">
        <v>14</v>
      </c>
      <c r="B660" s="80">
        <f>LOOKUP(A660,Seznamy!$A$3:$A$94,Seznamy!$B$3:$B$94)</f>
        <v>125009</v>
      </c>
      <c r="C660" s="81" t="str">
        <f>LOOKUP(A660,Seznamy!$A$3:$A$94,Seznamy!$C$3:$C$94)</f>
        <v>Ruda nad Moravou</v>
      </c>
      <c r="D660" s="82">
        <f>LOOKUP(A660,Seznamy!$A$3:$A$94,Seznamy!$F$3:$F$94)</f>
        <v>9028</v>
      </c>
      <c r="E660" s="82">
        <f>LOOKUP(A660,Seznamy!$A$3:$A$94,Seznamy!$G$3:$G$94)</f>
        <v>218500</v>
      </c>
      <c r="F660" s="83">
        <f>LOOKUP(A660,Seznamy!$A$3:$A$94,Seznamy!$J$3:$J$94)</f>
        <v>57</v>
      </c>
      <c r="G660" s="83">
        <v>8</v>
      </c>
      <c r="H660" s="81" t="str">
        <f>LOOKUP(G660,Komplexní!$A$7:$A$56,Komplexní!$B$7:$B$56)</f>
        <v>Pradědský lesní závod, a.s.</v>
      </c>
      <c r="I660" s="84">
        <f t="array" ref="I660">SUM(IF((Komplexní!$A$3:$A$5=A660)*(Komplexní!$D$1:$BA$1=G660),Komplexní!$D$3:$BA$5))</f>
        <v>0</v>
      </c>
      <c r="J660" s="99" t="str">
        <f t="shared" si="32"/>
        <v/>
      </c>
      <c r="K660" s="85">
        <f t="shared" si="31"/>
        <v>1</v>
      </c>
    </row>
    <row r="661" spans="1:11" hidden="1">
      <c r="A661" s="79">
        <v>14</v>
      </c>
      <c r="B661" s="80">
        <f>LOOKUP(A661,Seznamy!$A$3:$A$94,Seznamy!$B$3:$B$94)</f>
        <v>125009</v>
      </c>
      <c r="C661" s="81" t="str">
        <f>LOOKUP(A661,Seznamy!$A$3:$A$94,Seznamy!$C$3:$C$94)</f>
        <v>Ruda nad Moravou</v>
      </c>
      <c r="D661" s="82">
        <f>LOOKUP(A661,Seznamy!$A$3:$A$94,Seznamy!$F$3:$F$94)</f>
        <v>9028</v>
      </c>
      <c r="E661" s="82">
        <f>LOOKUP(A661,Seznamy!$A$3:$A$94,Seznamy!$G$3:$G$94)</f>
        <v>218500</v>
      </c>
      <c r="F661" s="83">
        <f>LOOKUP(A661,Seznamy!$A$3:$A$94,Seznamy!$J$3:$J$94)</f>
        <v>57</v>
      </c>
      <c r="G661" s="83">
        <v>9</v>
      </c>
      <c r="H661" s="81">
        <f>LOOKUP(G661,Komplexní!$A$7:$A$56,Komplexní!$B$7:$B$56)</f>
        <v>0</v>
      </c>
      <c r="I661" s="84">
        <f t="array" ref="I661">SUM(IF((Komplexní!$A$3:$A$5=A661)*(Komplexní!$D$1:$BA$1=G661),Komplexní!$D$3:$BA$5))</f>
        <v>0</v>
      </c>
      <c r="J661" s="99" t="str">
        <f t="shared" si="32"/>
        <v/>
      </c>
      <c r="K661" s="85">
        <f t="shared" si="31"/>
        <v>1</v>
      </c>
    </row>
    <row r="662" spans="1:11" hidden="1">
      <c r="A662" s="79">
        <v>14</v>
      </c>
      <c r="B662" s="80">
        <f>LOOKUP(A662,Seznamy!$A$3:$A$94,Seznamy!$B$3:$B$94)</f>
        <v>125009</v>
      </c>
      <c r="C662" s="81" t="str">
        <f>LOOKUP(A662,Seznamy!$A$3:$A$94,Seznamy!$C$3:$C$94)</f>
        <v>Ruda nad Moravou</v>
      </c>
      <c r="D662" s="82">
        <f>LOOKUP(A662,Seznamy!$A$3:$A$94,Seznamy!$F$3:$F$94)</f>
        <v>9028</v>
      </c>
      <c r="E662" s="82">
        <f>LOOKUP(A662,Seznamy!$A$3:$A$94,Seznamy!$G$3:$G$94)</f>
        <v>218500</v>
      </c>
      <c r="F662" s="83">
        <f>LOOKUP(A662,Seznamy!$A$3:$A$94,Seznamy!$J$3:$J$94)</f>
        <v>57</v>
      </c>
      <c r="G662" s="83">
        <v>10</v>
      </c>
      <c r="H662" s="81">
        <f>LOOKUP(G662,Komplexní!$A$7:$A$56,Komplexní!$B$7:$B$56)</f>
        <v>0</v>
      </c>
      <c r="I662" s="84">
        <f t="array" ref="I662">SUM(IF((Komplexní!$A$3:$A$5=A662)*(Komplexní!$D$1:$BA$1=G662),Komplexní!$D$3:$BA$5))</f>
        <v>0</v>
      </c>
      <c r="J662" s="99" t="str">
        <f t="shared" si="32"/>
        <v/>
      </c>
      <c r="K662" s="85">
        <f t="shared" si="31"/>
        <v>1</v>
      </c>
    </row>
    <row r="663" spans="1:11" hidden="1">
      <c r="A663" s="79">
        <v>14</v>
      </c>
      <c r="B663" s="80">
        <f>LOOKUP(A663,Seznamy!$A$3:$A$94,Seznamy!$B$3:$B$94)</f>
        <v>125009</v>
      </c>
      <c r="C663" s="81" t="str">
        <f>LOOKUP(A663,Seznamy!$A$3:$A$94,Seznamy!$C$3:$C$94)</f>
        <v>Ruda nad Moravou</v>
      </c>
      <c r="D663" s="82">
        <f>LOOKUP(A663,Seznamy!$A$3:$A$94,Seznamy!$F$3:$F$94)</f>
        <v>9028</v>
      </c>
      <c r="E663" s="82">
        <f>LOOKUP(A663,Seznamy!$A$3:$A$94,Seznamy!$G$3:$G$94)</f>
        <v>218500</v>
      </c>
      <c r="F663" s="83">
        <f>LOOKUP(A663,Seznamy!$A$3:$A$94,Seznamy!$J$3:$J$94)</f>
        <v>57</v>
      </c>
      <c r="G663" s="83">
        <v>11</v>
      </c>
      <c r="H663" s="81">
        <f>LOOKUP(G663,Komplexní!$A$7:$A$56,Komplexní!$B$7:$B$56)</f>
        <v>0</v>
      </c>
      <c r="I663" s="84">
        <f t="array" ref="I663">SUM(IF((Komplexní!$A$3:$A$5=A663)*(Komplexní!$D$1:$BA$1=G663),Komplexní!$D$3:$BA$5))</f>
        <v>0</v>
      </c>
      <c r="J663" s="99" t="str">
        <f t="shared" si="32"/>
        <v/>
      </c>
      <c r="K663" s="85">
        <f t="shared" si="31"/>
        <v>1</v>
      </c>
    </row>
    <row r="664" spans="1:11" hidden="1">
      <c r="A664" s="79">
        <v>14</v>
      </c>
      <c r="B664" s="80">
        <f>LOOKUP(A664,Seznamy!$A$3:$A$94,Seznamy!$B$3:$B$94)</f>
        <v>125009</v>
      </c>
      <c r="C664" s="81" t="str">
        <f>LOOKUP(A664,Seznamy!$A$3:$A$94,Seznamy!$C$3:$C$94)</f>
        <v>Ruda nad Moravou</v>
      </c>
      <c r="D664" s="82">
        <f>LOOKUP(A664,Seznamy!$A$3:$A$94,Seznamy!$F$3:$F$94)</f>
        <v>9028</v>
      </c>
      <c r="E664" s="82">
        <f>LOOKUP(A664,Seznamy!$A$3:$A$94,Seznamy!$G$3:$G$94)</f>
        <v>218500</v>
      </c>
      <c r="F664" s="83">
        <f>LOOKUP(A664,Seznamy!$A$3:$A$94,Seznamy!$J$3:$J$94)</f>
        <v>57</v>
      </c>
      <c r="G664" s="83">
        <v>12</v>
      </c>
      <c r="H664" s="81">
        <f>LOOKUP(G664,Komplexní!$A$7:$A$56,Komplexní!$B$7:$B$56)</f>
        <v>0</v>
      </c>
      <c r="I664" s="84">
        <f t="array" ref="I664">SUM(IF((Komplexní!$A$3:$A$5=A664)*(Komplexní!$D$1:$BA$1=G664),Komplexní!$D$3:$BA$5))</f>
        <v>0</v>
      </c>
      <c r="J664" s="99" t="str">
        <f t="shared" si="32"/>
        <v/>
      </c>
      <c r="K664" s="85">
        <f t="shared" si="31"/>
        <v>1</v>
      </c>
    </row>
    <row r="665" spans="1:11" hidden="1">
      <c r="A665" s="79">
        <v>14</v>
      </c>
      <c r="B665" s="80">
        <f>LOOKUP(A665,Seznamy!$A$3:$A$94,Seznamy!$B$3:$B$94)</f>
        <v>125009</v>
      </c>
      <c r="C665" s="81" t="str">
        <f>LOOKUP(A665,Seznamy!$A$3:$A$94,Seznamy!$C$3:$C$94)</f>
        <v>Ruda nad Moravou</v>
      </c>
      <c r="D665" s="82">
        <f>LOOKUP(A665,Seznamy!$A$3:$A$94,Seznamy!$F$3:$F$94)</f>
        <v>9028</v>
      </c>
      <c r="E665" s="82">
        <f>LOOKUP(A665,Seznamy!$A$3:$A$94,Seznamy!$G$3:$G$94)</f>
        <v>218500</v>
      </c>
      <c r="F665" s="83">
        <f>LOOKUP(A665,Seznamy!$A$3:$A$94,Seznamy!$J$3:$J$94)</f>
        <v>57</v>
      </c>
      <c r="G665" s="83">
        <v>13</v>
      </c>
      <c r="H665" s="81">
        <f>LOOKUP(G665,Komplexní!$A$7:$A$56,Komplexní!$B$7:$B$56)</f>
        <v>0</v>
      </c>
      <c r="I665" s="84">
        <f t="array" ref="I665">SUM(IF((Komplexní!$A$3:$A$5=A665)*(Komplexní!$D$1:$BA$1=G665),Komplexní!$D$3:$BA$5))</f>
        <v>0</v>
      </c>
      <c r="J665" s="99" t="str">
        <f t="shared" si="32"/>
        <v/>
      </c>
      <c r="K665" s="85">
        <f t="shared" si="31"/>
        <v>1</v>
      </c>
    </row>
    <row r="666" spans="1:11" hidden="1">
      <c r="A666" s="79">
        <v>14</v>
      </c>
      <c r="B666" s="80">
        <f>LOOKUP(A666,Seznamy!$A$3:$A$94,Seznamy!$B$3:$B$94)</f>
        <v>125009</v>
      </c>
      <c r="C666" s="81" t="str">
        <f>LOOKUP(A666,Seznamy!$A$3:$A$94,Seznamy!$C$3:$C$94)</f>
        <v>Ruda nad Moravou</v>
      </c>
      <c r="D666" s="82">
        <f>LOOKUP(A666,Seznamy!$A$3:$A$94,Seznamy!$F$3:$F$94)</f>
        <v>9028</v>
      </c>
      <c r="E666" s="82">
        <f>LOOKUP(A666,Seznamy!$A$3:$A$94,Seznamy!$G$3:$G$94)</f>
        <v>218500</v>
      </c>
      <c r="F666" s="83">
        <f>LOOKUP(A666,Seznamy!$A$3:$A$94,Seznamy!$J$3:$J$94)</f>
        <v>57</v>
      </c>
      <c r="G666" s="83">
        <v>28</v>
      </c>
      <c r="H666" s="81">
        <f>LOOKUP(G666,Komplexní!$A$7:$A$56,Komplexní!$B$7:$B$56)</f>
        <v>0</v>
      </c>
      <c r="I666" s="84">
        <f t="array" ref="I666">SUM(IF((Komplexní!$A$3:$A$5=A666)*(Komplexní!$D$1:$BA$1=G666),Komplexní!$D$3:$BA$5))</f>
        <v>0</v>
      </c>
      <c r="J666" s="99" t="str">
        <f t="shared" si="32"/>
        <v/>
      </c>
      <c r="K666" s="85">
        <f t="shared" si="31"/>
        <v>1</v>
      </c>
    </row>
    <row r="667" spans="1:11" hidden="1">
      <c r="A667" s="79">
        <v>14</v>
      </c>
      <c r="B667" s="80">
        <f>LOOKUP(A667,Seznamy!$A$3:$A$94,Seznamy!$B$3:$B$94)</f>
        <v>125009</v>
      </c>
      <c r="C667" s="81" t="str">
        <f>LOOKUP(A667,Seznamy!$A$3:$A$94,Seznamy!$C$3:$C$94)</f>
        <v>Ruda nad Moravou</v>
      </c>
      <c r="D667" s="82">
        <f>LOOKUP(A667,Seznamy!$A$3:$A$94,Seznamy!$F$3:$F$94)</f>
        <v>9028</v>
      </c>
      <c r="E667" s="82">
        <f>LOOKUP(A667,Seznamy!$A$3:$A$94,Seznamy!$G$3:$G$94)</f>
        <v>218500</v>
      </c>
      <c r="F667" s="83">
        <f>LOOKUP(A667,Seznamy!$A$3:$A$94,Seznamy!$J$3:$J$94)</f>
        <v>57</v>
      </c>
      <c r="G667" s="83">
        <v>15</v>
      </c>
      <c r="H667" s="81">
        <f>LOOKUP(G667,Komplexní!$A$7:$A$56,Komplexní!$B$7:$B$56)</f>
        <v>0</v>
      </c>
      <c r="I667" s="84">
        <f t="array" ref="I667">SUM(IF((Komplexní!$A$3:$A$5=A667)*(Komplexní!$D$1:$BA$1=G667),Komplexní!$D$3:$BA$5))</f>
        <v>0</v>
      </c>
      <c r="J667" s="99" t="str">
        <f t="shared" si="32"/>
        <v/>
      </c>
      <c r="K667" s="85">
        <f t="shared" si="31"/>
        <v>1</v>
      </c>
    </row>
    <row r="668" spans="1:11" hidden="1">
      <c r="A668" s="79">
        <v>14</v>
      </c>
      <c r="B668" s="80">
        <f>LOOKUP(A668,Seznamy!$A$3:$A$94,Seznamy!$B$3:$B$94)</f>
        <v>125009</v>
      </c>
      <c r="C668" s="81" t="str">
        <f>LOOKUP(A668,Seznamy!$A$3:$A$94,Seznamy!$C$3:$C$94)</f>
        <v>Ruda nad Moravou</v>
      </c>
      <c r="D668" s="82">
        <f>LOOKUP(A668,Seznamy!$A$3:$A$94,Seznamy!$F$3:$F$94)</f>
        <v>9028</v>
      </c>
      <c r="E668" s="82">
        <f>LOOKUP(A668,Seznamy!$A$3:$A$94,Seznamy!$G$3:$G$94)</f>
        <v>218500</v>
      </c>
      <c r="F668" s="83">
        <f>LOOKUP(A668,Seznamy!$A$3:$A$94,Seznamy!$J$3:$J$94)</f>
        <v>57</v>
      </c>
      <c r="G668" s="83">
        <v>31</v>
      </c>
      <c r="H668" s="81">
        <f>LOOKUP(G668,Komplexní!$A$7:$A$56,Komplexní!$B$7:$B$56)</f>
        <v>0</v>
      </c>
      <c r="I668" s="84">
        <f t="array" ref="I668">SUM(IF((Komplexní!$A$3:$A$5=A668)*(Komplexní!$D$1:$BA$1=G668),Komplexní!$D$3:$BA$5))</f>
        <v>0</v>
      </c>
      <c r="J668" s="99" t="str">
        <f t="shared" si="32"/>
        <v/>
      </c>
      <c r="K668" s="85">
        <f t="shared" si="31"/>
        <v>1</v>
      </c>
    </row>
    <row r="669" spans="1:11" hidden="1">
      <c r="A669" s="79">
        <v>14</v>
      </c>
      <c r="B669" s="80">
        <f>LOOKUP(A669,Seznamy!$A$3:$A$94,Seznamy!$B$3:$B$94)</f>
        <v>125009</v>
      </c>
      <c r="C669" s="81" t="str">
        <f>LOOKUP(A669,Seznamy!$A$3:$A$94,Seznamy!$C$3:$C$94)</f>
        <v>Ruda nad Moravou</v>
      </c>
      <c r="D669" s="82">
        <f>LOOKUP(A669,Seznamy!$A$3:$A$94,Seznamy!$F$3:$F$94)</f>
        <v>9028</v>
      </c>
      <c r="E669" s="82">
        <f>LOOKUP(A669,Seznamy!$A$3:$A$94,Seznamy!$G$3:$G$94)</f>
        <v>218500</v>
      </c>
      <c r="F669" s="83">
        <f>LOOKUP(A669,Seznamy!$A$3:$A$94,Seznamy!$J$3:$J$94)</f>
        <v>57</v>
      </c>
      <c r="G669" s="83">
        <v>17</v>
      </c>
      <c r="H669" s="81">
        <f>LOOKUP(G669,Komplexní!$A$7:$A$56,Komplexní!$B$7:$B$56)</f>
        <v>0</v>
      </c>
      <c r="I669" s="84">
        <f t="array" ref="I669">SUM(IF((Komplexní!$A$3:$A$5=A669)*(Komplexní!$D$1:$BA$1=G669),Komplexní!$D$3:$BA$5))</f>
        <v>0</v>
      </c>
      <c r="J669" s="99" t="str">
        <f t="shared" si="32"/>
        <v/>
      </c>
      <c r="K669" s="85">
        <f t="shared" si="31"/>
        <v>1</v>
      </c>
    </row>
    <row r="670" spans="1:11" hidden="1">
      <c r="A670" s="79">
        <v>14</v>
      </c>
      <c r="B670" s="80">
        <f>LOOKUP(A670,Seznamy!$A$3:$A$94,Seznamy!$B$3:$B$94)</f>
        <v>125009</v>
      </c>
      <c r="C670" s="81" t="str">
        <f>LOOKUP(A670,Seznamy!$A$3:$A$94,Seznamy!$C$3:$C$94)</f>
        <v>Ruda nad Moravou</v>
      </c>
      <c r="D670" s="82">
        <f>LOOKUP(A670,Seznamy!$A$3:$A$94,Seznamy!$F$3:$F$94)</f>
        <v>9028</v>
      </c>
      <c r="E670" s="82">
        <f>LOOKUP(A670,Seznamy!$A$3:$A$94,Seznamy!$G$3:$G$94)</f>
        <v>218500</v>
      </c>
      <c r="F670" s="83">
        <f>LOOKUP(A670,Seznamy!$A$3:$A$94,Seznamy!$J$3:$J$94)</f>
        <v>57</v>
      </c>
      <c r="G670" s="83">
        <v>18</v>
      </c>
      <c r="H670" s="81">
        <f>LOOKUP(G670,Komplexní!$A$7:$A$56,Komplexní!$B$7:$B$56)</f>
        <v>0</v>
      </c>
      <c r="I670" s="84">
        <f t="array" ref="I670">SUM(IF((Komplexní!$A$3:$A$5=A670)*(Komplexní!$D$1:$BA$1=G670),Komplexní!$D$3:$BA$5))</f>
        <v>0</v>
      </c>
      <c r="J670" s="99" t="str">
        <f t="shared" si="32"/>
        <v/>
      </c>
      <c r="K670" s="85">
        <f t="shared" si="31"/>
        <v>1</v>
      </c>
    </row>
    <row r="671" spans="1:11" hidden="1">
      <c r="A671" s="79">
        <v>14</v>
      </c>
      <c r="B671" s="80">
        <f>LOOKUP(A671,Seznamy!$A$3:$A$94,Seznamy!$B$3:$B$94)</f>
        <v>125009</v>
      </c>
      <c r="C671" s="81" t="str">
        <f>LOOKUP(A671,Seznamy!$A$3:$A$94,Seznamy!$C$3:$C$94)</f>
        <v>Ruda nad Moravou</v>
      </c>
      <c r="D671" s="82">
        <f>LOOKUP(A671,Seznamy!$A$3:$A$94,Seznamy!$F$3:$F$94)</f>
        <v>9028</v>
      </c>
      <c r="E671" s="82">
        <f>LOOKUP(A671,Seznamy!$A$3:$A$94,Seznamy!$G$3:$G$94)</f>
        <v>218500</v>
      </c>
      <c r="F671" s="83">
        <f>LOOKUP(A671,Seznamy!$A$3:$A$94,Seznamy!$J$3:$J$94)</f>
        <v>57</v>
      </c>
      <c r="G671" s="83">
        <v>19</v>
      </c>
      <c r="H671" s="81">
        <f>LOOKUP(G671,Komplexní!$A$7:$A$56,Komplexní!$B$7:$B$56)</f>
        <v>0</v>
      </c>
      <c r="I671" s="84">
        <f t="array" ref="I671">SUM(IF((Komplexní!$A$3:$A$5=A671)*(Komplexní!$D$1:$BA$1=G671),Komplexní!$D$3:$BA$5))</f>
        <v>0</v>
      </c>
      <c r="J671" s="99" t="str">
        <f t="shared" si="32"/>
        <v/>
      </c>
      <c r="K671" s="85">
        <f t="shared" si="31"/>
        <v>1</v>
      </c>
    </row>
    <row r="672" spans="1:11" hidden="1">
      <c r="A672" s="79">
        <v>14</v>
      </c>
      <c r="B672" s="80">
        <f>LOOKUP(A672,Seznamy!$A$3:$A$94,Seznamy!$B$3:$B$94)</f>
        <v>125009</v>
      </c>
      <c r="C672" s="81" t="str">
        <f>LOOKUP(A672,Seznamy!$A$3:$A$94,Seznamy!$C$3:$C$94)</f>
        <v>Ruda nad Moravou</v>
      </c>
      <c r="D672" s="82">
        <f>LOOKUP(A672,Seznamy!$A$3:$A$94,Seznamy!$F$3:$F$94)</f>
        <v>9028</v>
      </c>
      <c r="E672" s="82">
        <f>LOOKUP(A672,Seznamy!$A$3:$A$94,Seznamy!$G$3:$G$94)</f>
        <v>218500</v>
      </c>
      <c r="F672" s="83">
        <f>LOOKUP(A672,Seznamy!$A$3:$A$94,Seznamy!$J$3:$J$94)</f>
        <v>57</v>
      </c>
      <c r="G672" s="83">
        <v>20</v>
      </c>
      <c r="H672" s="81">
        <f>LOOKUP(G672,Komplexní!$A$7:$A$56,Komplexní!$B$7:$B$56)</f>
        <v>0</v>
      </c>
      <c r="I672" s="84">
        <f t="array" ref="I672">SUM(IF((Komplexní!$A$3:$A$5=A672)*(Komplexní!$D$1:$BA$1=G672),Komplexní!$D$3:$BA$5))</f>
        <v>0</v>
      </c>
      <c r="J672" s="99" t="str">
        <f t="shared" si="32"/>
        <v/>
      </c>
      <c r="K672" s="85">
        <f t="shared" si="31"/>
        <v>1</v>
      </c>
    </row>
    <row r="673" spans="1:11" hidden="1">
      <c r="A673" s="79">
        <v>14</v>
      </c>
      <c r="B673" s="80">
        <f>LOOKUP(A673,Seznamy!$A$3:$A$94,Seznamy!$B$3:$B$94)</f>
        <v>125009</v>
      </c>
      <c r="C673" s="81" t="str">
        <f>LOOKUP(A673,Seznamy!$A$3:$A$94,Seznamy!$C$3:$C$94)</f>
        <v>Ruda nad Moravou</v>
      </c>
      <c r="D673" s="82">
        <f>LOOKUP(A673,Seznamy!$A$3:$A$94,Seznamy!$F$3:$F$94)</f>
        <v>9028</v>
      </c>
      <c r="E673" s="82">
        <f>LOOKUP(A673,Seznamy!$A$3:$A$94,Seznamy!$G$3:$G$94)</f>
        <v>218500</v>
      </c>
      <c r="F673" s="83">
        <f>LOOKUP(A673,Seznamy!$A$3:$A$94,Seznamy!$J$3:$J$94)</f>
        <v>57</v>
      </c>
      <c r="G673" s="83">
        <v>21</v>
      </c>
      <c r="H673" s="81">
        <f>LOOKUP(G673,Komplexní!$A$7:$A$56,Komplexní!$B$7:$B$56)</f>
        <v>0</v>
      </c>
      <c r="I673" s="84">
        <f t="array" ref="I673">SUM(IF((Komplexní!$A$3:$A$5=A673)*(Komplexní!$D$1:$BA$1=G673),Komplexní!$D$3:$BA$5))</f>
        <v>0</v>
      </c>
      <c r="J673" s="99" t="str">
        <f t="shared" si="32"/>
        <v/>
      </c>
      <c r="K673" s="85">
        <f t="shared" si="31"/>
        <v>1</v>
      </c>
    </row>
    <row r="674" spans="1:11" hidden="1">
      <c r="A674" s="79">
        <v>14</v>
      </c>
      <c r="B674" s="80">
        <f>LOOKUP(A674,Seznamy!$A$3:$A$94,Seznamy!$B$3:$B$94)</f>
        <v>125009</v>
      </c>
      <c r="C674" s="81" t="str">
        <f>LOOKUP(A674,Seznamy!$A$3:$A$94,Seznamy!$C$3:$C$94)</f>
        <v>Ruda nad Moravou</v>
      </c>
      <c r="D674" s="82">
        <f>LOOKUP(A674,Seznamy!$A$3:$A$94,Seznamy!$F$3:$F$94)</f>
        <v>9028</v>
      </c>
      <c r="E674" s="82">
        <f>LOOKUP(A674,Seznamy!$A$3:$A$94,Seznamy!$G$3:$G$94)</f>
        <v>218500</v>
      </c>
      <c r="F674" s="83">
        <f>LOOKUP(A674,Seznamy!$A$3:$A$94,Seznamy!$J$3:$J$94)</f>
        <v>57</v>
      </c>
      <c r="G674" s="83">
        <v>22</v>
      </c>
      <c r="H674" s="81">
        <f>LOOKUP(G674,Komplexní!$A$7:$A$56,Komplexní!$B$7:$B$56)</f>
        <v>0</v>
      </c>
      <c r="I674" s="84">
        <f t="array" ref="I674">SUM(IF((Komplexní!$A$3:$A$5=A674)*(Komplexní!$D$1:$BA$1=G674),Komplexní!$D$3:$BA$5))</f>
        <v>0</v>
      </c>
      <c r="J674" s="99" t="str">
        <f t="shared" si="32"/>
        <v/>
      </c>
      <c r="K674" s="85">
        <f t="shared" si="31"/>
        <v>1</v>
      </c>
    </row>
    <row r="675" spans="1:11" hidden="1">
      <c r="A675" s="79">
        <v>14</v>
      </c>
      <c r="B675" s="80">
        <f>LOOKUP(A675,Seznamy!$A$3:$A$94,Seznamy!$B$3:$B$94)</f>
        <v>125009</v>
      </c>
      <c r="C675" s="81" t="str">
        <f>LOOKUP(A675,Seznamy!$A$3:$A$94,Seznamy!$C$3:$C$94)</f>
        <v>Ruda nad Moravou</v>
      </c>
      <c r="D675" s="82">
        <f>LOOKUP(A675,Seznamy!$A$3:$A$94,Seznamy!$F$3:$F$94)</f>
        <v>9028</v>
      </c>
      <c r="E675" s="82">
        <f>LOOKUP(A675,Seznamy!$A$3:$A$94,Seznamy!$G$3:$G$94)</f>
        <v>218500</v>
      </c>
      <c r="F675" s="83">
        <f>LOOKUP(A675,Seznamy!$A$3:$A$94,Seznamy!$J$3:$J$94)</f>
        <v>57</v>
      </c>
      <c r="G675" s="83">
        <v>23</v>
      </c>
      <c r="H675" s="81">
        <f>LOOKUP(G675,Komplexní!$A$7:$A$56,Komplexní!$B$7:$B$56)</f>
        <v>0</v>
      </c>
      <c r="I675" s="84">
        <f t="array" ref="I675">SUM(IF((Komplexní!$A$3:$A$5=A675)*(Komplexní!$D$1:$BA$1=G675),Komplexní!$D$3:$BA$5))</f>
        <v>0</v>
      </c>
      <c r="J675" s="99" t="str">
        <f t="shared" si="32"/>
        <v/>
      </c>
      <c r="K675" s="85">
        <f t="shared" si="31"/>
        <v>1</v>
      </c>
    </row>
    <row r="676" spans="1:11" hidden="1">
      <c r="A676" s="79">
        <v>14</v>
      </c>
      <c r="B676" s="80">
        <f>LOOKUP(A676,Seznamy!$A$3:$A$94,Seznamy!$B$3:$B$94)</f>
        <v>125009</v>
      </c>
      <c r="C676" s="81" t="str">
        <f>LOOKUP(A676,Seznamy!$A$3:$A$94,Seznamy!$C$3:$C$94)</f>
        <v>Ruda nad Moravou</v>
      </c>
      <c r="D676" s="82">
        <f>LOOKUP(A676,Seznamy!$A$3:$A$94,Seznamy!$F$3:$F$94)</f>
        <v>9028</v>
      </c>
      <c r="E676" s="82">
        <f>LOOKUP(A676,Seznamy!$A$3:$A$94,Seznamy!$G$3:$G$94)</f>
        <v>218500</v>
      </c>
      <c r="F676" s="83">
        <f>LOOKUP(A676,Seznamy!$A$3:$A$94,Seznamy!$J$3:$J$94)</f>
        <v>57</v>
      </c>
      <c r="G676" s="83">
        <v>24</v>
      </c>
      <c r="H676" s="81">
        <f>LOOKUP(G676,Komplexní!$A$7:$A$56,Komplexní!$B$7:$B$56)</f>
        <v>0</v>
      </c>
      <c r="I676" s="84">
        <f t="array" ref="I676">SUM(IF((Komplexní!$A$3:$A$5=A676)*(Komplexní!$D$1:$BA$1=G676),Komplexní!$D$3:$BA$5))</f>
        <v>0</v>
      </c>
      <c r="J676" s="99" t="str">
        <f t="shared" si="32"/>
        <v/>
      </c>
      <c r="K676" s="85">
        <f t="shared" si="31"/>
        <v>1</v>
      </c>
    </row>
    <row r="677" spans="1:11" hidden="1">
      <c r="A677" s="79">
        <v>14</v>
      </c>
      <c r="B677" s="80">
        <f>LOOKUP(A677,Seznamy!$A$3:$A$94,Seznamy!$B$3:$B$94)</f>
        <v>125009</v>
      </c>
      <c r="C677" s="81" t="str">
        <f>LOOKUP(A677,Seznamy!$A$3:$A$94,Seznamy!$C$3:$C$94)</f>
        <v>Ruda nad Moravou</v>
      </c>
      <c r="D677" s="82">
        <f>LOOKUP(A677,Seznamy!$A$3:$A$94,Seznamy!$F$3:$F$94)</f>
        <v>9028</v>
      </c>
      <c r="E677" s="82">
        <f>LOOKUP(A677,Seznamy!$A$3:$A$94,Seznamy!$G$3:$G$94)</f>
        <v>218500</v>
      </c>
      <c r="F677" s="83">
        <f>LOOKUP(A677,Seznamy!$A$3:$A$94,Seznamy!$J$3:$J$94)</f>
        <v>57</v>
      </c>
      <c r="G677" s="83">
        <v>25</v>
      </c>
      <c r="H677" s="81">
        <f>LOOKUP(G677,Komplexní!$A$7:$A$56,Komplexní!$B$7:$B$56)</f>
        <v>0</v>
      </c>
      <c r="I677" s="84">
        <f t="array" ref="I677">SUM(IF((Komplexní!$A$3:$A$5=A677)*(Komplexní!$D$1:$BA$1=G677),Komplexní!$D$3:$BA$5))</f>
        <v>0</v>
      </c>
      <c r="J677" s="99" t="str">
        <f t="shared" si="32"/>
        <v/>
      </c>
      <c r="K677" s="85">
        <f t="shared" si="31"/>
        <v>1</v>
      </c>
    </row>
    <row r="678" spans="1:11" hidden="1">
      <c r="A678" s="79">
        <v>14</v>
      </c>
      <c r="B678" s="80">
        <f>LOOKUP(A678,Seznamy!$A$3:$A$94,Seznamy!$B$3:$B$94)</f>
        <v>125009</v>
      </c>
      <c r="C678" s="81" t="str">
        <f>LOOKUP(A678,Seznamy!$A$3:$A$94,Seznamy!$C$3:$C$94)</f>
        <v>Ruda nad Moravou</v>
      </c>
      <c r="D678" s="82">
        <f>LOOKUP(A678,Seznamy!$A$3:$A$94,Seznamy!$F$3:$F$94)</f>
        <v>9028</v>
      </c>
      <c r="E678" s="82">
        <f>LOOKUP(A678,Seznamy!$A$3:$A$94,Seznamy!$G$3:$G$94)</f>
        <v>218500</v>
      </c>
      <c r="F678" s="83">
        <f>LOOKUP(A678,Seznamy!$A$3:$A$94,Seznamy!$J$3:$J$94)</f>
        <v>57</v>
      </c>
      <c r="G678" s="83">
        <v>26</v>
      </c>
      <c r="H678" s="81">
        <f>LOOKUP(G678,Komplexní!$A$7:$A$56,Komplexní!$B$7:$B$56)</f>
        <v>0</v>
      </c>
      <c r="I678" s="84">
        <f t="array" ref="I678">SUM(IF((Komplexní!$A$3:$A$5=A678)*(Komplexní!$D$1:$BA$1=G678),Komplexní!$D$3:$BA$5))</f>
        <v>0</v>
      </c>
      <c r="J678" s="99" t="str">
        <f t="shared" si="32"/>
        <v/>
      </c>
      <c r="K678" s="85">
        <f t="shared" si="31"/>
        <v>1</v>
      </c>
    </row>
    <row r="679" spans="1:11" hidden="1">
      <c r="A679" s="79">
        <v>14</v>
      </c>
      <c r="B679" s="80">
        <f>LOOKUP(A679,Seznamy!$A$3:$A$94,Seznamy!$B$3:$B$94)</f>
        <v>125009</v>
      </c>
      <c r="C679" s="81" t="str">
        <f>LOOKUP(A679,Seznamy!$A$3:$A$94,Seznamy!$C$3:$C$94)</f>
        <v>Ruda nad Moravou</v>
      </c>
      <c r="D679" s="82">
        <f>LOOKUP(A679,Seznamy!$A$3:$A$94,Seznamy!$F$3:$F$94)</f>
        <v>9028</v>
      </c>
      <c r="E679" s="82">
        <f>LOOKUP(A679,Seznamy!$A$3:$A$94,Seznamy!$G$3:$G$94)</f>
        <v>218500</v>
      </c>
      <c r="F679" s="83">
        <f>LOOKUP(A679,Seznamy!$A$3:$A$94,Seznamy!$J$3:$J$94)</f>
        <v>57</v>
      </c>
      <c r="G679" s="83">
        <v>27</v>
      </c>
      <c r="H679" s="81">
        <f>LOOKUP(G679,Komplexní!$A$7:$A$56,Komplexní!$B$7:$B$56)</f>
        <v>0</v>
      </c>
      <c r="I679" s="84">
        <f t="array" ref="I679">SUM(IF((Komplexní!$A$3:$A$5=A679)*(Komplexní!$D$1:$BA$1=G679),Komplexní!$D$3:$BA$5))</f>
        <v>0</v>
      </c>
      <c r="J679" s="99" t="str">
        <f t="shared" si="32"/>
        <v/>
      </c>
      <c r="K679" s="85">
        <f t="shared" si="31"/>
        <v>1</v>
      </c>
    </row>
    <row r="680" spans="1:11" hidden="1">
      <c r="A680" s="79">
        <v>14</v>
      </c>
      <c r="B680" s="80">
        <f>LOOKUP(A680,Seznamy!$A$3:$A$94,Seznamy!$B$3:$B$94)</f>
        <v>125009</v>
      </c>
      <c r="C680" s="81" t="str">
        <f>LOOKUP(A680,Seznamy!$A$3:$A$94,Seznamy!$C$3:$C$94)</f>
        <v>Ruda nad Moravou</v>
      </c>
      <c r="D680" s="82">
        <f>LOOKUP(A680,Seznamy!$A$3:$A$94,Seznamy!$F$3:$F$94)</f>
        <v>9028</v>
      </c>
      <c r="E680" s="82">
        <f>LOOKUP(A680,Seznamy!$A$3:$A$94,Seznamy!$G$3:$G$94)</f>
        <v>218500</v>
      </c>
      <c r="F680" s="83">
        <f>LOOKUP(A680,Seznamy!$A$3:$A$94,Seznamy!$J$3:$J$94)</f>
        <v>57</v>
      </c>
      <c r="G680" s="83">
        <v>16</v>
      </c>
      <c r="H680" s="81">
        <f>LOOKUP(G680,Komplexní!$A$7:$A$56,Komplexní!$B$7:$B$56)</f>
        <v>0</v>
      </c>
      <c r="I680" s="84">
        <f t="array" ref="I680">SUM(IF((Komplexní!$A$3:$A$5=A680)*(Komplexní!$D$1:$BA$1=G680),Komplexní!$D$3:$BA$5))</f>
        <v>0</v>
      </c>
      <c r="J680" s="99" t="str">
        <f t="shared" si="32"/>
        <v/>
      </c>
      <c r="K680" s="85">
        <f t="shared" si="31"/>
        <v>1</v>
      </c>
    </row>
    <row r="681" spans="1:11" hidden="1">
      <c r="A681" s="79">
        <v>14</v>
      </c>
      <c r="B681" s="80">
        <f>LOOKUP(A681,Seznamy!$A$3:$A$94,Seznamy!$B$3:$B$94)</f>
        <v>125009</v>
      </c>
      <c r="C681" s="81" t="str">
        <f>LOOKUP(A681,Seznamy!$A$3:$A$94,Seznamy!$C$3:$C$94)</f>
        <v>Ruda nad Moravou</v>
      </c>
      <c r="D681" s="82">
        <f>LOOKUP(A681,Seznamy!$A$3:$A$94,Seznamy!$F$3:$F$94)</f>
        <v>9028</v>
      </c>
      <c r="E681" s="82">
        <f>LOOKUP(A681,Seznamy!$A$3:$A$94,Seznamy!$G$3:$G$94)</f>
        <v>218500</v>
      </c>
      <c r="F681" s="83">
        <f>LOOKUP(A681,Seznamy!$A$3:$A$94,Seznamy!$J$3:$J$94)</f>
        <v>57</v>
      </c>
      <c r="G681" s="83">
        <v>29</v>
      </c>
      <c r="H681" s="81">
        <f>LOOKUP(G681,Komplexní!$A$7:$A$56,Komplexní!$B$7:$B$56)</f>
        <v>0</v>
      </c>
      <c r="I681" s="84">
        <f t="array" ref="I681">SUM(IF((Komplexní!$A$3:$A$5=A681)*(Komplexní!$D$1:$BA$1=G681),Komplexní!$D$3:$BA$5))</f>
        <v>0</v>
      </c>
      <c r="J681" s="99" t="str">
        <f t="shared" si="32"/>
        <v/>
      </c>
      <c r="K681" s="85">
        <f t="shared" si="31"/>
        <v>1</v>
      </c>
    </row>
    <row r="682" spans="1:11" hidden="1">
      <c r="A682" s="79">
        <v>14</v>
      </c>
      <c r="B682" s="80">
        <f>LOOKUP(A682,Seznamy!$A$3:$A$94,Seznamy!$B$3:$B$94)</f>
        <v>125009</v>
      </c>
      <c r="C682" s="81" t="str">
        <f>LOOKUP(A682,Seznamy!$A$3:$A$94,Seznamy!$C$3:$C$94)</f>
        <v>Ruda nad Moravou</v>
      </c>
      <c r="D682" s="82">
        <f>LOOKUP(A682,Seznamy!$A$3:$A$94,Seznamy!$F$3:$F$94)</f>
        <v>9028</v>
      </c>
      <c r="E682" s="82">
        <f>LOOKUP(A682,Seznamy!$A$3:$A$94,Seznamy!$G$3:$G$94)</f>
        <v>218500</v>
      </c>
      <c r="F682" s="83">
        <f>LOOKUP(A682,Seznamy!$A$3:$A$94,Seznamy!$J$3:$J$94)</f>
        <v>57</v>
      </c>
      <c r="G682" s="83">
        <v>30</v>
      </c>
      <c r="H682" s="81">
        <f>LOOKUP(G682,Komplexní!$A$7:$A$56,Komplexní!$B$7:$B$56)</f>
        <v>0</v>
      </c>
      <c r="I682" s="84">
        <f t="array" ref="I682">SUM(IF((Komplexní!$A$3:$A$5=A682)*(Komplexní!$D$1:$BA$1=G682),Komplexní!$D$3:$BA$5))</f>
        <v>0</v>
      </c>
      <c r="J682" s="99" t="str">
        <f t="shared" si="32"/>
        <v/>
      </c>
      <c r="K682" s="85">
        <f t="shared" si="31"/>
        <v>1</v>
      </c>
    </row>
    <row r="683" spans="1:11" hidden="1">
      <c r="A683" s="79">
        <v>14</v>
      </c>
      <c r="B683" s="80">
        <f>LOOKUP(A683,Seznamy!$A$3:$A$94,Seznamy!$B$3:$B$94)</f>
        <v>125009</v>
      </c>
      <c r="C683" s="81" t="str">
        <f>LOOKUP(A683,Seznamy!$A$3:$A$94,Seznamy!$C$3:$C$94)</f>
        <v>Ruda nad Moravou</v>
      </c>
      <c r="D683" s="82">
        <f>LOOKUP(A683,Seznamy!$A$3:$A$94,Seznamy!$F$3:$F$94)</f>
        <v>9028</v>
      </c>
      <c r="E683" s="82">
        <f>LOOKUP(A683,Seznamy!$A$3:$A$94,Seznamy!$G$3:$G$94)</f>
        <v>218500</v>
      </c>
      <c r="F683" s="83">
        <f>LOOKUP(A683,Seznamy!$A$3:$A$94,Seznamy!$J$3:$J$94)</f>
        <v>57</v>
      </c>
      <c r="G683" s="83">
        <v>14</v>
      </c>
      <c r="H683" s="81">
        <f>LOOKUP(G683,Komplexní!$A$7:$A$56,Komplexní!$B$7:$B$56)</f>
        <v>0</v>
      </c>
      <c r="I683" s="84">
        <f t="array" ref="I683">SUM(IF((Komplexní!$A$3:$A$5=A683)*(Komplexní!$D$1:$BA$1=G683),Komplexní!$D$3:$BA$5))</f>
        <v>0</v>
      </c>
      <c r="J683" s="99" t="str">
        <f t="shared" si="32"/>
        <v/>
      </c>
      <c r="K683" s="85">
        <f t="shared" si="31"/>
        <v>1</v>
      </c>
    </row>
    <row r="684" spans="1:11" hidden="1">
      <c r="A684" s="79">
        <v>14</v>
      </c>
      <c r="B684" s="80">
        <f>LOOKUP(A684,Seznamy!$A$3:$A$94,Seznamy!$B$3:$B$94)</f>
        <v>125009</v>
      </c>
      <c r="C684" s="81" t="str">
        <f>LOOKUP(A684,Seznamy!$A$3:$A$94,Seznamy!$C$3:$C$94)</f>
        <v>Ruda nad Moravou</v>
      </c>
      <c r="D684" s="82">
        <f>LOOKUP(A684,Seznamy!$A$3:$A$94,Seznamy!$F$3:$F$94)</f>
        <v>9028</v>
      </c>
      <c r="E684" s="82">
        <f>LOOKUP(A684,Seznamy!$A$3:$A$94,Seznamy!$G$3:$G$94)</f>
        <v>218500</v>
      </c>
      <c r="F684" s="83">
        <f>LOOKUP(A684,Seznamy!$A$3:$A$94,Seznamy!$J$3:$J$94)</f>
        <v>57</v>
      </c>
      <c r="G684" s="83">
        <v>32</v>
      </c>
      <c r="H684" s="81">
        <f>LOOKUP(G684,Komplexní!$A$7:$A$56,Komplexní!$B$7:$B$56)</f>
        <v>0</v>
      </c>
      <c r="I684" s="84">
        <f t="array" ref="I684">SUM(IF((Komplexní!$A$3:$A$5=A684)*(Komplexní!$D$1:$BA$1=G684),Komplexní!$D$3:$BA$5))</f>
        <v>0</v>
      </c>
      <c r="J684" s="99" t="str">
        <f t="shared" si="32"/>
        <v/>
      </c>
      <c r="K684" s="85">
        <f t="shared" si="31"/>
        <v>1</v>
      </c>
    </row>
    <row r="685" spans="1:11" hidden="1">
      <c r="A685" s="79">
        <v>14</v>
      </c>
      <c r="B685" s="80">
        <f>LOOKUP(A685,Seznamy!$A$3:$A$94,Seznamy!$B$3:$B$94)</f>
        <v>125009</v>
      </c>
      <c r="C685" s="81" t="str">
        <f>LOOKUP(A685,Seznamy!$A$3:$A$94,Seznamy!$C$3:$C$94)</f>
        <v>Ruda nad Moravou</v>
      </c>
      <c r="D685" s="82">
        <f>LOOKUP(A685,Seznamy!$A$3:$A$94,Seznamy!$F$3:$F$94)</f>
        <v>9028</v>
      </c>
      <c r="E685" s="82">
        <f>LOOKUP(A685,Seznamy!$A$3:$A$94,Seznamy!$G$3:$G$94)</f>
        <v>218500</v>
      </c>
      <c r="F685" s="83">
        <f>LOOKUP(A685,Seznamy!$A$3:$A$94,Seznamy!$J$3:$J$94)</f>
        <v>57</v>
      </c>
      <c r="G685" s="83">
        <v>33</v>
      </c>
      <c r="H685" s="81">
        <f>LOOKUP(G685,Komplexní!$A$7:$A$56,Komplexní!$B$7:$B$56)</f>
        <v>0</v>
      </c>
      <c r="I685" s="84">
        <f t="array" ref="I685">SUM(IF((Komplexní!$A$3:$A$5=A685)*(Komplexní!$D$1:$BA$1=G685),Komplexní!$D$3:$BA$5))</f>
        <v>0</v>
      </c>
      <c r="J685" s="99" t="str">
        <f t="shared" si="32"/>
        <v/>
      </c>
      <c r="K685" s="85">
        <f t="shared" ref="K685:K702" si="33">IF(I685=MIN($J$653:$J$702),1,"")</f>
        <v>1</v>
      </c>
    </row>
    <row r="686" spans="1:11" hidden="1">
      <c r="A686" s="79">
        <v>14</v>
      </c>
      <c r="B686" s="80">
        <f>LOOKUP(A686,Seznamy!$A$3:$A$94,Seznamy!$B$3:$B$94)</f>
        <v>125009</v>
      </c>
      <c r="C686" s="81" t="str">
        <f>LOOKUP(A686,Seznamy!$A$3:$A$94,Seznamy!$C$3:$C$94)</f>
        <v>Ruda nad Moravou</v>
      </c>
      <c r="D686" s="82">
        <f>LOOKUP(A686,Seznamy!$A$3:$A$94,Seznamy!$F$3:$F$94)</f>
        <v>9028</v>
      </c>
      <c r="E686" s="82">
        <f>LOOKUP(A686,Seznamy!$A$3:$A$94,Seznamy!$G$3:$G$94)</f>
        <v>218500</v>
      </c>
      <c r="F686" s="83">
        <f>LOOKUP(A686,Seznamy!$A$3:$A$94,Seznamy!$J$3:$J$94)</f>
        <v>57</v>
      </c>
      <c r="G686" s="83">
        <v>34</v>
      </c>
      <c r="H686" s="81">
        <f>LOOKUP(G686,Komplexní!$A$7:$A$56,Komplexní!$B$7:$B$56)</f>
        <v>0</v>
      </c>
      <c r="I686" s="84">
        <f t="array" ref="I686">SUM(IF((Komplexní!$A$3:$A$5=A686)*(Komplexní!$D$1:$BA$1=G686),Komplexní!$D$3:$BA$5))</f>
        <v>0</v>
      </c>
      <c r="J686" s="99" t="str">
        <f t="shared" si="32"/>
        <v/>
      </c>
      <c r="K686" s="85">
        <f t="shared" si="33"/>
        <v>1</v>
      </c>
    </row>
    <row r="687" spans="1:11" hidden="1">
      <c r="A687" s="79">
        <v>14</v>
      </c>
      <c r="B687" s="80">
        <f>LOOKUP(A687,Seznamy!$A$3:$A$94,Seznamy!$B$3:$B$94)</f>
        <v>125009</v>
      </c>
      <c r="C687" s="81" t="str">
        <f>LOOKUP(A687,Seznamy!$A$3:$A$94,Seznamy!$C$3:$C$94)</f>
        <v>Ruda nad Moravou</v>
      </c>
      <c r="D687" s="82">
        <f>LOOKUP(A687,Seznamy!$A$3:$A$94,Seznamy!$F$3:$F$94)</f>
        <v>9028</v>
      </c>
      <c r="E687" s="82">
        <f>LOOKUP(A687,Seznamy!$A$3:$A$94,Seznamy!$G$3:$G$94)</f>
        <v>218500</v>
      </c>
      <c r="F687" s="83">
        <f>LOOKUP(A687,Seznamy!$A$3:$A$94,Seznamy!$J$3:$J$94)</f>
        <v>57</v>
      </c>
      <c r="G687" s="83">
        <v>35</v>
      </c>
      <c r="H687" s="81">
        <f>LOOKUP(G687,Komplexní!$A$7:$A$56,Komplexní!$B$7:$B$56)</f>
        <v>0</v>
      </c>
      <c r="I687" s="84">
        <f t="array" ref="I687">SUM(IF((Komplexní!$A$3:$A$5=A687)*(Komplexní!$D$1:$BA$1=G687),Komplexní!$D$3:$BA$5))</f>
        <v>0</v>
      </c>
      <c r="J687" s="99" t="str">
        <f t="shared" si="32"/>
        <v/>
      </c>
      <c r="K687" s="85">
        <f t="shared" si="33"/>
        <v>1</v>
      </c>
    </row>
    <row r="688" spans="1:11" hidden="1">
      <c r="A688" s="79">
        <v>14</v>
      </c>
      <c r="B688" s="80">
        <f>LOOKUP(A688,Seznamy!$A$3:$A$94,Seznamy!$B$3:$B$94)</f>
        <v>125009</v>
      </c>
      <c r="C688" s="81" t="str">
        <f>LOOKUP(A688,Seznamy!$A$3:$A$94,Seznamy!$C$3:$C$94)</f>
        <v>Ruda nad Moravou</v>
      </c>
      <c r="D688" s="82">
        <f>LOOKUP(A688,Seznamy!$A$3:$A$94,Seznamy!$F$3:$F$94)</f>
        <v>9028</v>
      </c>
      <c r="E688" s="82">
        <f>LOOKUP(A688,Seznamy!$A$3:$A$94,Seznamy!$G$3:$G$94)</f>
        <v>218500</v>
      </c>
      <c r="F688" s="83">
        <f>LOOKUP(A688,Seznamy!$A$3:$A$94,Seznamy!$J$3:$J$94)</f>
        <v>57</v>
      </c>
      <c r="G688" s="83">
        <v>36</v>
      </c>
      <c r="H688" s="81">
        <f>LOOKUP(G688,Komplexní!$A$7:$A$56,Komplexní!$B$7:$B$56)</f>
        <v>0</v>
      </c>
      <c r="I688" s="84">
        <f t="array" ref="I688">SUM(IF((Komplexní!$A$3:$A$5=A688)*(Komplexní!$D$1:$BA$1=G688),Komplexní!$D$3:$BA$5))</f>
        <v>0</v>
      </c>
      <c r="J688" s="99" t="str">
        <f t="shared" si="32"/>
        <v/>
      </c>
      <c r="K688" s="85">
        <f t="shared" si="33"/>
        <v>1</v>
      </c>
    </row>
    <row r="689" spans="1:11" hidden="1">
      <c r="A689" s="79">
        <v>14</v>
      </c>
      <c r="B689" s="80">
        <f>LOOKUP(A689,Seznamy!$A$3:$A$94,Seznamy!$B$3:$B$94)</f>
        <v>125009</v>
      </c>
      <c r="C689" s="81" t="str">
        <f>LOOKUP(A689,Seznamy!$A$3:$A$94,Seznamy!$C$3:$C$94)</f>
        <v>Ruda nad Moravou</v>
      </c>
      <c r="D689" s="82">
        <f>LOOKUP(A689,Seznamy!$A$3:$A$94,Seznamy!$F$3:$F$94)</f>
        <v>9028</v>
      </c>
      <c r="E689" s="82">
        <f>LOOKUP(A689,Seznamy!$A$3:$A$94,Seznamy!$G$3:$G$94)</f>
        <v>218500</v>
      </c>
      <c r="F689" s="83">
        <f>LOOKUP(A689,Seznamy!$A$3:$A$94,Seznamy!$J$3:$J$94)</f>
        <v>57</v>
      </c>
      <c r="G689" s="83">
        <v>37</v>
      </c>
      <c r="H689" s="81">
        <f>LOOKUP(G689,Komplexní!$A$7:$A$56,Komplexní!$B$7:$B$56)</f>
        <v>0</v>
      </c>
      <c r="I689" s="84">
        <f t="array" ref="I689">SUM(IF((Komplexní!$A$3:$A$5=A689)*(Komplexní!$D$1:$BA$1=G689),Komplexní!$D$3:$BA$5))</f>
        <v>0</v>
      </c>
      <c r="J689" s="99" t="str">
        <f t="shared" si="32"/>
        <v/>
      </c>
      <c r="K689" s="85">
        <f t="shared" si="33"/>
        <v>1</v>
      </c>
    </row>
    <row r="690" spans="1:11" hidden="1">
      <c r="A690" s="79">
        <v>14</v>
      </c>
      <c r="B690" s="80">
        <f>LOOKUP(A690,Seznamy!$A$3:$A$94,Seznamy!$B$3:$B$94)</f>
        <v>125009</v>
      </c>
      <c r="C690" s="81" t="str">
        <f>LOOKUP(A690,Seznamy!$A$3:$A$94,Seznamy!$C$3:$C$94)</f>
        <v>Ruda nad Moravou</v>
      </c>
      <c r="D690" s="82">
        <f>LOOKUP(A690,Seznamy!$A$3:$A$94,Seznamy!$F$3:$F$94)</f>
        <v>9028</v>
      </c>
      <c r="E690" s="82">
        <f>LOOKUP(A690,Seznamy!$A$3:$A$94,Seznamy!$G$3:$G$94)</f>
        <v>218500</v>
      </c>
      <c r="F690" s="83">
        <f>LOOKUP(A690,Seznamy!$A$3:$A$94,Seznamy!$J$3:$J$94)</f>
        <v>57</v>
      </c>
      <c r="G690" s="83">
        <v>38</v>
      </c>
      <c r="H690" s="81">
        <f>LOOKUP(G690,Komplexní!$A$7:$A$56,Komplexní!$B$7:$B$56)</f>
        <v>0</v>
      </c>
      <c r="I690" s="84">
        <f t="array" ref="I690">SUM(IF((Komplexní!$A$3:$A$5=A690)*(Komplexní!$D$1:$BA$1=G690),Komplexní!$D$3:$BA$5))</f>
        <v>0</v>
      </c>
      <c r="J690" s="99" t="str">
        <f t="shared" si="32"/>
        <v/>
      </c>
      <c r="K690" s="85">
        <f t="shared" si="33"/>
        <v>1</v>
      </c>
    </row>
    <row r="691" spans="1:11" hidden="1">
      <c r="A691" s="79">
        <v>14</v>
      </c>
      <c r="B691" s="80">
        <f>LOOKUP(A691,Seznamy!$A$3:$A$94,Seznamy!$B$3:$B$94)</f>
        <v>125009</v>
      </c>
      <c r="C691" s="81" t="str">
        <f>LOOKUP(A691,Seznamy!$A$3:$A$94,Seznamy!$C$3:$C$94)</f>
        <v>Ruda nad Moravou</v>
      </c>
      <c r="D691" s="82">
        <f>LOOKUP(A691,Seznamy!$A$3:$A$94,Seznamy!$F$3:$F$94)</f>
        <v>9028</v>
      </c>
      <c r="E691" s="82">
        <f>LOOKUP(A691,Seznamy!$A$3:$A$94,Seznamy!$G$3:$G$94)</f>
        <v>218500</v>
      </c>
      <c r="F691" s="83">
        <f>LOOKUP(A691,Seznamy!$A$3:$A$94,Seznamy!$J$3:$J$94)</f>
        <v>57</v>
      </c>
      <c r="G691" s="83">
        <v>39</v>
      </c>
      <c r="H691" s="81">
        <f>LOOKUP(G691,Komplexní!$A$7:$A$56,Komplexní!$B$7:$B$56)</f>
        <v>0</v>
      </c>
      <c r="I691" s="84">
        <f t="array" ref="I691">SUM(IF((Komplexní!$A$3:$A$5=A691)*(Komplexní!$D$1:$BA$1=G691),Komplexní!$D$3:$BA$5))</f>
        <v>0</v>
      </c>
      <c r="J691" s="99" t="str">
        <f t="shared" si="32"/>
        <v/>
      </c>
      <c r="K691" s="85">
        <f t="shared" si="33"/>
        <v>1</v>
      </c>
    </row>
    <row r="692" spans="1:11" hidden="1">
      <c r="A692" s="79">
        <v>14</v>
      </c>
      <c r="B692" s="80">
        <f>LOOKUP(A692,Seznamy!$A$3:$A$94,Seznamy!$B$3:$B$94)</f>
        <v>125009</v>
      </c>
      <c r="C692" s="81" t="str">
        <f>LOOKUP(A692,Seznamy!$A$3:$A$94,Seznamy!$C$3:$C$94)</f>
        <v>Ruda nad Moravou</v>
      </c>
      <c r="D692" s="82">
        <f>LOOKUP(A692,Seznamy!$A$3:$A$94,Seznamy!$F$3:$F$94)</f>
        <v>9028</v>
      </c>
      <c r="E692" s="82">
        <f>LOOKUP(A692,Seznamy!$A$3:$A$94,Seznamy!$G$3:$G$94)</f>
        <v>218500</v>
      </c>
      <c r="F692" s="83">
        <f>LOOKUP(A692,Seznamy!$A$3:$A$94,Seznamy!$J$3:$J$94)</f>
        <v>57</v>
      </c>
      <c r="G692" s="83">
        <v>40</v>
      </c>
      <c r="H692" s="81">
        <f>LOOKUP(G692,Komplexní!$A$7:$A$56,Komplexní!$B$7:$B$56)</f>
        <v>0</v>
      </c>
      <c r="I692" s="84">
        <f t="array" ref="I692">SUM(IF((Komplexní!$A$3:$A$5=A692)*(Komplexní!$D$1:$BA$1=G692),Komplexní!$D$3:$BA$5))</f>
        <v>0</v>
      </c>
      <c r="J692" s="99" t="str">
        <f t="shared" si="32"/>
        <v/>
      </c>
      <c r="K692" s="85">
        <f t="shared" si="33"/>
        <v>1</v>
      </c>
    </row>
    <row r="693" spans="1:11" hidden="1">
      <c r="A693" s="79">
        <v>14</v>
      </c>
      <c r="B693" s="80">
        <f>LOOKUP(A693,Seznamy!$A$3:$A$94,Seznamy!$B$3:$B$94)</f>
        <v>125009</v>
      </c>
      <c r="C693" s="81" t="str">
        <f>LOOKUP(A693,Seznamy!$A$3:$A$94,Seznamy!$C$3:$C$94)</f>
        <v>Ruda nad Moravou</v>
      </c>
      <c r="D693" s="82">
        <f>LOOKUP(A693,Seznamy!$A$3:$A$94,Seznamy!$F$3:$F$94)</f>
        <v>9028</v>
      </c>
      <c r="E693" s="82">
        <f>LOOKUP(A693,Seznamy!$A$3:$A$94,Seznamy!$G$3:$G$94)</f>
        <v>218500</v>
      </c>
      <c r="F693" s="83">
        <f>LOOKUP(A693,Seznamy!$A$3:$A$94,Seznamy!$J$3:$J$94)</f>
        <v>57</v>
      </c>
      <c r="G693" s="83">
        <v>41</v>
      </c>
      <c r="H693" s="81">
        <f>LOOKUP(G693,Komplexní!$A$7:$A$56,Komplexní!$B$7:$B$56)</f>
        <v>0</v>
      </c>
      <c r="I693" s="84">
        <f t="array" ref="I693">SUM(IF((Komplexní!$A$3:$A$5=A693)*(Komplexní!$D$1:$BA$1=G693),Komplexní!$D$3:$BA$5))</f>
        <v>0</v>
      </c>
      <c r="J693" s="99" t="str">
        <f t="shared" si="32"/>
        <v/>
      </c>
      <c r="K693" s="85">
        <f t="shared" si="33"/>
        <v>1</v>
      </c>
    </row>
    <row r="694" spans="1:11" hidden="1">
      <c r="A694" s="79">
        <v>14</v>
      </c>
      <c r="B694" s="80">
        <f>LOOKUP(A694,Seznamy!$A$3:$A$94,Seznamy!$B$3:$B$94)</f>
        <v>125009</v>
      </c>
      <c r="C694" s="81" t="str">
        <f>LOOKUP(A694,Seznamy!$A$3:$A$94,Seznamy!$C$3:$C$94)</f>
        <v>Ruda nad Moravou</v>
      </c>
      <c r="D694" s="82">
        <f>LOOKUP(A694,Seznamy!$A$3:$A$94,Seznamy!$F$3:$F$94)</f>
        <v>9028</v>
      </c>
      <c r="E694" s="82">
        <f>LOOKUP(A694,Seznamy!$A$3:$A$94,Seznamy!$G$3:$G$94)</f>
        <v>218500</v>
      </c>
      <c r="F694" s="83">
        <f>LOOKUP(A694,Seznamy!$A$3:$A$94,Seznamy!$J$3:$J$94)</f>
        <v>57</v>
      </c>
      <c r="G694" s="83">
        <v>42</v>
      </c>
      <c r="H694" s="81">
        <f>LOOKUP(G694,Komplexní!$A$7:$A$56,Komplexní!$B$7:$B$56)</f>
        <v>0</v>
      </c>
      <c r="I694" s="84">
        <f t="array" ref="I694">SUM(IF((Komplexní!$A$3:$A$5=A694)*(Komplexní!$D$1:$BA$1=G694),Komplexní!$D$3:$BA$5))</f>
        <v>0</v>
      </c>
      <c r="J694" s="99" t="str">
        <f t="shared" si="32"/>
        <v/>
      </c>
      <c r="K694" s="85">
        <f t="shared" si="33"/>
        <v>1</v>
      </c>
    </row>
    <row r="695" spans="1:11" hidden="1">
      <c r="A695" s="79">
        <v>14</v>
      </c>
      <c r="B695" s="80">
        <f>LOOKUP(A695,Seznamy!$A$3:$A$94,Seznamy!$B$3:$B$94)</f>
        <v>125009</v>
      </c>
      <c r="C695" s="81" t="str">
        <f>LOOKUP(A695,Seznamy!$A$3:$A$94,Seznamy!$C$3:$C$94)</f>
        <v>Ruda nad Moravou</v>
      </c>
      <c r="D695" s="82">
        <f>LOOKUP(A695,Seznamy!$A$3:$A$94,Seznamy!$F$3:$F$94)</f>
        <v>9028</v>
      </c>
      <c r="E695" s="82">
        <f>LOOKUP(A695,Seznamy!$A$3:$A$94,Seznamy!$G$3:$G$94)</f>
        <v>218500</v>
      </c>
      <c r="F695" s="83">
        <f>LOOKUP(A695,Seznamy!$A$3:$A$94,Seznamy!$J$3:$J$94)</f>
        <v>57</v>
      </c>
      <c r="G695" s="83">
        <v>43</v>
      </c>
      <c r="H695" s="81">
        <f>LOOKUP(G695,Komplexní!$A$7:$A$56,Komplexní!$B$7:$B$56)</f>
        <v>0</v>
      </c>
      <c r="I695" s="84">
        <f t="array" ref="I695">SUM(IF((Komplexní!$A$3:$A$5=A695)*(Komplexní!$D$1:$BA$1=G695),Komplexní!$D$3:$BA$5))</f>
        <v>0</v>
      </c>
      <c r="J695" s="99" t="str">
        <f t="shared" si="32"/>
        <v/>
      </c>
      <c r="K695" s="85">
        <f t="shared" si="33"/>
        <v>1</v>
      </c>
    </row>
    <row r="696" spans="1:11" hidden="1">
      <c r="A696" s="79">
        <v>14</v>
      </c>
      <c r="B696" s="80">
        <f>LOOKUP(A696,Seznamy!$A$3:$A$94,Seznamy!$B$3:$B$94)</f>
        <v>125009</v>
      </c>
      <c r="C696" s="81" t="str">
        <f>LOOKUP(A696,Seznamy!$A$3:$A$94,Seznamy!$C$3:$C$94)</f>
        <v>Ruda nad Moravou</v>
      </c>
      <c r="D696" s="82">
        <f>LOOKUP(A696,Seznamy!$A$3:$A$94,Seznamy!$F$3:$F$94)</f>
        <v>9028</v>
      </c>
      <c r="E696" s="82">
        <f>LOOKUP(A696,Seznamy!$A$3:$A$94,Seznamy!$G$3:$G$94)</f>
        <v>218500</v>
      </c>
      <c r="F696" s="83">
        <f>LOOKUP(A696,Seznamy!$A$3:$A$94,Seznamy!$J$3:$J$94)</f>
        <v>57</v>
      </c>
      <c r="G696" s="83">
        <v>44</v>
      </c>
      <c r="H696" s="81">
        <f>LOOKUP(G696,Komplexní!$A$7:$A$56,Komplexní!$B$7:$B$56)</f>
        <v>0</v>
      </c>
      <c r="I696" s="84">
        <f t="array" ref="I696">SUM(IF((Komplexní!$A$3:$A$5=A696)*(Komplexní!$D$1:$BA$1=G696),Komplexní!$D$3:$BA$5))</f>
        <v>0</v>
      </c>
      <c r="J696" s="99" t="str">
        <f t="shared" si="32"/>
        <v/>
      </c>
      <c r="K696" s="85">
        <f t="shared" si="33"/>
        <v>1</v>
      </c>
    </row>
    <row r="697" spans="1:11" hidden="1">
      <c r="A697" s="79">
        <v>14</v>
      </c>
      <c r="B697" s="80">
        <f>LOOKUP(A697,Seznamy!$A$3:$A$94,Seznamy!$B$3:$B$94)</f>
        <v>125009</v>
      </c>
      <c r="C697" s="81" t="str">
        <f>LOOKUP(A697,Seznamy!$A$3:$A$94,Seznamy!$C$3:$C$94)</f>
        <v>Ruda nad Moravou</v>
      </c>
      <c r="D697" s="82">
        <f>LOOKUP(A697,Seznamy!$A$3:$A$94,Seznamy!$F$3:$F$94)</f>
        <v>9028</v>
      </c>
      <c r="E697" s="82">
        <f>LOOKUP(A697,Seznamy!$A$3:$A$94,Seznamy!$G$3:$G$94)</f>
        <v>218500</v>
      </c>
      <c r="F697" s="83">
        <f>LOOKUP(A697,Seznamy!$A$3:$A$94,Seznamy!$J$3:$J$94)</f>
        <v>57</v>
      </c>
      <c r="G697" s="83">
        <v>45</v>
      </c>
      <c r="H697" s="81">
        <f>LOOKUP(G697,Komplexní!$A$7:$A$56,Komplexní!$B$7:$B$56)</f>
        <v>0</v>
      </c>
      <c r="I697" s="84">
        <f t="array" ref="I697">SUM(IF((Komplexní!$A$3:$A$5=A697)*(Komplexní!$D$1:$BA$1=G697),Komplexní!$D$3:$BA$5))</f>
        <v>0</v>
      </c>
      <c r="J697" s="99" t="str">
        <f t="shared" si="32"/>
        <v/>
      </c>
      <c r="K697" s="85">
        <f t="shared" si="33"/>
        <v>1</v>
      </c>
    </row>
    <row r="698" spans="1:11" hidden="1">
      <c r="A698" s="79">
        <v>14</v>
      </c>
      <c r="B698" s="80">
        <f>LOOKUP(A698,Seznamy!$A$3:$A$94,Seznamy!$B$3:$B$94)</f>
        <v>125009</v>
      </c>
      <c r="C698" s="81" t="str">
        <f>LOOKUP(A698,Seznamy!$A$3:$A$94,Seznamy!$C$3:$C$94)</f>
        <v>Ruda nad Moravou</v>
      </c>
      <c r="D698" s="82">
        <f>LOOKUP(A698,Seznamy!$A$3:$A$94,Seznamy!$F$3:$F$94)</f>
        <v>9028</v>
      </c>
      <c r="E698" s="82">
        <f>LOOKUP(A698,Seznamy!$A$3:$A$94,Seznamy!$G$3:$G$94)</f>
        <v>218500</v>
      </c>
      <c r="F698" s="83">
        <f>LOOKUP(A698,Seznamy!$A$3:$A$94,Seznamy!$J$3:$J$94)</f>
        <v>57</v>
      </c>
      <c r="G698" s="83">
        <v>46</v>
      </c>
      <c r="H698" s="81">
        <f>LOOKUP(G698,Komplexní!$A$7:$A$56,Komplexní!$B$7:$B$56)</f>
        <v>0</v>
      </c>
      <c r="I698" s="84">
        <f t="array" ref="I698">SUM(IF((Komplexní!$A$3:$A$5=A698)*(Komplexní!$D$1:$BA$1=G698),Komplexní!$D$3:$BA$5))</f>
        <v>0</v>
      </c>
      <c r="J698" s="99" t="str">
        <f t="shared" si="32"/>
        <v/>
      </c>
      <c r="K698" s="85">
        <f t="shared" si="33"/>
        <v>1</v>
      </c>
    </row>
    <row r="699" spans="1:11" hidden="1">
      <c r="A699" s="79">
        <v>14</v>
      </c>
      <c r="B699" s="80">
        <f>LOOKUP(A699,Seznamy!$A$3:$A$94,Seznamy!$B$3:$B$94)</f>
        <v>125009</v>
      </c>
      <c r="C699" s="81" t="str">
        <f>LOOKUP(A699,Seznamy!$A$3:$A$94,Seznamy!$C$3:$C$94)</f>
        <v>Ruda nad Moravou</v>
      </c>
      <c r="D699" s="82">
        <f>LOOKUP(A699,Seznamy!$A$3:$A$94,Seznamy!$F$3:$F$94)</f>
        <v>9028</v>
      </c>
      <c r="E699" s="82">
        <f>LOOKUP(A699,Seznamy!$A$3:$A$94,Seznamy!$G$3:$G$94)</f>
        <v>218500</v>
      </c>
      <c r="F699" s="83">
        <f>LOOKUP(A699,Seznamy!$A$3:$A$94,Seznamy!$J$3:$J$94)</f>
        <v>57</v>
      </c>
      <c r="G699" s="83">
        <v>47</v>
      </c>
      <c r="H699" s="81">
        <f>LOOKUP(G699,Komplexní!$A$7:$A$56,Komplexní!$B$7:$B$56)</f>
        <v>0</v>
      </c>
      <c r="I699" s="84">
        <f t="array" ref="I699">SUM(IF((Komplexní!$A$3:$A$5=A699)*(Komplexní!$D$1:$BA$1=G699),Komplexní!$D$3:$BA$5))</f>
        <v>0</v>
      </c>
      <c r="J699" s="99" t="str">
        <f t="shared" si="32"/>
        <v/>
      </c>
      <c r="K699" s="85">
        <f t="shared" si="33"/>
        <v>1</v>
      </c>
    </row>
    <row r="700" spans="1:11" hidden="1">
      <c r="A700" s="79">
        <v>14</v>
      </c>
      <c r="B700" s="80">
        <f>LOOKUP(A700,Seznamy!$A$3:$A$94,Seznamy!$B$3:$B$94)</f>
        <v>125009</v>
      </c>
      <c r="C700" s="81" t="str">
        <f>LOOKUP(A700,Seznamy!$A$3:$A$94,Seznamy!$C$3:$C$94)</f>
        <v>Ruda nad Moravou</v>
      </c>
      <c r="D700" s="82">
        <f>LOOKUP(A700,Seznamy!$A$3:$A$94,Seznamy!$F$3:$F$94)</f>
        <v>9028</v>
      </c>
      <c r="E700" s="82">
        <f>LOOKUP(A700,Seznamy!$A$3:$A$94,Seznamy!$G$3:$G$94)</f>
        <v>218500</v>
      </c>
      <c r="F700" s="83">
        <f>LOOKUP(A700,Seznamy!$A$3:$A$94,Seznamy!$J$3:$J$94)</f>
        <v>57</v>
      </c>
      <c r="G700" s="83">
        <v>48</v>
      </c>
      <c r="H700" s="81">
        <f>LOOKUP(G700,Komplexní!$A$7:$A$56,Komplexní!$B$7:$B$56)</f>
        <v>0</v>
      </c>
      <c r="I700" s="84">
        <f t="array" ref="I700">SUM(IF((Komplexní!$A$3:$A$5=A700)*(Komplexní!$D$1:$BA$1=G700),Komplexní!$D$3:$BA$5))</f>
        <v>0</v>
      </c>
      <c r="J700" s="99" t="str">
        <f t="shared" si="32"/>
        <v/>
      </c>
      <c r="K700" s="85">
        <f t="shared" si="33"/>
        <v>1</v>
      </c>
    </row>
    <row r="701" spans="1:11" hidden="1">
      <c r="A701" s="79">
        <v>14</v>
      </c>
      <c r="B701" s="80">
        <f>LOOKUP(A701,Seznamy!$A$3:$A$94,Seznamy!$B$3:$B$94)</f>
        <v>125009</v>
      </c>
      <c r="C701" s="81" t="str">
        <f>LOOKUP(A701,Seznamy!$A$3:$A$94,Seznamy!$C$3:$C$94)</f>
        <v>Ruda nad Moravou</v>
      </c>
      <c r="D701" s="82">
        <f>LOOKUP(A701,Seznamy!$A$3:$A$94,Seznamy!$F$3:$F$94)</f>
        <v>9028</v>
      </c>
      <c r="E701" s="82">
        <f>LOOKUP(A701,Seznamy!$A$3:$A$94,Seznamy!$G$3:$G$94)</f>
        <v>218500</v>
      </c>
      <c r="F701" s="83">
        <f>LOOKUP(A701,Seznamy!$A$3:$A$94,Seznamy!$J$3:$J$94)</f>
        <v>57</v>
      </c>
      <c r="G701" s="83">
        <v>49</v>
      </c>
      <c r="H701" s="81">
        <f>LOOKUP(G701,Komplexní!$A$7:$A$56,Komplexní!$B$7:$B$56)</f>
        <v>0</v>
      </c>
      <c r="I701" s="84">
        <f t="array" ref="I701">SUM(IF((Komplexní!$A$3:$A$5=A701)*(Komplexní!$D$1:$BA$1=G701),Komplexní!$D$3:$BA$5))</f>
        <v>0</v>
      </c>
      <c r="J701" s="99" t="str">
        <f t="shared" si="32"/>
        <v/>
      </c>
      <c r="K701" s="85">
        <f t="shared" si="33"/>
        <v>1</v>
      </c>
    </row>
    <row r="702" spans="1:11" hidden="1">
      <c r="A702" s="79">
        <v>14</v>
      </c>
      <c r="B702" s="80">
        <f>LOOKUP(A702,Seznamy!$A$3:$A$94,Seznamy!$B$3:$B$94)</f>
        <v>125009</v>
      </c>
      <c r="C702" s="81" t="str">
        <f>LOOKUP(A702,Seznamy!$A$3:$A$94,Seznamy!$C$3:$C$94)</f>
        <v>Ruda nad Moravou</v>
      </c>
      <c r="D702" s="82">
        <f>LOOKUP(A702,Seznamy!$A$3:$A$94,Seznamy!$F$3:$F$94)</f>
        <v>9028</v>
      </c>
      <c r="E702" s="82">
        <f>LOOKUP(A702,Seznamy!$A$3:$A$94,Seznamy!$G$3:$G$94)</f>
        <v>218500</v>
      </c>
      <c r="F702" s="83">
        <f>LOOKUP(A702,Seznamy!$A$3:$A$94,Seznamy!$J$3:$J$94)</f>
        <v>57</v>
      </c>
      <c r="G702" s="83">
        <v>50</v>
      </c>
      <c r="H702" s="81">
        <f>LOOKUP(G702,Komplexní!$A$7:$A$56,Komplexní!$B$7:$B$56)</f>
        <v>0</v>
      </c>
      <c r="I702" s="84">
        <f t="array" ref="I702">SUM(IF((Komplexní!$A$3:$A$5=A702)*(Komplexní!$D$1:$BA$1=G702),Komplexní!$D$3:$BA$5))</f>
        <v>0</v>
      </c>
      <c r="J702" s="99" t="str">
        <f t="shared" si="32"/>
        <v/>
      </c>
      <c r="K702" s="85">
        <f t="shared" si="33"/>
        <v>1</v>
      </c>
    </row>
    <row r="703" spans="1:11" hidden="1">
      <c r="A703" s="48">
        <v>15</v>
      </c>
      <c r="B703" s="49">
        <f>LOOKUP(A703,Seznamy!$A$3:$A$94,Seznamy!$B$3:$B$94)</f>
        <v>125009</v>
      </c>
      <c r="C703" s="50" t="str">
        <f>LOOKUP(A703,Seznamy!$A$3:$A$94,Seznamy!$C$3:$C$94)</f>
        <v>Ruda nad Moravou</v>
      </c>
      <c r="D703" s="51">
        <f>LOOKUP(A703,Seznamy!$A$3:$A$94,Seznamy!$F$3:$F$94)</f>
        <v>9028</v>
      </c>
      <c r="E703" s="51">
        <f>LOOKUP(A703,Seznamy!$A$3:$A$94,Seznamy!$G$3:$G$94)</f>
        <v>218500</v>
      </c>
      <c r="F703" s="52">
        <f>LOOKUP(A703,Seznamy!$A$3:$A$94,Seznamy!$J$3:$J$94)</f>
        <v>57</v>
      </c>
      <c r="G703" s="52">
        <v>1</v>
      </c>
      <c r="H703" s="50" t="str">
        <f>LOOKUP(G703,Komplexní!$A$7:$A$56,Komplexní!$B$7:$B$56)</f>
        <v>UNILES a.s.</v>
      </c>
      <c r="I703" s="53">
        <f t="array" ref="I703">SUM(IF((Komplexní!$A$3:$A$5=A703)*(Komplexní!$D$1:$BA$1=G703),Komplexní!$D$3:$BA$5))</f>
        <v>0</v>
      </c>
      <c r="J703" s="98" t="str">
        <f t="shared" si="32"/>
        <v/>
      </c>
      <c r="K703" s="54">
        <f t="shared" ref="K703:K734" si="34">IF(I703=MIN($J$703:$J$752),1,"")</f>
        <v>1</v>
      </c>
    </row>
    <row r="704" spans="1:11" hidden="1">
      <c r="A704" s="48">
        <v>15</v>
      </c>
      <c r="B704" s="49">
        <f>LOOKUP(A704,Seznamy!$A$3:$A$94,Seznamy!$B$3:$B$94)</f>
        <v>125009</v>
      </c>
      <c r="C704" s="50" t="str">
        <f>LOOKUP(A704,Seznamy!$A$3:$A$94,Seznamy!$C$3:$C$94)</f>
        <v>Ruda nad Moravou</v>
      </c>
      <c r="D704" s="51">
        <f>LOOKUP(A704,Seznamy!$A$3:$A$94,Seznamy!$F$3:$F$94)</f>
        <v>9028</v>
      </c>
      <c r="E704" s="51">
        <f>LOOKUP(A704,Seznamy!$A$3:$A$94,Seznamy!$G$3:$G$94)</f>
        <v>218500</v>
      </c>
      <c r="F704" s="52">
        <f>LOOKUP(A704,Seznamy!$A$3:$A$94,Seznamy!$J$3:$J$94)</f>
        <v>57</v>
      </c>
      <c r="G704" s="52">
        <v>2</v>
      </c>
      <c r="H704" s="50" t="str">
        <f>LOOKUP(G704,Komplexní!$A$7:$A$56,Komplexní!$B$7:$B$56)</f>
        <v>Lesy Beskydy, a.s.</v>
      </c>
      <c r="I704" s="53">
        <f t="array" ref="I704">SUM(IF((Komplexní!$A$3:$A$5=A704)*(Komplexní!$D$1:$BA$1=G704),Komplexní!$D$3:$BA$5))</f>
        <v>0</v>
      </c>
      <c r="J704" s="98" t="str">
        <f t="shared" si="32"/>
        <v/>
      </c>
      <c r="K704" s="54">
        <f t="shared" si="34"/>
        <v>1</v>
      </c>
    </row>
    <row r="705" spans="1:11" hidden="1">
      <c r="A705" s="48">
        <v>15</v>
      </c>
      <c r="B705" s="49">
        <f>LOOKUP(A705,Seznamy!$A$3:$A$94,Seznamy!$B$3:$B$94)</f>
        <v>125009</v>
      </c>
      <c r="C705" s="50" t="str">
        <f>LOOKUP(A705,Seznamy!$A$3:$A$94,Seznamy!$C$3:$C$94)</f>
        <v>Ruda nad Moravou</v>
      </c>
      <c r="D705" s="51">
        <f>LOOKUP(A705,Seznamy!$A$3:$A$94,Seznamy!$F$3:$F$94)</f>
        <v>9028</v>
      </c>
      <c r="E705" s="51">
        <f>LOOKUP(A705,Seznamy!$A$3:$A$94,Seznamy!$G$3:$G$94)</f>
        <v>218500</v>
      </c>
      <c r="F705" s="52">
        <f>LOOKUP(A705,Seznamy!$A$3:$A$94,Seznamy!$J$3:$J$94)</f>
        <v>57</v>
      </c>
      <c r="G705" s="52">
        <v>3</v>
      </c>
      <c r="H705" s="50" t="str">
        <f>LOOKUP(G705,Komplexní!$A$7:$A$56,Komplexní!$B$7:$B$56)</f>
        <v>KATR s.r.o.</v>
      </c>
      <c r="I705" s="53">
        <f t="array" ref="I705">SUM(IF((Komplexní!$A$3:$A$5=A705)*(Komplexní!$D$1:$BA$1=G705),Komplexní!$D$3:$BA$5))</f>
        <v>0</v>
      </c>
      <c r="J705" s="98" t="str">
        <f t="shared" si="32"/>
        <v/>
      </c>
      <c r="K705" s="54">
        <f t="shared" si="34"/>
        <v>1</v>
      </c>
    </row>
    <row r="706" spans="1:11" hidden="1">
      <c r="A706" s="48">
        <v>15</v>
      </c>
      <c r="B706" s="49">
        <f>LOOKUP(A706,Seznamy!$A$3:$A$94,Seznamy!$B$3:$B$94)</f>
        <v>125009</v>
      </c>
      <c r="C706" s="50" t="str">
        <f>LOOKUP(A706,Seznamy!$A$3:$A$94,Seznamy!$C$3:$C$94)</f>
        <v>Ruda nad Moravou</v>
      </c>
      <c r="D706" s="51">
        <f>LOOKUP(A706,Seznamy!$A$3:$A$94,Seznamy!$F$3:$F$94)</f>
        <v>9028</v>
      </c>
      <c r="E706" s="51">
        <f>LOOKUP(A706,Seznamy!$A$3:$A$94,Seznamy!$G$3:$G$94)</f>
        <v>218500</v>
      </c>
      <c r="F706" s="52">
        <f>LOOKUP(A706,Seznamy!$A$3:$A$94,Seznamy!$J$3:$J$94)</f>
        <v>57</v>
      </c>
      <c r="G706" s="52">
        <v>4</v>
      </c>
      <c r="H706" s="50" t="str">
        <f>LOOKUP(G706,Komplexní!$A$7:$A$56,Komplexní!$B$7:$B$56)</f>
        <v>Petra spol. s r.o.</v>
      </c>
      <c r="I706" s="53">
        <f t="array" ref="I706">SUM(IF((Komplexní!$A$3:$A$5=A706)*(Komplexní!$D$1:$BA$1=G706),Komplexní!$D$3:$BA$5))</f>
        <v>0</v>
      </c>
      <c r="J706" s="98" t="str">
        <f t="shared" si="32"/>
        <v/>
      </c>
      <c r="K706" s="54">
        <f t="shared" si="34"/>
        <v>1</v>
      </c>
    </row>
    <row r="707" spans="1:11" hidden="1">
      <c r="A707" s="48">
        <v>15</v>
      </c>
      <c r="B707" s="49">
        <f>LOOKUP(A707,Seznamy!$A$3:$A$94,Seznamy!$B$3:$B$94)</f>
        <v>125009</v>
      </c>
      <c r="C707" s="50" t="str">
        <f>LOOKUP(A707,Seznamy!$A$3:$A$94,Seznamy!$C$3:$C$94)</f>
        <v>Ruda nad Moravou</v>
      </c>
      <c r="D707" s="51">
        <f>LOOKUP(A707,Seznamy!$A$3:$A$94,Seznamy!$F$3:$F$94)</f>
        <v>9028</v>
      </c>
      <c r="E707" s="51">
        <f>LOOKUP(A707,Seznamy!$A$3:$A$94,Seznamy!$G$3:$G$94)</f>
        <v>218500</v>
      </c>
      <c r="F707" s="52">
        <f>LOOKUP(A707,Seznamy!$A$3:$A$94,Seznamy!$J$3:$J$94)</f>
        <v>57</v>
      </c>
      <c r="G707" s="52">
        <v>5</v>
      </c>
      <c r="H707" s="50" t="str">
        <f>LOOKUP(G707,Komplexní!$A$7:$A$56,Komplexní!$B$7:$B$56)</f>
        <v>JACER - CZ a.s.</v>
      </c>
      <c r="I707" s="53">
        <f t="array" ref="I707">SUM(IF((Komplexní!$A$3:$A$5=A707)*(Komplexní!$D$1:$BA$1=G707),Komplexní!$D$3:$BA$5))</f>
        <v>0</v>
      </c>
      <c r="J707" s="98" t="str">
        <f t="shared" si="32"/>
        <v/>
      </c>
      <c r="K707" s="54">
        <f t="shared" si="34"/>
        <v>1</v>
      </c>
    </row>
    <row r="708" spans="1:11" hidden="1">
      <c r="A708" s="48">
        <v>15</v>
      </c>
      <c r="B708" s="49">
        <f>LOOKUP(A708,Seznamy!$A$3:$A$94,Seznamy!$B$3:$B$94)</f>
        <v>125009</v>
      </c>
      <c r="C708" s="50" t="str">
        <f>LOOKUP(A708,Seznamy!$A$3:$A$94,Seznamy!$C$3:$C$94)</f>
        <v>Ruda nad Moravou</v>
      </c>
      <c r="D708" s="51">
        <f>LOOKUP(A708,Seznamy!$A$3:$A$94,Seznamy!$F$3:$F$94)</f>
        <v>9028</v>
      </c>
      <c r="E708" s="51">
        <f>LOOKUP(A708,Seznamy!$A$3:$A$94,Seznamy!$G$3:$G$94)</f>
        <v>218500</v>
      </c>
      <c r="F708" s="52">
        <f>LOOKUP(A708,Seznamy!$A$3:$A$94,Seznamy!$J$3:$J$94)</f>
        <v>57</v>
      </c>
      <c r="G708" s="52">
        <v>6</v>
      </c>
      <c r="H708" s="50" t="str">
        <f>LOOKUP(G708,Komplexní!$A$7:$A$56,Komplexní!$B$7:$B$56)</f>
        <v>LDF Rožnov a.s.</v>
      </c>
      <c r="I708" s="53">
        <f t="array" ref="I708">SUM(IF((Komplexní!$A$3:$A$5=A708)*(Komplexní!$D$1:$BA$1=G708),Komplexní!$D$3:$BA$5))</f>
        <v>0</v>
      </c>
      <c r="J708" s="98" t="str">
        <f t="shared" si="32"/>
        <v/>
      </c>
      <c r="K708" s="54">
        <f t="shared" si="34"/>
        <v>1</v>
      </c>
    </row>
    <row r="709" spans="1:11" hidden="1">
      <c r="A709" s="48">
        <v>15</v>
      </c>
      <c r="B709" s="49">
        <f>LOOKUP(A709,Seznamy!$A$3:$A$94,Seznamy!$B$3:$B$94)</f>
        <v>125009</v>
      </c>
      <c r="C709" s="50" t="str">
        <f>LOOKUP(A709,Seznamy!$A$3:$A$94,Seznamy!$C$3:$C$94)</f>
        <v>Ruda nad Moravou</v>
      </c>
      <c r="D709" s="51">
        <f>LOOKUP(A709,Seznamy!$A$3:$A$94,Seznamy!$F$3:$F$94)</f>
        <v>9028</v>
      </c>
      <c r="E709" s="51">
        <f>LOOKUP(A709,Seznamy!$A$3:$A$94,Seznamy!$G$3:$G$94)</f>
        <v>218500</v>
      </c>
      <c r="F709" s="52">
        <f>LOOKUP(A709,Seznamy!$A$3:$A$94,Seznamy!$J$3:$J$94)</f>
        <v>57</v>
      </c>
      <c r="G709" s="52">
        <v>7</v>
      </c>
      <c r="H709" s="50" t="str">
        <f>LOOKUP(G709,Komplexní!$A$7:$A$56,Komplexní!$B$7:$B$56)</f>
        <v>Opavská lesní a.s.</v>
      </c>
      <c r="I709" s="53">
        <f t="array" ref="I709">SUM(IF((Komplexní!$A$3:$A$5=A709)*(Komplexní!$D$1:$BA$1=G709),Komplexní!$D$3:$BA$5))</f>
        <v>0</v>
      </c>
      <c r="J709" s="98" t="str">
        <f t="shared" si="32"/>
        <v/>
      </c>
      <c r="K709" s="54">
        <f t="shared" si="34"/>
        <v>1</v>
      </c>
    </row>
    <row r="710" spans="1:11" hidden="1">
      <c r="A710" s="48">
        <v>15</v>
      </c>
      <c r="B710" s="49">
        <f>LOOKUP(A710,Seznamy!$A$3:$A$94,Seznamy!$B$3:$B$94)</f>
        <v>125009</v>
      </c>
      <c r="C710" s="50" t="str">
        <f>LOOKUP(A710,Seznamy!$A$3:$A$94,Seznamy!$C$3:$C$94)</f>
        <v>Ruda nad Moravou</v>
      </c>
      <c r="D710" s="51">
        <f>LOOKUP(A710,Seznamy!$A$3:$A$94,Seznamy!$F$3:$F$94)</f>
        <v>9028</v>
      </c>
      <c r="E710" s="51">
        <f>LOOKUP(A710,Seznamy!$A$3:$A$94,Seznamy!$G$3:$G$94)</f>
        <v>218500</v>
      </c>
      <c r="F710" s="52">
        <f>LOOKUP(A710,Seznamy!$A$3:$A$94,Seznamy!$J$3:$J$94)</f>
        <v>57</v>
      </c>
      <c r="G710" s="52">
        <v>8</v>
      </c>
      <c r="H710" s="50" t="str">
        <f>LOOKUP(G710,Komplexní!$A$7:$A$56,Komplexní!$B$7:$B$56)</f>
        <v>Pradědský lesní závod, a.s.</v>
      </c>
      <c r="I710" s="53">
        <f t="array" ref="I710">SUM(IF((Komplexní!$A$3:$A$5=A710)*(Komplexní!$D$1:$BA$1=G710),Komplexní!$D$3:$BA$5))</f>
        <v>0</v>
      </c>
      <c r="J710" s="98" t="str">
        <f t="shared" si="32"/>
        <v/>
      </c>
      <c r="K710" s="54">
        <f t="shared" si="34"/>
        <v>1</v>
      </c>
    </row>
    <row r="711" spans="1:11" hidden="1">
      <c r="A711" s="48">
        <v>15</v>
      </c>
      <c r="B711" s="49">
        <f>LOOKUP(A711,Seznamy!$A$3:$A$94,Seznamy!$B$3:$B$94)</f>
        <v>125009</v>
      </c>
      <c r="C711" s="50" t="str">
        <f>LOOKUP(A711,Seznamy!$A$3:$A$94,Seznamy!$C$3:$C$94)</f>
        <v>Ruda nad Moravou</v>
      </c>
      <c r="D711" s="51">
        <f>LOOKUP(A711,Seznamy!$A$3:$A$94,Seznamy!$F$3:$F$94)</f>
        <v>9028</v>
      </c>
      <c r="E711" s="51">
        <f>LOOKUP(A711,Seznamy!$A$3:$A$94,Seznamy!$G$3:$G$94)</f>
        <v>218500</v>
      </c>
      <c r="F711" s="52">
        <f>LOOKUP(A711,Seznamy!$A$3:$A$94,Seznamy!$J$3:$J$94)</f>
        <v>57</v>
      </c>
      <c r="G711" s="52">
        <v>28</v>
      </c>
      <c r="H711" s="50">
        <f>LOOKUP(G711,Komplexní!$A$7:$A$56,Komplexní!$B$7:$B$56)</f>
        <v>0</v>
      </c>
      <c r="I711" s="53">
        <f t="array" ref="I711">SUM(IF((Komplexní!$A$3:$A$5=A711)*(Komplexní!$D$1:$BA$1=G711),Komplexní!$D$3:$BA$5))</f>
        <v>0</v>
      </c>
      <c r="J711" s="98" t="str">
        <f t="shared" si="32"/>
        <v/>
      </c>
      <c r="K711" s="54">
        <f t="shared" si="34"/>
        <v>1</v>
      </c>
    </row>
    <row r="712" spans="1:11" hidden="1">
      <c r="A712" s="48">
        <v>15</v>
      </c>
      <c r="B712" s="49">
        <f>LOOKUP(A712,Seznamy!$A$3:$A$94,Seznamy!$B$3:$B$94)</f>
        <v>125009</v>
      </c>
      <c r="C712" s="50" t="str">
        <f>LOOKUP(A712,Seznamy!$A$3:$A$94,Seznamy!$C$3:$C$94)</f>
        <v>Ruda nad Moravou</v>
      </c>
      <c r="D712" s="51">
        <f>LOOKUP(A712,Seznamy!$A$3:$A$94,Seznamy!$F$3:$F$94)</f>
        <v>9028</v>
      </c>
      <c r="E712" s="51">
        <f>LOOKUP(A712,Seznamy!$A$3:$A$94,Seznamy!$G$3:$G$94)</f>
        <v>218500</v>
      </c>
      <c r="F712" s="52">
        <f>LOOKUP(A712,Seznamy!$A$3:$A$94,Seznamy!$J$3:$J$94)</f>
        <v>57</v>
      </c>
      <c r="G712" s="52">
        <v>10</v>
      </c>
      <c r="H712" s="50">
        <f>LOOKUP(G712,Komplexní!$A$7:$A$56,Komplexní!$B$7:$B$56)</f>
        <v>0</v>
      </c>
      <c r="I712" s="53">
        <f t="array" ref="I712">SUM(IF((Komplexní!$A$3:$A$5=A712)*(Komplexní!$D$1:$BA$1=G712),Komplexní!$D$3:$BA$5))</f>
        <v>0</v>
      </c>
      <c r="J712" s="98" t="str">
        <f t="shared" si="32"/>
        <v/>
      </c>
      <c r="K712" s="54">
        <f t="shared" si="34"/>
        <v>1</v>
      </c>
    </row>
    <row r="713" spans="1:11" hidden="1">
      <c r="A713" s="48">
        <v>15</v>
      </c>
      <c r="B713" s="49">
        <f>LOOKUP(A713,Seznamy!$A$3:$A$94,Seznamy!$B$3:$B$94)</f>
        <v>125009</v>
      </c>
      <c r="C713" s="50" t="str">
        <f>LOOKUP(A713,Seznamy!$A$3:$A$94,Seznamy!$C$3:$C$94)</f>
        <v>Ruda nad Moravou</v>
      </c>
      <c r="D713" s="51">
        <f>LOOKUP(A713,Seznamy!$A$3:$A$94,Seznamy!$F$3:$F$94)</f>
        <v>9028</v>
      </c>
      <c r="E713" s="51">
        <f>LOOKUP(A713,Seznamy!$A$3:$A$94,Seznamy!$G$3:$G$94)</f>
        <v>218500</v>
      </c>
      <c r="F713" s="52">
        <f>LOOKUP(A713,Seznamy!$A$3:$A$94,Seznamy!$J$3:$J$94)</f>
        <v>57</v>
      </c>
      <c r="G713" s="52">
        <v>11</v>
      </c>
      <c r="H713" s="50">
        <f>LOOKUP(G713,Komplexní!$A$7:$A$56,Komplexní!$B$7:$B$56)</f>
        <v>0</v>
      </c>
      <c r="I713" s="53">
        <f t="array" ref="I713">SUM(IF((Komplexní!$A$3:$A$5=A713)*(Komplexní!$D$1:$BA$1=G713),Komplexní!$D$3:$BA$5))</f>
        <v>0</v>
      </c>
      <c r="J713" s="98" t="str">
        <f t="shared" si="32"/>
        <v/>
      </c>
      <c r="K713" s="54">
        <f t="shared" si="34"/>
        <v>1</v>
      </c>
    </row>
    <row r="714" spans="1:11" hidden="1">
      <c r="A714" s="48">
        <v>15</v>
      </c>
      <c r="B714" s="49">
        <f>LOOKUP(A714,Seznamy!$A$3:$A$94,Seznamy!$B$3:$B$94)</f>
        <v>125009</v>
      </c>
      <c r="C714" s="50" t="str">
        <f>LOOKUP(A714,Seznamy!$A$3:$A$94,Seznamy!$C$3:$C$94)</f>
        <v>Ruda nad Moravou</v>
      </c>
      <c r="D714" s="51">
        <f>LOOKUP(A714,Seznamy!$A$3:$A$94,Seznamy!$F$3:$F$94)</f>
        <v>9028</v>
      </c>
      <c r="E714" s="51">
        <f>LOOKUP(A714,Seznamy!$A$3:$A$94,Seznamy!$G$3:$G$94)</f>
        <v>218500</v>
      </c>
      <c r="F714" s="52">
        <f>LOOKUP(A714,Seznamy!$A$3:$A$94,Seznamy!$J$3:$J$94)</f>
        <v>57</v>
      </c>
      <c r="G714" s="52">
        <v>12</v>
      </c>
      <c r="H714" s="50">
        <f>LOOKUP(G714,Komplexní!$A$7:$A$56,Komplexní!$B$7:$B$56)</f>
        <v>0</v>
      </c>
      <c r="I714" s="53">
        <f t="array" ref="I714">SUM(IF((Komplexní!$A$3:$A$5=A714)*(Komplexní!$D$1:$BA$1=G714),Komplexní!$D$3:$BA$5))</f>
        <v>0</v>
      </c>
      <c r="J714" s="98" t="str">
        <f t="shared" si="32"/>
        <v/>
      </c>
      <c r="K714" s="54">
        <f t="shared" si="34"/>
        <v>1</v>
      </c>
    </row>
    <row r="715" spans="1:11" hidden="1">
      <c r="A715" s="48">
        <v>15</v>
      </c>
      <c r="B715" s="49">
        <f>LOOKUP(A715,Seznamy!$A$3:$A$94,Seznamy!$B$3:$B$94)</f>
        <v>125009</v>
      </c>
      <c r="C715" s="50" t="str">
        <f>LOOKUP(A715,Seznamy!$A$3:$A$94,Seznamy!$C$3:$C$94)</f>
        <v>Ruda nad Moravou</v>
      </c>
      <c r="D715" s="51">
        <f>LOOKUP(A715,Seznamy!$A$3:$A$94,Seznamy!$F$3:$F$94)</f>
        <v>9028</v>
      </c>
      <c r="E715" s="51">
        <f>LOOKUP(A715,Seznamy!$A$3:$A$94,Seznamy!$G$3:$G$94)</f>
        <v>218500</v>
      </c>
      <c r="F715" s="52">
        <f>LOOKUP(A715,Seznamy!$A$3:$A$94,Seznamy!$J$3:$J$94)</f>
        <v>57</v>
      </c>
      <c r="G715" s="52">
        <v>13</v>
      </c>
      <c r="H715" s="50">
        <f>LOOKUP(G715,Komplexní!$A$7:$A$56,Komplexní!$B$7:$B$56)</f>
        <v>0</v>
      </c>
      <c r="I715" s="53">
        <f t="array" ref="I715">SUM(IF((Komplexní!$A$3:$A$5=A715)*(Komplexní!$D$1:$BA$1=G715),Komplexní!$D$3:$BA$5))</f>
        <v>0</v>
      </c>
      <c r="J715" s="98" t="str">
        <f t="shared" si="32"/>
        <v/>
      </c>
      <c r="K715" s="54">
        <f t="shared" si="34"/>
        <v>1</v>
      </c>
    </row>
    <row r="716" spans="1:11" hidden="1">
      <c r="A716" s="48">
        <v>15</v>
      </c>
      <c r="B716" s="49">
        <f>LOOKUP(A716,Seznamy!$A$3:$A$94,Seznamy!$B$3:$B$94)</f>
        <v>125009</v>
      </c>
      <c r="C716" s="50" t="str">
        <f>LOOKUP(A716,Seznamy!$A$3:$A$94,Seznamy!$C$3:$C$94)</f>
        <v>Ruda nad Moravou</v>
      </c>
      <c r="D716" s="51">
        <f>LOOKUP(A716,Seznamy!$A$3:$A$94,Seznamy!$F$3:$F$94)</f>
        <v>9028</v>
      </c>
      <c r="E716" s="51">
        <f>LOOKUP(A716,Seznamy!$A$3:$A$94,Seznamy!$G$3:$G$94)</f>
        <v>218500</v>
      </c>
      <c r="F716" s="52">
        <f>LOOKUP(A716,Seznamy!$A$3:$A$94,Seznamy!$J$3:$J$94)</f>
        <v>57</v>
      </c>
      <c r="G716" s="52">
        <v>9</v>
      </c>
      <c r="H716" s="50">
        <f>LOOKUP(G716,Komplexní!$A$7:$A$56,Komplexní!$B$7:$B$56)</f>
        <v>0</v>
      </c>
      <c r="I716" s="53">
        <f t="array" ref="I716">SUM(IF((Komplexní!$A$3:$A$5=A716)*(Komplexní!$D$1:$BA$1=G716),Komplexní!$D$3:$BA$5))</f>
        <v>0</v>
      </c>
      <c r="J716" s="98" t="str">
        <f t="shared" si="32"/>
        <v/>
      </c>
      <c r="K716" s="54">
        <f t="shared" si="34"/>
        <v>1</v>
      </c>
    </row>
    <row r="717" spans="1:11" hidden="1">
      <c r="A717" s="48">
        <v>15</v>
      </c>
      <c r="B717" s="49">
        <f>LOOKUP(A717,Seznamy!$A$3:$A$94,Seznamy!$B$3:$B$94)</f>
        <v>125009</v>
      </c>
      <c r="C717" s="50" t="str">
        <f>LOOKUP(A717,Seznamy!$A$3:$A$94,Seznamy!$C$3:$C$94)</f>
        <v>Ruda nad Moravou</v>
      </c>
      <c r="D717" s="51">
        <f>LOOKUP(A717,Seznamy!$A$3:$A$94,Seznamy!$F$3:$F$94)</f>
        <v>9028</v>
      </c>
      <c r="E717" s="51">
        <f>LOOKUP(A717,Seznamy!$A$3:$A$94,Seznamy!$G$3:$G$94)</f>
        <v>218500</v>
      </c>
      <c r="F717" s="52">
        <f>LOOKUP(A717,Seznamy!$A$3:$A$94,Seznamy!$J$3:$J$94)</f>
        <v>57</v>
      </c>
      <c r="G717" s="52">
        <v>15</v>
      </c>
      <c r="H717" s="50">
        <f>LOOKUP(G717,Komplexní!$A$7:$A$56,Komplexní!$B$7:$B$56)</f>
        <v>0</v>
      </c>
      <c r="I717" s="53">
        <f t="array" ref="I717">SUM(IF((Komplexní!$A$3:$A$5=A717)*(Komplexní!$D$1:$BA$1=G717),Komplexní!$D$3:$BA$5))</f>
        <v>0</v>
      </c>
      <c r="J717" s="98" t="str">
        <f t="shared" si="32"/>
        <v/>
      </c>
      <c r="K717" s="54">
        <f t="shared" si="34"/>
        <v>1</v>
      </c>
    </row>
    <row r="718" spans="1:11" hidden="1">
      <c r="A718" s="48">
        <v>15</v>
      </c>
      <c r="B718" s="49">
        <f>LOOKUP(A718,Seznamy!$A$3:$A$94,Seznamy!$B$3:$B$94)</f>
        <v>125009</v>
      </c>
      <c r="C718" s="50" t="str">
        <f>LOOKUP(A718,Seznamy!$A$3:$A$94,Seznamy!$C$3:$C$94)</f>
        <v>Ruda nad Moravou</v>
      </c>
      <c r="D718" s="51">
        <f>LOOKUP(A718,Seznamy!$A$3:$A$94,Seznamy!$F$3:$F$94)</f>
        <v>9028</v>
      </c>
      <c r="E718" s="51">
        <f>LOOKUP(A718,Seznamy!$A$3:$A$94,Seznamy!$G$3:$G$94)</f>
        <v>218500</v>
      </c>
      <c r="F718" s="52">
        <f>LOOKUP(A718,Seznamy!$A$3:$A$94,Seznamy!$J$3:$J$94)</f>
        <v>57</v>
      </c>
      <c r="G718" s="52">
        <v>31</v>
      </c>
      <c r="H718" s="50">
        <f>LOOKUP(G718,Komplexní!$A$7:$A$56,Komplexní!$B$7:$B$56)</f>
        <v>0</v>
      </c>
      <c r="I718" s="53">
        <f t="array" ref="I718">SUM(IF((Komplexní!$A$3:$A$5=A718)*(Komplexní!$D$1:$BA$1=G718),Komplexní!$D$3:$BA$5))</f>
        <v>0</v>
      </c>
      <c r="J718" s="98" t="str">
        <f t="shared" si="32"/>
        <v/>
      </c>
      <c r="K718" s="54">
        <f t="shared" si="34"/>
        <v>1</v>
      </c>
    </row>
    <row r="719" spans="1:11" hidden="1">
      <c r="A719" s="48">
        <v>15</v>
      </c>
      <c r="B719" s="49">
        <f>LOOKUP(A719,Seznamy!$A$3:$A$94,Seznamy!$B$3:$B$94)</f>
        <v>125009</v>
      </c>
      <c r="C719" s="50" t="str">
        <f>LOOKUP(A719,Seznamy!$A$3:$A$94,Seznamy!$C$3:$C$94)</f>
        <v>Ruda nad Moravou</v>
      </c>
      <c r="D719" s="51">
        <f>LOOKUP(A719,Seznamy!$A$3:$A$94,Seznamy!$F$3:$F$94)</f>
        <v>9028</v>
      </c>
      <c r="E719" s="51">
        <f>LOOKUP(A719,Seznamy!$A$3:$A$94,Seznamy!$G$3:$G$94)</f>
        <v>218500</v>
      </c>
      <c r="F719" s="52">
        <f>LOOKUP(A719,Seznamy!$A$3:$A$94,Seznamy!$J$3:$J$94)</f>
        <v>57</v>
      </c>
      <c r="G719" s="52">
        <v>17</v>
      </c>
      <c r="H719" s="50">
        <f>LOOKUP(G719,Komplexní!$A$7:$A$56,Komplexní!$B$7:$B$56)</f>
        <v>0</v>
      </c>
      <c r="I719" s="53">
        <f t="array" ref="I719">SUM(IF((Komplexní!$A$3:$A$5=A719)*(Komplexní!$D$1:$BA$1=G719),Komplexní!$D$3:$BA$5))</f>
        <v>0</v>
      </c>
      <c r="J719" s="98" t="str">
        <f t="shared" ref="J719:J782" si="35">IF(I719=0,"",I719)</f>
        <v/>
      </c>
      <c r="K719" s="54">
        <f t="shared" si="34"/>
        <v>1</v>
      </c>
    </row>
    <row r="720" spans="1:11" hidden="1">
      <c r="A720" s="48">
        <v>15</v>
      </c>
      <c r="B720" s="49">
        <f>LOOKUP(A720,Seznamy!$A$3:$A$94,Seznamy!$B$3:$B$94)</f>
        <v>125009</v>
      </c>
      <c r="C720" s="50" t="str">
        <f>LOOKUP(A720,Seznamy!$A$3:$A$94,Seznamy!$C$3:$C$94)</f>
        <v>Ruda nad Moravou</v>
      </c>
      <c r="D720" s="51">
        <f>LOOKUP(A720,Seznamy!$A$3:$A$94,Seznamy!$F$3:$F$94)</f>
        <v>9028</v>
      </c>
      <c r="E720" s="51">
        <f>LOOKUP(A720,Seznamy!$A$3:$A$94,Seznamy!$G$3:$G$94)</f>
        <v>218500</v>
      </c>
      <c r="F720" s="52">
        <f>LOOKUP(A720,Seznamy!$A$3:$A$94,Seznamy!$J$3:$J$94)</f>
        <v>57</v>
      </c>
      <c r="G720" s="52">
        <v>18</v>
      </c>
      <c r="H720" s="50">
        <f>LOOKUP(G720,Komplexní!$A$7:$A$56,Komplexní!$B$7:$B$56)</f>
        <v>0</v>
      </c>
      <c r="I720" s="53">
        <f t="array" ref="I720">SUM(IF((Komplexní!$A$3:$A$5=A720)*(Komplexní!$D$1:$BA$1=G720),Komplexní!$D$3:$BA$5))</f>
        <v>0</v>
      </c>
      <c r="J720" s="98" t="str">
        <f t="shared" si="35"/>
        <v/>
      </c>
      <c r="K720" s="54">
        <f t="shared" si="34"/>
        <v>1</v>
      </c>
    </row>
    <row r="721" spans="1:11" hidden="1">
      <c r="A721" s="48">
        <v>15</v>
      </c>
      <c r="B721" s="49">
        <f>LOOKUP(A721,Seznamy!$A$3:$A$94,Seznamy!$B$3:$B$94)</f>
        <v>125009</v>
      </c>
      <c r="C721" s="50" t="str">
        <f>LOOKUP(A721,Seznamy!$A$3:$A$94,Seznamy!$C$3:$C$94)</f>
        <v>Ruda nad Moravou</v>
      </c>
      <c r="D721" s="51">
        <f>LOOKUP(A721,Seznamy!$A$3:$A$94,Seznamy!$F$3:$F$94)</f>
        <v>9028</v>
      </c>
      <c r="E721" s="51">
        <f>LOOKUP(A721,Seznamy!$A$3:$A$94,Seznamy!$G$3:$G$94)</f>
        <v>218500</v>
      </c>
      <c r="F721" s="52">
        <f>LOOKUP(A721,Seznamy!$A$3:$A$94,Seznamy!$J$3:$J$94)</f>
        <v>57</v>
      </c>
      <c r="G721" s="52">
        <v>19</v>
      </c>
      <c r="H721" s="50">
        <f>LOOKUP(G721,Komplexní!$A$7:$A$56,Komplexní!$B$7:$B$56)</f>
        <v>0</v>
      </c>
      <c r="I721" s="53">
        <f t="array" ref="I721">SUM(IF((Komplexní!$A$3:$A$5=A721)*(Komplexní!$D$1:$BA$1=G721),Komplexní!$D$3:$BA$5))</f>
        <v>0</v>
      </c>
      <c r="J721" s="98" t="str">
        <f t="shared" si="35"/>
        <v/>
      </c>
      <c r="K721" s="54">
        <f t="shared" si="34"/>
        <v>1</v>
      </c>
    </row>
    <row r="722" spans="1:11" hidden="1">
      <c r="A722" s="48">
        <v>15</v>
      </c>
      <c r="B722" s="49">
        <f>LOOKUP(A722,Seznamy!$A$3:$A$94,Seznamy!$B$3:$B$94)</f>
        <v>125009</v>
      </c>
      <c r="C722" s="50" t="str">
        <f>LOOKUP(A722,Seznamy!$A$3:$A$94,Seznamy!$C$3:$C$94)</f>
        <v>Ruda nad Moravou</v>
      </c>
      <c r="D722" s="51">
        <f>LOOKUP(A722,Seznamy!$A$3:$A$94,Seznamy!$F$3:$F$94)</f>
        <v>9028</v>
      </c>
      <c r="E722" s="51">
        <f>LOOKUP(A722,Seznamy!$A$3:$A$94,Seznamy!$G$3:$G$94)</f>
        <v>218500</v>
      </c>
      <c r="F722" s="52">
        <f>LOOKUP(A722,Seznamy!$A$3:$A$94,Seznamy!$J$3:$J$94)</f>
        <v>57</v>
      </c>
      <c r="G722" s="52">
        <v>20</v>
      </c>
      <c r="H722" s="50">
        <f>LOOKUP(G722,Komplexní!$A$7:$A$56,Komplexní!$B$7:$B$56)</f>
        <v>0</v>
      </c>
      <c r="I722" s="53">
        <f t="array" ref="I722">SUM(IF((Komplexní!$A$3:$A$5=A722)*(Komplexní!$D$1:$BA$1=G722),Komplexní!$D$3:$BA$5))</f>
        <v>0</v>
      </c>
      <c r="J722" s="98" t="str">
        <f t="shared" si="35"/>
        <v/>
      </c>
      <c r="K722" s="54">
        <f t="shared" si="34"/>
        <v>1</v>
      </c>
    </row>
    <row r="723" spans="1:11" hidden="1">
      <c r="A723" s="48">
        <v>15</v>
      </c>
      <c r="B723" s="49">
        <f>LOOKUP(A723,Seznamy!$A$3:$A$94,Seznamy!$B$3:$B$94)</f>
        <v>125009</v>
      </c>
      <c r="C723" s="50" t="str">
        <f>LOOKUP(A723,Seznamy!$A$3:$A$94,Seznamy!$C$3:$C$94)</f>
        <v>Ruda nad Moravou</v>
      </c>
      <c r="D723" s="51">
        <f>LOOKUP(A723,Seznamy!$A$3:$A$94,Seznamy!$F$3:$F$94)</f>
        <v>9028</v>
      </c>
      <c r="E723" s="51">
        <f>LOOKUP(A723,Seznamy!$A$3:$A$94,Seznamy!$G$3:$G$94)</f>
        <v>218500</v>
      </c>
      <c r="F723" s="52">
        <f>LOOKUP(A723,Seznamy!$A$3:$A$94,Seznamy!$J$3:$J$94)</f>
        <v>57</v>
      </c>
      <c r="G723" s="52">
        <v>21</v>
      </c>
      <c r="H723" s="50">
        <f>LOOKUP(G723,Komplexní!$A$7:$A$56,Komplexní!$B$7:$B$56)</f>
        <v>0</v>
      </c>
      <c r="I723" s="53">
        <f t="array" ref="I723">SUM(IF((Komplexní!$A$3:$A$5=A723)*(Komplexní!$D$1:$BA$1=G723),Komplexní!$D$3:$BA$5))</f>
        <v>0</v>
      </c>
      <c r="J723" s="98" t="str">
        <f t="shared" si="35"/>
        <v/>
      </c>
      <c r="K723" s="54">
        <f t="shared" si="34"/>
        <v>1</v>
      </c>
    </row>
    <row r="724" spans="1:11" hidden="1">
      <c r="A724" s="48">
        <v>15</v>
      </c>
      <c r="B724" s="49">
        <f>LOOKUP(A724,Seznamy!$A$3:$A$94,Seznamy!$B$3:$B$94)</f>
        <v>125009</v>
      </c>
      <c r="C724" s="50" t="str">
        <f>LOOKUP(A724,Seznamy!$A$3:$A$94,Seznamy!$C$3:$C$94)</f>
        <v>Ruda nad Moravou</v>
      </c>
      <c r="D724" s="51">
        <f>LOOKUP(A724,Seznamy!$A$3:$A$94,Seznamy!$F$3:$F$94)</f>
        <v>9028</v>
      </c>
      <c r="E724" s="51">
        <f>LOOKUP(A724,Seznamy!$A$3:$A$94,Seznamy!$G$3:$G$94)</f>
        <v>218500</v>
      </c>
      <c r="F724" s="52">
        <f>LOOKUP(A724,Seznamy!$A$3:$A$94,Seznamy!$J$3:$J$94)</f>
        <v>57</v>
      </c>
      <c r="G724" s="52">
        <v>22</v>
      </c>
      <c r="H724" s="50">
        <f>LOOKUP(G724,Komplexní!$A$7:$A$56,Komplexní!$B$7:$B$56)</f>
        <v>0</v>
      </c>
      <c r="I724" s="53">
        <f t="array" ref="I724">SUM(IF((Komplexní!$A$3:$A$5=A724)*(Komplexní!$D$1:$BA$1=G724),Komplexní!$D$3:$BA$5))</f>
        <v>0</v>
      </c>
      <c r="J724" s="98" t="str">
        <f t="shared" si="35"/>
        <v/>
      </c>
      <c r="K724" s="54">
        <f t="shared" si="34"/>
        <v>1</v>
      </c>
    </row>
    <row r="725" spans="1:11" hidden="1">
      <c r="A725" s="48">
        <v>15</v>
      </c>
      <c r="B725" s="49">
        <f>LOOKUP(A725,Seznamy!$A$3:$A$94,Seznamy!$B$3:$B$94)</f>
        <v>125009</v>
      </c>
      <c r="C725" s="50" t="str">
        <f>LOOKUP(A725,Seznamy!$A$3:$A$94,Seznamy!$C$3:$C$94)</f>
        <v>Ruda nad Moravou</v>
      </c>
      <c r="D725" s="51">
        <f>LOOKUP(A725,Seznamy!$A$3:$A$94,Seznamy!$F$3:$F$94)</f>
        <v>9028</v>
      </c>
      <c r="E725" s="51">
        <f>LOOKUP(A725,Seznamy!$A$3:$A$94,Seznamy!$G$3:$G$94)</f>
        <v>218500</v>
      </c>
      <c r="F725" s="52">
        <f>LOOKUP(A725,Seznamy!$A$3:$A$94,Seznamy!$J$3:$J$94)</f>
        <v>57</v>
      </c>
      <c r="G725" s="52">
        <v>23</v>
      </c>
      <c r="H725" s="50">
        <f>LOOKUP(G725,Komplexní!$A$7:$A$56,Komplexní!$B$7:$B$56)</f>
        <v>0</v>
      </c>
      <c r="I725" s="53">
        <f t="array" ref="I725">SUM(IF((Komplexní!$A$3:$A$5=A725)*(Komplexní!$D$1:$BA$1=G725),Komplexní!$D$3:$BA$5))</f>
        <v>0</v>
      </c>
      <c r="J725" s="98" t="str">
        <f t="shared" si="35"/>
        <v/>
      </c>
      <c r="K725" s="54">
        <f t="shared" si="34"/>
        <v>1</v>
      </c>
    </row>
    <row r="726" spans="1:11" hidden="1">
      <c r="A726" s="48">
        <v>15</v>
      </c>
      <c r="B726" s="49">
        <f>LOOKUP(A726,Seznamy!$A$3:$A$94,Seznamy!$B$3:$B$94)</f>
        <v>125009</v>
      </c>
      <c r="C726" s="50" t="str">
        <f>LOOKUP(A726,Seznamy!$A$3:$A$94,Seznamy!$C$3:$C$94)</f>
        <v>Ruda nad Moravou</v>
      </c>
      <c r="D726" s="51">
        <f>LOOKUP(A726,Seznamy!$A$3:$A$94,Seznamy!$F$3:$F$94)</f>
        <v>9028</v>
      </c>
      <c r="E726" s="51">
        <f>LOOKUP(A726,Seznamy!$A$3:$A$94,Seznamy!$G$3:$G$94)</f>
        <v>218500</v>
      </c>
      <c r="F726" s="52">
        <f>LOOKUP(A726,Seznamy!$A$3:$A$94,Seznamy!$J$3:$J$94)</f>
        <v>57</v>
      </c>
      <c r="G726" s="52">
        <v>24</v>
      </c>
      <c r="H726" s="50">
        <f>LOOKUP(G726,Komplexní!$A$7:$A$56,Komplexní!$B$7:$B$56)</f>
        <v>0</v>
      </c>
      <c r="I726" s="53">
        <f t="array" ref="I726">SUM(IF((Komplexní!$A$3:$A$5=A726)*(Komplexní!$D$1:$BA$1=G726),Komplexní!$D$3:$BA$5))</f>
        <v>0</v>
      </c>
      <c r="J726" s="98" t="str">
        <f t="shared" si="35"/>
        <v/>
      </c>
      <c r="K726" s="54">
        <f t="shared" si="34"/>
        <v>1</v>
      </c>
    </row>
    <row r="727" spans="1:11" hidden="1">
      <c r="A727" s="48">
        <v>15</v>
      </c>
      <c r="B727" s="49">
        <f>LOOKUP(A727,Seznamy!$A$3:$A$94,Seznamy!$B$3:$B$94)</f>
        <v>125009</v>
      </c>
      <c r="C727" s="50" t="str">
        <f>LOOKUP(A727,Seznamy!$A$3:$A$94,Seznamy!$C$3:$C$94)</f>
        <v>Ruda nad Moravou</v>
      </c>
      <c r="D727" s="51">
        <f>LOOKUP(A727,Seznamy!$A$3:$A$94,Seznamy!$F$3:$F$94)</f>
        <v>9028</v>
      </c>
      <c r="E727" s="51">
        <f>LOOKUP(A727,Seznamy!$A$3:$A$94,Seznamy!$G$3:$G$94)</f>
        <v>218500</v>
      </c>
      <c r="F727" s="52">
        <f>LOOKUP(A727,Seznamy!$A$3:$A$94,Seznamy!$J$3:$J$94)</f>
        <v>57</v>
      </c>
      <c r="G727" s="52">
        <v>25</v>
      </c>
      <c r="H727" s="50">
        <f>LOOKUP(G727,Komplexní!$A$7:$A$56,Komplexní!$B$7:$B$56)</f>
        <v>0</v>
      </c>
      <c r="I727" s="53">
        <f t="array" ref="I727">SUM(IF((Komplexní!$A$3:$A$5=A727)*(Komplexní!$D$1:$BA$1=G727),Komplexní!$D$3:$BA$5))</f>
        <v>0</v>
      </c>
      <c r="J727" s="98" t="str">
        <f t="shared" si="35"/>
        <v/>
      </c>
      <c r="K727" s="54">
        <f t="shared" si="34"/>
        <v>1</v>
      </c>
    </row>
    <row r="728" spans="1:11" hidden="1">
      <c r="A728" s="48">
        <v>15</v>
      </c>
      <c r="B728" s="49">
        <f>LOOKUP(A728,Seznamy!$A$3:$A$94,Seznamy!$B$3:$B$94)</f>
        <v>125009</v>
      </c>
      <c r="C728" s="50" t="str">
        <f>LOOKUP(A728,Seznamy!$A$3:$A$94,Seznamy!$C$3:$C$94)</f>
        <v>Ruda nad Moravou</v>
      </c>
      <c r="D728" s="51">
        <f>LOOKUP(A728,Seznamy!$A$3:$A$94,Seznamy!$F$3:$F$94)</f>
        <v>9028</v>
      </c>
      <c r="E728" s="51">
        <f>LOOKUP(A728,Seznamy!$A$3:$A$94,Seznamy!$G$3:$G$94)</f>
        <v>218500</v>
      </c>
      <c r="F728" s="52">
        <f>LOOKUP(A728,Seznamy!$A$3:$A$94,Seznamy!$J$3:$J$94)</f>
        <v>57</v>
      </c>
      <c r="G728" s="52">
        <v>26</v>
      </c>
      <c r="H728" s="50">
        <f>LOOKUP(G728,Komplexní!$A$7:$A$56,Komplexní!$B$7:$B$56)</f>
        <v>0</v>
      </c>
      <c r="I728" s="53">
        <f t="array" ref="I728">SUM(IF((Komplexní!$A$3:$A$5=A728)*(Komplexní!$D$1:$BA$1=G728),Komplexní!$D$3:$BA$5))</f>
        <v>0</v>
      </c>
      <c r="J728" s="98" t="str">
        <f t="shared" si="35"/>
        <v/>
      </c>
      <c r="K728" s="54">
        <f t="shared" si="34"/>
        <v>1</v>
      </c>
    </row>
    <row r="729" spans="1:11" hidden="1">
      <c r="A729" s="48">
        <v>15</v>
      </c>
      <c r="B729" s="49">
        <f>LOOKUP(A729,Seznamy!$A$3:$A$94,Seznamy!$B$3:$B$94)</f>
        <v>125009</v>
      </c>
      <c r="C729" s="50" t="str">
        <f>LOOKUP(A729,Seznamy!$A$3:$A$94,Seznamy!$C$3:$C$94)</f>
        <v>Ruda nad Moravou</v>
      </c>
      <c r="D729" s="51">
        <f>LOOKUP(A729,Seznamy!$A$3:$A$94,Seznamy!$F$3:$F$94)</f>
        <v>9028</v>
      </c>
      <c r="E729" s="51">
        <f>LOOKUP(A729,Seznamy!$A$3:$A$94,Seznamy!$G$3:$G$94)</f>
        <v>218500</v>
      </c>
      <c r="F729" s="52">
        <f>LOOKUP(A729,Seznamy!$A$3:$A$94,Seznamy!$J$3:$J$94)</f>
        <v>57</v>
      </c>
      <c r="G729" s="52">
        <v>27</v>
      </c>
      <c r="H729" s="50">
        <f>LOOKUP(G729,Komplexní!$A$7:$A$56,Komplexní!$B$7:$B$56)</f>
        <v>0</v>
      </c>
      <c r="I729" s="53">
        <f t="array" ref="I729">SUM(IF((Komplexní!$A$3:$A$5=A729)*(Komplexní!$D$1:$BA$1=G729),Komplexní!$D$3:$BA$5))</f>
        <v>0</v>
      </c>
      <c r="J729" s="98" t="str">
        <f t="shared" si="35"/>
        <v/>
      </c>
      <c r="K729" s="54">
        <f t="shared" si="34"/>
        <v>1</v>
      </c>
    </row>
    <row r="730" spans="1:11" hidden="1">
      <c r="A730" s="48">
        <v>15</v>
      </c>
      <c r="B730" s="49">
        <f>LOOKUP(A730,Seznamy!$A$3:$A$94,Seznamy!$B$3:$B$94)</f>
        <v>125009</v>
      </c>
      <c r="C730" s="50" t="str">
        <f>LOOKUP(A730,Seznamy!$A$3:$A$94,Seznamy!$C$3:$C$94)</f>
        <v>Ruda nad Moravou</v>
      </c>
      <c r="D730" s="51">
        <f>LOOKUP(A730,Seznamy!$A$3:$A$94,Seznamy!$F$3:$F$94)</f>
        <v>9028</v>
      </c>
      <c r="E730" s="51">
        <f>LOOKUP(A730,Seznamy!$A$3:$A$94,Seznamy!$G$3:$G$94)</f>
        <v>218500</v>
      </c>
      <c r="F730" s="52">
        <f>LOOKUP(A730,Seznamy!$A$3:$A$94,Seznamy!$J$3:$J$94)</f>
        <v>57</v>
      </c>
      <c r="G730" s="52">
        <v>16</v>
      </c>
      <c r="H730" s="50">
        <f>LOOKUP(G730,Komplexní!$A$7:$A$56,Komplexní!$B$7:$B$56)</f>
        <v>0</v>
      </c>
      <c r="I730" s="53">
        <f t="array" ref="I730">SUM(IF((Komplexní!$A$3:$A$5=A730)*(Komplexní!$D$1:$BA$1=G730),Komplexní!$D$3:$BA$5))</f>
        <v>0</v>
      </c>
      <c r="J730" s="98" t="str">
        <f t="shared" si="35"/>
        <v/>
      </c>
      <c r="K730" s="54">
        <f t="shared" si="34"/>
        <v>1</v>
      </c>
    </row>
    <row r="731" spans="1:11" hidden="1">
      <c r="A731" s="48">
        <v>15</v>
      </c>
      <c r="B731" s="49">
        <f>LOOKUP(A731,Seznamy!$A$3:$A$94,Seznamy!$B$3:$B$94)</f>
        <v>125009</v>
      </c>
      <c r="C731" s="50" t="str">
        <f>LOOKUP(A731,Seznamy!$A$3:$A$94,Seznamy!$C$3:$C$94)</f>
        <v>Ruda nad Moravou</v>
      </c>
      <c r="D731" s="51">
        <f>LOOKUP(A731,Seznamy!$A$3:$A$94,Seznamy!$F$3:$F$94)</f>
        <v>9028</v>
      </c>
      <c r="E731" s="51">
        <f>LOOKUP(A731,Seznamy!$A$3:$A$94,Seznamy!$G$3:$G$94)</f>
        <v>218500</v>
      </c>
      <c r="F731" s="52">
        <f>LOOKUP(A731,Seznamy!$A$3:$A$94,Seznamy!$J$3:$J$94)</f>
        <v>57</v>
      </c>
      <c r="G731" s="52">
        <v>29</v>
      </c>
      <c r="H731" s="50">
        <f>LOOKUP(G731,Komplexní!$A$7:$A$56,Komplexní!$B$7:$B$56)</f>
        <v>0</v>
      </c>
      <c r="I731" s="53">
        <f t="array" ref="I731">SUM(IF((Komplexní!$A$3:$A$5=A731)*(Komplexní!$D$1:$BA$1=G731),Komplexní!$D$3:$BA$5))</f>
        <v>0</v>
      </c>
      <c r="J731" s="98" t="str">
        <f t="shared" si="35"/>
        <v/>
      </c>
      <c r="K731" s="54">
        <f t="shared" si="34"/>
        <v>1</v>
      </c>
    </row>
    <row r="732" spans="1:11" hidden="1">
      <c r="A732" s="48">
        <v>15</v>
      </c>
      <c r="B732" s="49">
        <f>LOOKUP(A732,Seznamy!$A$3:$A$94,Seznamy!$B$3:$B$94)</f>
        <v>125009</v>
      </c>
      <c r="C732" s="50" t="str">
        <f>LOOKUP(A732,Seznamy!$A$3:$A$94,Seznamy!$C$3:$C$94)</f>
        <v>Ruda nad Moravou</v>
      </c>
      <c r="D732" s="51">
        <f>LOOKUP(A732,Seznamy!$A$3:$A$94,Seznamy!$F$3:$F$94)</f>
        <v>9028</v>
      </c>
      <c r="E732" s="51">
        <f>LOOKUP(A732,Seznamy!$A$3:$A$94,Seznamy!$G$3:$G$94)</f>
        <v>218500</v>
      </c>
      <c r="F732" s="52">
        <f>LOOKUP(A732,Seznamy!$A$3:$A$94,Seznamy!$J$3:$J$94)</f>
        <v>57</v>
      </c>
      <c r="G732" s="52">
        <v>30</v>
      </c>
      <c r="H732" s="50">
        <f>LOOKUP(G732,Komplexní!$A$7:$A$56,Komplexní!$B$7:$B$56)</f>
        <v>0</v>
      </c>
      <c r="I732" s="53">
        <f t="array" ref="I732">SUM(IF((Komplexní!$A$3:$A$5=A732)*(Komplexní!$D$1:$BA$1=G732),Komplexní!$D$3:$BA$5))</f>
        <v>0</v>
      </c>
      <c r="J732" s="98" t="str">
        <f t="shared" si="35"/>
        <v/>
      </c>
      <c r="K732" s="54">
        <f t="shared" si="34"/>
        <v>1</v>
      </c>
    </row>
    <row r="733" spans="1:11" hidden="1">
      <c r="A733" s="48">
        <v>15</v>
      </c>
      <c r="B733" s="49">
        <f>LOOKUP(A733,Seznamy!$A$3:$A$94,Seznamy!$B$3:$B$94)</f>
        <v>125009</v>
      </c>
      <c r="C733" s="50" t="str">
        <f>LOOKUP(A733,Seznamy!$A$3:$A$94,Seznamy!$C$3:$C$94)</f>
        <v>Ruda nad Moravou</v>
      </c>
      <c r="D733" s="51">
        <f>LOOKUP(A733,Seznamy!$A$3:$A$94,Seznamy!$F$3:$F$94)</f>
        <v>9028</v>
      </c>
      <c r="E733" s="51">
        <f>LOOKUP(A733,Seznamy!$A$3:$A$94,Seznamy!$G$3:$G$94)</f>
        <v>218500</v>
      </c>
      <c r="F733" s="52">
        <f>LOOKUP(A733,Seznamy!$A$3:$A$94,Seznamy!$J$3:$J$94)</f>
        <v>57</v>
      </c>
      <c r="G733" s="52">
        <v>14</v>
      </c>
      <c r="H733" s="50">
        <f>LOOKUP(G733,Komplexní!$A$7:$A$56,Komplexní!$B$7:$B$56)</f>
        <v>0</v>
      </c>
      <c r="I733" s="53">
        <f t="array" ref="I733">SUM(IF((Komplexní!$A$3:$A$5=A733)*(Komplexní!$D$1:$BA$1=G733),Komplexní!$D$3:$BA$5))</f>
        <v>0</v>
      </c>
      <c r="J733" s="98" t="str">
        <f t="shared" si="35"/>
        <v/>
      </c>
      <c r="K733" s="54">
        <f t="shared" si="34"/>
        <v>1</v>
      </c>
    </row>
    <row r="734" spans="1:11" hidden="1">
      <c r="A734" s="48">
        <v>15</v>
      </c>
      <c r="B734" s="49">
        <f>LOOKUP(A734,Seznamy!$A$3:$A$94,Seznamy!$B$3:$B$94)</f>
        <v>125009</v>
      </c>
      <c r="C734" s="50" t="str">
        <f>LOOKUP(A734,Seznamy!$A$3:$A$94,Seznamy!$C$3:$C$94)</f>
        <v>Ruda nad Moravou</v>
      </c>
      <c r="D734" s="51">
        <f>LOOKUP(A734,Seznamy!$A$3:$A$94,Seznamy!$F$3:$F$94)</f>
        <v>9028</v>
      </c>
      <c r="E734" s="51">
        <f>LOOKUP(A734,Seznamy!$A$3:$A$94,Seznamy!$G$3:$G$94)</f>
        <v>218500</v>
      </c>
      <c r="F734" s="52">
        <f>LOOKUP(A734,Seznamy!$A$3:$A$94,Seznamy!$J$3:$J$94)</f>
        <v>57</v>
      </c>
      <c r="G734" s="52">
        <v>32</v>
      </c>
      <c r="H734" s="50">
        <f>LOOKUP(G734,Komplexní!$A$7:$A$56,Komplexní!$B$7:$B$56)</f>
        <v>0</v>
      </c>
      <c r="I734" s="53">
        <f t="array" ref="I734">SUM(IF((Komplexní!$A$3:$A$5=A734)*(Komplexní!$D$1:$BA$1=G734),Komplexní!$D$3:$BA$5))</f>
        <v>0</v>
      </c>
      <c r="J734" s="98" t="str">
        <f t="shared" si="35"/>
        <v/>
      </c>
      <c r="K734" s="54">
        <f t="shared" si="34"/>
        <v>1</v>
      </c>
    </row>
    <row r="735" spans="1:11" hidden="1">
      <c r="A735" s="48">
        <v>15</v>
      </c>
      <c r="B735" s="49">
        <f>LOOKUP(A735,Seznamy!$A$3:$A$94,Seznamy!$B$3:$B$94)</f>
        <v>125009</v>
      </c>
      <c r="C735" s="50" t="str">
        <f>LOOKUP(A735,Seznamy!$A$3:$A$94,Seznamy!$C$3:$C$94)</f>
        <v>Ruda nad Moravou</v>
      </c>
      <c r="D735" s="51">
        <f>LOOKUP(A735,Seznamy!$A$3:$A$94,Seznamy!$F$3:$F$94)</f>
        <v>9028</v>
      </c>
      <c r="E735" s="51">
        <f>LOOKUP(A735,Seznamy!$A$3:$A$94,Seznamy!$G$3:$G$94)</f>
        <v>218500</v>
      </c>
      <c r="F735" s="52">
        <f>LOOKUP(A735,Seznamy!$A$3:$A$94,Seznamy!$J$3:$J$94)</f>
        <v>57</v>
      </c>
      <c r="G735" s="52">
        <v>33</v>
      </c>
      <c r="H735" s="50">
        <f>LOOKUP(G735,Komplexní!$A$7:$A$56,Komplexní!$B$7:$B$56)</f>
        <v>0</v>
      </c>
      <c r="I735" s="53">
        <f t="array" ref="I735">SUM(IF((Komplexní!$A$3:$A$5=A735)*(Komplexní!$D$1:$BA$1=G735),Komplexní!$D$3:$BA$5))</f>
        <v>0</v>
      </c>
      <c r="J735" s="98" t="str">
        <f t="shared" si="35"/>
        <v/>
      </c>
      <c r="K735" s="54">
        <f t="shared" ref="K735:K752" si="36">IF(I735=MIN($J$703:$J$752),1,"")</f>
        <v>1</v>
      </c>
    </row>
    <row r="736" spans="1:11" hidden="1">
      <c r="A736" s="48">
        <v>15</v>
      </c>
      <c r="B736" s="49">
        <f>LOOKUP(A736,Seznamy!$A$3:$A$94,Seznamy!$B$3:$B$94)</f>
        <v>125009</v>
      </c>
      <c r="C736" s="50" t="str">
        <f>LOOKUP(A736,Seznamy!$A$3:$A$94,Seznamy!$C$3:$C$94)</f>
        <v>Ruda nad Moravou</v>
      </c>
      <c r="D736" s="51">
        <f>LOOKUP(A736,Seznamy!$A$3:$A$94,Seznamy!$F$3:$F$94)</f>
        <v>9028</v>
      </c>
      <c r="E736" s="51">
        <f>LOOKUP(A736,Seznamy!$A$3:$A$94,Seznamy!$G$3:$G$94)</f>
        <v>218500</v>
      </c>
      <c r="F736" s="52">
        <f>LOOKUP(A736,Seznamy!$A$3:$A$94,Seznamy!$J$3:$J$94)</f>
        <v>57</v>
      </c>
      <c r="G736" s="52">
        <v>34</v>
      </c>
      <c r="H736" s="50">
        <f>LOOKUP(G736,Komplexní!$A$7:$A$56,Komplexní!$B$7:$B$56)</f>
        <v>0</v>
      </c>
      <c r="I736" s="53">
        <f t="array" ref="I736">SUM(IF((Komplexní!$A$3:$A$5=A736)*(Komplexní!$D$1:$BA$1=G736),Komplexní!$D$3:$BA$5))</f>
        <v>0</v>
      </c>
      <c r="J736" s="98" t="str">
        <f t="shared" si="35"/>
        <v/>
      </c>
      <c r="K736" s="54">
        <f t="shared" si="36"/>
        <v>1</v>
      </c>
    </row>
    <row r="737" spans="1:11" hidden="1">
      <c r="A737" s="48">
        <v>15</v>
      </c>
      <c r="B737" s="49">
        <f>LOOKUP(A737,Seznamy!$A$3:$A$94,Seznamy!$B$3:$B$94)</f>
        <v>125009</v>
      </c>
      <c r="C737" s="50" t="str">
        <f>LOOKUP(A737,Seznamy!$A$3:$A$94,Seznamy!$C$3:$C$94)</f>
        <v>Ruda nad Moravou</v>
      </c>
      <c r="D737" s="51">
        <f>LOOKUP(A737,Seznamy!$A$3:$A$94,Seznamy!$F$3:$F$94)</f>
        <v>9028</v>
      </c>
      <c r="E737" s="51">
        <f>LOOKUP(A737,Seznamy!$A$3:$A$94,Seznamy!$G$3:$G$94)</f>
        <v>218500</v>
      </c>
      <c r="F737" s="52">
        <f>LOOKUP(A737,Seznamy!$A$3:$A$94,Seznamy!$J$3:$J$94)</f>
        <v>57</v>
      </c>
      <c r="G737" s="52">
        <v>35</v>
      </c>
      <c r="H737" s="50">
        <f>LOOKUP(G737,Komplexní!$A$7:$A$56,Komplexní!$B$7:$B$56)</f>
        <v>0</v>
      </c>
      <c r="I737" s="53">
        <f t="array" ref="I737">SUM(IF((Komplexní!$A$3:$A$5=A737)*(Komplexní!$D$1:$BA$1=G737),Komplexní!$D$3:$BA$5))</f>
        <v>0</v>
      </c>
      <c r="J737" s="98" t="str">
        <f t="shared" si="35"/>
        <v/>
      </c>
      <c r="K737" s="54">
        <f t="shared" si="36"/>
        <v>1</v>
      </c>
    </row>
    <row r="738" spans="1:11" hidden="1">
      <c r="A738" s="48">
        <v>15</v>
      </c>
      <c r="B738" s="49">
        <f>LOOKUP(A738,Seznamy!$A$3:$A$94,Seznamy!$B$3:$B$94)</f>
        <v>125009</v>
      </c>
      <c r="C738" s="50" t="str">
        <f>LOOKUP(A738,Seznamy!$A$3:$A$94,Seznamy!$C$3:$C$94)</f>
        <v>Ruda nad Moravou</v>
      </c>
      <c r="D738" s="51">
        <f>LOOKUP(A738,Seznamy!$A$3:$A$94,Seznamy!$F$3:$F$94)</f>
        <v>9028</v>
      </c>
      <c r="E738" s="51">
        <f>LOOKUP(A738,Seznamy!$A$3:$A$94,Seznamy!$G$3:$G$94)</f>
        <v>218500</v>
      </c>
      <c r="F738" s="52">
        <f>LOOKUP(A738,Seznamy!$A$3:$A$94,Seznamy!$J$3:$J$94)</f>
        <v>57</v>
      </c>
      <c r="G738" s="52">
        <v>36</v>
      </c>
      <c r="H738" s="50">
        <f>LOOKUP(G738,Komplexní!$A$7:$A$56,Komplexní!$B$7:$B$56)</f>
        <v>0</v>
      </c>
      <c r="I738" s="53">
        <f t="array" ref="I738">SUM(IF((Komplexní!$A$3:$A$5=A738)*(Komplexní!$D$1:$BA$1=G738),Komplexní!$D$3:$BA$5))</f>
        <v>0</v>
      </c>
      <c r="J738" s="98" t="str">
        <f t="shared" si="35"/>
        <v/>
      </c>
      <c r="K738" s="54">
        <f t="shared" si="36"/>
        <v>1</v>
      </c>
    </row>
    <row r="739" spans="1:11" hidden="1">
      <c r="A739" s="48">
        <v>15</v>
      </c>
      <c r="B739" s="49">
        <f>LOOKUP(A739,Seznamy!$A$3:$A$94,Seznamy!$B$3:$B$94)</f>
        <v>125009</v>
      </c>
      <c r="C739" s="50" t="str">
        <f>LOOKUP(A739,Seznamy!$A$3:$A$94,Seznamy!$C$3:$C$94)</f>
        <v>Ruda nad Moravou</v>
      </c>
      <c r="D739" s="51">
        <f>LOOKUP(A739,Seznamy!$A$3:$A$94,Seznamy!$F$3:$F$94)</f>
        <v>9028</v>
      </c>
      <c r="E739" s="51">
        <f>LOOKUP(A739,Seznamy!$A$3:$A$94,Seznamy!$G$3:$G$94)</f>
        <v>218500</v>
      </c>
      <c r="F739" s="52">
        <f>LOOKUP(A739,Seznamy!$A$3:$A$94,Seznamy!$J$3:$J$94)</f>
        <v>57</v>
      </c>
      <c r="G739" s="52">
        <v>37</v>
      </c>
      <c r="H739" s="50">
        <f>LOOKUP(G739,Komplexní!$A$7:$A$56,Komplexní!$B$7:$B$56)</f>
        <v>0</v>
      </c>
      <c r="I739" s="53">
        <f t="array" ref="I739">SUM(IF((Komplexní!$A$3:$A$5=A739)*(Komplexní!$D$1:$BA$1=G739),Komplexní!$D$3:$BA$5))</f>
        <v>0</v>
      </c>
      <c r="J739" s="98" t="str">
        <f t="shared" si="35"/>
        <v/>
      </c>
      <c r="K739" s="54">
        <f t="shared" si="36"/>
        <v>1</v>
      </c>
    </row>
    <row r="740" spans="1:11" hidden="1">
      <c r="A740" s="48">
        <v>15</v>
      </c>
      <c r="B740" s="49">
        <f>LOOKUP(A740,Seznamy!$A$3:$A$94,Seznamy!$B$3:$B$94)</f>
        <v>125009</v>
      </c>
      <c r="C740" s="50" t="str">
        <f>LOOKUP(A740,Seznamy!$A$3:$A$94,Seznamy!$C$3:$C$94)</f>
        <v>Ruda nad Moravou</v>
      </c>
      <c r="D740" s="51">
        <f>LOOKUP(A740,Seznamy!$A$3:$A$94,Seznamy!$F$3:$F$94)</f>
        <v>9028</v>
      </c>
      <c r="E740" s="51">
        <f>LOOKUP(A740,Seznamy!$A$3:$A$94,Seznamy!$G$3:$G$94)</f>
        <v>218500</v>
      </c>
      <c r="F740" s="52">
        <f>LOOKUP(A740,Seznamy!$A$3:$A$94,Seznamy!$J$3:$J$94)</f>
        <v>57</v>
      </c>
      <c r="G740" s="52">
        <v>38</v>
      </c>
      <c r="H740" s="50">
        <f>LOOKUP(G740,Komplexní!$A$7:$A$56,Komplexní!$B$7:$B$56)</f>
        <v>0</v>
      </c>
      <c r="I740" s="53">
        <f t="array" ref="I740">SUM(IF((Komplexní!$A$3:$A$5=A740)*(Komplexní!$D$1:$BA$1=G740),Komplexní!$D$3:$BA$5))</f>
        <v>0</v>
      </c>
      <c r="J740" s="98" t="str">
        <f t="shared" si="35"/>
        <v/>
      </c>
      <c r="K740" s="54">
        <f t="shared" si="36"/>
        <v>1</v>
      </c>
    </row>
    <row r="741" spans="1:11" hidden="1">
      <c r="A741" s="48">
        <v>15</v>
      </c>
      <c r="B741" s="49">
        <f>LOOKUP(A741,Seznamy!$A$3:$A$94,Seznamy!$B$3:$B$94)</f>
        <v>125009</v>
      </c>
      <c r="C741" s="50" t="str">
        <f>LOOKUP(A741,Seznamy!$A$3:$A$94,Seznamy!$C$3:$C$94)</f>
        <v>Ruda nad Moravou</v>
      </c>
      <c r="D741" s="51">
        <f>LOOKUP(A741,Seznamy!$A$3:$A$94,Seznamy!$F$3:$F$94)</f>
        <v>9028</v>
      </c>
      <c r="E741" s="51">
        <f>LOOKUP(A741,Seznamy!$A$3:$A$94,Seznamy!$G$3:$G$94)</f>
        <v>218500</v>
      </c>
      <c r="F741" s="52">
        <f>LOOKUP(A741,Seznamy!$A$3:$A$94,Seznamy!$J$3:$J$94)</f>
        <v>57</v>
      </c>
      <c r="G741" s="52">
        <v>39</v>
      </c>
      <c r="H741" s="50">
        <f>LOOKUP(G741,Komplexní!$A$7:$A$56,Komplexní!$B$7:$B$56)</f>
        <v>0</v>
      </c>
      <c r="I741" s="53">
        <f t="array" ref="I741">SUM(IF((Komplexní!$A$3:$A$5=A741)*(Komplexní!$D$1:$BA$1=G741),Komplexní!$D$3:$BA$5))</f>
        <v>0</v>
      </c>
      <c r="J741" s="98" t="str">
        <f t="shared" si="35"/>
        <v/>
      </c>
      <c r="K741" s="54">
        <f t="shared" si="36"/>
        <v>1</v>
      </c>
    </row>
    <row r="742" spans="1:11" hidden="1">
      <c r="A742" s="48">
        <v>15</v>
      </c>
      <c r="B742" s="49">
        <f>LOOKUP(A742,Seznamy!$A$3:$A$94,Seznamy!$B$3:$B$94)</f>
        <v>125009</v>
      </c>
      <c r="C742" s="50" t="str">
        <f>LOOKUP(A742,Seznamy!$A$3:$A$94,Seznamy!$C$3:$C$94)</f>
        <v>Ruda nad Moravou</v>
      </c>
      <c r="D742" s="51">
        <f>LOOKUP(A742,Seznamy!$A$3:$A$94,Seznamy!$F$3:$F$94)</f>
        <v>9028</v>
      </c>
      <c r="E742" s="51">
        <f>LOOKUP(A742,Seznamy!$A$3:$A$94,Seznamy!$G$3:$G$94)</f>
        <v>218500</v>
      </c>
      <c r="F742" s="52">
        <f>LOOKUP(A742,Seznamy!$A$3:$A$94,Seznamy!$J$3:$J$94)</f>
        <v>57</v>
      </c>
      <c r="G742" s="52">
        <v>40</v>
      </c>
      <c r="H742" s="50">
        <f>LOOKUP(G742,Komplexní!$A$7:$A$56,Komplexní!$B$7:$B$56)</f>
        <v>0</v>
      </c>
      <c r="I742" s="53">
        <f t="array" ref="I742">SUM(IF((Komplexní!$A$3:$A$5=A742)*(Komplexní!$D$1:$BA$1=G742),Komplexní!$D$3:$BA$5))</f>
        <v>0</v>
      </c>
      <c r="J742" s="98" t="str">
        <f t="shared" si="35"/>
        <v/>
      </c>
      <c r="K742" s="54">
        <f t="shared" si="36"/>
        <v>1</v>
      </c>
    </row>
    <row r="743" spans="1:11" hidden="1">
      <c r="A743" s="48">
        <v>15</v>
      </c>
      <c r="B743" s="49">
        <f>LOOKUP(A743,Seznamy!$A$3:$A$94,Seznamy!$B$3:$B$94)</f>
        <v>125009</v>
      </c>
      <c r="C743" s="50" t="str">
        <f>LOOKUP(A743,Seznamy!$A$3:$A$94,Seznamy!$C$3:$C$94)</f>
        <v>Ruda nad Moravou</v>
      </c>
      <c r="D743" s="51">
        <f>LOOKUP(A743,Seznamy!$A$3:$A$94,Seznamy!$F$3:$F$94)</f>
        <v>9028</v>
      </c>
      <c r="E743" s="51">
        <f>LOOKUP(A743,Seznamy!$A$3:$A$94,Seznamy!$G$3:$G$94)</f>
        <v>218500</v>
      </c>
      <c r="F743" s="52">
        <f>LOOKUP(A743,Seznamy!$A$3:$A$94,Seznamy!$J$3:$J$94)</f>
        <v>57</v>
      </c>
      <c r="G743" s="52">
        <v>41</v>
      </c>
      <c r="H743" s="50">
        <f>LOOKUP(G743,Komplexní!$A$7:$A$56,Komplexní!$B$7:$B$56)</f>
        <v>0</v>
      </c>
      <c r="I743" s="53">
        <f t="array" ref="I743">SUM(IF((Komplexní!$A$3:$A$5=A743)*(Komplexní!$D$1:$BA$1=G743),Komplexní!$D$3:$BA$5))</f>
        <v>0</v>
      </c>
      <c r="J743" s="98" t="str">
        <f t="shared" si="35"/>
        <v/>
      </c>
      <c r="K743" s="54">
        <f t="shared" si="36"/>
        <v>1</v>
      </c>
    </row>
    <row r="744" spans="1:11" hidden="1">
      <c r="A744" s="48">
        <v>15</v>
      </c>
      <c r="B744" s="49">
        <f>LOOKUP(A744,Seznamy!$A$3:$A$94,Seznamy!$B$3:$B$94)</f>
        <v>125009</v>
      </c>
      <c r="C744" s="50" t="str">
        <f>LOOKUP(A744,Seznamy!$A$3:$A$94,Seznamy!$C$3:$C$94)</f>
        <v>Ruda nad Moravou</v>
      </c>
      <c r="D744" s="51">
        <f>LOOKUP(A744,Seznamy!$A$3:$A$94,Seznamy!$F$3:$F$94)</f>
        <v>9028</v>
      </c>
      <c r="E744" s="51">
        <f>LOOKUP(A744,Seznamy!$A$3:$A$94,Seznamy!$G$3:$G$94)</f>
        <v>218500</v>
      </c>
      <c r="F744" s="52">
        <f>LOOKUP(A744,Seznamy!$A$3:$A$94,Seznamy!$J$3:$J$94)</f>
        <v>57</v>
      </c>
      <c r="G744" s="52">
        <v>42</v>
      </c>
      <c r="H744" s="50">
        <f>LOOKUP(G744,Komplexní!$A$7:$A$56,Komplexní!$B$7:$B$56)</f>
        <v>0</v>
      </c>
      <c r="I744" s="53">
        <f t="array" ref="I744">SUM(IF((Komplexní!$A$3:$A$5=A744)*(Komplexní!$D$1:$BA$1=G744),Komplexní!$D$3:$BA$5))</f>
        <v>0</v>
      </c>
      <c r="J744" s="98" t="str">
        <f t="shared" si="35"/>
        <v/>
      </c>
      <c r="K744" s="54">
        <f t="shared" si="36"/>
        <v>1</v>
      </c>
    </row>
    <row r="745" spans="1:11" hidden="1">
      <c r="A745" s="48">
        <v>15</v>
      </c>
      <c r="B745" s="49">
        <f>LOOKUP(A745,Seznamy!$A$3:$A$94,Seznamy!$B$3:$B$94)</f>
        <v>125009</v>
      </c>
      <c r="C745" s="50" t="str">
        <f>LOOKUP(A745,Seznamy!$A$3:$A$94,Seznamy!$C$3:$C$94)</f>
        <v>Ruda nad Moravou</v>
      </c>
      <c r="D745" s="51">
        <f>LOOKUP(A745,Seznamy!$A$3:$A$94,Seznamy!$F$3:$F$94)</f>
        <v>9028</v>
      </c>
      <c r="E745" s="51">
        <f>LOOKUP(A745,Seznamy!$A$3:$A$94,Seznamy!$G$3:$G$94)</f>
        <v>218500</v>
      </c>
      <c r="F745" s="52">
        <f>LOOKUP(A745,Seznamy!$A$3:$A$94,Seznamy!$J$3:$J$94)</f>
        <v>57</v>
      </c>
      <c r="G745" s="52">
        <v>43</v>
      </c>
      <c r="H745" s="50">
        <f>LOOKUP(G745,Komplexní!$A$7:$A$56,Komplexní!$B$7:$B$56)</f>
        <v>0</v>
      </c>
      <c r="I745" s="53">
        <f t="array" ref="I745">SUM(IF((Komplexní!$A$3:$A$5=A745)*(Komplexní!$D$1:$BA$1=G745),Komplexní!$D$3:$BA$5))</f>
        <v>0</v>
      </c>
      <c r="J745" s="98" t="str">
        <f t="shared" si="35"/>
        <v/>
      </c>
      <c r="K745" s="54">
        <f t="shared" si="36"/>
        <v>1</v>
      </c>
    </row>
    <row r="746" spans="1:11" hidden="1">
      <c r="A746" s="48">
        <v>15</v>
      </c>
      <c r="B746" s="49">
        <f>LOOKUP(A746,Seznamy!$A$3:$A$94,Seznamy!$B$3:$B$94)</f>
        <v>125009</v>
      </c>
      <c r="C746" s="50" t="str">
        <f>LOOKUP(A746,Seznamy!$A$3:$A$94,Seznamy!$C$3:$C$94)</f>
        <v>Ruda nad Moravou</v>
      </c>
      <c r="D746" s="51">
        <f>LOOKUP(A746,Seznamy!$A$3:$A$94,Seznamy!$F$3:$F$94)</f>
        <v>9028</v>
      </c>
      <c r="E746" s="51">
        <f>LOOKUP(A746,Seznamy!$A$3:$A$94,Seznamy!$G$3:$G$94)</f>
        <v>218500</v>
      </c>
      <c r="F746" s="52">
        <f>LOOKUP(A746,Seznamy!$A$3:$A$94,Seznamy!$J$3:$J$94)</f>
        <v>57</v>
      </c>
      <c r="G746" s="52">
        <v>44</v>
      </c>
      <c r="H746" s="50">
        <f>LOOKUP(G746,Komplexní!$A$7:$A$56,Komplexní!$B$7:$B$56)</f>
        <v>0</v>
      </c>
      <c r="I746" s="53">
        <f t="array" ref="I746">SUM(IF((Komplexní!$A$3:$A$5=A746)*(Komplexní!$D$1:$BA$1=G746),Komplexní!$D$3:$BA$5))</f>
        <v>0</v>
      </c>
      <c r="J746" s="98" t="str">
        <f t="shared" si="35"/>
        <v/>
      </c>
      <c r="K746" s="54">
        <f t="shared" si="36"/>
        <v>1</v>
      </c>
    </row>
    <row r="747" spans="1:11" hidden="1">
      <c r="A747" s="48">
        <v>15</v>
      </c>
      <c r="B747" s="49">
        <f>LOOKUP(A747,Seznamy!$A$3:$A$94,Seznamy!$B$3:$B$94)</f>
        <v>125009</v>
      </c>
      <c r="C747" s="50" t="str">
        <f>LOOKUP(A747,Seznamy!$A$3:$A$94,Seznamy!$C$3:$C$94)</f>
        <v>Ruda nad Moravou</v>
      </c>
      <c r="D747" s="51">
        <f>LOOKUP(A747,Seznamy!$A$3:$A$94,Seznamy!$F$3:$F$94)</f>
        <v>9028</v>
      </c>
      <c r="E747" s="51">
        <f>LOOKUP(A747,Seznamy!$A$3:$A$94,Seznamy!$G$3:$G$94)</f>
        <v>218500</v>
      </c>
      <c r="F747" s="52">
        <f>LOOKUP(A747,Seznamy!$A$3:$A$94,Seznamy!$J$3:$J$94)</f>
        <v>57</v>
      </c>
      <c r="G747" s="52">
        <v>45</v>
      </c>
      <c r="H747" s="50">
        <f>LOOKUP(G747,Komplexní!$A$7:$A$56,Komplexní!$B$7:$B$56)</f>
        <v>0</v>
      </c>
      <c r="I747" s="53">
        <f t="array" ref="I747">SUM(IF((Komplexní!$A$3:$A$5=A747)*(Komplexní!$D$1:$BA$1=G747),Komplexní!$D$3:$BA$5))</f>
        <v>0</v>
      </c>
      <c r="J747" s="98" t="str">
        <f t="shared" si="35"/>
        <v/>
      </c>
      <c r="K747" s="54">
        <f t="shared" si="36"/>
        <v>1</v>
      </c>
    </row>
    <row r="748" spans="1:11" hidden="1">
      <c r="A748" s="48">
        <v>15</v>
      </c>
      <c r="B748" s="49">
        <f>LOOKUP(A748,Seznamy!$A$3:$A$94,Seznamy!$B$3:$B$94)</f>
        <v>125009</v>
      </c>
      <c r="C748" s="50" t="str">
        <f>LOOKUP(A748,Seznamy!$A$3:$A$94,Seznamy!$C$3:$C$94)</f>
        <v>Ruda nad Moravou</v>
      </c>
      <c r="D748" s="51">
        <f>LOOKUP(A748,Seznamy!$A$3:$A$94,Seznamy!$F$3:$F$94)</f>
        <v>9028</v>
      </c>
      <c r="E748" s="51">
        <f>LOOKUP(A748,Seznamy!$A$3:$A$94,Seznamy!$G$3:$G$94)</f>
        <v>218500</v>
      </c>
      <c r="F748" s="52">
        <f>LOOKUP(A748,Seznamy!$A$3:$A$94,Seznamy!$J$3:$J$94)</f>
        <v>57</v>
      </c>
      <c r="G748" s="52">
        <v>46</v>
      </c>
      <c r="H748" s="50">
        <f>LOOKUP(G748,Komplexní!$A$7:$A$56,Komplexní!$B$7:$B$56)</f>
        <v>0</v>
      </c>
      <c r="I748" s="53">
        <f t="array" ref="I748">SUM(IF((Komplexní!$A$3:$A$5=A748)*(Komplexní!$D$1:$BA$1=G748),Komplexní!$D$3:$BA$5))</f>
        <v>0</v>
      </c>
      <c r="J748" s="98" t="str">
        <f t="shared" si="35"/>
        <v/>
      </c>
      <c r="K748" s="54">
        <f t="shared" si="36"/>
        <v>1</v>
      </c>
    </row>
    <row r="749" spans="1:11" hidden="1">
      <c r="A749" s="48">
        <v>15</v>
      </c>
      <c r="B749" s="49">
        <f>LOOKUP(A749,Seznamy!$A$3:$A$94,Seznamy!$B$3:$B$94)</f>
        <v>125009</v>
      </c>
      <c r="C749" s="50" t="str">
        <f>LOOKUP(A749,Seznamy!$A$3:$A$94,Seznamy!$C$3:$C$94)</f>
        <v>Ruda nad Moravou</v>
      </c>
      <c r="D749" s="51">
        <f>LOOKUP(A749,Seznamy!$A$3:$A$94,Seznamy!$F$3:$F$94)</f>
        <v>9028</v>
      </c>
      <c r="E749" s="51">
        <f>LOOKUP(A749,Seznamy!$A$3:$A$94,Seznamy!$G$3:$G$94)</f>
        <v>218500</v>
      </c>
      <c r="F749" s="52">
        <f>LOOKUP(A749,Seznamy!$A$3:$A$94,Seznamy!$J$3:$J$94)</f>
        <v>57</v>
      </c>
      <c r="G749" s="52">
        <v>47</v>
      </c>
      <c r="H749" s="50">
        <f>LOOKUP(G749,Komplexní!$A$7:$A$56,Komplexní!$B$7:$B$56)</f>
        <v>0</v>
      </c>
      <c r="I749" s="53">
        <f t="array" ref="I749">SUM(IF((Komplexní!$A$3:$A$5=A749)*(Komplexní!$D$1:$BA$1=G749),Komplexní!$D$3:$BA$5))</f>
        <v>0</v>
      </c>
      <c r="J749" s="98" t="str">
        <f t="shared" si="35"/>
        <v/>
      </c>
      <c r="K749" s="54">
        <f t="shared" si="36"/>
        <v>1</v>
      </c>
    </row>
    <row r="750" spans="1:11" hidden="1">
      <c r="A750" s="48">
        <v>15</v>
      </c>
      <c r="B750" s="49">
        <f>LOOKUP(A750,Seznamy!$A$3:$A$94,Seznamy!$B$3:$B$94)</f>
        <v>125009</v>
      </c>
      <c r="C750" s="50" t="str">
        <f>LOOKUP(A750,Seznamy!$A$3:$A$94,Seznamy!$C$3:$C$94)</f>
        <v>Ruda nad Moravou</v>
      </c>
      <c r="D750" s="51">
        <f>LOOKUP(A750,Seznamy!$A$3:$A$94,Seznamy!$F$3:$F$94)</f>
        <v>9028</v>
      </c>
      <c r="E750" s="51">
        <f>LOOKUP(A750,Seznamy!$A$3:$A$94,Seznamy!$G$3:$G$94)</f>
        <v>218500</v>
      </c>
      <c r="F750" s="52">
        <f>LOOKUP(A750,Seznamy!$A$3:$A$94,Seznamy!$J$3:$J$94)</f>
        <v>57</v>
      </c>
      <c r="G750" s="52">
        <v>48</v>
      </c>
      <c r="H750" s="50">
        <f>LOOKUP(G750,Komplexní!$A$7:$A$56,Komplexní!$B$7:$B$56)</f>
        <v>0</v>
      </c>
      <c r="I750" s="53">
        <f t="array" ref="I750">SUM(IF((Komplexní!$A$3:$A$5=A750)*(Komplexní!$D$1:$BA$1=G750),Komplexní!$D$3:$BA$5))</f>
        <v>0</v>
      </c>
      <c r="J750" s="98" t="str">
        <f t="shared" si="35"/>
        <v/>
      </c>
      <c r="K750" s="54">
        <f t="shared" si="36"/>
        <v>1</v>
      </c>
    </row>
    <row r="751" spans="1:11" hidden="1">
      <c r="A751" s="48">
        <v>15</v>
      </c>
      <c r="B751" s="49">
        <f>LOOKUP(A751,Seznamy!$A$3:$A$94,Seznamy!$B$3:$B$94)</f>
        <v>125009</v>
      </c>
      <c r="C751" s="50" t="str">
        <f>LOOKUP(A751,Seznamy!$A$3:$A$94,Seznamy!$C$3:$C$94)</f>
        <v>Ruda nad Moravou</v>
      </c>
      <c r="D751" s="51">
        <f>LOOKUP(A751,Seznamy!$A$3:$A$94,Seznamy!$F$3:$F$94)</f>
        <v>9028</v>
      </c>
      <c r="E751" s="51">
        <f>LOOKUP(A751,Seznamy!$A$3:$A$94,Seznamy!$G$3:$G$94)</f>
        <v>218500</v>
      </c>
      <c r="F751" s="52">
        <f>LOOKUP(A751,Seznamy!$A$3:$A$94,Seznamy!$J$3:$J$94)</f>
        <v>57</v>
      </c>
      <c r="G751" s="52">
        <v>49</v>
      </c>
      <c r="H751" s="50">
        <f>LOOKUP(G751,Komplexní!$A$7:$A$56,Komplexní!$B$7:$B$56)</f>
        <v>0</v>
      </c>
      <c r="I751" s="53">
        <f t="array" ref="I751">SUM(IF((Komplexní!$A$3:$A$5=A751)*(Komplexní!$D$1:$BA$1=G751),Komplexní!$D$3:$BA$5))</f>
        <v>0</v>
      </c>
      <c r="J751" s="98" t="str">
        <f t="shared" si="35"/>
        <v/>
      </c>
      <c r="K751" s="54">
        <f t="shared" si="36"/>
        <v>1</v>
      </c>
    </row>
    <row r="752" spans="1:11" hidden="1">
      <c r="A752" s="48">
        <v>15</v>
      </c>
      <c r="B752" s="49">
        <f>LOOKUP(A752,Seznamy!$A$3:$A$94,Seznamy!$B$3:$B$94)</f>
        <v>125009</v>
      </c>
      <c r="C752" s="50" t="str">
        <f>LOOKUP(A752,Seznamy!$A$3:$A$94,Seznamy!$C$3:$C$94)</f>
        <v>Ruda nad Moravou</v>
      </c>
      <c r="D752" s="51">
        <f>LOOKUP(A752,Seznamy!$A$3:$A$94,Seznamy!$F$3:$F$94)</f>
        <v>9028</v>
      </c>
      <c r="E752" s="51">
        <f>LOOKUP(A752,Seznamy!$A$3:$A$94,Seznamy!$G$3:$G$94)</f>
        <v>218500</v>
      </c>
      <c r="F752" s="52">
        <f>LOOKUP(A752,Seznamy!$A$3:$A$94,Seznamy!$J$3:$J$94)</f>
        <v>57</v>
      </c>
      <c r="G752" s="52">
        <v>50</v>
      </c>
      <c r="H752" s="50">
        <f>LOOKUP(G752,Komplexní!$A$7:$A$56,Komplexní!$B$7:$B$56)</f>
        <v>0</v>
      </c>
      <c r="I752" s="53">
        <f t="array" ref="I752">SUM(IF((Komplexní!$A$3:$A$5=A752)*(Komplexní!$D$1:$BA$1=G752),Komplexní!$D$3:$BA$5))</f>
        <v>0</v>
      </c>
      <c r="J752" s="98" t="str">
        <f t="shared" si="35"/>
        <v/>
      </c>
      <c r="K752" s="54">
        <f t="shared" si="36"/>
        <v>1</v>
      </c>
    </row>
    <row r="753" spans="1:11" hidden="1">
      <c r="A753" s="79">
        <v>16</v>
      </c>
      <c r="B753" s="80">
        <f>LOOKUP(A753,Seznamy!$A$3:$A$94,Seznamy!$B$3:$B$94)</f>
        <v>125009</v>
      </c>
      <c r="C753" s="81" t="str">
        <f>LOOKUP(A753,Seznamy!$A$3:$A$94,Seznamy!$C$3:$C$94)</f>
        <v>Ruda nad Moravou</v>
      </c>
      <c r="D753" s="82">
        <f>LOOKUP(A753,Seznamy!$A$3:$A$94,Seznamy!$F$3:$F$94)</f>
        <v>9028</v>
      </c>
      <c r="E753" s="82">
        <f>LOOKUP(A753,Seznamy!$A$3:$A$94,Seznamy!$G$3:$G$94)</f>
        <v>218500</v>
      </c>
      <c r="F753" s="83">
        <f>LOOKUP(A753,Seznamy!$A$3:$A$94,Seznamy!$J$3:$J$94)</f>
        <v>57</v>
      </c>
      <c r="G753" s="83">
        <v>1</v>
      </c>
      <c r="H753" s="81" t="str">
        <f>LOOKUP(G753,Komplexní!$A$7:$A$56,Komplexní!$B$7:$B$56)</f>
        <v>UNILES a.s.</v>
      </c>
      <c r="I753" s="84">
        <f t="array" ref="I753">SUM(IF((Komplexní!$A$3:$A$5=A753)*(Komplexní!$D$1:$BA$1=G753),Komplexní!$D$3:$BA$5))</f>
        <v>0</v>
      </c>
      <c r="J753" s="99" t="str">
        <f t="shared" si="35"/>
        <v/>
      </c>
      <c r="K753" s="85">
        <f t="shared" ref="K753:K784" si="37">IF(I753=MIN($J$753:$J$802),1,"")</f>
        <v>1</v>
      </c>
    </row>
    <row r="754" spans="1:11" hidden="1">
      <c r="A754" s="79">
        <v>16</v>
      </c>
      <c r="B754" s="80">
        <f>LOOKUP(A754,Seznamy!$A$3:$A$94,Seznamy!$B$3:$B$94)</f>
        <v>125009</v>
      </c>
      <c r="C754" s="81" t="str">
        <f>LOOKUP(A754,Seznamy!$A$3:$A$94,Seznamy!$C$3:$C$94)</f>
        <v>Ruda nad Moravou</v>
      </c>
      <c r="D754" s="82">
        <f>LOOKUP(A754,Seznamy!$A$3:$A$94,Seznamy!$F$3:$F$94)</f>
        <v>9028</v>
      </c>
      <c r="E754" s="82">
        <f>LOOKUP(A754,Seznamy!$A$3:$A$94,Seznamy!$G$3:$G$94)</f>
        <v>218500</v>
      </c>
      <c r="F754" s="83">
        <f>LOOKUP(A754,Seznamy!$A$3:$A$94,Seznamy!$J$3:$J$94)</f>
        <v>57</v>
      </c>
      <c r="G754" s="83">
        <v>2</v>
      </c>
      <c r="H754" s="81" t="str">
        <f>LOOKUP(G754,Komplexní!$A$7:$A$56,Komplexní!$B$7:$B$56)</f>
        <v>Lesy Beskydy, a.s.</v>
      </c>
      <c r="I754" s="84">
        <f t="array" ref="I754">SUM(IF((Komplexní!$A$3:$A$5=A754)*(Komplexní!$D$1:$BA$1=G754),Komplexní!$D$3:$BA$5))</f>
        <v>0</v>
      </c>
      <c r="J754" s="99" t="str">
        <f t="shared" si="35"/>
        <v/>
      </c>
      <c r="K754" s="85">
        <f t="shared" si="37"/>
        <v>1</v>
      </c>
    </row>
    <row r="755" spans="1:11" hidden="1">
      <c r="A755" s="79">
        <v>16</v>
      </c>
      <c r="B755" s="80">
        <f>LOOKUP(A755,Seznamy!$A$3:$A$94,Seznamy!$B$3:$B$94)</f>
        <v>125009</v>
      </c>
      <c r="C755" s="81" t="str">
        <f>LOOKUP(A755,Seznamy!$A$3:$A$94,Seznamy!$C$3:$C$94)</f>
        <v>Ruda nad Moravou</v>
      </c>
      <c r="D755" s="82">
        <f>LOOKUP(A755,Seznamy!$A$3:$A$94,Seznamy!$F$3:$F$94)</f>
        <v>9028</v>
      </c>
      <c r="E755" s="82">
        <f>LOOKUP(A755,Seznamy!$A$3:$A$94,Seznamy!$G$3:$G$94)</f>
        <v>218500</v>
      </c>
      <c r="F755" s="83">
        <f>LOOKUP(A755,Seznamy!$A$3:$A$94,Seznamy!$J$3:$J$94)</f>
        <v>57</v>
      </c>
      <c r="G755" s="83">
        <v>3</v>
      </c>
      <c r="H755" s="81" t="str">
        <f>LOOKUP(G755,Komplexní!$A$7:$A$56,Komplexní!$B$7:$B$56)</f>
        <v>KATR s.r.o.</v>
      </c>
      <c r="I755" s="84">
        <f t="array" ref="I755">SUM(IF((Komplexní!$A$3:$A$5=A755)*(Komplexní!$D$1:$BA$1=G755),Komplexní!$D$3:$BA$5))</f>
        <v>0</v>
      </c>
      <c r="J755" s="99" t="str">
        <f t="shared" si="35"/>
        <v/>
      </c>
      <c r="K755" s="85">
        <f t="shared" si="37"/>
        <v>1</v>
      </c>
    </row>
    <row r="756" spans="1:11" hidden="1">
      <c r="A756" s="79">
        <v>16</v>
      </c>
      <c r="B756" s="80">
        <f>LOOKUP(A756,Seznamy!$A$3:$A$94,Seznamy!$B$3:$B$94)</f>
        <v>125009</v>
      </c>
      <c r="C756" s="81" t="str">
        <f>LOOKUP(A756,Seznamy!$A$3:$A$94,Seznamy!$C$3:$C$94)</f>
        <v>Ruda nad Moravou</v>
      </c>
      <c r="D756" s="82">
        <f>LOOKUP(A756,Seznamy!$A$3:$A$94,Seznamy!$F$3:$F$94)</f>
        <v>9028</v>
      </c>
      <c r="E756" s="82">
        <f>LOOKUP(A756,Seznamy!$A$3:$A$94,Seznamy!$G$3:$G$94)</f>
        <v>218500</v>
      </c>
      <c r="F756" s="83">
        <f>LOOKUP(A756,Seznamy!$A$3:$A$94,Seznamy!$J$3:$J$94)</f>
        <v>57</v>
      </c>
      <c r="G756" s="83">
        <v>4</v>
      </c>
      <c r="H756" s="81" t="str">
        <f>LOOKUP(G756,Komplexní!$A$7:$A$56,Komplexní!$B$7:$B$56)</f>
        <v>Petra spol. s r.o.</v>
      </c>
      <c r="I756" s="84">
        <f t="array" ref="I756">SUM(IF((Komplexní!$A$3:$A$5=A756)*(Komplexní!$D$1:$BA$1=G756),Komplexní!$D$3:$BA$5))</f>
        <v>0</v>
      </c>
      <c r="J756" s="99" t="str">
        <f t="shared" si="35"/>
        <v/>
      </c>
      <c r="K756" s="85">
        <f t="shared" si="37"/>
        <v>1</v>
      </c>
    </row>
    <row r="757" spans="1:11" hidden="1">
      <c r="A757" s="79">
        <v>16</v>
      </c>
      <c r="B757" s="80">
        <f>LOOKUP(A757,Seznamy!$A$3:$A$94,Seznamy!$B$3:$B$94)</f>
        <v>125009</v>
      </c>
      <c r="C757" s="81" t="str">
        <f>LOOKUP(A757,Seznamy!$A$3:$A$94,Seznamy!$C$3:$C$94)</f>
        <v>Ruda nad Moravou</v>
      </c>
      <c r="D757" s="82">
        <f>LOOKUP(A757,Seznamy!$A$3:$A$94,Seznamy!$F$3:$F$94)</f>
        <v>9028</v>
      </c>
      <c r="E757" s="82">
        <f>LOOKUP(A757,Seznamy!$A$3:$A$94,Seznamy!$G$3:$G$94)</f>
        <v>218500</v>
      </c>
      <c r="F757" s="83">
        <f>LOOKUP(A757,Seznamy!$A$3:$A$94,Seznamy!$J$3:$J$94)</f>
        <v>57</v>
      </c>
      <c r="G757" s="83">
        <v>5</v>
      </c>
      <c r="H757" s="81" t="str">
        <f>LOOKUP(G757,Komplexní!$A$7:$A$56,Komplexní!$B$7:$B$56)</f>
        <v>JACER - CZ a.s.</v>
      </c>
      <c r="I757" s="84">
        <f t="array" ref="I757">SUM(IF((Komplexní!$A$3:$A$5=A757)*(Komplexní!$D$1:$BA$1=G757),Komplexní!$D$3:$BA$5))</f>
        <v>0</v>
      </c>
      <c r="J757" s="99" t="str">
        <f t="shared" si="35"/>
        <v/>
      </c>
      <c r="K757" s="85">
        <f t="shared" si="37"/>
        <v>1</v>
      </c>
    </row>
    <row r="758" spans="1:11" hidden="1">
      <c r="A758" s="79">
        <v>16</v>
      </c>
      <c r="B758" s="80">
        <f>LOOKUP(A758,Seznamy!$A$3:$A$94,Seznamy!$B$3:$B$94)</f>
        <v>125009</v>
      </c>
      <c r="C758" s="81" t="str">
        <f>LOOKUP(A758,Seznamy!$A$3:$A$94,Seznamy!$C$3:$C$94)</f>
        <v>Ruda nad Moravou</v>
      </c>
      <c r="D758" s="82">
        <f>LOOKUP(A758,Seznamy!$A$3:$A$94,Seznamy!$F$3:$F$94)</f>
        <v>9028</v>
      </c>
      <c r="E758" s="82">
        <f>LOOKUP(A758,Seznamy!$A$3:$A$94,Seznamy!$G$3:$G$94)</f>
        <v>218500</v>
      </c>
      <c r="F758" s="83">
        <f>LOOKUP(A758,Seznamy!$A$3:$A$94,Seznamy!$J$3:$J$94)</f>
        <v>57</v>
      </c>
      <c r="G758" s="83">
        <v>6</v>
      </c>
      <c r="H758" s="81" t="str">
        <f>LOOKUP(G758,Komplexní!$A$7:$A$56,Komplexní!$B$7:$B$56)</f>
        <v>LDF Rožnov a.s.</v>
      </c>
      <c r="I758" s="84">
        <f t="array" ref="I758">SUM(IF((Komplexní!$A$3:$A$5=A758)*(Komplexní!$D$1:$BA$1=G758),Komplexní!$D$3:$BA$5))</f>
        <v>0</v>
      </c>
      <c r="J758" s="99" t="str">
        <f t="shared" si="35"/>
        <v/>
      </c>
      <c r="K758" s="85">
        <f t="shared" si="37"/>
        <v>1</v>
      </c>
    </row>
    <row r="759" spans="1:11" hidden="1">
      <c r="A759" s="79">
        <v>16</v>
      </c>
      <c r="B759" s="80">
        <f>LOOKUP(A759,Seznamy!$A$3:$A$94,Seznamy!$B$3:$B$94)</f>
        <v>125009</v>
      </c>
      <c r="C759" s="81" t="str">
        <f>LOOKUP(A759,Seznamy!$A$3:$A$94,Seznamy!$C$3:$C$94)</f>
        <v>Ruda nad Moravou</v>
      </c>
      <c r="D759" s="82">
        <f>LOOKUP(A759,Seznamy!$A$3:$A$94,Seznamy!$F$3:$F$94)</f>
        <v>9028</v>
      </c>
      <c r="E759" s="82">
        <f>LOOKUP(A759,Seznamy!$A$3:$A$94,Seznamy!$G$3:$G$94)</f>
        <v>218500</v>
      </c>
      <c r="F759" s="83">
        <f>LOOKUP(A759,Seznamy!$A$3:$A$94,Seznamy!$J$3:$J$94)</f>
        <v>57</v>
      </c>
      <c r="G759" s="83">
        <v>7</v>
      </c>
      <c r="H759" s="81" t="str">
        <f>LOOKUP(G759,Komplexní!$A$7:$A$56,Komplexní!$B$7:$B$56)</f>
        <v>Opavská lesní a.s.</v>
      </c>
      <c r="I759" s="84">
        <f t="array" ref="I759">SUM(IF((Komplexní!$A$3:$A$5=A759)*(Komplexní!$D$1:$BA$1=G759),Komplexní!$D$3:$BA$5))</f>
        <v>0</v>
      </c>
      <c r="J759" s="99" t="str">
        <f t="shared" si="35"/>
        <v/>
      </c>
      <c r="K759" s="85">
        <f t="shared" si="37"/>
        <v>1</v>
      </c>
    </row>
    <row r="760" spans="1:11" hidden="1">
      <c r="A760" s="79">
        <v>16</v>
      </c>
      <c r="B760" s="80">
        <f>LOOKUP(A760,Seznamy!$A$3:$A$94,Seznamy!$B$3:$B$94)</f>
        <v>125009</v>
      </c>
      <c r="C760" s="81" t="str">
        <f>LOOKUP(A760,Seznamy!$A$3:$A$94,Seznamy!$C$3:$C$94)</f>
        <v>Ruda nad Moravou</v>
      </c>
      <c r="D760" s="82">
        <f>LOOKUP(A760,Seznamy!$A$3:$A$94,Seznamy!$F$3:$F$94)</f>
        <v>9028</v>
      </c>
      <c r="E760" s="82">
        <f>LOOKUP(A760,Seznamy!$A$3:$A$94,Seznamy!$G$3:$G$94)</f>
        <v>218500</v>
      </c>
      <c r="F760" s="83">
        <f>LOOKUP(A760,Seznamy!$A$3:$A$94,Seznamy!$J$3:$J$94)</f>
        <v>57</v>
      </c>
      <c r="G760" s="83">
        <v>8</v>
      </c>
      <c r="H760" s="81" t="str">
        <f>LOOKUP(G760,Komplexní!$A$7:$A$56,Komplexní!$B$7:$B$56)</f>
        <v>Pradědský lesní závod, a.s.</v>
      </c>
      <c r="I760" s="84">
        <f t="array" ref="I760">SUM(IF((Komplexní!$A$3:$A$5=A760)*(Komplexní!$D$1:$BA$1=G760),Komplexní!$D$3:$BA$5))</f>
        <v>0</v>
      </c>
      <c r="J760" s="99" t="str">
        <f t="shared" si="35"/>
        <v/>
      </c>
      <c r="K760" s="85">
        <f t="shared" si="37"/>
        <v>1</v>
      </c>
    </row>
    <row r="761" spans="1:11" hidden="1">
      <c r="A761" s="79">
        <v>16</v>
      </c>
      <c r="B761" s="80">
        <f>LOOKUP(A761,Seznamy!$A$3:$A$94,Seznamy!$B$3:$B$94)</f>
        <v>125009</v>
      </c>
      <c r="C761" s="81" t="str">
        <f>LOOKUP(A761,Seznamy!$A$3:$A$94,Seznamy!$C$3:$C$94)</f>
        <v>Ruda nad Moravou</v>
      </c>
      <c r="D761" s="82">
        <f>LOOKUP(A761,Seznamy!$A$3:$A$94,Seznamy!$F$3:$F$94)</f>
        <v>9028</v>
      </c>
      <c r="E761" s="82">
        <f>LOOKUP(A761,Seznamy!$A$3:$A$94,Seznamy!$G$3:$G$94)</f>
        <v>218500</v>
      </c>
      <c r="F761" s="83">
        <f>LOOKUP(A761,Seznamy!$A$3:$A$94,Seznamy!$J$3:$J$94)</f>
        <v>57</v>
      </c>
      <c r="G761" s="83">
        <v>9</v>
      </c>
      <c r="H761" s="81">
        <f>LOOKUP(G761,Komplexní!$A$7:$A$56,Komplexní!$B$7:$B$56)</f>
        <v>0</v>
      </c>
      <c r="I761" s="84">
        <f t="array" ref="I761">SUM(IF((Komplexní!$A$3:$A$5=A761)*(Komplexní!$D$1:$BA$1=G761),Komplexní!$D$3:$BA$5))</f>
        <v>0</v>
      </c>
      <c r="J761" s="99" t="str">
        <f t="shared" si="35"/>
        <v/>
      </c>
      <c r="K761" s="85">
        <f t="shared" si="37"/>
        <v>1</v>
      </c>
    </row>
    <row r="762" spans="1:11" hidden="1">
      <c r="A762" s="79">
        <v>16</v>
      </c>
      <c r="B762" s="80">
        <f>LOOKUP(A762,Seznamy!$A$3:$A$94,Seznamy!$B$3:$B$94)</f>
        <v>125009</v>
      </c>
      <c r="C762" s="81" t="str">
        <f>LOOKUP(A762,Seznamy!$A$3:$A$94,Seznamy!$C$3:$C$94)</f>
        <v>Ruda nad Moravou</v>
      </c>
      <c r="D762" s="82">
        <f>LOOKUP(A762,Seznamy!$A$3:$A$94,Seznamy!$F$3:$F$94)</f>
        <v>9028</v>
      </c>
      <c r="E762" s="82">
        <f>LOOKUP(A762,Seznamy!$A$3:$A$94,Seznamy!$G$3:$G$94)</f>
        <v>218500</v>
      </c>
      <c r="F762" s="83">
        <f>LOOKUP(A762,Seznamy!$A$3:$A$94,Seznamy!$J$3:$J$94)</f>
        <v>57</v>
      </c>
      <c r="G762" s="83">
        <v>10</v>
      </c>
      <c r="H762" s="81">
        <f>LOOKUP(G762,Komplexní!$A$7:$A$56,Komplexní!$B$7:$B$56)</f>
        <v>0</v>
      </c>
      <c r="I762" s="84">
        <f t="array" ref="I762">SUM(IF((Komplexní!$A$3:$A$5=A762)*(Komplexní!$D$1:$BA$1=G762),Komplexní!$D$3:$BA$5))</f>
        <v>0</v>
      </c>
      <c r="J762" s="99" t="str">
        <f t="shared" si="35"/>
        <v/>
      </c>
      <c r="K762" s="85">
        <f t="shared" si="37"/>
        <v>1</v>
      </c>
    </row>
    <row r="763" spans="1:11" hidden="1">
      <c r="A763" s="79">
        <v>16</v>
      </c>
      <c r="B763" s="80">
        <f>LOOKUP(A763,Seznamy!$A$3:$A$94,Seznamy!$B$3:$B$94)</f>
        <v>125009</v>
      </c>
      <c r="C763" s="81" t="str">
        <f>LOOKUP(A763,Seznamy!$A$3:$A$94,Seznamy!$C$3:$C$94)</f>
        <v>Ruda nad Moravou</v>
      </c>
      <c r="D763" s="82">
        <f>LOOKUP(A763,Seznamy!$A$3:$A$94,Seznamy!$F$3:$F$94)</f>
        <v>9028</v>
      </c>
      <c r="E763" s="82">
        <f>LOOKUP(A763,Seznamy!$A$3:$A$94,Seznamy!$G$3:$G$94)</f>
        <v>218500</v>
      </c>
      <c r="F763" s="83">
        <f>LOOKUP(A763,Seznamy!$A$3:$A$94,Seznamy!$J$3:$J$94)</f>
        <v>57</v>
      </c>
      <c r="G763" s="83">
        <v>11</v>
      </c>
      <c r="H763" s="81">
        <f>LOOKUP(G763,Komplexní!$A$7:$A$56,Komplexní!$B$7:$B$56)</f>
        <v>0</v>
      </c>
      <c r="I763" s="84">
        <f t="array" ref="I763">SUM(IF((Komplexní!$A$3:$A$5=A763)*(Komplexní!$D$1:$BA$1=G763),Komplexní!$D$3:$BA$5))</f>
        <v>0</v>
      </c>
      <c r="J763" s="99" t="str">
        <f t="shared" si="35"/>
        <v/>
      </c>
      <c r="K763" s="85">
        <f t="shared" si="37"/>
        <v>1</v>
      </c>
    </row>
    <row r="764" spans="1:11" hidden="1">
      <c r="A764" s="79">
        <v>16</v>
      </c>
      <c r="B764" s="80">
        <f>LOOKUP(A764,Seznamy!$A$3:$A$94,Seznamy!$B$3:$B$94)</f>
        <v>125009</v>
      </c>
      <c r="C764" s="81" t="str">
        <f>LOOKUP(A764,Seznamy!$A$3:$A$94,Seznamy!$C$3:$C$94)</f>
        <v>Ruda nad Moravou</v>
      </c>
      <c r="D764" s="82">
        <f>LOOKUP(A764,Seznamy!$A$3:$A$94,Seznamy!$F$3:$F$94)</f>
        <v>9028</v>
      </c>
      <c r="E764" s="82">
        <f>LOOKUP(A764,Seznamy!$A$3:$A$94,Seznamy!$G$3:$G$94)</f>
        <v>218500</v>
      </c>
      <c r="F764" s="83">
        <f>LOOKUP(A764,Seznamy!$A$3:$A$94,Seznamy!$J$3:$J$94)</f>
        <v>57</v>
      </c>
      <c r="G764" s="83">
        <v>12</v>
      </c>
      <c r="H764" s="81">
        <f>LOOKUP(G764,Komplexní!$A$7:$A$56,Komplexní!$B$7:$B$56)</f>
        <v>0</v>
      </c>
      <c r="I764" s="84">
        <f t="array" ref="I764">SUM(IF((Komplexní!$A$3:$A$5=A764)*(Komplexní!$D$1:$BA$1=G764),Komplexní!$D$3:$BA$5))</f>
        <v>0</v>
      </c>
      <c r="J764" s="99" t="str">
        <f t="shared" si="35"/>
        <v/>
      </c>
      <c r="K764" s="85">
        <f t="shared" si="37"/>
        <v>1</v>
      </c>
    </row>
    <row r="765" spans="1:11" hidden="1">
      <c r="A765" s="79">
        <v>16</v>
      </c>
      <c r="B765" s="80">
        <f>LOOKUP(A765,Seznamy!$A$3:$A$94,Seznamy!$B$3:$B$94)</f>
        <v>125009</v>
      </c>
      <c r="C765" s="81" t="str">
        <f>LOOKUP(A765,Seznamy!$A$3:$A$94,Seznamy!$C$3:$C$94)</f>
        <v>Ruda nad Moravou</v>
      </c>
      <c r="D765" s="82">
        <f>LOOKUP(A765,Seznamy!$A$3:$A$94,Seznamy!$F$3:$F$94)</f>
        <v>9028</v>
      </c>
      <c r="E765" s="82">
        <f>LOOKUP(A765,Seznamy!$A$3:$A$94,Seznamy!$G$3:$G$94)</f>
        <v>218500</v>
      </c>
      <c r="F765" s="83">
        <f>LOOKUP(A765,Seznamy!$A$3:$A$94,Seznamy!$J$3:$J$94)</f>
        <v>57</v>
      </c>
      <c r="G765" s="83">
        <v>13</v>
      </c>
      <c r="H765" s="81">
        <f>LOOKUP(G765,Komplexní!$A$7:$A$56,Komplexní!$B$7:$B$56)</f>
        <v>0</v>
      </c>
      <c r="I765" s="84">
        <f t="array" ref="I765">SUM(IF((Komplexní!$A$3:$A$5=A765)*(Komplexní!$D$1:$BA$1=G765),Komplexní!$D$3:$BA$5))</f>
        <v>0</v>
      </c>
      <c r="J765" s="99" t="str">
        <f t="shared" si="35"/>
        <v/>
      </c>
      <c r="K765" s="85">
        <f t="shared" si="37"/>
        <v>1</v>
      </c>
    </row>
    <row r="766" spans="1:11" hidden="1">
      <c r="A766" s="79">
        <v>16</v>
      </c>
      <c r="B766" s="80">
        <f>LOOKUP(A766,Seznamy!$A$3:$A$94,Seznamy!$B$3:$B$94)</f>
        <v>125009</v>
      </c>
      <c r="C766" s="81" t="str">
        <f>LOOKUP(A766,Seznamy!$A$3:$A$94,Seznamy!$C$3:$C$94)</f>
        <v>Ruda nad Moravou</v>
      </c>
      <c r="D766" s="82">
        <f>LOOKUP(A766,Seznamy!$A$3:$A$94,Seznamy!$F$3:$F$94)</f>
        <v>9028</v>
      </c>
      <c r="E766" s="82">
        <f>LOOKUP(A766,Seznamy!$A$3:$A$94,Seznamy!$G$3:$G$94)</f>
        <v>218500</v>
      </c>
      <c r="F766" s="83">
        <f>LOOKUP(A766,Seznamy!$A$3:$A$94,Seznamy!$J$3:$J$94)</f>
        <v>57</v>
      </c>
      <c r="G766" s="83">
        <v>27</v>
      </c>
      <c r="H766" s="81">
        <f>LOOKUP(G766,Komplexní!$A$7:$A$56,Komplexní!$B$7:$B$56)</f>
        <v>0</v>
      </c>
      <c r="I766" s="84">
        <f t="array" ref="I766">SUM(IF((Komplexní!$A$3:$A$5=A766)*(Komplexní!$D$1:$BA$1=G766),Komplexní!$D$3:$BA$5))</f>
        <v>0</v>
      </c>
      <c r="J766" s="99" t="str">
        <f t="shared" si="35"/>
        <v/>
      </c>
      <c r="K766" s="85">
        <f t="shared" si="37"/>
        <v>1</v>
      </c>
    </row>
    <row r="767" spans="1:11" hidden="1">
      <c r="A767" s="79">
        <v>16</v>
      </c>
      <c r="B767" s="80">
        <f>LOOKUP(A767,Seznamy!$A$3:$A$94,Seznamy!$B$3:$B$94)</f>
        <v>125009</v>
      </c>
      <c r="C767" s="81" t="str">
        <f>LOOKUP(A767,Seznamy!$A$3:$A$94,Seznamy!$C$3:$C$94)</f>
        <v>Ruda nad Moravou</v>
      </c>
      <c r="D767" s="82">
        <f>LOOKUP(A767,Seznamy!$A$3:$A$94,Seznamy!$F$3:$F$94)</f>
        <v>9028</v>
      </c>
      <c r="E767" s="82">
        <f>LOOKUP(A767,Seznamy!$A$3:$A$94,Seznamy!$G$3:$G$94)</f>
        <v>218500</v>
      </c>
      <c r="F767" s="83">
        <f>LOOKUP(A767,Seznamy!$A$3:$A$94,Seznamy!$J$3:$J$94)</f>
        <v>57</v>
      </c>
      <c r="G767" s="83">
        <v>15</v>
      </c>
      <c r="H767" s="81">
        <f>LOOKUP(G767,Komplexní!$A$7:$A$56,Komplexní!$B$7:$B$56)</f>
        <v>0</v>
      </c>
      <c r="I767" s="84">
        <f t="array" ref="I767">SUM(IF((Komplexní!$A$3:$A$5=A767)*(Komplexní!$D$1:$BA$1=G767),Komplexní!$D$3:$BA$5))</f>
        <v>0</v>
      </c>
      <c r="J767" s="99" t="str">
        <f t="shared" si="35"/>
        <v/>
      </c>
      <c r="K767" s="85">
        <f t="shared" si="37"/>
        <v>1</v>
      </c>
    </row>
    <row r="768" spans="1:11" hidden="1">
      <c r="A768" s="79">
        <v>16</v>
      </c>
      <c r="B768" s="80">
        <f>LOOKUP(A768,Seznamy!$A$3:$A$94,Seznamy!$B$3:$B$94)</f>
        <v>125009</v>
      </c>
      <c r="C768" s="81" t="str">
        <f>LOOKUP(A768,Seznamy!$A$3:$A$94,Seznamy!$C$3:$C$94)</f>
        <v>Ruda nad Moravou</v>
      </c>
      <c r="D768" s="82">
        <f>LOOKUP(A768,Seznamy!$A$3:$A$94,Seznamy!$F$3:$F$94)</f>
        <v>9028</v>
      </c>
      <c r="E768" s="82">
        <f>LOOKUP(A768,Seznamy!$A$3:$A$94,Seznamy!$G$3:$G$94)</f>
        <v>218500</v>
      </c>
      <c r="F768" s="83">
        <f>LOOKUP(A768,Seznamy!$A$3:$A$94,Seznamy!$J$3:$J$94)</f>
        <v>57</v>
      </c>
      <c r="G768" s="83">
        <v>25</v>
      </c>
      <c r="H768" s="81">
        <f>LOOKUP(G768,Komplexní!$A$7:$A$56,Komplexní!$B$7:$B$56)</f>
        <v>0</v>
      </c>
      <c r="I768" s="84">
        <f t="array" ref="I768">SUM(IF((Komplexní!$A$3:$A$5=A768)*(Komplexní!$D$1:$BA$1=G768),Komplexní!$D$3:$BA$5))</f>
        <v>0</v>
      </c>
      <c r="J768" s="99" t="str">
        <f t="shared" si="35"/>
        <v/>
      </c>
      <c r="K768" s="85">
        <f t="shared" si="37"/>
        <v>1</v>
      </c>
    </row>
    <row r="769" spans="1:11" hidden="1">
      <c r="A769" s="79">
        <v>16</v>
      </c>
      <c r="B769" s="80">
        <f>LOOKUP(A769,Seznamy!$A$3:$A$94,Seznamy!$B$3:$B$94)</f>
        <v>125009</v>
      </c>
      <c r="C769" s="81" t="str">
        <f>LOOKUP(A769,Seznamy!$A$3:$A$94,Seznamy!$C$3:$C$94)</f>
        <v>Ruda nad Moravou</v>
      </c>
      <c r="D769" s="82">
        <f>LOOKUP(A769,Seznamy!$A$3:$A$94,Seznamy!$F$3:$F$94)</f>
        <v>9028</v>
      </c>
      <c r="E769" s="82">
        <f>LOOKUP(A769,Seznamy!$A$3:$A$94,Seznamy!$G$3:$G$94)</f>
        <v>218500</v>
      </c>
      <c r="F769" s="83">
        <f>LOOKUP(A769,Seznamy!$A$3:$A$94,Seznamy!$J$3:$J$94)</f>
        <v>57</v>
      </c>
      <c r="G769" s="83">
        <v>17</v>
      </c>
      <c r="H769" s="81">
        <f>LOOKUP(G769,Komplexní!$A$7:$A$56,Komplexní!$B$7:$B$56)</f>
        <v>0</v>
      </c>
      <c r="I769" s="84">
        <f t="array" ref="I769">SUM(IF((Komplexní!$A$3:$A$5=A769)*(Komplexní!$D$1:$BA$1=G769),Komplexní!$D$3:$BA$5))</f>
        <v>0</v>
      </c>
      <c r="J769" s="99" t="str">
        <f t="shared" si="35"/>
        <v/>
      </c>
      <c r="K769" s="85">
        <f t="shared" si="37"/>
        <v>1</v>
      </c>
    </row>
    <row r="770" spans="1:11" hidden="1">
      <c r="A770" s="79">
        <v>16</v>
      </c>
      <c r="B770" s="80">
        <f>LOOKUP(A770,Seznamy!$A$3:$A$94,Seznamy!$B$3:$B$94)</f>
        <v>125009</v>
      </c>
      <c r="C770" s="81" t="str">
        <f>LOOKUP(A770,Seznamy!$A$3:$A$94,Seznamy!$C$3:$C$94)</f>
        <v>Ruda nad Moravou</v>
      </c>
      <c r="D770" s="82">
        <f>LOOKUP(A770,Seznamy!$A$3:$A$94,Seznamy!$F$3:$F$94)</f>
        <v>9028</v>
      </c>
      <c r="E770" s="82">
        <f>LOOKUP(A770,Seznamy!$A$3:$A$94,Seznamy!$G$3:$G$94)</f>
        <v>218500</v>
      </c>
      <c r="F770" s="83">
        <f>LOOKUP(A770,Seznamy!$A$3:$A$94,Seznamy!$J$3:$J$94)</f>
        <v>57</v>
      </c>
      <c r="G770" s="83">
        <v>18</v>
      </c>
      <c r="H770" s="81">
        <f>LOOKUP(G770,Komplexní!$A$7:$A$56,Komplexní!$B$7:$B$56)</f>
        <v>0</v>
      </c>
      <c r="I770" s="84">
        <f t="array" ref="I770">SUM(IF((Komplexní!$A$3:$A$5=A770)*(Komplexní!$D$1:$BA$1=G770),Komplexní!$D$3:$BA$5))</f>
        <v>0</v>
      </c>
      <c r="J770" s="99" t="str">
        <f t="shared" si="35"/>
        <v/>
      </c>
      <c r="K770" s="85">
        <f t="shared" si="37"/>
        <v>1</v>
      </c>
    </row>
    <row r="771" spans="1:11" hidden="1">
      <c r="A771" s="79">
        <v>16</v>
      </c>
      <c r="B771" s="80">
        <f>LOOKUP(A771,Seznamy!$A$3:$A$94,Seznamy!$B$3:$B$94)</f>
        <v>125009</v>
      </c>
      <c r="C771" s="81" t="str">
        <f>LOOKUP(A771,Seznamy!$A$3:$A$94,Seznamy!$C$3:$C$94)</f>
        <v>Ruda nad Moravou</v>
      </c>
      <c r="D771" s="82">
        <f>LOOKUP(A771,Seznamy!$A$3:$A$94,Seznamy!$F$3:$F$94)</f>
        <v>9028</v>
      </c>
      <c r="E771" s="82">
        <f>LOOKUP(A771,Seznamy!$A$3:$A$94,Seznamy!$G$3:$G$94)</f>
        <v>218500</v>
      </c>
      <c r="F771" s="83">
        <f>LOOKUP(A771,Seznamy!$A$3:$A$94,Seznamy!$J$3:$J$94)</f>
        <v>57</v>
      </c>
      <c r="G771" s="83">
        <v>19</v>
      </c>
      <c r="H771" s="81">
        <f>LOOKUP(G771,Komplexní!$A$7:$A$56,Komplexní!$B$7:$B$56)</f>
        <v>0</v>
      </c>
      <c r="I771" s="84">
        <f t="array" ref="I771">SUM(IF((Komplexní!$A$3:$A$5=A771)*(Komplexní!$D$1:$BA$1=G771),Komplexní!$D$3:$BA$5))</f>
        <v>0</v>
      </c>
      <c r="J771" s="99" t="str">
        <f t="shared" si="35"/>
        <v/>
      </c>
      <c r="K771" s="85">
        <f t="shared" si="37"/>
        <v>1</v>
      </c>
    </row>
    <row r="772" spans="1:11" hidden="1">
      <c r="A772" s="79">
        <v>16</v>
      </c>
      <c r="B772" s="80">
        <f>LOOKUP(A772,Seznamy!$A$3:$A$94,Seznamy!$B$3:$B$94)</f>
        <v>125009</v>
      </c>
      <c r="C772" s="81" t="str">
        <f>LOOKUP(A772,Seznamy!$A$3:$A$94,Seznamy!$C$3:$C$94)</f>
        <v>Ruda nad Moravou</v>
      </c>
      <c r="D772" s="82">
        <f>LOOKUP(A772,Seznamy!$A$3:$A$94,Seznamy!$F$3:$F$94)</f>
        <v>9028</v>
      </c>
      <c r="E772" s="82">
        <f>LOOKUP(A772,Seznamy!$A$3:$A$94,Seznamy!$G$3:$G$94)</f>
        <v>218500</v>
      </c>
      <c r="F772" s="83">
        <f>LOOKUP(A772,Seznamy!$A$3:$A$94,Seznamy!$J$3:$J$94)</f>
        <v>57</v>
      </c>
      <c r="G772" s="83">
        <v>20</v>
      </c>
      <c r="H772" s="81">
        <f>LOOKUP(G772,Komplexní!$A$7:$A$56,Komplexní!$B$7:$B$56)</f>
        <v>0</v>
      </c>
      <c r="I772" s="84">
        <f t="array" ref="I772">SUM(IF((Komplexní!$A$3:$A$5=A772)*(Komplexní!$D$1:$BA$1=G772),Komplexní!$D$3:$BA$5))</f>
        <v>0</v>
      </c>
      <c r="J772" s="99" t="str">
        <f t="shared" si="35"/>
        <v/>
      </c>
      <c r="K772" s="85">
        <f t="shared" si="37"/>
        <v>1</v>
      </c>
    </row>
    <row r="773" spans="1:11" hidden="1">
      <c r="A773" s="79">
        <v>16</v>
      </c>
      <c r="B773" s="80">
        <f>LOOKUP(A773,Seznamy!$A$3:$A$94,Seznamy!$B$3:$B$94)</f>
        <v>125009</v>
      </c>
      <c r="C773" s="81" t="str">
        <f>LOOKUP(A773,Seznamy!$A$3:$A$94,Seznamy!$C$3:$C$94)</f>
        <v>Ruda nad Moravou</v>
      </c>
      <c r="D773" s="82">
        <f>LOOKUP(A773,Seznamy!$A$3:$A$94,Seznamy!$F$3:$F$94)</f>
        <v>9028</v>
      </c>
      <c r="E773" s="82">
        <f>LOOKUP(A773,Seznamy!$A$3:$A$94,Seznamy!$G$3:$G$94)</f>
        <v>218500</v>
      </c>
      <c r="F773" s="83">
        <f>LOOKUP(A773,Seznamy!$A$3:$A$94,Seznamy!$J$3:$J$94)</f>
        <v>57</v>
      </c>
      <c r="G773" s="83">
        <v>21</v>
      </c>
      <c r="H773" s="81">
        <f>LOOKUP(G773,Komplexní!$A$7:$A$56,Komplexní!$B$7:$B$56)</f>
        <v>0</v>
      </c>
      <c r="I773" s="84">
        <f t="array" ref="I773">SUM(IF((Komplexní!$A$3:$A$5=A773)*(Komplexní!$D$1:$BA$1=G773),Komplexní!$D$3:$BA$5))</f>
        <v>0</v>
      </c>
      <c r="J773" s="99" t="str">
        <f t="shared" si="35"/>
        <v/>
      </c>
      <c r="K773" s="85">
        <f t="shared" si="37"/>
        <v>1</v>
      </c>
    </row>
    <row r="774" spans="1:11" hidden="1">
      <c r="A774" s="79">
        <v>16</v>
      </c>
      <c r="B774" s="80">
        <f>LOOKUP(A774,Seznamy!$A$3:$A$94,Seznamy!$B$3:$B$94)</f>
        <v>125009</v>
      </c>
      <c r="C774" s="81" t="str">
        <f>LOOKUP(A774,Seznamy!$A$3:$A$94,Seznamy!$C$3:$C$94)</f>
        <v>Ruda nad Moravou</v>
      </c>
      <c r="D774" s="82">
        <f>LOOKUP(A774,Seznamy!$A$3:$A$94,Seznamy!$F$3:$F$94)</f>
        <v>9028</v>
      </c>
      <c r="E774" s="82">
        <f>LOOKUP(A774,Seznamy!$A$3:$A$94,Seznamy!$G$3:$G$94)</f>
        <v>218500</v>
      </c>
      <c r="F774" s="83">
        <f>LOOKUP(A774,Seznamy!$A$3:$A$94,Seznamy!$J$3:$J$94)</f>
        <v>57</v>
      </c>
      <c r="G774" s="83">
        <v>22</v>
      </c>
      <c r="H774" s="81">
        <f>LOOKUP(G774,Komplexní!$A$7:$A$56,Komplexní!$B$7:$B$56)</f>
        <v>0</v>
      </c>
      <c r="I774" s="84">
        <f t="array" ref="I774">SUM(IF((Komplexní!$A$3:$A$5=A774)*(Komplexní!$D$1:$BA$1=G774),Komplexní!$D$3:$BA$5))</f>
        <v>0</v>
      </c>
      <c r="J774" s="99" t="str">
        <f t="shared" si="35"/>
        <v/>
      </c>
      <c r="K774" s="85">
        <f t="shared" si="37"/>
        <v>1</v>
      </c>
    </row>
    <row r="775" spans="1:11" hidden="1">
      <c r="A775" s="79">
        <v>16</v>
      </c>
      <c r="B775" s="80">
        <f>LOOKUP(A775,Seznamy!$A$3:$A$94,Seznamy!$B$3:$B$94)</f>
        <v>125009</v>
      </c>
      <c r="C775" s="81" t="str">
        <f>LOOKUP(A775,Seznamy!$A$3:$A$94,Seznamy!$C$3:$C$94)</f>
        <v>Ruda nad Moravou</v>
      </c>
      <c r="D775" s="82">
        <f>LOOKUP(A775,Seznamy!$A$3:$A$94,Seznamy!$F$3:$F$94)</f>
        <v>9028</v>
      </c>
      <c r="E775" s="82">
        <f>LOOKUP(A775,Seznamy!$A$3:$A$94,Seznamy!$G$3:$G$94)</f>
        <v>218500</v>
      </c>
      <c r="F775" s="83">
        <f>LOOKUP(A775,Seznamy!$A$3:$A$94,Seznamy!$J$3:$J$94)</f>
        <v>57</v>
      </c>
      <c r="G775" s="83">
        <v>23</v>
      </c>
      <c r="H775" s="81">
        <f>LOOKUP(G775,Komplexní!$A$7:$A$56,Komplexní!$B$7:$B$56)</f>
        <v>0</v>
      </c>
      <c r="I775" s="84">
        <f t="array" ref="I775">SUM(IF((Komplexní!$A$3:$A$5=A775)*(Komplexní!$D$1:$BA$1=G775),Komplexní!$D$3:$BA$5))</f>
        <v>0</v>
      </c>
      <c r="J775" s="99" t="str">
        <f t="shared" si="35"/>
        <v/>
      </c>
      <c r="K775" s="85">
        <f t="shared" si="37"/>
        <v>1</v>
      </c>
    </row>
    <row r="776" spans="1:11" hidden="1">
      <c r="A776" s="79">
        <v>16</v>
      </c>
      <c r="B776" s="80">
        <f>LOOKUP(A776,Seznamy!$A$3:$A$94,Seznamy!$B$3:$B$94)</f>
        <v>125009</v>
      </c>
      <c r="C776" s="81" t="str">
        <f>LOOKUP(A776,Seznamy!$A$3:$A$94,Seznamy!$C$3:$C$94)</f>
        <v>Ruda nad Moravou</v>
      </c>
      <c r="D776" s="82">
        <f>LOOKUP(A776,Seznamy!$A$3:$A$94,Seznamy!$F$3:$F$94)</f>
        <v>9028</v>
      </c>
      <c r="E776" s="82">
        <f>LOOKUP(A776,Seznamy!$A$3:$A$94,Seznamy!$G$3:$G$94)</f>
        <v>218500</v>
      </c>
      <c r="F776" s="83">
        <f>LOOKUP(A776,Seznamy!$A$3:$A$94,Seznamy!$J$3:$J$94)</f>
        <v>57</v>
      </c>
      <c r="G776" s="83">
        <v>24</v>
      </c>
      <c r="H776" s="81">
        <f>LOOKUP(G776,Komplexní!$A$7:$A$56,Komplexní!$B$7:$B$56)</f>
        <v>0</v>
      </c>
      <c r="I776" s="84">
        <f t="array" ref="I776">SUM(IF((Komplexní!$A$3:$A$5=A776)*(Komplexní!$D$1:$BA$1=G776),Komplexní!$D$3:$BA$5))</f>
        <v>0</v>
      </c>
      <c r="J776" s="99" t="str">
        <f t="shared" si="35"/>
        <v/>
      </c>
      <c r="K776" s="85">
        <f t="shared" si="37"/>
        <v>1</v>
      </c>
    </row>
    <row r="777" spans="1:11" hidden="1">
      <c r="A777" s="79">
        <v>16</v>
      </c>
      <c r="B777" s="80">
        <f>LOOKUP(A777,Seznamy!$A$3:$A$94,Seznamy!$B$3:$B$94)</f>
        <v>125009</v>
      </c>
      <c r="C777" s="81" t="str">
        <f>LOOKUP(A777,Seznamy!$A$3:$A$94,Seznamy!$C$3:$C$94)</f>
        <v>Ruda nad Moravou</v>
      </c>
      <c r="D777" s="82">
        <f>LOOKUP(A777,Seznamy!$A$3:$A$94,Seznamy!$F$3:$F$94)</f>
        <v>9028</v>
      </c>
      <c r="E777" s="82">
        <f>LOOKUP(A777,Seznamy!$A$3:$A$94,Seznamy!$G$3:$G$94)</f>
        <v>218500</v>
      </c>
      <c r="F777" s="83">
        <f>LOOKUP(A777,Seznamy!$A$3:$A$94,Seznamy!$J$3:$J$94)</f>
        <v>57</v>
      </c>
      <c r="G777" s="83">
        <v>16</v>
      </c>
      <c r="H777" s="81">
        <f>LOOKUP(G777,Komplexní!$A$7:$A$56,Komplexní!$B$7:$B$56)</f>
        <v>0</v>
      </c>
      <c r="I777" s="84">
        <f t="array" ref="I777">SUM(IF((Komplexní!$A$3:$A$5=A777)*(Komplexní!$D$1:$BA$1=G777),Komplexní!$D$3:$BA$5))</f>
        <v>0</v>
      </c>
      <c r="J777" s="99" t="str">
        <f t="shared" si="35"/>
        <v/>
      </c>
      <c r="K777" s="85">
        <f t="shared" si="37"/>
        <v>1</v>
      </c>
    </row>
    <row r="778" spans="1:11" hidden="1">
      <c r="A778" s="79">
        <v>16</v>
      </c>
      <c r="B778" s="80">
        <f>LOOKUP(A778,Seznamy!$A$3:$A$94,Seznamy!$B$3:$B$94)</f>
        <v>125009</v>
      </c>
      <c r="C778" s="81" t="str">
        <f>LOOKUP(A778,Seznamy!$A$3:$A$94,Seznamy!$C$3:$C$94)</f>
        <v>Ruda nad Moravou</v>
      </c>
      <c r="D778" s="82">
        <f>LOOKUP(A778,Seznamy!$A$3:$A$94,Seznamy!$F$3:$F$94)</f>
        <v>9028</v>
      </c>
      <c r="E778" s="82">
        <f>LOOKUP(A778,Seznamy!$A$3:$A$94,Seznamy!$G$3:$G$94)</f>
        <v>218500</v>
      </c>
      <c r="F778" s="83">
        <f>LOOKUP(A778,Seznamy!$A$3:$A$94,Seznamy!$J$3:$J$94)</f>
        <v>57</v>
      </c>
      <c r="G778" s="83">
        <v>26</v>
      </c>
      <c r="H778" s="81">
        <f>LOOKUP(G778,Komplexní!$A$7:$A$56,Komplexní!$B$7:$B$56)</f>
        <v>0</v>
      </c>
      <c r="I778" s="84">
        <f t="array" ref="I778">SUM(IF((Komplexní!$A$3:$A$5=A778)*(Komplexní!$D$1:$BA$1=G778),Komplexní!$D$3:$BA$5))</f>
        <v>0</v>
      </c>
      <c r="J778" s="99" t="str">
        <f t="shared" si="35"/>
        <v/>
      </c>
      <c r="K778" s="85">
        <f t="shared" si="37"/>
        <v>1</v>
      </c>
    </row>
    <row r="779" spans="1:11" hidden="1">
      <c r="A779" s="79">
        <v>16</v>
      </c>
      <c r="B779" s="80">
        <f>LOOKUP(A779,Seznamy!$A$3:$A$94,Seznamy!$B$3:$B$94)</f>
        <v>125009</v>
      </c>
      <c r="C779" s="81" t="str">
        <f>LOOKUP(A779,Seznamy!$A$3:$A$94,Seznamy!$C$3:$C$94)</f>
        <v>Ruda nad Moravou</v>
      </c>
      <c r="D779" s="82">
        <f>LOOKUP(A779,Seznamy!$A$3:$A$94,Seznamy!$F$3:$F$94)</f>
        <v>9028</v>
      </c>
      <c r="E779" s="82">
        <f>LOOKUP(A779,Seznamy!$A$3:$A$94,Seznamy!$G$3:$G$94)</f>
        <v>218500</v>
      </c>
      <c r="F779" s="83">
        <f>LOOKUP(A779,Seznamy!$A$3:$A$94,Seznamy!$J$3:$J$94)</f>
        <v>57</v>
      </c>
      <c r="G779" s="83">
        <v>14</v>
      </c>
      <c r="H779" s="81">
        <f>LOOKUP(G779,Komplexní!$A$7:$A$56,Komplexní!$B$7:$B$56)</f>
        <v>0</v>
      </c>
      <c r="I779" s="84">
        <f t="array" ref="I779">SUM(IF((Komplexní!$A$3:$A$5=A779)*(Komplexní!$D$1:$BA$1=G779),Komplexní!$D$3:$BA$5))</f>
        <v>0</v>
      </c>
      <c r="J779" s="99" t="str">
        <f t="shared" si="35"/>
        <v/>
      </c>
      <c r="K779" s="85">
        <f t="shared" si="37"/>
        <v>1</v>
      </c>
    </row>
    <row r="780" spans="1:11" hidden="1">
      <c r="A780" s="79">
        <v>16</v>
      </c>
      <c r="B780" s="80">
        <f>LOOKUP(A780,Seznamy!$A$3:$A$94,Seznamy!$B$3:$B$94)</f>
        <v>125009</v>
      </c>
      <c r="C780" s="81" t="str">
        <f>LOOKUP(A780,Seznamy!$A$3:$A$94,Seznamy!$C$3:$C$94)</f>
        <v>Ruda nad Moravou</v>
      </c>
      <c r="D780" s="82">
        <f>LOOKUP(A780,Seznamy!$A$3:$A$94,Seznamy!$F$3:$F$94)</f>
        <v>9028</v>
      </c>
      <c r="E780" s="82">
        <f>LOOKUP(A780,Seznamy!$A$3:$A$94,Seznamy!$G$3:$G$94)</f>
        <v>218500</v>
      </c>
      <c r="F780" s="83">
        <f>LOOKUP(A780,Seznamy!$A$3:$A$94,Seznamy!$J$3:$J$94)</f>
        <v>57</v>
      </c>
      <c r="G780" s="83">
        <v>28</v>
      </c>
      <c r="H780" s="81">
        <f>LOOKUP(G780,Komplexní!$A$7:$A$56,Komplexní!$B$7:$B$56)</f>
        <v>0</v>
      </c>
      <c r="I780" s="84">
        <f t="array" ref="I780">SUM(IF((Komplexní!$A$3:$A$5=A780)*(Komplexní!$D$1:$BA$1=G780),Komplexní!$D$3:$BA$5))</f>
        <v>0</v>
      </c>
      <c r="J780" s="99" t="str">
        <f t="shared" si="35"/>
        <v/>
      </c>
      <c r="K780" s="85">
        <f t="shared" si="37"/>
        <v>1</v>
      </c>
    </row>
    <row r="781" spans="1:11" hidden="1">
      <c r="A781" s="79">
        <v>16</v>
      </c>
      <c r="B781" s="80">
        <f>LOOKUP(A781,Seznamy!$A$3:$A$94,Seznamy!$B$3:$B$94)</f>
        <v>125009</v>
      </c>
      <c r="C781" s="81" t="str">
        <f>LOOKUP(A781,Seznamy!$A$3:$A$94,Seznamy!$C$3:$C$94)</f>
        <v>Ruda nad Moravou</v>
      </c>
      <c r="D781" s="82">
        <f>LOOKUP(A781,Seznamy!$A$3:$A$94,Seznamy!$F$3:$F$94)</f>
        <v>9028</v>
      </c>
      <c r="E781" s="82">
        <f>LOOKUP(A781,Seznamy!$A$3:$A$94,Seznamy!$G$3:$G$94)</f>
        <v>218500</v>
      </c>
      <c r="F781" s="83">
        <f>LOOKUP(A781,Seznamy!$A$3:$A$94,Seznamy!$J$3:$J$94)</f>
        <v>57</v>
      </c>
      <c r="G781" s="83">
        <v>29</v>
      </c>
      <c r="H781" s="81">
        <f>LOOKUP(G781,Komplexní!$A$7:$A$56,Komplexní!$B$7:$B$56)</f>
        <v>0</v>
      </c>
      <c r="I781" s="84">
        <f t="array" ref="I781">SUM(IF((Komplexní!$A$3:$A$5=A781)*(Komplexní!$D$1:$BA$1=G781),Komplexní!$D$3:$BA$5))</f>
        <v>0</v>
      </c>
      <c r="J781" s="99" t="str">
        <f t="shared" si="35"/>
        <v/>
      </c>
      <c r="K781" s="85">
        <f t="shared" si="37"/>
        <v>1</v>
      </c>
    </row>
    <row r="782" spans="1:11" hidden="1">
      <c r="A782" s="79">
        <v>16</v>
      </c>
      <c r="B782" s="80">
        <f>LOOKUP(A782,Seznamy!$A$3:$A$94,Seznamy!$B$3:$B$94)</f>
        <v>125009</v>
      </c>
      <c r="C782" s="81" t="str">
        <f>LOOKUP(A782,Seznamy!$A$3:$A$94,Seznamy!$C$3:$C$94)</f>
        <v>Ruda nad Moravou</v>
      </c>
      <c r="D782" s="82">
        <f>LOOKUP(A782,Seznamy!$A$3:$A$94,Seznamy!$F$3:$F$94)</f>
        <v>9028</v>
      </c>
      <c r="E782" s="82">
        <f>LOOKUP(A782,Seznamy!$A$3:$A$94,Seznamy!$G$3:$G$94)</f>
        <v>218500</v>
      </c>
      <c r="F782" s="83">
        <f>LOOKUP(A782,Seznamy!$A$3:$A$94,Seznamy!$J$3:$J$94)</f>
        <v>57</v>
      </c>
      <c r="G782" s="83">
        <v>30</v>
      </c>
      <c r="H782" s="81">
        <f>LOOKUP(G782,Komplexní!$A$7:$A$56,Komplexní!$B$7:$B$56)</f>
        <v>0</v>
      </c>
      <c r="I782" s="84">
        <f t="array" ref="I782">SUM(IF((Komplexní!$A$3:$A$5=A782)*(Komplexní!$D$1:$BA$1=G782),Komplexní!$D$3:$BA$5))</f>
        <v>0</v>
      </c>
      <c r="J782" s="99" t="str">
        <f t="shared" si="35"/>
        <v/>
      </c>
      <c r="K782" s="85">
        <f t="shared" si="37"/>
        <v>1</v>
      </c>
    </row>
    <row r="783" spans="1:11" hidden="1">
      <c r="A783" s="79">
        <v>16</v>
      </c>
      <c r="B783" s="80">
        <f>LOOKUP(A783,Seznamy!$A$3:$A$94,Seznamy!$B$3:$B$94)</f>
        <v>125009</v>
      </c>
      <c r="C783" s="81" t="str">
        <f>LOOKUP(A783,Seznamy!$A$3:$A$94,Seznamy!$C$3:$C$94)</f>
        <v>Ruda nad Moravou</v>
      </c>
      <c r="D783" s="82">
        <f>LOOKUP(A783,Seznamy!$A$3:$A$94,Seznamy!$F$3:$F$94)</f>
        <v>9028</v>
      </c>
      <c r="E783" s="82">
        <f>LOOKUP(A783,Seznamy!$A$3:$A$94,Seznamy!$G$3:$G$94)</f>
        <v>218500</v>
      </c>
      <c r="F783" s="83">
        <f>LOOKUP(A783,Seznamy!$A$3:$A$94,Seznamy!$J$3:$J$94)</f>
        <v>57</v>
      </c>
      <c r="G783" s="83">
        <v>31</v>
      </c>
      <c r="H783" s="81">
        <f>LOOKUP(G783,Komplexní!$A$7:$A$56,Komplexní!$B$7:$B$56)</f>
        <v>0</v>
      </c>
      <c r="I783" s="84">
        <f t="array" ref="I783">SUM(IF((Komplexní!$A$3:$A$5=A783)*(Komplexní!$D$1:$BA$1=G783),Komplexní!$D$3:$BA$5))</f>
        <v>0</v>
      </c>
      <c r="J783" s="99" t="str">
        <f t="shared" ref="J783:J846" si="38">IF(I783=0,"",I783)</f>
        <v/>
      </c>
      <c r="K783" s="85">
        <f t="shared" si="37"/>
        <v>1</v>
      </c>
    </row>
    <row r="784" spans="1:11" hidden="1">
      <c r="A784" s="79">
        <v>16</v>
      </c>
      <c r="B784" s="80">
        <f>LOOKUP(A784,Seznamy!$A$3:$A$94,Seznamy!$B$3:$B$94)</f>
        <v>125009</v>
      </c>
      <c r="C784" s="81" t="str">
        <f>LOOKUP(A784,Seznamy!$A$3:$A$94,Seznamy!$C$3:$C$94)</f>
        <v>Ruda nad Moravou</v>
      </c>
      <c r="D784" s="82">
        <f>LOOKUP(A784,Seznamy!$A$3:$A$94,Seznamy!$F$3:$F$94)</f>
        <v>9028</v>
      </c>
      <c r="E784" s="82">
        <f>LOOKUP(A784,Seznamy!$A$3:$A$94,Seznamy!$G$3:$G$94)</f>
        <v>218500</v>
      </c>
      <c r="F784" s="83">
        <f>LOOKUP(A784,Seznamy!$A$3:$A$94,Seznamy!$J$3:$J$94)</f>
        <v>57</v>
      </c>
      <c r="G784" s="83">
        <v>32</v>
      </c>
      <c r="H784" s="81">
        <f>LOOKUP(G784,Komplexní!$A$7:$A$56,Komplexní!$B$7:$B$56)</f>
        <v>0</v>
      </c>
      <c r="I784" s="84">
        <f t="array" ref="I784">SUM(IF((Komplexní!$A$3:$A$5=A784)*(Komplexní!$D$1:$BA$1=G784),Komplexní!$D$3:$BA$5))</f>
        <v>0</v>
      </c>
      <c r="J784" s="99" t="str">
        <f t="shared" si="38"/>
        <v/>
      </c>
      <c r="K784" s="85">
        <f t="shared" si="37"/>
        <v>1</v>
      </c>
    </row>
    <row r="785" spans="1:11" hidden="1">
      <c r="A785" s="79">
        <v>16</v>
      </c>
      <c r="B785" s="80">
        <f>LOOKUP(A785,Seznamy!$A$3:$A$94,Seznamy!$B$3:$B$94)</f>
        <v>125009</v>
      </c>
      <c r="C785" s="81" t="str">
        <f>LOOKUP(A785,Seznamy!$A$3:$A$94,Seznamy!$C$3:$C$94)</f>
        <v>Ruda nad Moravou</v>
      </c>
      <c r="D785" s="82">
        <f>LOOKUP(A785,Seznamy!$A$3:$A$94,Seznamy!$F$3:$F$94)</f>
        <v>9028</v>
      </c>
      <c r="E785" s="82">
        <f>LOOKUP(A785,Seznamy!$A$3:$A$94,Seznamy!$G$3:$G$94)</f>
        <v>218500</v>
      </c>
      <c r="F785" s="83">
        <f>LOOKUP(A785,Seznamy!$A$3:$A$94,Seznamy!$J$3:$J$94)</f>
        <v>57</v>
      </c>
      <c r="G785" s="83">
        <v>33</v>
      </c>
      <c r="H785" s="81">
        <f>LOOKUP(G785,Komplexní!$A$7:$A$56,Komplexní!$B$7:$B$56)</f>
        <v>0</v>
      </c>
      <c r="I785" s="84">
        <f t="array" ref="I785">SUM(IF((Komplexní!$A$3:$A$5=A785)*(Komplexní!$D$1:$BA$1=G785),Komplexní!$D$3:$BA$5))</f>
        <v>0</v>
      </c>
      <c r="J785" s="99" t="str">
        <f t="shared" si="38"/>
        <v/>
      </c>
      <c r="K785" s="85">
        <f t="shared" ref="K785:K802" si="39">IF(I785=MIN($J$753:$J$802),1,"")</f>
        <v>1</v>
      </c>
    </row>
    <row r="786" spans="1:11" hidden="1">
      <c r="A786" s="79">
        <v>16</v>
      </c>
      <c r="B786" s="80">
        <f>LOOKUP(A786,Seznamy!$A$3:$A$94,Seznamy!$B$3:$B$94)</f>
        <v>125009</v>
      </c>
      <c r="C786" s="81" t="str">
        <f>LOOKUP(A786,Seznamy!$A$3:$A$94,Seznamy!$C$3:$C$94)</f>
        <v>Ruda nad Moravou</v>
      </c>
      <c r="D786" s="82">
        <f>LOOKUP(A786,Seznamy!$A$3:$A$94,Seznamy!$F$3:$F$94)</f>
        <v>9028</v>
      </c>
      <c r="E786" s="82">
        <f>LOOKUP(A786,Seznamy!$A$3:$A$94,Seznamy!$G$3:$G$94)</f>
        <v>218500</v>
      </c>
      <c r="F786" s="83">
        <f>LOOKUP(A786,Seznamy!$A$3:$A$94,Seznamy!$J$3:$J$94)</f>
        <v>57</v>
      </c>
      <c r="G786" s="83">
        <v>34</v>
      </c>
      <c r="H786" s="81">
        <f>LOOKUP(G786,Komplexní!$A$7:$A$56,Komplexní!$B$7:$B$56)</f>
        <v>0</v>
      </c>
      <c r="I786" s="84">
        <f t="array" ref="I786">SUM(IF((Komplexní!$A$3:$A$5=A786)*(Komplexní!$D$1:$BA$1=G786),Komplexní!$D$3:$BA$5))</f>
        <v>0</v>
      </c>
      <c r="J786" s="99" t="str">
        <f t="shared" si="38"/>
        <v/>
      </c>
      <c r="K786" s="85">
        <f t="shared" si="39"/>
        <v>1</v>
      </c>
    </row>
    <row r="787" spans="1:11" hidden="1">
      <c r="A787" s="79">
        <v>16</v>
      </c>
      <c r="B787" s="80">
        <f>LOOKUP(A787,Seznamy!$A$3:$A$94,Seznamy!$B$3:$B$94)</f>
        <v>125009</v>
      </c>
      <c r="C787" s="81" t="str">
        <f>LOOKUP(A787,Seznamy!$A$3:$A$94,Seznamy!$C$3:$C$94)</f>
        <v>Ruda nad Moravou</v>
      </c>
      <c r="D787" s="82">
        <f>LOOKUP(A787,Seznamy!$A$3:$A$94,Seznamy!$F$3:$F$94)</f>
        <v>9028</v>
      </c>
      <c r="E787" s="82">
        <f>LOOKUP(A787,Seznamy!$A$3:$A$94,Seznamy!$G$3:$G$94)</f>
        <v>218500</v>
      </c>
      <c r="F787" s="83">
        <f>LOOKUP(A787,Seznamy!$A$3:$A$94,Seznamy!$J$3:$J$94)</f>
        <v>57</v>
      </c>
      <c r="G787" s="83">
        <v>35</v>
      </c>
      <c r="H787" s="81">
        <f>LOOKUP(G787,Komplexní!$A$7:$A$56,Komplexní!$B$7:$B$56)</f>
        <v>0</v>
      </c>
      <c r="I787" s="84">
        <f t="array" ref="I787">SUM(IF((Komplexní!$A$3:$A$5=A787)*(Komplexní!$D$1:$BA$1=G787),Komplexní!$D$3:$BA$5))</f>
        <v>0</v>
      </c>
      <c r="J787" s="99" t="str">
        <f t="shared" si="38"/>
        <v/>
      </c>
      <c r="K787" s="85">
        <f t="shared" si="39"/>
        <v>1</v>
      </c>
    </row>
    <row r="788" spans="1:11" hidden="1">
      <c r="A788" s="79">
        <v>16</v>
      </c>
      <c r="B788" s="80">
        <f>LOOKUP(A788,Seznamy!$A$3:$A$94,Seznamy!$B$3:$B$94)</f>
        <v>125009</v>
      </c>
      <c r="C788" s="81" t="str">
        <f>LOOKUP(A788,Seznamy!$A$3:$A$94,Seznamy!$C$3:$C$94)</f>
        <v>Ruda nad Moravou</v>
      </c>
      <c r="D788" s="82">
        <f>LOOKUP(A788,Seznamy!$A$3:$A$94,Seznamy!$F$3:$F$94)</f>
        <v>9028</v>
      </c>
      <c r="E788" s="82">
        <f>LOOKUP(A788,Seznamy!$A$3:$A$94,Seznamy!$G$3:$G$94)</f>
        <v>218500</v>
      </c>
      <c r="F788" s="83">
        <f>LOOKUP(A788,Seznamy!$A$3:$A$94,Seznamy!$J$3:$J$94)</f>
        <v>57</v>
      </c>
      <c r="G788" s="83">
        <v>36</v>
      </c>
      <c r="H788" s="81">
        <f>LOOKUP(G788,Komplexní!$A$7:$A$56,Komplexní!$B$7:$B$56)</f>
        <v>0</v>
      </c>
      <c r="I788" s="84">
        <f t="array" ref="I788">SUM(IF((Komplexní!$A$3:$A$5=A788)*(Komplexní!$D$1:$BA$1=G788),Komplexní!$D$3:$BA$5))</f>
        <v>0</v>
      </c>
      <c r="J788" s="99" t="str">
        <f t="shared" si="38"/>
        <v/>
      </c>
      <c r="K788" s="85">
        <f t="shared" si="39"/>
        <v>1</v>
      </c>
    </row>
    <row r="789" spans="1:11" hidden="1">
      <c r="A789" s="79">
        <v>16</v>
      </c>
      <c r="B789" s="80">
        <f>LOOKUP(A789,Seznamy!$A$3:$A$94,Seznamy!$B$3:$B$94)</f>
        <v>125009</v>
      </c>
      <c r="C789" s="81" t="str">
        <f>LOOKUP(A789,Seznamy!$A$3:$A$94,Seznamy!$C$3:$C$94)</f>
        <v>Ruda nad Moravou</v>
      </c>
      <c r="D789" s="82">
        <f>LOOKUP(A789,Seznamy!$A$3:$A$94,Seznamy!$F$3:$F$94)</f>
        <v>9028</v>
      </c>
      <c r="E789" s="82">
        <f>LOOKUP(A789,Seznamy!$A$3:$A$94,Seznamy!$G$3:$G$94)</f>
        <v>218500</v>
      </c>
      <c r="F789" s="83">
        <f>LOOKUP(A789,Seznamy!$A$3:$A$94,Seznamy!$J$3:$J$94)</f>
        <v>57</v>
      </c>
      <c r="G789" s="83">
        <v>37</v>
      </c>
      <c r="H789" s="81">
        <f>LOOKUP(G789,Komplexní!$A$7:$A$56,Komplexní!$B$7:$B$56)</f>
        <v>0</v>
      </c>
      <c r="I789" s="84">
        <f t="array" ref="I789">SUM(IF((Komplexní!$A$3:$A$5=A789)*(Komplexní!$D$1:$BA$1=G789),Komplexní!$D$3:$BA$5))</f>
        <v>0</v>
      </c>
      <c r="J789" s="99" t="str">
        <f t="shared" si="38"/>
        <v/>
      </c>
      <c r="K789" s="85">
        <f t="shared" si="39"/>
        <v>1</v>
      </c>
    </row>
    <row r="790" spans="1:11" hidden="1">
      <c r="A790" s="79">
        <v>16</v>
      </c>
      <c r="B790" s="80">
        <f>LOOKUP(A790,Seznamy!$A$3:$A$94,Seznamy!$B$3:$B$94)</f>
        <v>125009</v>
      </c>
      <c r="C790" s="81" t="str">
        <f>LOOKUP(A790,Seznamy!$A$3:$A$94,Seznamy!$C$3:$C$94)</f>
        <v>Ruda nad Moravou</v>
      </c>
      <c r="D790" s="82">
        <f>LOOKUP(A790,Seznamy!$A$3:$A$94,Seznamy!$F$3:$F$94)</f>
        <v>9028</v>
      </c>
      <c r="E790" s="82">
        <f>LOOKUP(A790,Seznamy!$A$3:$A$94,Seznamy!$G$3:$G$94)</f>
        <v>218500</v>
      </c>
      <c r="F790" s="83">
        <f>LOOKUP(A790,Seznamy!$A$3:$A$94,Seznamy!$J$3:$J$94)</f>
        <v>57</v>
      </c>
      <c r="G790" s="83">
        <v>38</v>
      </c>
      <c r="H790" s="81">
        <f>LOOKUP(G790,Komplexní!$A$7:$A$56,Komplexní!$B$7:$B$56)</f>
        <v>0</v>
      </c>
      <c r="I790" s="84">
        <f t="array" ref="I790">SUM(IF((Komplexní!$A$3:$A$5=A790)*(Komplexní!$D$1:$BA$1=G790),Komplexní!$D$3:$BA$5))</f>
        <v>0</v>
      </c>
      <c r="J790" s="99" t="str">
        <f t="shared" si="38"/>
        <v/>
      </c>
      <c r="K790" s="85">
        <f t="shared" si="39"/>
        <v>1</v>
      </c>
    </row>
    <row r="791" spans="1:11" hidden="1">
      <c r="A791" s="79">
        <v>16</v>
      </c>
      <c r="B791" s="80">
        <f>LOOKUP(A791,Seznamy!$A$3:$A$94,Seznamy!$B$3:$B$94)</f>
        <v>125009</v>
      </c>
      <c r="C791" s="81" t="str">
        <f>LOOKUP(A791,Seznamy!$A$3:$A$94,Seznamy!$C$3:$C$94)</f>
        <v>Ruda nad Moravou</v>
      </c>
      <c r="D791" s="82">
        <f>LOOKUP(A791,Seznamy!$A$3:$A$94,Seznamy!$F$3:$F$94)</f>
        <v>9028</v>
      </c>
      <c r="E791" s="82">
        <f>LOOKUP(A791,Seznamy!$A$3:$A$94,Seznamy!$G$3:$G$94)</f>
        <v>218500</v>
      </c>
      <c r="F791" s="83">
        <f>LOOKUP(A791,Seznamy!$A$3:$A$94,Seznamy!$J$3:$J$94)</f>
        <v>57</v>
      </c>
      <c r="G791" s="83">
        <v>39</v>
      </c>
      <c r="H791" s="81">
        <f>LOOKUP(G791,Komplexní!$A$7:$A$56,Komplexní!$B$7:$B$56)</f>
        <v>0</v>
      </c>
      <c r="I791" s="84">
        <f t="array" ref="I791">SUM(IF((Komplexní!$A$3:$A$5=A791)*(Komplexní!$D$1:$BA$1=G791),Komplexní!$D$3:$BA$5))</f>
        <v>0</v>
      </c>
      <c r="J791" s="99" t="str">
        <f t="shared" si="38"/>
        <v/>
      </c>
      <c r="K791" s="85">
        <f t="shared" si="39"/>
        <v>1</v>
      </c>
    </row>
    <row r="792" spans="1:11" hidden="1">
      <c r="A792" s="79">
        <v>16</v>
      </c>
      <c r="B792" s="80">
        <f>LOOKUP(A792,Seznamy!$A$3:$A$94,Seznamy!$B$3:$B$94)</f>
        <v>125009</v>
      </c>
      <c r="C792" s="81" t="str">
        <f>LOOKUP(A792,Seznamy!$A$3:$A$94,Seznamy!$C$3:$C$94)</f>
        <v>Ruda nad Moravou</v>
      </c>
      <c r="D792" s="82">
        <f>LOOKUP(A792,Seznamy!$A$3:$A$94,Seznamy!$F$3:$F$94)</f>
        <v>9028</v>
      </c>
      <c r="E792" s="82">
        <f>LOOKUP(A792,Seznamy!$A$3:$A$94,Seznamy!$G$3:$G$94)</f>
        <v>218500</v>
      </c>
      <c r="F792" s="83">
        <f>LOOKUP(A792,Seznamy!$A$3:$A$94,Seznamy!$J$3:$J$94)</f>
        <v>57</v>
      </c>
      <c r="G792" s="83">
        <v>40</v>
      </c>
      <c r="H792" s="81">
        <f>LOOKUP(G792,Komplexní!$A$7:$A$56,Komplexní!$B$7:$B$56)</f>
        <v>0</v>
      </c>
      <c r="I792" s="84">
        <f t="array" ref="I792">SUM(IF((Komplexní!$A$3:$A$5=A792)*(Komplexní!$D$1:$BA$1=G792),Komplexní!$D$3:$BA$5))</f>
        <v>0</v>
      </c>
      <c r="J792" s="99" t="str">
        <f t="shared" si="38"/>
        <v/>
      </c>
      <c r="K792" s="85">
        <f t="shared" si="39"/>
        <v>1</v>
      </c>
    </row>
    <row r="793" spans="1:11" hidden="1">
      <c r="A793" s="79">
        <v>16</v>
      </c>
      <c r="B793" s="80">
        <f>LOOKUP(A793,Seznamy!$A$3:$A$94,Seznamy!$B$3:$B$94)</f>
        <v>125009</v>
      </c>
      <c r="C793" s="81" t="str">
        <f>LOOKUP(A793,Seznamy!$A$3:$A$94,Seznamy!$C$3:$C$94)</f>
        <v>Ruda nad Moravou</v>
      </c>
      <c r="D793" s="82">
        <f>LOOKUP(A793,Seznamy!$A$3:$A$94,Seznamy!$F$3:$F$94)</f>
        <v>9028</v>
      </c>
      <c r="E793" s="82">
        <f>LOOKUP(A793,Seznamy!$A$3:$A$94,Seznamy!$G$3:$G$94)</f>
        <v>218500</v>
      </c>
      <c r="F793" s="83">
        <f>LOOKUP(A793,Seznamy!$A$3:$A$94,Seznamy!$J$3:$J$94)</f>
        <v>57</v>
      </c>
      <c r="G793" s="83">
        <v>41</v>
      </c>
      <c r="H793" s="81">
        <f>LOOKUP(G793,Komplexní!$A$7:$A$56,Komplexní!$B$7:$B$56)</f>
        <v>0</v>
      </c>
      <c r="I793" s="84">
        <f t="array" ref="I793">SUM(IF((Komplexní!$A$3:$A$5=A793)*(Komplexní!$D$1:$BA$1=G793),Komplexní!$D$3:$BA$5))</f>
        <v>0</v>
      </c>
      <c r="J793" s="99" t="str">
        <f t="shared" si="38"/>
        <v/>
      </c>
      <c r="K793" s="85">
        <f t="shared" si="39"/>
        <v>1</v>
      </c>
    </row>
    <row r="794" spans="1:11" hidden="1">
      <c r="A794" s="79">
        <v>16</v>
      </c>
      <c r="B794" s="80">
        <f>LOOKUP(A794,Seznamy!$A$3:$A$94,Seznamy!$B$3:$B$94)</f>
        <v>125009</v>
      </c>
      <c r="C794" s="81" t="str">
        <f>LOOKUP(A794,Seznamy!$A$3:$A$94,Seznamy!$C$3:$C$94)</f>
        <v>Ruda nad Moravou</v>
      </c>
      <c r="D794" s="82">
        <f>LOOKUP(A794,Seznamy!$A$3:$A$94,Seznamy!$F$3:$F$94)</f>
        <v>9028</v>
      </c>
      <c r="E794" s="82">
        <f>LOOKUP(A794,Seznamy!$A$3:$A$94,Seznamy!$G$3:$G$94)</f>
        <v>218500</v>
      </c>
      <c r="F794" s="83">
        <f>LOOKUP(A794,Seznamy!$A$3:$A$94,Seznamy!$J$3:$J$94)</f>
        <v>57</v>
      </c>
      <c r="G794" s="83">
        <v>42</v>
      </c>
      <c r="H794" s="81">
        <f>LOOKUP(G794,Komplexní!$A$7:$A$56,Komplexní!$B$7:$B$56)</f>
        <v>0</v>
      </c>
      <c r="I794" s="84">
        <f t="array" ref="I794">SUM(IF((Komplexní!$A$3:$A$5=A794)*(Komplexní!$D$1:$BA$1=G794),Komplexní!$D$3:$BA$5))</f>
        <v>0</v>
      </c>
      <c r="J794" s="99" t="str">
        <f t="shared" si="38"/>
        <v/>
      </c>
      <c r="K794" s="85">
        <f t="shared" si="39"/>
        <v>1</v>
      </c>
    </row>
    <row r="795" spans="1:11" hidden="1">
      <c r="A795" s="79">
        <v>16</v>
      </c>
      <c r="B795" s="80">
        <f>LOOKUP(A795,Seznamy!$A$3:$A$94,Seznamy!$B$3:$B$94)</f>
        <v>125009</v>
      </c>
      <c r="C795" s="81" t="str">
        <f>LOOKUP(A795,Seznamy!$A$3:$A$94,Seznamy!$C$3:$C$94)</f>
        <v>Ruda nad Moravou</v>
      </c>
      <c r="D795" s="82">
        <f>LOOKUP(A795,Seznamy!$A$3:$A$94,Seznamy!$F$3:$F$94)</f>
        <v>9028</v>
      </c>
      <c r="E795" s="82">
        <f>LOOKUP(A795,Seznamy!$A$3:$A$94,Seznamy!$G$3:$G$94)</f>
        <v>218500</v>
      </c>
      <c r="F795" s="83">
        <f>LOOKUP(A795,Seznamy!$A$3:$A$94,Seznamy!$J$3:$J$94)</f>
        <v>57</v>
      </c>
      <c r="G795" s="83">
        <v>43</v>
      </c>
      <c r="H795" s="81">
        <f>LOOKUP(G795,Komplexní!$A$7:$A$56,Komplexní!$B$7:$B$56)</f>
        <v>0</v>
      </c>
      <c r="I795" s="84">
        <f t="array" ref="I795">SUM(IF((Komplexní!$A$3:$A$5=A795)*(Komplexní!$D$1:$BA$1=G795),Komplexní!$D$3:$BA$5))</f>
        <v>0</v>
      </c>
      <c r="J795" s="99" t="str">
        <f t="shared" si="38"/>
        <v/>
      </c>
      <c r="K795" s="85">
        <f t="shared" si="39"/>
        <v>1</v>
      </c>
    </row>
    <row r="796" spans="1:11" hidden="1">
      <c r="A796" s="79">
        <v>16</v>
      </c>
      <c r="B796" s="80">
        <f>LOOKUP(A796,Seznamy!$A$3:$A$94,Seznamy!$B$3:$B$94)</f>
        <v>125009</v>
      </c>
      <c r="C796" s="81" t="str">
        <f>LOOKUP(A796,Seznamy!$A$3:$A$94,Seznamy!$C$3:$C$94)</f>
        <v>Ruda nad Moravou</v>
      </c>
      <c r="D796" s="82">
        <f>LOOKUP(A796,Seznamy!$A$3:$A$94,Seznamy!$F$3:$F$94)</f>
        <v>9028</v>
      </c>
      <c r="E796" s="82">
        <f>LOOKUP(A796,Seznamy!$A$3:$A$94,Seznamy!$G$3:$G$94)</f>
        <v>218500</v>
      </c>
      <c r="F796" s="83">
        <f>LOOKUP(A796,Seznamy!$A$3:$A$94,Seznamy!$J$3:$J$94)</f>
        <v>57</v>
      </c>
      <c r="G796" s="83">
        <v>44</v>
      </c>
      <c r="H796" s="81">
        <f>LOOKUP(G796,Komplexní!$A$7:$A$56,Komplexní!$B$7:$B$56)</f>
        <v>0</v>
      </c>
      <c r="I796" s="84">
        <f t="array" ref="I796">SUM(IF((Komplexní!$A$3:$A$5=A796)*(Komplexní!$D$1:$BA$1=G796),Komplexní!$D$3:$BA$5))</f>
        <v>0</v>
      </c>
      <c r="J796" s="99" t="str">
        <f t="shared" si="38"/>
        <v/>
      </c>
      <c r="K796" s="85">
        <f t="shared" si="39"/>
        <v>1</v>
      </c>
    </row>
    <row r="797" spans="1:11" hidden="1">
      <c r="A797" s="79">
        <v>16</v>
      </c>
      <c r="B797" s="80">
        <f>LOOKUP(A797,Seznamy!$A$3:$A$94,Seznamy!$B$3:$B$94)</f>
        <v>125009</v>
      </c>
      <c r="C797" s="81" t="str">
        <f>LOOKUP(A797,Seznamy!$A$3:$A$94,Seznamy!$C$3:$C$94)</f>
        <v>Ruda nad Moravou</v>
      </c>
      <c r="D797" s="82">
        <f>LOOKUP(A797,Seznamy!$A$3:$A$94,Seznamy!$F$3:$F$94)</f>
        <v>9028</v>
      </c>
      <c r="E797" s="82">
        <f>LOOKUP(A797,Seznamy!$A$3:$A$94,Seznamy!$G$3:$G$94)</f>
        <v>218500</v>
      </c>
      <c r="F797" s="83">
        <f>LOOKUP(A797,Seznamy!$A$3:$A$94,Seznamy!$J$3:$J$94)</f>
        <v>57</v>
      </c>
      <c r="G797" s="83">
        <v>45</v>
      </c>
      <c r="H797" s="81">
        <f>LOOKUP(G797,Komplexní!$A$7:$A$56,Komplexní!$B$7:$B$56)</f>
        <v>0</v>
      </c>
      <c r="I797" s="84">
        <f t="array" ref="I797">SUM(IF((Komplexní!$A$3:$A$5=A797)*(Komplexní!$D$1:$BA$1=G797),Komplexní!$D$3:$BA$5))</f>
        <v>0</v>
      </c>
      <c r="J797" s="99" t="str">
        <f t="shared" si="38"/>
        <v/>
      </c>
      <c r="K797" s="85">
        <f t="shared" si="39"/>
        <v>1</v>
      </c>
    </row>
    <row r="798" spans="1:11" hidden="1">
      <c r="A798" s="79">
        <v>16</v>
      </c>
      <c r="B798" s="80">
        <f>LOOKUP(A798,Seznamy!$A$3:$A$94,Seznamy!$B$3:$B$94)</f>
        <v>125009</v>
      </c>
      <c r="C798" s="81" t="str">
        <f>LOOKUP(A798,Seznamy!$A$3:$A$94,Seznamy!$C$3:$C$94)</f>
        <v>Ruda nad Moravou</v>
      </c>
      <c r="D798" s="82">
        <f>LOOKUP(A798,Seznamy!$A$3:$A$94,Seznamy!$F$3:$F$94)</f>
        <v>9028</v>
      </c>
      <c r="E798" s="82">
        <f>LOOKUP(A798,Seznamy!$A$3:$A$94,Seznamy!$G$3:$G$94)</f>
        <v>218500</v>
      </c>
      <c r="F798" s="83">
        <f>LOOKUP(A798,Seznamy!$A$3:$A$94,Seznamy!$J$3:$J$94)</f>
        <v>57</v>
      </c>
      <c r="G798" s="83">
        <v>46</v>
      </c>
      <c r="H798" s="81">
        <f>LOOKUP(G798,Komplexní!$A$7:$A$56,Komplexní!$B$7:$B$56)</f>
        <v>0</v>
      </c>
      <c r="I798" s="84">
        <f t="array" ref="I798">SUM(IF((Komplexní!$A$3:$A$5=A798)*(Komplexní!$D$1:$BA$1=G798),Komplexní!$D$3:$BA$5))</f>
        <v>0</v>
      </c>
      <c r="J798" s="99" t="str">
        <f t="shared" si="38"/>
        <v/>
      </c>
      <c r="K798" s="85">
        <f t="shared" si="39"/>
        <v>1</v>
      </c>
    </row>
    <row r="799" spans="1:11" hidden="1">
      <c r="A799" s="79">
        <v>16</v>
      </c>
      <c r="B799" s="80">
        <f>LOOKUP(A799,Seznamy!$A$3:$A$94,Seznamy!$B$3:$B$94)</f>
        <v>125009</v>
      </c>
      <c r="C799" s="81" t="str">
        <f>LOOKUP(A799,Seznamy!$A$3:$A$94,Seznamy!$C$3:$C$94)</f>
        <v>Ruda nad Moravou</v>
      </c>
      <c r="D799" s="82">
        <f>LOOKUP(A799,Seznamy!$A$3:$A$94,Seznamy!$F$3:$F$94)</f>
        <v>9028</v>
      </c>
      <c r="E799" s="82">
        <f>LOOKUP(A799,Seznamy!$A$3:$A$94,Seznamy!$G$3:$G$94)</f>
        <v>218500</v>
      </c>
      <c r="F799" s="83">
        <f>LOOKUP(A799,Seznamy!$A$3:$A$94,Seznamy!$J$3:$J$94)</f>
        <v>57</v>
      </c>
      <c r="G799" s="83">
        <v>47</v>
      </c>
      <c r="H799" s="81">
        <f>LOOKUP(G799,Komplexní!$A$7:$A$56,Komplexní!$B$7:$B$56)</f>
        <v>0</v>
      </c>
      <c r="I799" s="84">
        <f t="array" ref="I799">SUM(IF((Komplexní!$A$3:$A$5=A799)*(Komplexní!$D$1:$BA$1=G799),Komplexní!$D$3:$BA$5))</f>
        <v>0</v>
      </c>
      <c r="J799" s="99" t="str">
        <f t="shared" si="38"/>
        <v/>
      </c>
      <c r="K799" s="85">
        <f t="shared" si="39"/>
        <v>1</v>
      </c>
    </row>
    <row r="800" spans="1:11" hidden="1">
      <c r="A800" s="79">
        <v>16</v>
      </c>
      <c r="B800" s="80">
        <f>LOOKUP(A800,Seznamy!$A$3:$A$94,Seznamy!$B$3:$B$94)</f>
        <v>125009</v>
      </c>
      <c r="C800" s="81" t="str">
        <f>LOOKUP(A800,Seznamy!$A$3:$A$94,Seznamy!$C$3:$C$94)</f>
        <v>Ruda nad Moravou</v>
      </c>
      <c r="D800" s="82">
        <f>LOOKUP(A800,Seznamy!$A$3:$A$94,Seznamy!$F$3:$F$94)</f>
        <v>9028</v>
      </c>
      <c r="E800" s="82">
        <f>LOOKUP(A800,Seznamy!$A$3:$A$94,Seznamy!$G$3:$G$94)</f>
        <v>218500</v>
      </c>
      <c r="F800" s="83">
        <f>LOOKUP(A800,Seznamy!$A$3:$A$94,Seznamy!$J$3:$J$94)</f>
        <v>57</v>
      </c>
      <c r="G800" s="83">
        <v>48</v>
      </c>
      <c r="H800" s="81">
        <f>LOOKUP(G800,Komplexní!$A$7:$A$56,Komplexní!$B$7:$B$56)</f>
        <v>0</v>
      </c>
      <c r="I800" s="84">
        <f t="array" ref="I800">SUM(IF((Komplexní!$A$3:$A$5=A800)*(Komplexní!$D$1:$BA$1=G800),Komplexní!$D$3:$BA$5))</f>
        <v>0</v>
      </c>
      <c r="J800" s="99" t="str">
        <f t="shared" si="38"/>
        <v/>
      </c>
      <c r="K800" s="85">
        <f t="shared" si="39"/>
        <v>1</v>
      </c>
    </row>
    <row r="801" spans="1:11" hidden="1">
      <c r="A801" s="79">
        <v>16</v>
      </c>
      <c r="B801" s="80">
        <f>LOOKUP(A801,Seznamy!$A$3:$A$94,Seznamy!$B$3:$B$94)</f>
        <v>125009</v>
      </c>
      <c r="C801" s="81" t="str">
        <f>LOOKUP(A801,Seznamy!$A$3:$A$94,Seznamy!$C$3:$C$94)</f>
        <v>Ruda nad Moravou</v>
      </c>
      <c r="D801" s="82">
        <f>LOOKUP(A801,Seznamy!$A$3:$A$94,Seznamy!$F$3:$F$94)</f>
        <v>9028</v>
      </c>
      <c r="E801" s="82">
        <f>LOOKUP(A801,Seznamy!$A$3:$A$94,Seznamy!$G$3:$G$94)</f>
        <v>218500</v>
      </c>
      <c r="F801" s="83">
        <f>LOOKUP(A801,Seznamy!$A$3:$A$94,Seznamy!$J$3:$J$94)</f>
        <v>57</v>
      </c>
      <c r="G801" s="83">
        <v>49</v>
      </c>
      <c r="H801" s="81">
        <f>LOOKUP(G801,Komplexní!$A$7:$A$56,Komplexní!$B$7:$B$56)</f>
        <v>0</v>
      </c>
      <c r="I801" s="84">
        <f t="array" ref="I801">SUM(IF((Komplexní!$A$3:$A$5=A801)*(Komplexní!$D$1:$BA$1=G801),Komplexní!$D$3:$BA$5))</f>
        <v>0</v>
      </c>
      <c r="J801" s="99" t="str">
        <f t="shared" si="38"/>
        <v/>
      </c>
      <c r="K801" s="85">
        <f t="shared" si="39"/>
        <v>1</v>
      </c>
    </row>
    <row r="802" spans="1:11" hidden="1">
      <c r="A802" s="79">
        <v>16</v>
      </c>
      <c r="B802" s="80">
        <f>LOOKUP(A802,Seznamy!$A$3:$A$94,Seznamy!$B$3:$B$94)</f>
        <v>125009</v>
      </c>
      <c r="C802" s="81" t="str">
        <f>LOOKUP(A802,Seznamy!$A$3:$A$94,Seznamy!$C$3:$C$94)</f>
        <v>Ruda nad Moravou</v>
      </c>
      <c r="D802" s="82">
        <f>LOOKUP(A802,Seznamy!$A$3:$A$94,Seznamy!$F$3:$F$94)</f>
        <v>9028</v>
      </c>
      <c r="E802" s="82">
        <f>LOOKUP(A802,Seznamy!$A$3:$A$94,Seznamy!$G$3:$G$94)</f>
        <v>218500</v>
      </c>
      <c r="F802" s="83">
        <f>LOOKUP(A802,Seznamy!$A$3:$A$94,Seznamy!$J$3:$J$94)</f>
        <v>57</v>
      </c>
      <c r="G802" s="83">
        <v>50</v>
      </c>
      <c r="H802" s="81">
        <f>LOOKUP(G802,Komplexní!$A$7:$A$56,Komplexní!$B$7:$B$56)</f>
        <v>0</v>
      </c>
      <c r="I802" s="84">
        <f t="array" ref="I802">SUM(IF((Komplexní!$A$3:$A$5=A802)*(Komplexní!$D$1:$BA$1=G802),Komplexní!$D$3:$BA$5))</f>
        <v>0</v>
      </c>
      <c r="J802" s="99" t="str">
        <f t="shared" si="38"/>
        <v/>
      </c>
      <c r="K802" s="85">
        <f t="shared" si="39"/>
        <v>1</v>
      </c>
    </row>
    <row r="803" spans="1:11" hidden="1">
      <c r="A803" s="48">
        <v>17</v>
      </c>
      <c r="B803" s="49">
        <f>LOOKUP(A803,Seznamy!$A$3:$A$94,Seznamy!$B$3:$B$94)</f>
        <v>125009</v>
      </c>
      <c r="C803" s="50" t="str">
        <f>LOOKUP(A803,Seznamy!$A$3:$A$94,Seznamy!$C$3:$C$94)</f>
        <v>Ruda nad Moravou</v>
      </c>
      <c r="D803" s="51">
        <f>LOOKUP(A803,Seznamy!$A$3:$A$94,Seznamy!$F$3:$F$94)</f>
        <v>9028</v>
      </c>
      <c r="E803" s="51">
        <f>LOOKUP(A803,Seznamy!$A$3:$A$94,Seznamy!$G$3:$G$94)</f>
        <v>218500</v>
      </c>
      <c r="F803" s="52">
        <f>LOOKUP(A803,Seznamy!$A$3:$A$94,Seznamy!$J$3:$J$94)</f>
        <v>57</v>
      </c>
      <c r="G803" s="52">
        <v>1</v>
      </c>
      <c r="H803" s="50" t="str">
        <f>LOOKUP(G803,Komplexní!$A$7:$A$56,Komplexní!$B$7:$B$56)</f>
        <v>UNILES a.s.</v>
      </c>
      <c r="I803" s="53">
        <f t="array" ref="I803">SUM(IF((Komplexní!$A$3:$A$5=A803)*(Komplexní!$D$1:$BA$1=G803),Komplexní!$D$3:$BA$5))</f>
        <v>0</v>
      </c>
      <c r="J803" s="98" t="str">
        <f t="shared" si="38"/>
        <v/>
      </c>
      <c r="K803" s="54">
        <f t="shared" ref="K803:K834" si="40">IF(I803=MIN($J$803:$J$852),1,"")</f>
        <v>1</v>
      </c>
    </row>
    <row r="804" spans="1:11" hidden="1">
      <c r="A804" s="48">
        <v>17</v>
      </c>
      <c r="B804" s="49">
        <f>LOOKUP(A804,Seznamy!$A$3:$A$94,Seznamy!$B$3:$B$94)</f>
        <v>125009</v>
      </c>
      <c r="C804" s="50" t="str">
        <f>LOOKUP(A804,Seznamy!$A$3:$A$94,Seznamy!$C$3:$C$94)</f>
        <v>Ruda nad Moravou</v>
      </c>
      <c r="D804" s="51">
        <f>LOOKUP(A804,Seznamy!$A$3:$A$94,Seznamy!$F$3:$F$94)</f>
        <v>9028</v>
      </c>
      <c r="E804" s="51">
        <f>LOOKUP(A804,Seznamy!$A$3:$A$94,Seznamy!$G$3:$G$94)</f>
        <v>218500</v>
      </c>
      <c r="F804" s="52">
        <f>LOOKUP(A804,Seznamy!$A$3:$A$94,Seznamy!$J$3:$J$94)</f>
        <v>57</v>
      </c>
      <c r="G804" s="52">
        <v>2</v>
      </c>
      <c r="H804" s="50" t="str">
        <f>LOOKUP(G804,Komplexní!$A$7:$A$56,Komplexní!$B$7:$B$56)</f>
        <v>Lesy Beskydy, a.s.</v>
      </c>
      <c r="I804" s="53">
        <f t="array" ref="I804">SUM(IF((Komplexní!$A$3:$A$5=A804)*(Komplexní!$D$1:$BA$1=G804),Komplexní!$D$3:$BA$5))</f>
        <v>0</v>
      </c>
      <c r="J804" s="98" t="str">
        <f t="shared" si="38"/>
        <v/>
      </c>
      <c r="K804" s="54">
        <f t="shared" si="40"/>
        <v>1</v>
      </c>
    </row>
    <row r="805" spans="1:11" hidden="1">
      <c r="A805" s="48">
        <v>17</v>
      </c>
      <c r="B805" s="49">
        <f>LOOKUP(A805,Seznamy!$A$3:$A$94,Seznamy!$B$3:$B$94)</f>
        <v>125009</v>
      </c>
      <c r="C805" s="50" t="str">
        <f>LOOKUP(A805,Seznamy!$A$3:$A$94,Seznamy!$C$3:$C$94)</f>
        <v>Ruda nad Moravou</v>
      </c>
      <c r="D805" s="51">
        <f>LOOKUP(A805,Seznamy!$A$3:$A$94,Seznamy!$F$3:$F$94)</f>
        <v>9028</v>
      </c>
      <c r="E805" s="51">
        <f>LOOKUP(A805,Seznamy!$A$3:$A$94,Seznamy!$G$3:$G$94)</f>
        <v>218500</v>
      </c>
      <c r="F805" s="52">
        <f>LOOKUP(A805,Seznamy!$A$3:$A$94,Seznamy!$J$3:$J$94)</f>
        <v>57</v>
      </c>
      <c r="G805" s="52">
        <v>3</v>
      </c>
      <c r="H805" s="50" t="str">
        <f>LOOKUP(G805,Komplexní!$A$7:$A$56,Komplexní!$B$7:$B$56)</f>
        <v>KATR s.r.o.</v>
      </c>
      <c r="I805" s="53">
        <f t="array" ref="I805">SUM(IF((Komplexní!$A$3:$A$5=A805)*(Komplexní!$D$1:$BA$1=G805),Komplexní!$D$3:$BA$5))</f>
        <v>0</v>
      </c>
      <c r="J805" s="98" t="str">
        <f t="shared" si="38"/>
        <v/>
      </c>
      <c r="K805" s="54">
        <f t="shared" si="40"/>
        <v>1</v>
      </c>
    </row>
    <row r="806" spans="1:11" hidden="1">
      <c r="A806" s="48">
        <v>17</v>
      </c>
      <c r="B806" s="49">
        <f>LOOKUP(A806,Seznamy!$A$3:$A$94,Seznamy!$B$3:$B$94)</f>
        <v>125009</v>
      </c>
      <c r="C806" s="50" t="str">
        <f>LOOKUP(A806,Seznamy!$A$3:$A$94,Seznamy!$C$3:$C$94)</f>
        <v>Ruda nad Moravou</v>
      </c>
      <c r="D806" s="51">
        <f>LOOKUP(A806,Seznamy!$A$3:$A$94,Seznamy!$F$3:$F$94)</f>
        <v>9028</v>
      </c>
      <c r="E806" s="51">
        <f>LOOKUP(A806,Seznamy!$A$3:$A$94,Seznamy!$G$3:$G$94)</f>
        <v>218500</v>
      </c>
      <c r="F806" s="52">
        <f>LOOKUP(A806,Seznamy!$A$3:$A$94,Seznamy!$J$3:$J$94)</f>
        <v>57</v>
      </c>
      <c r="G806" s="52">
        <v>4</v>
      </c>
      <c r="H806" s="50" t="str">
        <f>LOOKUP(G806,Komplexní!$A$7:$A$56,Komplexní!$B$7:$B$56)</f>
        <v>Petra spol. s r.o.</v>
      </c>
      <c r="I806" s="53">
        <f t="array" ref="I806">SUM(IF((Komplexní!$A$3:$A$5=A806)*(Komplexní!$D$1:$BA$1=G806),Komplexní!$D$3:$BA$5))</f>
        <v>0</v>
      </c>
      <c r="J806" s="98" t="str">
        <f t="shared" si="38"/>
        <v/>
      </c>
      <c r="K806" s="54">
        <f t="shared" si="40"/>
        <v>1</v>
      </c>
    </row>
    <row r="807" spans="1:11" hidden="1">
      <c r="A807" s="48">
        <v>17</v>
      </c>
      <c r="B807" s="49">
        <f>LOOKUP(A807,Seznamy!$A$3:$A$94,Seznamy!$B$3:$B$94)</f>
        <v>125009</v>
      </c>
      <c r="C807" s="50" t="str">
        <f>LOOKUP(A807,Seznamy!$A$3:$A$94,Seznamy!$C$3:$C$94)</f>
        <v>Ruda nad Moravou</v>
      </c>
      <c r="D807" s="51">
        <f>LOOKUP(A807,Seznamy!$A$3:$A$94,Seznamy!$F$3:$F$94)</f>
        <v>9028</v>
      </c>
      <c r="E807" s="51">
        <f>LOOKUP(A807,Seznamy!$A$3:$A$94,Seznamy!$G$3:$G$94)</f>
        <v>218500</v>
      </c>
      <c r="F807" s="52">
        <f>LOOKUP(A807,Seznamy!$A$3:$A$94,Seznamy!$J$3:$J$94)</f>
        <v>57</v>
      </c>
      <c r="G807" s="52">
        <v>5</v>
      </c>
      <c r="H807" s="50" t="str">
        <f>LOOKUP(G807,Komplexní!$A$7:$A$56,Komplexní!$B$7:$B$56)</f>
        <v>JACER - CZ a.s.</v>
      </c>
      <c r="I807" s="53">
        <f t="array" ref="I807">SUM(IF((Komplexní!$A$3:$A$5=A807)*(Komplexní!$D$1:$BA$1=G807),Komplexní!$D$3:$BA$5))</f>
        <v>0</v>
      </c>
      <c r="J807" s="98" t="str">
        <f t="shared" si="38"/>
        <v/>
      </c>
      <c r="K807" s="54">
        <f t="shared" si="40"/>
        <v>1</v>
      </c>
    </row>
    <row r="808" spans="1:11" hidden="1">
      <c r="A808" s="48">
        <v>17</v>
      </c>
      <c r="B808" s="49">
        <f>LOOKUP(A808,Seznamy!$A$3:$A$94,Seznamy!$B$3:$B$94)</f>
        <v>125009</v>
      </c>
      <c r="C808" s="50" t="str">
        <f>LOOKUP(A808,Seznamy!$A$3:$A$94,Seznamy!$C$3:$C$94)</f>
        <v>Ruda nad Moravou</v>
      </c>
      <c r="D808" s="51">
        <f>LOOKUP(A808,Seznamy!$A$3:$A$94,Seznamy!$F$3:$F$94)</f>
        <v>9028</v>
      </c>
      <c r="E808" s="51">
        <f>LOOKUP(A808,Seznamy!$A$3:$A$94,Seznamy!$G$3:$G$94)</f>
        <v>218500</v>
      </c>
      <c r="F808" s="52">
        <f>LOOKUP(A808,Seznamy!$A$3:$A$94,Seznamy!$J$3:$J$94)</f>
        <v>57</v>
      </c>
      <c r="G808" s="52">
        <v>6</v>
      </c>
      <c r="H808" s="50" t="str">
        <f>LOOKUP(G808,Komplexní!$A$7:$A$56,Komplexní!$B$7:$B$56)</f>
        <v>LDF Rožnov a.s.</v>
      </c>
      <c r="I808" s="53">
        <f t="array" ref="I808">SUM(IF((Komplexní!$A$3:$A$5=A808)*(Komplexní!$D$1:$BA$1=G808),Komplexní!$D$3:$BA$5))</f>
        <v>0</v>
      </c>
      <c r="J808" s="98" t="str">
        <f t="shared" si="38"/>
        <v/>
      </c>
      <c r="K808" s="54">
        <f t="shared" si="40"/>
        <v>1</v>
      </c>
    </row>
    <row r="809" spans="1:11" hidden="1">
      <c r="A809" s="48">
        <v>17</v>
      </c>
      <c r="B809" s="49">
        <f>LOOKUP(A809,Seznamy!$A$3:$A$94,Seznamy!$B$3:$B$94)</f>
        <v>125009</v>
      </c>
      <c r="C809" s="50" t="str">
        <f>LOOKUP(A809,Seznamy!$A$3:$A$94,Seznamy!$C$3:$C$94)</f>
        <v>Ruda nad Moravou</v>
      </c>
      <c r="D809" s="51">
        <f>LOOKUP(A809,Seznamy!$A$3:$A$94,Seznamy!$F$3:$F$94)</f>
        <v>9028</v>
      </c>
      <c r="E809" s="51">
        <f>LOOKUP(A809,Seznamy!$A$3:$A$94,Seznamy!$G$3:$G$94)</f>
        <v>218500</v>
      </c>
      <c r="F809" s="52">
        <f>LOOKUP(A809,Seznamy!$A$3:$A$94,Seznamy!$J$3:$J$94)</f>
        <v>57</v>
      </c>
      <c r="G809" s="52">
        <v>7</v>
      </c>
      <c r="H809" s="50" t="str">
        <f>LOOKUP(G809,Komplexní!$A$7:$A$56,Komplexní!$B$7:$B$56)</f>
        <v>Opavská lesní a.s.</v>
      </c>
      <c r="I809" s="53">
        <f t="array" ref="I809">SUM(IF((Komplexní!$A$3:$A$5=A809)*(Komplexní!$D$1:$BA$1=G809),Komplexní!$D$3:$BA$5))</f>
        <v>0</v>
      </c>
      <c r="J809" s="98" t="str">
        <f t="shared" si="38"/>
        <v/>
      </c>
      <c r="K809" s="54">
        <f t="shared" si="40"/>
        <v>1</v>
      </c>
    </row>
    <row r="810" spans="1:11" hidden="1">
      <c r="A810" s="48">
        <v>17</v>
      </c>
      <c r="B810" s="49">
        <f>LOOKUP(A810,Seznamy!$A$3:$A$94,Seznamy!$B$3:$B$94)</f>
        <v>125009</v>
      </c>
      <c r="C810" s="50" t="str">
        <f>LOOKUP(A810,Seznamy!$A$3:$A$94,Seznamy!$C$3:$C$94)</f>
        <v>Ruda nad Moravou</v>
      </c>
      <c r="D810" s="51">
        <f>LOOKUP(A810,Seznamy!$A$3:$A$94,Seznamy!$F$3:$F$94)</f>
        <v>9028</v>
      </c>
      <c r="E810" s="51">
        <f>LOOKUP(A810,Seznamy!$A$3:$A$94,Seznamy!$G$3:$G$94)</f>
        <v>218500</v>
      </c>
      <c r="F810" s="52">
        <f>LOOKUP(A810,Seznamy!$A$3:$A$94,Seznamy!$J$3:$J$94)</f>
        <v>57</v>
      </c>
      <c r="G810" s="52">
        <v>8</v>
      </c>
      <c r="H810" s="50" t="str">
        <f>LOOKUP(G810,Komplexní!$A$7:$A$56,Komplexní!$B$7:$B$56)</f>
        <v>Pradědský lesní závod, a.s.</v>
      </c>
      <c r="I810" s="53">
        <f t="array" ref="I810">SUM(IF((Komplexní!$A$3:$A$5=A810)*(Komplexní!$D$1:$BA$1=G810),Komplexní!$D$3:$BA$5))</f>
        <v>0</v>
      </c>
      <c r="J810" s="98" t="str">
        <f t="shared" si="38"/>
        <v/>
      </c>
      <c r="K810" s="54">
        <f t="shared" si="40"/>
        <v>1</v>
      </c>
    </row>
    <row r="811" spans="1:11" hidden="1">
      <c r="A811" s="48">
        <v>17</v>
      </c>
      <c r="B811" s="49">
        <f>LOOKUP(A811,Seznamy!$A$3:$A$94,Seznamy!$B$3:$B$94)</f>
        <v>125009</v>
      </c>
      <c r="C811" s="50" t="str">
        <f>LOOKUP(A811,Seznamy!$A$3:$A$94,Seznamy!$C$3:$C$94)</f>
        <v>Ruda nad Moravou</v>
      </c>
      <c r="D811" s="51">
        <f>LOOKUP(A811,Seznamy!$A$3:$A$94,Seznamy!$F$3:$F$94)</f>
        <v>9028</v>
      </c>
      <c r="E811" s="51">
        <f>LOOKUP(A811,Seznamy!$A$3:$A$94,Seznamy!$G$3:$G$94)</f>
        <v>218500</v>
      </c>
      <c r="F811" s="52">
        <f>LOOKUP(A811,Seznamy!$A$3:$A$94,Seznamy!$J$3:$J$94)</f>
        <v>57</v>
      </c>
      <c r="G811" s="52">
        <v>9</v>
      </c>
      <c r="H811" s="50">
        <f>LOOKUP(G811,Komplexní!$A$7:$A$56,Komplexní!$B$7:$B$56)</f>
        <v>0</v>
      </c>
      <c r="I811" s="53">
        <f t="array" ref="I811">SUM(IF((Komplexní!$A$3:$A$5=A811)*(Komplexní!$D$1:$BA$1=G811),Komplexní!$D$3:$BA$5))</f>
        <v>0</v>
      </c>
      <c r="J811" s="98" t="str">
        <f t="shared" si="38"/>
        <v/>
      </c>
      <c r="K811" s="54">
        <f t="shared" si="40"/>
        <v>1</v>
      </c>
    </row>
    <row r="812" spans="1:11" hidden="1">
      <c r="A812" s="48">
        <v>17</v>
      </c>
      <c r="B812" s="49">
        <f>LOOKUP(A812,Seznamy!$A$3:$A$94,Seznamy!$B$3:$B$94)</f>
        <v>125009</v>
      </c>
      <c r="C812" s="50" t="str">
        <f>LOOKUP(A812,Seznamy!$A$3:$A$94,Seznamy!$C$3:$C$94)</f>
        <v>Ruda nad Moravou</v>
      </c>
      <c r="D812" s="51">
        <f>LOOKUP(A812,Seznamy!$A$3:$A$94,Seznamy!$F$3:$F$94)</f>
        <v>9028</v>
      </c>
      <c r="E812" s="51">
        <f>LOOKUP(A812,Seznamy!$A$3:$A$94,Seznamy!$G$3:$G$94)</f>
        <v>218500</v>
      </c>
      <c r="F812" s="52">
        <f>LOOKUP(A812,Seznamy!$A$3:$A$94,Seznamy!$J$3:$J$94)</f>
        <v>57</v>
      </c>
      <c r="G812" s="52">
        <v>10</v>
      </c>
      <c r="H812" s="50">
        <f>LOOKUP(G812,Komplexní!$A$7:$A$56,Komplexní!$B$7:$B$56)</f>
        <v>0</v>
      </c>
      <c r="I812" s="53">
        <f t="array" ref="I812">SUM(IF((Komplexní!$A$3:$A$5=A812)*(Komplexní!$D$1:$BA$1=G812),Komplexní!$D$3:$BA$5))</f>
        <v>0</v>
      </c>
      <c r="J812" s="98" t="str">
        <f t="shared" si="38"/>
        <v/>
      </c>
      <c r="K812" s="54">
        <f t="shared" si="40"/>
        <v>1</v>
      </c>
    </row>
    <row r="813" spans="1:11" hidden="1">
      <c r="A813" s="48">
        <v>17</v>
      </c>
      <c r="B813" s="49">
        <f>LOOKUP(A813,Seznamy!$A$3:$A$94,Seznamy!$B$3:$B$94)</f>
        <v>125009</v>
      </c>
      <c r="C813" s="50" t="str">
        <f>LOOKUP(A813,Seznamy!$A$3:$A$94,Seznamy!$C$3:$C$94)</f>
        <v>Ruda nad Moravou</v>
      </c>
      <c r="D813" s="51">
        <f>LOOKUP(A813,Seznamy!$A$3:$A$94,Seznamy!$F$3:$F$94)</f>
        <v>9028</v>
      </c>
      <c r="E813" s="51">
        <f>LOOKUP(A813,Seznamy!$A$3:$A$94,Seznamy!$G$3:$G$94)</f>
        <v>218500</v>
      </c>
      <c r="F813" s="52">
        <f>LOOKUP(A813,Seznamy!$A$3:$A$94,Seznamy!$J$3:$J$94)</f>
        <v>57</v>
      </c>
      <c r="G813" s="52">
        <v>11</v>
      </c>
      <c r="H813" s="50">
        <f>LOOKUP(G813,Komplexní!$A$7:$A$56,Komplexní!$B$7:$B$56)</f>
        <v>0</v>
      </c>
      <c r="I813" s="53">
        <f t="array" ref="I813">SUM(IF((Komplexní!$A$3:$A$5=A813)*(Komplexní!$D$1:$BA$1=G813),Komplexní!$D$3:$BA$5))</f>
        <v>0</v>
      </c>
      <c r="J813" s="98" t="str">
        <f t="shared" si="38"/>
        <v/>
      </c>
      <c r="K813" s="54">
        <f t="shared" si="40"/>
        <v>1</v>
      </c>
    </row>
    <row r="814" spans="1:11" hidden="1">
      <c r="A814" s="48">
        <v>17</v>
      </c>
      <c r="B814" s="49">
        <f>LOOKUP(A814,Seznamy!$A$3:$A$94,Seznamy!$B$3:$B$94)</f>
        <v>125009</v>
      </c>
      <c r="C814" s="50" t="str">
        <f>LOOKUP(A814,Seznamy!$A$3:$A$94,Seznamy!$C$3:$C$94)</f>
        <v>Ruda nad Moravou</v>
      </c>
      <c r="D814" s="51">
        <f>LOOKUP(A814,Seznamy!$A$3:$A$94,Seznamy!$F$3:$F$94)</f>
        <v>9028</v>
      </c>
      <c r="E814" s="51">
        <f>LOOKUP(A814,Seznamy!$A$3:$A$94,Seznamy!$G$3:$G$94)</f>
        <v>218500</v>
      </c>
      <c r="F814" s="52">
        <f>LOOKUP(A814,Seznamy!$A$3:$A$94,Seznamy!$J$3:$J$94)</f>
        <v>57</v>
      </c>
      <c r="G814" s="52">
        <v>12</v>
      </c>
      <c r="H814" s="50">
        <f>LOOKUP(G814,Komplexní!$A$7:$A$56,Komplexní!$B$7:$B$56)</f>
        <v>0</v>
      </c>
      <c r="I814" s="53">
        <f t="array" ref="I814">SUM(IF((Komplexní!$A$3:$A$5=A814)*(Komplexní!$D$1:$BA$1=G814),Komplexní!$D$3:$BA$5))</f>
        <v>0</v>
      </c>
      <c r="J814" s="98" t="str">
        <f t="shared" si="38"/>
        <v/>
      </c>
      <c r="K814" s="54">
        <f t="shared" si="40"/>
        <v>1</v>
      </c>
    </row>
    <row r="815" spans="1:11" hidden="1">
      <c r="A815" s="48">
        <v>17</v>
      </c>
      <c r="B815" s="49">
        <f>LOOKUP(A815,Seznamy!$A$3:$A$94,Seznamy!$B$3:$B$94)</f>
        <v>125009</v>
      </c>
      <c r="C815" s="50" t="str">
        <f>LOOKUP(A815,Seznamy!$A$3:$A$94,Seznamy!$C$3:$C$94)</f>
        <v>Ruda nad Moravou</v>
      </c>
      <c r="D815" s="51">
        <f>LOOKUP(A815,Seznamy!$A$3:$A$94,Seznamy!$F$3:$F$94)</f>
        <v>9028</v>
      </c>
      <c r="E815" s="51">
        <f>LOOKUP(A815,Seznamy!$A$3:$A$94,Seznamy!$G$3:$G$94)</f>
        <v>218500</v>
      </c>
      <c r="F815" s="52">
        <f>LOOKUP(A815,Seznamy!$A$3:$A$94,Seznamy!$J$3:$J$94)</f>
        <v>57</v>
      </c>
      <c r="G815" s="52">
        <v>13</v>
      </c>
      <c r="H815" s="50">
        <f>LOOKUP(G815,Komplexní!$A$7:$A$56,Komplexní!$B$7:$B$56)</f>
        <v>0</v>
      </c>
      <c r="I815" s="53">
        <f t="array" ref="I815">SUM(IF((Komplexní!$A$3:$A$5=A815)*(Komplexní!$D$1:$BA$1=G815),Komplexní!$D$3:$BA$5))</f>
        <v>0</v>
      </c>
      <c r="J815" s="98" t="str">
        <f t="shared" si="38"/>
        <v/>
      </c>
      <c r="K815" s="54">
        <f t="shared" si="40"/>
        <v>1</v>
      </c>
    </row>
    <row r="816" spans="1:11" hidden="1">
      <c r="A816" s="48">
        <v>17</v>
      </c>
      <c r="B816" s="49">
        <f>LOOKUP(A816,Seznamy!$A$3:$A$94,Seznamy!$B$3:$B$94)</f>
        <v>125009</v>
      </c>
      <c r="C816" s="50" t="str">
        <f>LOOKUP(A816,Seznamy!$A$3:$A$94,Seznamy!$C$3:$C$94)</f>
        <v>Ruda nad Moravou</v>
      </c>
      <c r="D816" s="51">
        <f>LOOKUP(A816,Seznamy!$A$3:$A$94,Seznamy!$F$3:$F$94)</f>
        <v>9028</v>
      </c>
      <c r="E816" s="51">
        <f>LOOKUP(A816,Seznamy!$A$3:$A$94,Seznamy!$G$3:$G$94)</f>
        <v>218500</v>
      </c>
      <c r="F816" s="52">
        <f>LOOKUP(A816,Seznamy!$A$3:$A$94,Seznamy!$J$3:$J$94)</f>
        <v>57</v>
      </c>
      <c r="G816" s="52">
        <v>27</v>
      </c>
      <c r="H816" s="50">
        <f>LOOKUP(G816,Komplexní!$A$7:$A$56,Komplexní!$B$7:$B$56)</f>
        <v>0</v>
      </c>
      <c r="I816" s="53">
        <f t="array" ref="I816">SUM(IF((Komplexní!$A$3:$A$5=A816)*(Komplexní!$D$1:$BA$1=G816),Komplexní!$D$3:$BA$5))</f>
        <v>0</v>
      </c>
      <c r="J816" s="98" t="str">
        <f t="shared" si="38"/>
        <v/>
      </c>
      <c r="K816" s="54">
        <f t="shared" si="40"/>
        <v>1</v>
      </c>
    </row>
    <row r="817" spans="1:11" hidden="1">
      <c r="A817" s="48">
        <v>17</v>
      </c>
      <c r="B817" s="49">
        <f>LOOKUP(A817,Seznamy!$A$3:$A$94,Seznamy!$B$3:$B$94)</f>
        <v>125009</v>
      </c>
      <c r="C817" s="50" t="str">
        <f>LOOKUP(A817,Seznamy!$A$3:$A$94,Seznamy!$C$3:$C$94)</f>
        <v>Ruda nad Moravou</v>
      </c>
      <c r="D817" s="51">
        <f>LOOKUP(A817,Seznamy!$A$3:$A$94,Seznamy!$F$3:$F$94)</f>
        <v>9028</v>
      </c>
      <c r="E817" s="51">
        <f>LOOKUP(A817,Seznamy!$A$3:$A$94,Seznamy!$G$3:$G$94)</f>
        <v>218500</v>
      </c>
      <c r="F817" s="52">
        <f>LOOKUP(A817,Seznamy!$A$3:$A$94,Seznamy!$J$3:$J$94)</f>
        <v>57</v>
      </c>
      <c r="G817" s="52">
        <v>15</v>
      </c>
      <c r="H817" s="50">
        <f>LOOKUP(G817,Komplexní!$A$7:$A$56,Komplexní!$B$7:$B$56)</f>
        <v>0</v>
      </c>
      <c r="I817" s="53">
        <f t="array" ref="I817">SUM(IF((Komplexní!$A$3:$A$5=A817)*(Komplexní!$D$1:$BA$1=G817),Komplexní!$D$3:$BA$5))</f>
        <v>0</v>
      </c>
      <c r="J817" s="98" t="str">
        <f t="shared" si="38"/>
        <v/>
      </c>
      <c r="K817" s="54">
        <f t="shared" si="40"/>
        <v>1</v>
      </c>
    </row>
    <row r="818" spans="1:11" hidden="1">
      <c r="A818" s="48">
        <v>17</v>
      </c>
      <c r="B818" s="49">
        <f>LOOKUP(A818,Seznamy!$A$3:$A$94,Seznamy!$B$3:$B$94)</f>
        <v>125009</v>
      </c>
      <c r="C818" s="50" t="str">
        <f>LOOKUP(A818,Seznamy!$A$3:$A$94,Seznamy!$C$3:$C$94)</f>
        <v>Ruda nad Moravou</v>
      </c>
      <c r="D818" s="51">
        <f>LOOKUP(A818,Seznamy!$A$3:$A$94,Seznamy!$F$3:$F$94)</f>
        <v>9028</v>
      </c>
      <c r="E818" s="51">
        <f>LOOKUP(A818,Seznamy!$A$3:$A$94,Seznamy!$G$3:$G$94)</f>
        <v>218500</v>
      </c>
      <c r="F818" s="52">
        <f>LOOKUP(A818,Seznamy!$A$3:$A$94,Seznamy!$J$3:$J$94)</f>
        <v>57</v>
      </c>
      <c r="G818" s="52">
        <v>25</v>
      </c>
      <c r="H818" s="50">
        <f>LOOKUP(G818,Komplexní!$A$7:$A$56,Komplexní!$B$7:$B$56)</f>
        <v>0</v>
      </c>
      <c r="I818" s="53">
        <f t="array" ref="I818">SUM(IF((Komplexní!$A$3:$A$5=A818)*(Komplexní!$D$1:$BA$1=G818),Komplexní!$D$3:$BA$5))</f>
        <v>0</v>
      </c>
      <c r="J818" s="98" t="str">
        <f t="shared" si="38"/>
        <v/>
      </c>
      <c r="K818" s="54">
        <f t="shared" si="40"/>
        <v>1</v>
      </c>
    </row>
    <row r="819" spans="1:11" hidden="1">
      <c r="A819" s="48">
        <v>17</v>
      </c>
      <c r="B819" s="49">
        <f>LOOKUP(A819,Seznamy!$A$3:$A$94,Seznamy!$B$3:$B$94)</f>
        <v>125009</v>
      </c>
      <c r="C819" s="50" t="str">
        <f>LOOKUP(A819,Seznamy!$A$3:$A$94,Seznamy!$C$3:$C$94)</f>
        <v>Ruda nad Moravou</v>
      </c>
      <c r="D819" s="51">
        <f>LOOKUP(A819,Seznamy!$A$3:$A$94,Seznamy!$F$3:$F$94)</f>
        <v>9028</v>
      </c>
      <c r="E819" s="51">
        <f>LOOKUP(A819,Seznamy!$A$3:$A$94,Seznamy!$G$3:$G$94)</f>
        <v>218500</v>
      </c>
      <c r="F819" s="52">
        <f>LOOKUP(A819,Seznamy!$A$3:$A$94,Seznamy!$J$3:$J$94)</f>
        <v>57</v>
      </c>
      <c r="G819" s="52">
        <v>17</v>
      </c>
      <c r="H819" s="50">
        <f>LOOKUP(G819,Komplexní!$A$7:$A$56,Komplexní!$B$7:$B$56)</f>
        <v>0</v>
      </c>
      <c r="I819" s="53">
        <f t="array" ref="I819">SUM(IF((Komplexní!$A$3:$A$5=A819)*(Komplexní!$D$1:$BA$1=G819),Komplexní!$D$3:$BA$5))</f>
        <v>0</v>
      </c>
      <c r="J819" s="98" t="str">
        <f t="shared" si="38"/>
        <v/>
      </c>
      <c r="K819" s="54">
        <f t="shared" si="40"/>
        <v>1</v>
      </c>
    </row>
    <row r="820" spans="1:11" hidden="1">
      <c r="A820" s="48">
        <v>17</v>
      </c>
      <c r="B820" s="49">
        <f>LOOKUP(A820,Seznamy!$A$3:$A$94,Seznamy!$B$3:$B$94)</f>
        <v>125009</v>
      </c>
      <c r="C820" s="50" t="str">
        <f>LOOKUP(A820,Seznamy!$A$3:$A$94,Seznamy!$C$3:$C$94)</f>
        <v>Ruda nad Moravou</v>
      </c>
      <c r="D820" s="51">
        <f>LOOKUP(A820,Seznamy!$A$3:$A$94,Seznamy!$F$3:$F$94)</f>
        <v>9028</v>
      </c>
      <c r="E820" s="51">
        <f>LOOKUP(A820,Seznamy!$A$3:$A$94,Seznamy!$G$3:$G$94)</f>
        <v>218500</v>
      </c>
      <c r="F820" s="52">
        <f>LOOKUP(A820,Seznamy!$A$3:$A$94,Seznamy!$J$3:$J$94)</f>
        <v>57</v>
      </c>
      <c r="G820" s="52">
        <v>18</v>
      </c>
      <c r="H820" s="50">
        <f>LOOKUP(G820,Komplexní!$A$7:$A$56,Komplexní!$B$7:$B$56)</f>
        <v>0</v>
      </c>
      <c r="I820" s="53">
        <f t="array" ref="I820">SUM(IF((Komplexní!$A$3:$A$5=A820)*(Komplexní!$D$1:$BA$1=G820),Komplexní!$D$3:$BA$5))</f>
        <v>0</v>
      </c>
      <c r="J820" s="98" t="str">
        <f t="shared" si="38"/>
        <v/>
      </c>
      <c r="K820" s="54">
        <f t="shared" si="40"/>
        <v>1</v>
      </c>
    </row>
    <row r="821" spans="1:11" hidden="1">
      <c r="A821" s="48">
        <v>17</v>
      </c>
      <c r="B821" s="49">
        <f>LOOKUP(A821,Seznamy!$A$3:$A$94,Seznamy!$B$3:$B$94)</f>
        <v>125009</v>
      </c>
      <c r="C821" s="50" t="str">
        <f>LOOKUP(A821,Seznamy!$A$3:$A$94,Seznamy!$C$3:$C$94)</f>
        <v>Ruda nad Moravou</v>
      </c>
      <c r="D821" s="51">
        <f>LOOKUP(A821,Seznamy!$A$3:$A$94,Seznamy!$F$3:$F$94)</f>
        <v>9028</v>
      </c>
      <c r="E821" s="51">
        <f>LOOKUP(A821,Seznamy!$A$3:$A$94,Seznamy!$G$3:$G$94)</f>
        <v>218500</v>
      </c>
      <c r="F821" s="52">
        <f>LOOKUP(A821,Seznamy!$A$3:$A$94,Seznamy!$J$3:$J$94)</f>
        <v>57</v>
      </c>
      <c r="G821" s="52">
        <v>19</v>
      </c>
      <c r="H821" s="50">
        <f>LOOKUP(G821,Komplexní!$A$7:$A$56,Komplexní!$B$7:$B$56)</f>
        <v>0</v>
      </c>
      <c r="I821" s="53">
        <f t="array" ref="I821">SUM(IF((Komplexní!$A$3:$A$5=A821)*(Komplexní!$D$1:$BA$1=G821),Komplexní!$D$3:$BA$5))</f>
        <v>0</v>
      </c>
      <c r="J821" s="98" t="str">
        <f t="shared" si="38"/>
        <v/>
      </c>
      <c r="K821" s="54">
        <f t="shared" si="40"/>
        <v>1</v>
      </c>
    </row>
    <row r="822" spans="1:11" hidden="1">
      <c r="A822" s="48">
        <v>17</v>
      </c>
      <c r="B822" s="49">
        <f>LOOKUP(A822,Seznamy!$A$3:$A$94,Seznamy!$B$3:$B$94)</f>
        <v>125009</v>
      </c>
      <c r="C822" s="50" t="str">
        <f>LOOKUP(A822,Seznamy!$A$3:$A$94,Seznamy!$C$3:$C$94)</f>
        <v>Ruda nad Moravou</v>
      </c>
      <c r="D822" s="51">
        <f>LOOKUP(A822,Seznamy!$A$3:$A$94,Seznamy!$F$3:$F$94)</f>
        <v>9028</v>
      </c>
      <c r="E822" s="51">
        <f>LOOKUP(A822,Seznamy!$A$3:$A$94,Seznamy!$G$3:$G$94)</f>
        <v>218500</v>
      </c>
      <c r="F822" s="52">
        <f>LOOKUP(A822,Seznamy!$A$3:$A$94,Seznamy!$J$3:$J$94)</f>
        <v>57</v>
      </c>
      <c r="G822" s="52">
        <v>20</v>
      </c>
      <c r="H822" s="50">
        <f>LOOKUP(G822,Komplexní!$A$7:$A$56,Komplexní!$B$7:$B$56)</f>
        <v>0</v>
      </c>
      <c r="I822" s="53">
        <f t="array" ref="I822">SUM(IF((Komplexní!$A$3:$A$5=A822)*(Komplexní!$D$1:$BA$1=G822),Komplexní!$D$3:$BA$5))</f>
        <v>0</v>
      </c>
      <c r="J822" s="98" t="str">
        <f t="shared" si="38"/>
        <v/>
      </c>
      <c r="K822" s="54">
        <f t="shared" si="40"/>
        <v>1</v>
      </c>
    </row>
    <row r="823" spans="1:11" hidden="1">
      <c r="A823" s="48">
        <v>17</v>
      </c>
      <c r="B823" s="49">
        <f>LOOKUP(A823,Seznamy!$A$3:$A$94,Seznamy!$B$3:$B$94)</f>
        <v>125009</v>
      </c>
      <c r="C823" s="50" t="str">
        <f>LOOKUP(A823,Seznamy!$A$3:$A$94,Seznamy!$C$3:$C$94)</f>
        <v>Ruda nad Moravou</v>
      </c>
      <c r="D823" s="51">
        <f>LOOKUP(A823,Seznamy!$A$3:$A$94,Seznamy!$F$3:$F$94)</f>
        <v>9028</v>
      </c>
      <c r="E823" s="51">
        <f>LOOKUP(A823,Seznamy!$A$3:$A$94,Seznamy!$G$3:$G$94)</f>
        <v>218500</v>
      </c>
      <c r="F823" s="52">
        <f>LOOKUP(A823,Seznamy!$A$3:$A$94,Seznamy!$J$3:$J$94)</f>
        <v>57</v>
      </c>
      <c r="G823" s="52">
        <v>21</v>
      </c>
      <c r="H823" s="50">
        <f>LOOKUP(G823,Komplexní!$A$7:$A$56,Komplexní!$B$7:$B$56)</f>
        <v>0</v>
      </c>
      <c r="I823" s="53">
        <f t="array" ref="I823">SUM(IF((Komplexní!$A$3:$A$5=A823)*(Komplexní!$D$1:$BA$1=G823),Komplexní!$D$3:$BA$5))</f>
        <v>0</v>
      </c>
      <c r="J823" s="98" t="str">
        <f t="shared" si="38"/>
        <v/>
      </c>
      <c r="K823" s="54">
        <f t="shared" si="40"/>
        <v>1</v>
      </c>
    </row>
    <row r="824" spans="1:11" hidden="1">
      <c r="A824" s="48">
        <v>17</v>
      </c>
      <c r="B824" s="49">
        <f>LOOKUP(A824,Seznamy!$A$3:$A$94,Seznamy!$B$3:$B$94)</f>
        <v>125009</v>
      </c>
      <c r="C824" s="50" t="str">
        <f>LOOKUP(A824,Seznamy!$A$3:$A$94,Seznamy!$C$3:$C$94)</f>
        <v>Ruda nad Moravou</v>
      </c>
      <c r="D824" s="51">
        <f>LOOKUP(A824,Seznamy!$A$3:$A$94,Seznamy!$F$3:$F$94)</f>
        <v>9028</v>
      </c>
      <c r="E824" s="51">
        <f>LOOKUP(A824,Seznamy!$A$3:$A$94,Seznamy!$G$3:$G$94)</f>
        <v>218500</v>
      </c>
      <c r="F824" s="52">
        <f>LOOKUP(A824,Seznamy!$A$3:$A$94,Seznamy!$J$3:$J$94)</f>
        <v>57</v>
      </c>
      <c r="G824" s="52">
        <v>22</v>
      </c>
      <c r="H824" s="50">
        <f>LOOKUP(G824,Komplexní!$A$7:$A$56,Komplexní!$B$7:$B$56)</f>
        <v>0</v>
      </c>
      <c r="I824" s="53">
        <f t="array" ref="I824">SUM(IF((Komplexní!$A$3:$A$5=A824)*(Komplexní!$D$1:$BA$1=G824),Komplexní!$D$3:$BA$5))</f>
        <v>0</v>
      </c>
      <c r="J824" s="98" t="str">
        <f t="shared" si="38"/>
        <v/>
      </c>
      <c r="K824" s="54">
        <f t="shared" si="40"/>
        <v>1</v>
      </c>
    </row>
    <row r="825" spans="1:11" hidden="1">
      <c r="A825" s="48">
        <v>17</v>
      </c>
      <c r="B825" s="49">
        <f>LOOKUP(A825,Seznamy!$A$3:$A$94,Seznamy!$B$3:$B$94)</f>
        <v>125009</v>
      </c>
      <c r="C825" s="50" t="str">
        <f>LOOKUP(A825,Seznamy!$A$3:$A$94,Seznamy!$C$3:$C$94)</f>
        <v>Ruda nad Moravou</v>
      </c>
      <c r="D825" s="51">
        <f>LOOKUP(A825,Seznamy!$A$3:$A$94,Seznamy!$F$3:$F$94)</f>
        <v>9028</v>
      </c>
      <c r="E825" s="51">
        <f>LOOKUP(A825,Seznamy!$A$3:$A$94,Seznamy!$G$3:$G$94)</f>
        <v>218500</v>
      </c>
      <c r="F825" s="52">
        <f>LOOKUP(A825,Seznamy!$A$3:$A$94,Seznamy!$J$3:$J$94)</f>
        <v>57</v>
      </c>
      <c r="G825" s="52">
        <v>23</v>
      </c>
      <c r="H825" s="50">
        <f>LOOKUP(G825,Komplexní!$A$7:$A$56,Komplexní!$B$7:$B$56)</f>
        <v>0</v>
      </c>
      <c r="I825" s="53">
        <f t="array" ref="I825">SUM(IF((Komplexní!$A$3:$A$5=A825)*(Komplexní!$D$1:$BA$1=G825),Komplexní!$D$3:$BA$5))</f>
        <v>0</v>
      </c>
      <c r="J825" s="98" t="str">
        <f t="shared" si="38"/>
        <v/>
      </c>
      <c r="K825" s="54">
        <f t="shared" si="40"/>
        <v>1</v>
      </c>
    </row>
    <row r="826" spans="1:11" hidden="1">
      <c r="A826" s="48">
        <v>17</v>
      </c>
      <c r="B826" s="49">
        <f>LOOKUP(A826,Seznamy!$A$3:$A$94,Seznamy!$B$3:$B$94)</f>
        <v>125009</v>
      </c>
      <c r="C826" s="50" t="str">
        <f>LOOKUP(A826,Seznamy!$A$3:$A$94,Seznamy!$C$3:$C$94)</f>
        <v>Ruda nad Moravou</v>
      </c>
      <c r="D826" s="51">
        <f>LOOKUP(A826,Seznamy!$A$3:$A$94,Seznamy!$F$3:$F$94)</f>
        <v>9028</v>
      </c>
      <c r="E826" s="51">
        <f>LOOKUP(A826,Seznamy!$A$3:$A$94,Seznamy!$G$3:$G$94)</f>
        <v>218500</v>
      </c>
      <c r="F826" s="52">
        <f>LOOKUP(A826,Seznamy!$A$3:$A$94,Seznamy!$J$3:$J$94)</f>
        <v>57</v>
      </c>
      <c r="G826" s="52">
        <v>24</v>
      </c>
      <c r="H826" s="50">
        <f>LOOKUP(G826,Komplexní!$A$7:$A$56,Komplexní!$B$7:$B$56)</f>
        <v>0</v>
      </c>
      <c r="I826" s="53">
        <f t="array" ref="I826">SUM(IF((Komplexní!$A$3:$A$5=A826)*(Komplexní!$D$1:$BA$1=G826),Komplexní!$D$3:$BA$5))</f>
        <v>0</v>
      </c>
      <c r="J826" s="98" t="str">
        <f t="shared" si="38"/>
        <v/>
      </c>
      <c r="K826" s="54">
        <f t="shared" si="40"/>
        <v>1</v>
      </c>
    </row>
    <row r="827" spans="1:11" hidden="1">
      <c r="A827" s="48">
        <v>17</v>
      </c>
      <c r="B827" s="49">
        <f>LOOKUP(A827,Seznamy!$A$3:$A$94,Seznamy!$B$3:$B$94)</f>
        <v>125009</v>
      </c>
      <c r="C827" s="50" t="str">
        <f>LOOKUP(A827,Seznamy!$A$3:$A$94,Seznamy!$C$3:$C$94)</f>
        <v>Ruda nad Moravou</v>
      </c>
      <c r="D827" s="51">
        <f>LOOKUP(A827,Seznamy!$A$3:$A$94,Seznamy!$F$3:$F$94)</f>
        <v>9028</v>
      </c>
      <c r="E827" s="51">
        <f>LOOKUP(A827,Seznamy!$A$3:$A$94,Seznamy!$G$3:$G$94)</f>
        <v>218500</v>
      </c>
      <c r="F827" s="52">
        <f>LOOKUP(A827,Seznamy!$A$3:$A$94,Seznamy!$J$3:$J$94)</f>
        <v>57</v>
      </c>
      <c r="G827" s="52">
        <v>16</v>
      </c>
      <c r="H827" s="50">
        <f>LOOKUP(G827,Komplexní!$A$7:$A$56,Komplexní!$B$7:$B$56)</f>
        <v>0</v>
      </c>
      <c r="I827" s="53">
        <f t="array" ref="I827">SUM(IF((Komplexní!$A$3:$A$5=A827)*(Komplexní!$D$1:$BA$1=G827),Komplexní!$D$3:$BA$5))</f>
        <v>0</v>
      </c>
      <c r="J827" s="98" t="str">
        <f t="shared" si="38"/>
        <v/>
      </c>
      <c r="K827" s="54">
        <f t="shared" si="40"/>
        <v>1</v>
      </c>
    </row>
    <row r="828" spans="1:11" hidden="1">
      <c r="A828" s="48">
        <v>17</v>
      </c>
      <c r="B828" s="49">
        <f>LOOKUP(A828,Seznamy!$A$3:$A$94,Seznamy!$B$3:$B$94)</f>
        <v>125009</v>
      </c>
      <c r="C828" s="50" t="str">
        <f>LOOKUP(A828,Seznamy!$A$3:$A$94,Seznamy!$C$3:$C$94)</f>
        <v>Ruda nad Moravou</v>
      </c>
      <c r="D828" s="51">
        <f>LOOKUP(A828,Seznamy!$A$3:$A$94,Seznamy!$F$3:$F$94)</f>
        <v>9028</v>
      </c>
      <c r="E828" s="51">
        <f>LOOKUP(A828,Seznamy!$A$3:$A$94,Seznamy!$G$3:$G$94)</f>
        <v>218500</v>
      </c>
      <c r="F828" s="52">
        <f>LOOKUP(A828,Seznamy!$A$3:$A$94,Seznamy!$J$3:$J$94)</f>
        <v>57</v>
      </c>
      <c r="G828" s="52">
        <v>26</v>
      </c>
      <c r="H828" s="50">
        <f>LOOKUP(G828,Komplexní!$A$7:$A$56,Komplexní!$B$7:$B$56)</f>
        <v>0</v>
      </c>
      <c r="I828" s="53">
        <f t="array" ref="I828">SUM(IF((Komplexní!$A$3:$A$5=A828)*(Komplexní!$D$1:$BA$1=G828),Komplexní!$D$3:$BA$5))</f>
        <v>0</v>
      </c>
      <c r="J828" s="98" t="str">
        <f t="shared" si="38"/>
        <v/>
      </c>
      <c r="K828" s="54">
        <f t="shared" si="40"/>
        <v>1</v>
      </c>
    </row>
    <row r="829" spans="1:11" hidden="1">
      <c r="A829" s="48">
        <v>17</v>
      </c>
      <c r="B829" s="49">
        <f>LOOKUP(A829,Seznamy!$A$3:$A$94,Seznamy!$B$3:$B$94)</f>
        <v>125009</v>
      </c>
      <c r="C829" s="50" t="str">
        <f>LOOKUP(A829,Seznamy!$A$3:$A$94,Seznamy!$C$3:$C$94)</f>
        <v>Ruda nad Moravou</v>
      </c>
      <c r="D829" s="51">
        <f>LOOKUP(A829,Seznamy!$A$3:$A$94,Seznamy!$F$3:$F$94)</f>
        <v>9028</v>
      </c>
      <c r="E829" s="51">
        <f>LOOKUP(A829,Seznamy!$A$3:$A$94,Seznamy!$G$3:$G$94)</f>
        <v>218500</v>
      </c>
      <c r="F829" s="52">
        <f>LOOKUP(A829,Seznamy!$A$3:$A$94,Seznamy!$J$3:$J$94)</f>
        <v>57</v>
      </c>
      <c r="G829" s="52">
        <v>14</v>
      </c>
      <c r="H829" s="50">
        <f>LOOKUP(G829,Komplexní!$A$7:$A$56,Komplexní!$B$7:$B$56)</f>
        <v>0</v>
      </c>
      <c r="I829" s="53">
        <f t="array" ref="I829">SUM(IF((Komplexní!$A$3:$A$5=A829)*(Komplexní!$D$1:$BA$1=G829),Komplexní!$D$3:$BA$5))</f>
        <v>0</v>
      </c>
      <c r="J829" s="98" t="str">
        <f t="shared" si="38"/>
        <v/>
      </c>
      <c r="K829" s="54">
        <f t="shared" si="40"/>
        <v>1</v>
      </c>
    </row>
    <row r="830" spans="1:11" hidden="1">
      <c r="A830" s="48">
        <v>17</v>
      </c>
      <c r="B830" s="49">
        <f>LOOKUP(A830,Seznamy!$A$3:$A$94,Seznamy!$B$3:$B$94)</f>
        <v>125009</v>
      </c>
      <c r="C830" s="50" t="str">
        <f>LOOKUP(A830,Seznamy!$A$3:$A$94,Seznamy!$C$3:$C$94)</f>
        <v>Ruda nad Moravou</v>
      </c>
      <c r="D830" s="51">
        <f>LOOKUP(A830,Seznamy!$A$3:$A$94,Seznamy!$F$3:$F$94)</f>
        <v>9028</v>
      </c>
      <c r="E830" s="51">
        <f>LOOKUP(A830,Seznamy!$A$3:$A$94,Seznamy!$G$3:$G$94)</f>
        <v>218500</v>
      </c>
      <c r="F830" s="52">
        <f>LOOKUP(A830,Seznamy!$A$3:$A$94,Seznamy!$J$3:$J$94)</f>
        <v>57</v>
      </c>
      <c r="G830" s="52">
        <v>28</v>
      </c>
      <c r="H830" s="50">
        <f>LOOKUP(G830,Komplexní!$A$7:$A$56,Komplexní!$B$7:$B$56)</f>
        <v>0</v>
      </c>
      <c r="I830" s="53">
        <f t="array" ref="I830">SUM(IF((Komplexní!$A$3:$A$5=A830)*(Komplexní!$D$1:$BA$1=G830),Komplexní!$D$3:$BA$5))</f>
        <v>0</v>
      </c>
      <c r="J830" s="98" t="str">
        <f t="shared" si="38"/>
        <v/>
      </c>
      <c r="K830" s="54">
        <f t="shared" si="40"/>
        <v>1</v>
      </c>
    </row>
    <row r="831" spans="1:11" hidden="1">
      <c r="A831" s="48">
        <v>17</v>
      </c>
      <c r="B831" s="49">
        <f>LOOKUP(A831,Seznamy!$A$3:$A$94,Seznamy!$B$3:$B$94)</f>
        <v>125009</v>
      </c>
      <c r="C831" s="50" t="str">
        <f>LOOKUP(A831,Seznamy!$A$3:$A$94,Seznamy!$C$3:$C$94)</f>
        <v>Ruda nad Moravou</v>
      </c>
      <c r="D831" s="51">
        <f>LOOKUP(A831,Seznamy!$A$3:$A$94,Seznamy!$F$3:$F$94)</f>
        <v>9028</v>
      </c>
      <c r="E831" s="51">
        <f>LOOKUP(A831,Seznamy!$A$3:$A$94,Seznamy!$G$3:$G$94)</f>
        <v>218500</v>
      </c>
      <c r="F831" s="52">
        <f>LOOKUP(A831,Seznamy!$A$3:$A$94,Seznamy!$J$3:$J$94)</f>
        <v>57</v>
      </c>
      <c r="G831" s="52">
        <v>29</v>
      </c>
      <c r="H831" s="50">
        <f>LOOKUP(G831,Komplexní!$A$7:$A$56,Komplexní!$B$7:$B$56)</f>
        <v>0</v>
      </c>
      <c r="I831" s="53">
        <f t="array" ref="I831">SUM(IF((Komplexní!$A$3:$A$5=A831)*(Komplexní!$D$1:$BA$1=G831),Komplexní!$D$3:$BA$5))</f>
        <v>0</v>
      </c>
      <c r="J831" s="98" t="str">
        <f t="shared" si="38"/>
        <v/>
      </c>
      <c r="K831" s="54">
        <f t="shared" si="40"/>
        <v>1</v>
      </c>
    </row>
    <row r="832" spans="1:11" hidden="1">
      <c r="A832" s="48">
        <v>17</v>
      </c>
      <c r="B832" s="49">
        <f>LOOKUP(A832,Seznamy!$A$3:$A$94,Seznamy!$B$3:$B$94)</f>
        <v>125009</v>
      </c>
      <c r="C832" s="50" t="str">
        <f>LOOKUP(A832,Seznamy!$A$3:$A$94,Seznamy!$C$3:$C$94)</f>
        <v>Ruda nad Moravou</v>
      </c>
      <c r="D832" s="51">
        <f>LOOKUP(A832,Seznamy!$A$3:$A$94,Seznamy!$F$3:$F$94)</f>
        <v>9028</v>
      </c>
      <c r="E832" s="51">
        <f>LOOKUP(A832,Seznamy!$A$3:$A$94,Seznamy!$G$3:$G$94)</f>
        <v>218500</v>
      </c>
      <c r="F832" s="52">
        <f>LOOKUP(A832,Seznamy!$A$3:$A$94,Seznamy!$J$3:$J$94)</f>
        <v>57</v>
      </c>
      <c r="G832" s="52">
        <v>30</v>
      </c>
      <c r="H832" s="50">
        <f>LOOKUP(G832,Komplexní!$A$7:$A$56,Komplexní!$B$7:$B$56)</f>
        <v>0</v>
      </c>
      <c r="I832" s="53">
        <f t="array" ref="I832">SUM(IF((Komplexní!$A$3:$A$5=A832)*(Komplexní!$D$1:$BA$1=G832),Komplexní!$D$3:$BA$5))</f>
        <v>0</v>
      </c>
      <c r="J832" s="98" t="str">
        <f t="shared" si="38"/>
        <v/>
      </c>
      <c r="K832" s="54">
        <f t="shared" si="40"/>
        <v>1</v>
      </c>
    </row>
    <row r="833" spans="1:11" hidden="1">
      <c r="A833" s="48">
        <v>17</v>
      </c>
      <c r="B833" s="49">
        <f>LOOKUP(A833,Seznamy!$A$3:$A$94,Seznamy!$B$3:$B$94)</f>
        <v>125009</v>
      </c>
      <c r="C833" s="50" t="str">
        <f>LOOKUP(A833,Seznamy!$A$3:$A$94,Seznamy!$C$3:$C$94)</f>
        <v>Ruda nad Moravou</v>
      </c>
      <c r="D833" s="51">
        <f>LOOKUP(A833,Seznamy!$A$3:$A$94,Seznamy!$F$3:$F$94)</f>
        <v>9028</v>
      </c>
      <c r="E833" s="51">
        <f>LOOKUP(A833,Seznamy!$A$3:$A$94,Seznamy!$G$3:$G$94)</f>
        <v>218500</v>
      </c>
      <c r="F833" s="52">
        <f>LOOKUP(A833,Seznamy!$A$3:$A$94,Seznamy!$J$3:$J$94)</f>
        <v>57</v>
      </c>
      <c r="G833" s="52">
        <v>31</v>
      </c>
      <c r="H833" s="50">
        <f>LOOKUP(G833,Komplexní!$A$7:$A$56,Komplexní!$B$7:$B$56)</f>
        <v>0</v>
      </c>
      <c r="I833" s="53">
        <f t="array" ref="I833">SUM(IF((Komplexní!$A$3:$A$5=A833)*(Komplexní!$D$1:$BA$1=G833),Komplexní!$D$3:$BA$5))</f>
        <v>0</v>
      </c>
      <c r="J833" s="98" t="str">
        <f t="shared" si="38"/>
        <v/>
      </c>
      <c r="K833" s="54">
        <f t="shared" si="40"/>
        <v>1</v>
      </c>
    </row>
    <row r="834" spans="1:11" hidden="1">
      <c r="A834" s="48">
        <v>17</v>
      </c>
      <c r="B834" s="49">
        <f>LOOKUP(A834,Seznamy!$A$3:$A$94,Seznamy!$B$3:$B$94)</f>
        <v>125009</v>
      </c>
      <c r="C834" s="50" t="str">
        <f>LOOKUP(A834,Seznamy!$A$3:$A$94,Seznamy!$C$3:$C$94)</f>
        <v>Ruda nad Moravou</v>
      </c>
      <c r="D834" s="51">
        <f>LOOKUP(A834,Seznamy!$A$3:$A$94,Seznamy!$F$3:$F$94)</f>
        <v>9028</v>
      </c>
      <c r="E834" s="51">
        <f>LOOKUP(A834,Seznamy!$A$3:$A$94,Seznamy!$G$3:$G$94)</f>
        <v>218500</v>
      </c>
      <c r="F834" s="52">
        <f>LOOKUP(A834,Seznamy!$A$3:$A$94,Seznamy!$J$3:$J$94)</f>
        <v>57</v>
      </c>
      <c r="G834" s="52">
        <v>32</v>
      </c>
      <c r="H834" s="50">
        <f>LOOKUP(G834,Komplexní!$A$7:$A$56,Komplexní!$B$7:$B$56)</f>
        <v>0</v>
      </c>
      <c r="I834" s="53">
        <f t="array" ref="I834">SUM(IF((Komplexní!$A$3:$A$5=A834)*(Komplexní!$D$1:$BA$1=G834),Komplexní!$D$3:$BA$5))</f>
        <v>0</v>
      </c>
      <c r="J834" s="98" t="str">
        <f t="shared" si="38"/>
        <v/>
      </c>
      <c r="K834" s="54">
        <f t="shared" si="40"/>
        <v>1</v>
      </c>
    </row>
    <row r="835" spans="1:11" hidden="1">
      <c r="A835" s="48">
        <v>17</v>
      </c>
      <c r="B835" s="49">
        <f>LOOKUP(A835,Seznamy!$A$3:$A$94,Seznamy!$B$3:$B$94)</f>
        <v>125009</v>
      </c>
      <c r="C835" s="50" t="str">
        <f>LOOKUP(A835,Seznamy!$A$3:$A$94,Seznamy!$C$3:$C$94)</f>
        <v>Ruda nad Moravou</v>
      </c>
      <c r="D835" s="51">
        <f>LOOKUP(A835,Seznamy!$A$3:$A$94,Seznamy!$F$3:$F$94)</f>
        <v>9028</v>
      </c>
      <c r="E835" s="51">
        <f>LOOKUP(A835,Seznamy!$A$3:$A$94,Seznamy!$G$3:$G$94)</f>
        <v>218500</v>
      </c>
      <c r="F835" s="52">
        <f>LOOKUP(A835,Seznamy!$A$3:$A$94,Seznamy!$J$3:$J$94)</f>
        <v>57</v>
      </c>
      <c r="G835" s="52">
        <v>33</v>
      </c>
      <c r="H835" s="50">
        <f>LOOKUP(G835,Komplexní!$A$7:$A$56,Komplexní!$B$7:$B$56)</f>
        <v>0</v>
      </c>
      <c r="I835" s="53">
        <f t="array" ref="I835">SUM(IF((Komplexní!$A$3:$A$5=A835)*(Komplexní!$D$1:$BA$1=G835),Komplexní!$D$3:$BA$5))</f>
        <v>0</v>
      </c>
      <c r="J835" s="98" t="str">
        <f t="shared" si="38"/>
        <v/>
      </c>
      <c r="K835" s="54">
        <f t="shared" ref="K835:K852" si="41">IF(I835=MIN($J$803:$J$852),1,"")</f>
        <v>1</v>
      </c>
    </row>
    <row r="836" spans="1:11" hidden="1">
      <c r="A836" s="48">
        <v>17</v>
      </c>
      <c r="B836" s="49">
        <f>LOOKUP(A836,Seznamy!$A$3:$A$94,Seznamy!$B$3:$B$94)</f>
        <v>125009</v>
      </c>
      <c r="C836" s="50" t="str">
        <f>LOOKUP(A836,Seznamy!$A$3:$A$94,Seznamy!$C$3:$C$94)</f>
        <v>Ruda nad Moravou</v>
      </c>
      <c r="D836" s="51">
        <f>LOOKUP(A836,Seznamy!$A$3:$A$94,Seznamy!$F$3:$F$94)</f>
        <v>9028</v>
      </c>
      <c r="E836" s="51">
        <f>LOOKUP(A836,Seznamy!$A$3:$A$94,Seznamy!$G$3:$G$94)</f>
        <v>218500</v>
      </c>
      <c r="F836" s="52">
        <f>LOOKUP(A836,Seznamy!$A$3:$A$94,Seznamy!$J$3:$J$94)</f>
        <v>57</v>
      </c>
      <c r="G836" s="52">
        <v>34</v>
      </c>
      <c r="H836" s="50">
        <f>LOOKUP(G836,Komplexní!$A$7:$A$56,Komplexní!$B$7:$B$56)</f>
        <v>0</v>
      </c>
      <c r="I836" s="53">
        <f t="array" ref="I836">SUM(IF((Komplexní!$A$3:$A$5=A836)*(Komplexní!$D$1:$BA$1=G836),Komplexní!$D$3:$BA$5))</f>
        <v>0</v>
      </c>
      <c r="J836" s="98" t="str">
        <f t="shared" si="38"/>
        <v/>
      </c>
      <c r="K836" s="54">
        <f t="shared" si="41"/>
        <v>1</v>
      </c>
    </row>
    <row r="837" spans="1:11" hidden="1">
      <c r="A837" s="48">
        <v>17</v>
      </c>
      <c r="B837" s="49">
        <f>LOOKUP(A837,Seznamy!$A$3:$A$94,Seznamy!$B$3:$B$94)</f>
        <v>125009</v>
      </c>
      <c r="C837" s="50" t="str">
        <f>LOOKUP(A837,Seznamy!$A$3:$A$94,Seznamy!$C$3:$C$94)</f>
        <v>Ruda nad Moravou</v>
      </c>
      <c r="D837" s="51">
        <f>LOOKUP(A837,Seznamy!$A$3:$A$94,Seznamy!$F$3:$F$94)</f>
        <v>9028</v>
      </c>
      <c r="E837" s="51">
        <f>LOOKUP(A837,Seznamy!$A$3:$A$94,Seznamy!$G$3:$G$94)</f>
        <v>218500</v>
      </c>
      <c r="F837" s="52">
        <f>LOOKUP(A837,Seznamy!$A$3:$A$94,Seznamy!$J$3:$J$94)</f>
        <v>57</v>
      </c>
      <c r="G837" s="52">
        <v>35</v>
      </c>
      <c r="H837" s="50">
        <f>LOOKUP(G837,Komplexní!$A$7:$A$56,Komplexní!$B$7:$B$56)</f>
        <v>0</v>
      </c>
      <c r="I837" s="53">
        <f t="array" ref="I837">SUM(IF((Komplexní!$A$3:$A$5=A837)*(Komplexní!$D$1:$BA$1=G837),Komplexní!$D$3:$BA$5))</f>
        <v>0</v>
      </c>
      <c r="J837" s="98" t="str">
        <f t="shared" si="38"/>
        <v/>
      </c>
      <c r="K837" s="54">
        <f t="shared" si="41"/>
        <v>1</v>
      </c>
    </row>
    <row r="838" spans="1:11" hidden="1">
      <c r="A838" s="48">
        <v>17</v>
      </c>
      <c r="B838" s="49">
        <f>LOOKUP(A838,Seznamy!$A$3:$A$94,Seznamy!$B$3:$B$94)</f>
        <v>125009</v>
      </c>
      <c r="C838" s="50" t="str">
        <f>LOOKUP(A838,Seznamy!$A$3:$A$94,Seznamy!$C$3:$C$94)</f>
        <v>Ruda nad Moravou</v>
      </c>
      <c r="D838" s="51">
        <f>LOOKUP(A838,Seznamy!$A$3:$A$94,Seznamy!$F$3:$F$94)</f>
        <v>9028</v>
      </c>
      <c r="E838" s="51">
        <f>LOOKUP(A838,Seznamy!$A$3:$A$94,Seznamy!$G$3:$G$94)</f>
        <v>218500</v>
      </c>
      <c r="F838" s="52">
        <f>LOOKUP(A838,Seznamy!$A$3:$A$94,Seznamy!$J$3:$J$94)</f>
        <v>57</v>
      </c>
      <c r="G838" s="52">
        <v>36</v>
      </c>
      <c r="H838" s="50">
        <f>LOOKUP(G838,Komplexní!$A$7:$A$56,Komplexní!$B$7:$B$56)</f>
        <v>0</v>
      </c>
      <c r="I838" s="53">
        <f t="array" ref="I838">SUM(IF((Komplexní!$A$3:$A$5=A838)*(Komplexní!$D$1:$BA$1=G838),Komplexní!$D$3:$BA$5))</f>
        <v>0</v>
      </c>
      <c r="J838" s="98" t="str">
        <f t="shared" si="38"/>
        <v/>
      </c>
      <c r="K838" s="54">
        <f t="shared" si="41"/>
        <v>1</v>
      </c>
    </row>
    <row r="839" spans="1:11" hidden="1">
      <c r="A839" s="48">
        <v>17</v>
      </c>
      <c r="B839" s="49">
        <f>LOOKUP(A839,Seznamy!$A$3:$A$94,Seznamy!$B$3:$B$94)</f>
        <v>125009</v>
      </c>
      <c r="C839" s="50" t="str">
        <f>LOOKUP(A839,Seznamy!$A$3:$A$94,Seznamy!$C$3:$C$94)</f>
        <v>Ruda nad Moravou</v>
      </c>
      <c r="D839" s="51">
        <f>LOOKUP(A839,Seznamy!$A$3:$A$94,Seznamy!$F$3:$F$94)</f>
        <v>9028</v>
      </c>
      <c r="E839" s="51">
        <f>LOOKUP(A839,Seznamy!$A$3:$A$94,Seznamy!$G$3:$G$94)</f>
        <v>218500</v>
      </c>
      <c r="F839" s="52">
        <f>LOOKUP(A839,Seznamy!$A$3:$A$94,Seznamy!$J$3:$J$94)</f>
        <v>57</v>
      </c>
      <c r="G839" s="52">
        <v>37</v>
      </c>
      <c r="H839" s="50">
        <f>LOOKUP(G839,Komplexní!$A$7:$A$56,Komplexní!$B$7:$B$56)</f>
        <v>0</v>
      </c>
      <c r="I839" s="53">
        <f t="array" ref="I839">SUM(IF((Komplexní!$A$3:$A$5=A839)*(Komplexní!$D$1:$BA$1=G839),Komplexní!$D$3:$BA$5))</f>
        <v>0</v>
      </c>
      <c r="J839" s="98" t="str">
        <f t="shared" si="38"/>
        <v/>
      </c>
      <c r="K839" s="54">
        <f t="shared" si="41"/>
        <v>1</v>
      </c>
    </row>
    <row r="840" spans="1:11" hidden="1">
      <c r="A840" s="48">
        <v>17</v>
      </c>
      <c r="B840" s="49">
        <f>LOOKUP(A840,Seznamy!$A$3:$A$94,Seznamy!$B$3:$B$94)</f>
        <v>125009</v>
      </c>
      <c r="C840" s="50" t="str">
        <f>LOOKUP(A840,Seznamy!$A$3:$A$94,Seznamy!$C$3:$C$94)</f>
        <v>Ruda nad Moravou</v>
      </c>
      <c r="D840" s="51">
        <f>LOOKUP(A840,Seznamy!$A$3:$A$94,Seznamy!$F$3:$F$94)</f>
        <v>9028</v>
      </c>
      <c r="E840" s="51">
        <f>LOOKUP(A840,Seznamy!$A$3:$A$94,Seznamy!$G$3:$G$94)</f>
        <v>218500</v>
      </c>
      <c r="F840" s="52">
        <f>LOOKUP(A840,Seznamy!$A$3:$A$94,Seznamy!$J$3:$J$94)</f>
        <v>57</v>
      </c>
      <c r="G840" s="52">
        <v>38</v>
      </c>
      <c r="H840" s="50">
        <f>LOOKUP(G840,Komplexní!$A$7:$A$56,Komplexní!$B$7:$B$56)</f>
        <v>0</v>
      </c>
      <c r="I840" s="53">
        <f t="array" ref="I840">SUM(IF((Komplexní!$A$3:$A$5=A840)*(Komplexní!$D$1:$BA$1=G840),Komplexní!$D$3:$BA$5))</f>
        <v>0</v>
      </c>
      <c r="J840" s="98" t="str">
        <f t="shared" si="38"/>
        <v/>
      </c>
      <c r="K840" s="54">
        <f t="shared" si="41"/>
        <v>1</v>
      </c>
    </row>
    <row r="841" spans="1:11" hidden="1">
      <c r="A841" s="48">
        <v>17</v>
      </c>
      <c r="B841" s="49">
        <f>LOOKUP(A841,Seznamy!$A$3:$A$94,Seznamy!$B$3:$B$94)</f>
        <v>125009</v>
      </c>
      <c r="C841" s="50" t="str">
        <f>LOOKUP(A841,Seznamy!$A$3:$A$94,Seznamy!$C$3:$C$94)</f>
        <v>Ruda nad Moravou</v>
      </c>
      <c r="D841" s="51">
        <f>LOOKUP(A841,Seznamy!$A$3:$A$94,Seznamy!$F$3:$F$94)</f>
        <v>9028</v>
      </c>
      <c r="E841" s="51">
        <f>LOOKUP(A841,Seznamy!$A$3:$A$94,Seznamy!$G$3:$G$94)</f>
        <v>218500</v>
      </c>
      <c r="F841" s="52">
        <f>LOOKUP(A841,Seznamy!$A$3:$A$94,Seznamy!$J$3:$J$94)</f>
        <v>57</v>
      </c>
      <c r="G841" s="52">
        <v>39</v>
      </c>
      <c r="H841" s="50">
        <f>LOOKUP(G841,Komplexní!$A$7:$A$56,Komplexní!$B$7:$B$56)</f>
        <v>0</v>
      </c>
      <c r="I841" s="53">
        <f t="array" ref="I841">SUM(IF((Komplexní!$A$3:$A$5=A841)*(Komplexní!$D$1:$BA$1=G841),Komplexní!$D$3:$BA$5))</f>
        <v>0</v>
      </c>
      <c r="J841" s="98" t="str">
        <f t="shared" si="38"/>
        <v/>
      </c>
      <c r="K841" s="54">
        <f t="shared" si="41"/>
        <v>1</v>
      </c>
    </row>
    <row r="842" spans="1:11" hidden="1">
      <c r="A842" s="48">
        <v>17</v>
      </c>
      <c r="B842" s="49">
        <f>LOOKUP(A842,Seznamy!$A$3:$A$94,Seznamy!$B$3:$B$94)</f>
        <v>125009</v>
      </c>
      <c r="C842" s="50" t="str">
        <f>LOOKUP(A842,Seznamy!$A$3:$A$94,Seznamy!$C$3:$C$94)</f>
        <v>Ruda nad Moravou</v>
      </c>
      <c r="D842" s="51">
        <f>LOOKUP(A842,Seznamy!$A$3:$A$94,Seznamy!$F$3:$F$94)</f>
        <v>9028</v>
      </c>
      <c r="E842" s="51">
        <f>LOOKUP(A842,Seznamy!$A$3:$A$94,Seznamy!$G$3:$G$94)</f>
        <v>218500</v>
      </c>
      <c r="F842" s="52">
        <f>LOOKUP(A842,Seznamy!$A$3:$A$94,Seznamy!$J$3:$J$94)</f>
        <v>57</v>
      </c>
      <c r="G842" s="52">
        <v>40</v>
      </c>
      <c r="H842" s="50">
        <f>LOOKUP(G842,Komplexní!$A$7:$A$56,Komplexní!$B$7:$B$56)</f>
        <v>0</v>
      </c>
      <c r="I842" s="53">
        <f t="array" ref="I842">SUM(IF((Komplexní!$A$3:$A$5=A842)*(Komplexní!$D$1:$BA$1=G842),Komplexní!$D$3:$BA$5))</f>
        <v>0</v>
      </c>
      <c r="J842" s="98" t="str">
        <f t="shared" si="38"/>
        <v/>
      </c>
      <c r="K842" s="54">
        <f t="shared" si="41"/>
        <v>1</v>
      </c>
    </row>
    <row r="843" spans="1:11" hidden="1">
      <c r="A843" s="48">
        <v>17</v>
      </c>
      <c r="B843" s="49">
        <f>LOOKUP(A843,Seznamy!$A$3:$A$94,Seznamy!$B$3:$B$94)</f>
        <v>125009</v>
      </c>
      <c r="C843" s="50" t="str">
        <f>LOOKUP(A843,Seznamy!$A$3:$A$94,Seznamy!$C$3:$C$94)</f>
        <v>Ruda nad Moravou</v>
      </c>
      <c r="D843" s="51">
        <f>LOOKUP(A843,Seznamy!$A$3:$A$94,Seznamy!$F$3:$F$94)</f>
        <v>9028</v>
      </c>
      <c r="E843" s="51">
        <f>LOOKUP(A843,Seznamy!$A$3:$A$94,Seznamy!$G$3:$G$94)</f>
        <v>218500</v>
      </c>
      <c r="F843" s="52">
        <f>LOOKUP(A843,Seznamy!$A$3:$A$94,Seznamy!$J$3:$J$94)</f>
        <v>57</v>
      </c>
      <c r="G843" s="52">
        <v>41</v>
      </c>
      <c r="H843" s="50">
        <f>LOOKUP(G843,Komplexní!$A$7:$A$56,Komplexní!$B$7:$B$56)</f>
        <v>0</v>
      </c>
      <c r="I843" s="53">
        <f t="array" ref="I843">SUM(IF((Komplexní!$A$3:$A$5=A843)*(Komplexní!$D$1:$BA$1=G843),Komplexní!$D$3:$BA$5))</f>
        <v>0</v>
      </c>
      <c r="J843" s="98" t="str">
        <f t="shared" si="38"/>
        <v/>
      </c>
      <c r="K843" s="54">
        <f t="shared" si="41"/>
        <v>1</v>
      </c>
    </row>
    <row r="844" spans="1:11" hidden="1">
      <c r="A844" s="48">
        <v>17</v>
      </c>
      <c r="B844" s="49">
        <f>LOOKUP(A844,Seznamy!$A$3:$A$94,Seznamy!$B$3:$B$94)</f>
        <v>125009</v>
      </c>
      <c r="C844" s="50" t="str">
        <f>LOOKUP(A844,Seznamy!$A$3:$A$94,Seznamy!$C$3:$C$94)</f>
        <v>Ruda nad Moravou</v>
      </c>
      <c r="D844" s="51">
        <f>LOOKUP(A844,Seznamy!$A$3:$A$94,Seznamy!$F$3:$F$94)</f>
        <v>9028</v>
      </c>
      <c r="E844" s="51">
        <f>LOOKUP(A844,Seznamy!$A$3:$A$94,Seznamy!$G$3:$G$94)</f>
        <v>218500</v>
      </c>
      <c r="F844" s="52">
        <f>LOOKUP(A844,Seznamy!$A$3:$A$94,Seznamy!$J$3:$J$94)</f>
        <v>57</v>
      </c>
      <c r="G844" s="52">
        <v>42</v>
      </c>
      <c r="H844" s="50">
        <f>LOOKUP(G844,Komplexní!$A$7:$A$56,Komplexní!$B$7:$B$56)</f>
        <v>0</v>
      </c>
      <c r="I844" s="53">
        <f t="array" ref="I844">SUM(IF((Komplexní!$A$3:$A$5=A844)*(Komplexní!$D$1:$BA$1=G844),Komplexní!$D$3:$BA$5))</f>
        <v>0</v>
      </c>
      <c r="J844" s="98" t="str">
        <f t="shared" si="38"/>
        <v/>
      </c>
      <c r="K844" s="54">
        <f t="shared" si="41"/>
        <v>1</v>
      </c>
    </row>
    <row r="845" spans="1:11" hidden="1">
      <c r="A845" s="48">
        <v>17</v>
      </c>
      <c r="B845" s="49">
        <f>LOOKUP(A845,Seznamy!$A$3:$A$94,Seznamy!$B$3:$B$94)</f>
        <v>125009</v>
      </c>
      <c r="C845" s="50" t="str">
        <f>LOOKUP(A845,Seznamy!$A$3:$A$94,Seznamy!$C$3:$C$94)</f>
        <v>Ruda nad Moravou</v>
      </c>
      <c r="D845" s="51">
        <f>LOOKUP(A845,Seznamy!$A$3:$A$94,Seznamy!$F$3:$F$94)</f>
        <v>9028</v>
      </c>
      <c r="E845" s="51">
        <f>LOOKUP(A845,Seznamy!$A$3:$A$94,Seznamy!$G$3:$G$94)</f>
        <v>218500</v>
      </c>
      <c r="F845" s="52">
        <f>LOOKUP(A845,Seznamy!$A$3:$A$94,Seznamy!$J$3:$J$94)</f>
        <v>57</v>
      </c>
      <c r="G845" s="52">
        <v>43</v>
      </c>
      <c r="H845" s="50">
        <f>LOOKUP(G845,Komplexní!$A$7:$A$56,Komplexní!$B$7:$B$56)</f>
        <v>0</v>
      </c>
      <c r="I845" s="53">
        <f t="array" ref="I845">SUM(IF((Komplexní!$A$3:$A$5=A845)*(Komplexní!$D$1:$BA$1=G845),Komplexní!$D$3:$BA$5))</f>
        <v>0</v>
      </c>
      <c r="J845" s="98" t="str">
        <f t="shared" si="38"/>
        <v/>
      </c>
      <c r="K845" s="54">
        <f t="shared" si="41"/>
        <v>1</v>
      </c>
    </row>
    <row r="846" spans="1:11" hidden="1">
      <c r="A846" s="48">
        <v>17</v>
      </c>
      <c r="B846" s="49">
        <f>LOOKUP(A846,Seznamy!$A$3:$A$94,Seznamy!$B$3:$B$94)</f>
        <v>125009</v>
      </c>
      <c r="C846" s="50" t="str">
        <f>LOOKUP(A846,Seznamy!$A$3:$A$94,Seznamy!$C$3:$C$94)</f>
        <v>Ruda nad Moravou</v>
      </c>
      <c r="D846" s="51">
        <f>LOOKUP(A846,Seznamy!$A$3:$A$94,Seznamy!$F$3:$F$94)</f>
        <v>9028</v>
      </c>
      <c r="E846" s="51">
        <f>LOOKUP(A846,Seznamy!$A$3:$A$94,Seznamy!$G$3:$G$94)</f>
        <v>218500</v>
      </c>
      <c r="F846" s="52">
        <f>LOOKUP(A846,Seznamy!$A$3:$A$94,Seznamy!$J$3:$J$94)</f>
        <v>57</v>
      </c>
      <c r="G846" s="52">
        <v>44</v>
      </c>
      <c r="H846" s="50">
        <f>LOOKUP(G846,Komplexní!$A$7:$A$56,Komplexní!$B$7:$B$56)</f>
        <v>0</v>
      </c>
      <c r="I846" s="53">
        <f t="array" ref="I846">SUM(IF((Komplexní!$A$3:$A$5=A846)*(Komplexní!$D$1:$BA$1=G846),Komplexní!$D$3:$BA$5))</f>
        <v>0</v>
      </c>
      <c r="J846" s="98" t="str">
        <f t="shared" si="38"/>
        <v/>
      </c>
      <c r="K846" s="54">
        <f t="shared" si="41"/>
        <v>1</v>
      </c>
    </row>
    <row r="847" spans="1:11" hidden="1">
      <c r="A847" s="48">
        <v>17</v>
      </c>
      <c r="B847" s="49">
        <f>LOOKUP(A847,Seznamy!$A$3:$A$94,Seznamy!$B$3:$B$94)</f>
        <v>125009</v>
      </c>
      <c r="C847" s="50" t="str">
        <f>LOOKUP(A847,Seznamy!$A$3:$A$94,Seznamy!$C$3:$C$94)</f>
        <v>Ruda nad Moravou</v>
      </c>
      <c r="D847" s="51">
        <f>LOOKUP(A847,Seznamy!$A$3:$A$94,Seznamy!$F$3:$F$94)</f>
        <v>9028</v>
      </c>
      <c r="E847" s="51">
        <f>LOOKUP(A847,Seznamy!$A$3:$A$94,Seznamy!$G$3:$G$94)</f>
        <v>218500</v>
      </c>
      <c r="F847" s="52">
        <f>LOOKUP(A847,Seznamy!$A$3:$A$94,Seznamy!$J$3:$J$94)</f>
        <v>57</v>
      </c>
      <c r="G847" s="52">
        <v>45</v>
      </c>
      <c r="H847" s="50">
        <f>LOOKUP(G847,Komplexní!$A$7:$A$56,Komplexní!$B$7:$B$56)</f>
        <v>0</v>
      </c>
      <c r="I847" s="53">
        <f t="array" ref="I847">SUM(IF((Komplexní!$A$3:$A$5=A847)*(Komplexní!$D$1:$BA$1=G847),Komplexní!$D$3:$BA$5))</f>
        <v>0</v>
      </c>
      <c r="J847" s="98" t="str">
        <f t="shared" ref="J847:J910" si="42">IF(I847=0,"",I847)</f>
        <v/>
      </c>
      <c r="K847" s="54">
        <f t="shared" si="41"/>
        <v>1</v>
      </c>
    </row>
    <row r="848" spans="1:11" hidden="1">
      <c r="A848" s="48">
        <v>17</v>
      </c>
      <c r="B848" s="49">
        <f>LOOKUP(A848,Seznamy!$A$3:$A$94,Seznamy!$B$3:$B$94)</f>
        <v>125009</v>
      </c>
      <c r="C848" s="50" t="str">
        <f>LOOKUP(A848,Seznamy!$A$3:$A$94,Seznamy!$C$3:$C$94)</f>
        <v>Ruda nad Moravou</v>
      </c>
      <c r="D848" s="51">
        <f>LOOKUP(A848,Seznamy!$A$3:$A$94,Seznamy!$F$3:$F$94)</f>
        <v>9028</v>
      </c>
      <c r="E848" s="51">
        <f>LOOKUP(A848,Seznamy!$A$3:$A$94,Seznamy!$G$3:$G$94)</f>
        <v>218500</v>
      </c>
      <c r="F848" s="52">
        <f>LOOKUP(A848,Seznamy!$A$3:$A$94,Seznamy!$J$3:$J$94)</f>
        <v>57</v>
      </c>
      <c r="G848" s="52">
        <v>46</v>
      </c>
      <c r="H848" s="50">
        <f>LOOKUP(G848,Komplexní!$A$7:$A$56,Komplexní!$B$7:$B$56)</f>
        <v>0</v>
      </c>
      <c r="I848" s="53">
        <f t="array" ref="I848">SUM(IF((Komplexní!$A$3:$A$5=A848)*(Komplexní!$D$1:$BA$1=G848),Komplexní!$D$3:$BA$5))</f>
        <v>0</v>
      </c>
      <c r="J848" s="98" t="str">
        <f t="shared" si="42"/>
        <v/>
      </c>
      <c r="K848" s="54">
        <f t="shared" si="41"/>
        <v>1</v>
      </c>
    </row>
    <row r="849" spans="1:11" hidden="1">
      <c r="A849" s="48">
        <v>17</v>
      </c>
      <c r="B849" s="49">
        <f>LOOKUP(A849,Seznamy!$A$3:$A$94,Seznamy!$B$3:$B$94)</f>
        <v>125009</v>
      </c>
      <c r="C849" s="50" t="str">
        <f>LOOKUP(A849,Seznamy!$A$3:$A$94,Seznamy!$C$3:$C$94)</f>
        <v>Ruda nad Moravou</v>
      </c>
      <c r="D849" s="51">
        <f>LOOKUP(A849,Seznamy!$A$3:$A$94,Seznamy!$F$3:$F$94)</f>
        <v>9028</v>
      </c>
      <c r="E849" s="51">
        <f>LOOKUP(A849,Seznamy!$A$3:$A$94,Seznamy!$G$3:$G$94)</f>
        <v>218500</v>
      </c>
      <c r="F849" s="52">
        <f>LOOKUP(A849,Seznamy!$A$3:$A$94,Seznamy!$J$3:$J$94)</f>
        <v>57</v>
      </c>
      <c r="G849" s="52">
        <v>47</v>
      </c>
      <c r="H849" s="50">
        <f>LOOKUP(G849,Komplexní!$A$7:$A$56,Komplexní!$B$7:$B$56)</f>
        <v>0</v>
      </c>
      <c r="I849" s="53">
        <f t="array" ref="I849">SUM(IF((Komplexní!$A$3:$A$5=A849)*(Komplexní!$D$1:$BA$1=G849),Komplexní!$D$3:$BA$5))</f>
        <v>0</v>
      </c>
      <c r="J849" s="98" t="str">
        <f t="shared" si="42"/>
        <v/>
      </c>
      <c r="K849" s="54">
        <f t="shared" si="41"/>
        <v>1</v>
      </c>
    </row>
    <row r="850" spans="1:11" hidden="1">
      <c r="A850" s="48">
        <v>17</v>
      </c>
      <c r="B850" s="49">
        <f>LOOKUP(A850,Seznamy!$A$3:$A$94,Seznamy!$B$3:$B$94)</f>
        <v>125009</v>
      </c>
      <c r="C850" s="50" t="str">
        <f>LOOKUP(A850,Seznamy!$A$3:$A$94,Seznamy!$C$3:$C$94)</f>
        <v>Ruda nad Moravou</v>
      </c>
      <c r="D850" s="51">
        <f>LOOKUP(A850,Seznamy!$A$3:$A$94,Seznamy!$F$3:$F$94)</f>
        <v>9028</v>
      </c>
      <c r="E850" s="51">
        <f>LOOKUP(A850,Seznamy!$A$3:$A$94,Seznamy!$G$3:$G$94)</f>
        <v>218500</v>
      </c>
      <c r="F850" s="52">
        <f>LOOKUP(A850,Seznamy!$A$3:$A$94,Seznamy!$J$3:$J$94)</f>
        <v>57</v>
      </c>
      <c r="G850" s="52">
        <v>48</v>
      </c>
      <c r="H850" s="50">
        <f>LOOKUP(G850,Komplexní!$A$7:$A$56,Komplexní!$B$7:$B$56)</f>
        <v>0</v>
      </c>
      <c r="I850" s="53">
        <f t="array" ref="I850">SUM(IF((Komplexní!$A$3:$A$5=A850)*(Komplexní!$D$1:$BA$1=G850),Komplexní!$D$3:$BA$5))</f>
        <v>0</v>
      </c>
      <c r="J850" s="98" t="str">
        <f t="shared" si="42"/>
        <v/>
      </c>
      <c r="K850" s="54">
        <f t="shared" si="41"/>
        <v>1</v>
      </c>
    </row>
    <row r="851" spans="1:11" hidden="1">
      <c r="A851" s="48">
        <v>17</v>
      </c>
      <c r="B851" s="49">
        <f>LOOKUP(A851,Seznamy!$A$3:$A$94,Seznamy!$B$3:$B$94)</f>
        <v>125009</v>
      </c>
      <c r="C851" s="50" t="str">
        <f>LOOKUP(A851,Seznamy!$A$3:$A$94,Seznamy!$C$3:$C$94)</f>
        <v>Ruda nad Moravou</v>
      </c>
      <c r="D851" s="51">
        <f>LOOKUP(A851,Seznamy!$A$3:$A$94,Seznamy!$F$3:$F$94)</f>
        <v>9028</v>
      </c>
      <c r="E851" s="51">
        <f>LOOKUP(A851,Seznamy!$A$3:$A$94,Seznamy!$G$3:$G$94)</f>
        <v>218500</v>
      </c>
      <c r="F851" s="52">
        <f>LOOKUP(A851,Seznamy!$A$3:$A$94,Seznamy!$J$3:$J$94)</f>
        <v>57</v>
      </c>
      <c r="G851" s="52">
        <v>49</v>
      </c>
      <c r="H851" s="50">
        <f>LOOKUP(G851,Komplexní!$A$7:$A$56,Komplexní!$B$7:$B$56)</f>
        <v>0</v>
      </c>
      <c r="I851" s="53">
        <f t="array" ref="I851">SUM(IF((Komplexní!$A$3:$A$5=A851)*(Komplexní!$D$1:$BA$1=G851),Komplexní!$D$3:$BA$5))</f>
        <v>0</v>
      </c>
      <c r="J851" s="98" t="str">
        <f t="shared" si="42"/>
        <v/>
      </c>
      <c r="K851" s="54">
        <f t="shared" si="41"/>
        <v>1</v>
      </c>
    </row>
    <row r="852" spans="1:11" hidden="1">
      <c r="A852" s="48">
        <v>17</v>
      </c>
      <c r="B852" s="49">
        <f>LOOKUP(A852,Seznamy!$A$3:$A$94,Seznamy!$B$3:$B$94)</f>
        <v>125009</v>
      </c>
      <c r="C852" s="50" t="str">
        <f>LOOKUP(A852,Seznamy!$A$3:$A$94,Seznamy!$C$3:$C$94)</f>
        <v>Ruda nad Moravou</v>
      </c>
      <c r="D852" s="51">
        <f>LOOKUP(A852,Seznamy!$A$3:$A$94,Seznamy!$F$3:$F$94)</f>
        <v>9028</v>
      </c>
      <c r="E852" s="51">
        <f>LOOKUP(A852,Seznamy!$A$3:$A$94,Seznamy!$G$3:$G$94)</f>
        <v>218500</v>
      </c>
      <c r="F852" s="52">
        <f>LOOKUP(A852,Seznamy!$A$3:$A$94,Seznamy!$J$3:$J$94)</f>
        <v>57</v>
      </c>
      <c r="G852" s="52">
        <v>50</v>
      </c>
      <c r="H852" s="50">
        <f>LOOKUP(G852,Komplexní!$A$7:$A$56,Komplexní!$B$7:$B$56)</f>
        <v>0</v>
      </c>
      <c r="I852" s="53">
        <f t="array" ref="I852">SUM(IF((Komplexní!$A$3:$A$5=A852)*(Komplexní!$D$1:$BA$1=G852),Komplexní!$D$3:$BA$5))</f>
        <v>0</v>
      </c>
      <c r="J852" s="98" t="str">
        <f t="shared" si="42"/>
        <v/>
      </c>
      <c r="K852" s="54">
        <f t="shared" si="41"/>
        <v>1</v>
      </c>
    </row>
    <row r="853" spans="1:11" hidden="1">
      <c r="A853" s="79">
        <v>18</v>
      </c>
      <c r="B853" s="80">
        <f>LOOKUP(A853,Seznamy!$A$3:$A$94,Seznamy!$B$3:$B$94)</f>
        <v>125009</v>
      </c>
      <c r="C853" s="81" t="str">
        <f>LOOKUP(A853,Seznamy!$A$3:$A$94,Seznamy!$C$3:$C$94)</f>
        <v>Ruda nad Moravou</v>
      </c>
      <c r="D853" s="82">
        <f>LOOKUP(A853,Seznamy!$A$3:$A$94,Seznamy!$F$3:$F$94)</f>
        <v>9028</v>
      </c>
      <c r="E853" s="82">
        <f>LOOKUP(A853,Seznamy!$A$3:$A$94,Seznamy!$G$3:$G$94)</f>
        <v>218500</v>
      </c>
      <c r="F853" s="83">
        <f>LOOKUP(A853,Seznamy!$A$3:$A$94,Seznamy!$J$3:$J$94)</f>
        <v>57</v>
      </c>
      <c r="G853" s="83">
        <v>1</v>
      </c>
      <c r="H853" s="81" t="str">
        <f>LOOKUP(G853,Komplexní!$A$7:$A$56,Komplexní!$B$7:$B$56)</f>
        <v>UNILES a.s.</v>
      </c>
      <c r="I853" s="84">
        <f t="array" ref="I853">SUM(IF((Komplexní!$A$3:$A$5=A853)*(Komplexní!$D$1:$BA$1=G853),Komplexní!$D$3:$BA$5))</f>
        <v>0</v>
      </c>
      <c r="J853" s="99" t="str">
        <f t="shared" si="42"/>
        <v/>
      </c>
      <c r="K853" s="85">
        <f t="shared" ref="K853:K884" si="43">IF(I853=MIN($J$853:$J$902),1,"")</f>
        <v>1</v>
      </c>
    </row>
    <row r="854" spans="1:11" hidden="1">
      <c r="A854" s="79">
        <v>18</v>
      </c>
      <c r="B854" s="80">
        <f>LOOKUP(A854,Seznamy!$A$3:$A$94,Seznamy!$B$3:$B$94)</f>
        <v>125009</v>
      </c>
      <c r="C854" s="81" t="str">
        <f>LOOKUP(A854,Seznamy!$A$3:$A$94,Seznamy!$C$3:$C$94)</f>
        <v>Ruda nad Moravou</v>
      </c>
      <c r="D854" s="82">
        <f>LOOKUP(A854,Seznamy!$A$3:$A$94,Seznamy!$F$3:$F$94)</f>
        <v>9028</v>
      </c>
      <c r="E854" s="82">
        <f>LOOKUP(A854,Seznamy!$A$3:$A$94,Seznamy!$G$3:$G$94)</f>
        <v>218500</v>
      </c>
      <c r="F854" s="83">
        <f>LOOKUP(A854,Seznamy!$A$3:$A$94,Seznamy!$J$3:$J$94)</f>
        <v>57</v>
      </c>
      <c r="G854" s="83">
        <v>2</v>
      </c>
      <c r="H854" s="81" t="str">
        <f>LOOKUP(G854,Komplexní!$A$7:$A$56,Komplexní!$B$7:$B$56)</f>
        <v>Lesy Beskydy, a.s.</v>
      </c>
      <c r="I854" s="84">
        <f t="array" ref="I854">SUM(IF((Komplexní!$A$3:$A$5=A854)*(Komplexní!$D$1:$BA$1=G854),Komplexní!$D$3:$BA$5))</f>
        <v>0</v>
      </c>
      <c r="J854" s="99" t="str">
        <f t="shared" si="42"/>
        <v/>
      </c>
      <c r="K854" s="85">
        <f t="shared" si="43"/>
        <v>1</v>
      </c>
    </row>
    <row r="855" spans="1:11" hidden="1">
      <c r="A855" s="79">
        <v>18</v>
      </c>
      <c r="B855" s="80">
        <f>LOOKUP(A855,Seznamy!$A$3:$A$94,Seznamy!$B$3:$B$94)</f>
        <v>125009</v>
      </c>
      <c r="C855" s="81" t="str">
        <f>LOOKUP(A855,Seznamy!$A$3:$A$94,Seznamy!$C$3:$C$94)</f>
        <v>Ruda nad Moravou</v>
      </c>
      <c r="D855" s="82">
        <f>LOOKUP(A855,Seznamy!$A$3:$A$94,Seznamy!$F$3:$F$94)</f>
        <v>9028</v>
      </c>
      <c r="E855" s="82">
        <f>LOOKUP(A855,Seznamy!$A$3:$A$94,Seznamy!$G$3:$G$94)</f>
        <v>218500</v>
      </c>
      <c r="F855" s="83">
        <f>LOOKUP(A855,Seznamy!$A$3:$A$94,Seznamy!$J$3:$J$94)</f>
        <v>57</v>
      </c>
      <c r="G855" s="83">
        <v>3</v>
      </c>
      <c r="H855" s="81" t="str">
        <f>LOOKUP(G855,Komplexní!$A$7:$A$56,Komplexní!$B$7:$B$56)</f>
        <v>KATR s.r.o.</v>
      </c>
      <c r="I855" s="84">
        <f t="array" ref="I855">SUM(IF((Komplexní!$A$3:$A$5=A855)*(Komplexní!$D$1:$BA$1=G855),Komplexní!$D$3:$BA$5))</f>
        <v>0</v>
      </c>
      <c r="J855" s="99" t="str">
        <f t="shared" si="42"/>
        <v/>
      </c>
      <c r="K855" s="85">
        <f t="shared" si="43"/>
        <v>1</v>
      </c>
    </row>
    <row r="856" spans="1:11" hidden="1">
      <c r="A856" s="79">
        <v>18</v>
      </c>
      <c r="B856" s="80">
        <f>LOOKUP(A856,Seznamy!$A$3:$A$94,Seznamy!$B$3:$B$94)</f>
        <v>125009</v>
      </c>
      <c r="C856" s="81" t="str">
        <f>LOOKUP(A856,Seznamy!$A$3:$A$94,Seznamy!$C$3:$C$94)</f>
        <v>Ruda nad Moravou</v>
      </c>
      <c r="D856" s="82">
        <f>LOOKUP(A856,Seznamy!$A$3:$A$94,Seznamy!$F$3:$F$94)</f>
        <v>9028</v>
      </c>
      <c r="E856" s="82">
        <f>LOOKUP(A856,Seznamy!$A$3:$A$94,Seznamy!$G$3:$G$94)</f>
        <v>218500</v>
      </c>
      <c r="F856" s="83">
        <f>LOOKUP(A856,Seznamy!$A$3:$A$94,Seznamy!$J$3:$J$94)</f>
        <v>57</v>
      </c>
      <c r="G856" s="83">
        <v>4</v>
      </c>
      <c r="H856" s="81" t="str">
        <f>LOOKUP(G856,Komplexní!$A$7:$A$56,Komplexní!$B$7:$B$56)</f>
        <v>Petra spol. s r.o.</v>
      </c>
      <c r="I856" s="84">
        <f t="array" ref="I856">SUM(IF((Komplexní!$A$3:$A$5=A856)*(Komplexní!$D$1:$BA$1=G856),Komplexní!$D$3:$BA$5))</f>
        <v>0</v>
      </c>
      <c r="J856" s="99" t="str">
        <f t="shared" si="42"/>
        <v/>
      </c>
      <c r="K856" s="85">
        <f t="shared" si="43"/>
        <v>1</v>
      </c>
    </row>
    <row r="857" spans="1:11" hidden="1">
      <c r="A857" s="79">
        <v>18</v>
      </c>
      <c r="B857" s="80">
        <f>LOOKUP(A857,Seznamy!$A$3:$A$94,Seznamy!$B$3:$B$94)</f>
        <v>125009</v>
      </c>
      <c r="C857" s="81" t="str">
        <f>LOOKUP(A857,Seznamy!$A$3:$A$94,Seznamy!$C$3:$C$94)</f>
        <v>Ruda nad Moravou</v>
      </c>
      <c r="D857" s="82">
        <f>LOOKUP(A857,Seznamy!$A$3:$A$94,Seznamy!$F$3:$F$94)</f>
        <v>9028</v>
      </c>
      <c r="E857" s="82">
        <f>LOOKUP(A857,Seznamy!$A$3:$A$94,Seznamy!$G$3:$G$94)</f>
        <v>218500</v>
      </c>
      <c r="F857" s="83">
        <f>LOOKUP(A857,Seznamy!$A$3:$A$94,Seznamy!$J$3:$J$94)</f>
        <v>57</v>
      </c>
      <c r="G857" s="83">
        <v>5</v>
      </c>
      <c r="H857" s="81" t="str">
        <f>LOOKUP(G857,Komplexní!$A$7:$A$56,Komplexní!$B$7:$B$56)</f>
        <v>JACER - CZ a.s.</v>
      </c>
      <c r="I857" s="84">
        <f t="array" ref="I857">SUM(IF((Komplexní!$A$3:$A$5=A857)*(Komplexní!$D$1:$BA$1=G857),Komplexní!$D$3:$BA$5))</f>
        <v>0</v>
      </c>
      <c r="J857" s="99" t="str">
        <f t="shared" si="42"/>
        <v/>
      </c>
      <c r="K857" s="85">
        <f t="shared" si="43"/>
        <v>1</v>
      </c>
    </row>
    <row r="858" spans="1:11" hidden="1">
      <c r="A858" s="79">
        <v>18</v>
      </c>
      <c r="B858" s="80">
        <f>LOOKUP(A858,Seznamy!$A$3:$A$94,Seznamy!$B$3:$B$94)</f>
        <v>125009</v>
      </c>
      <c r="C858" s="81" t="str">
        <f>LOOKUP(A858,Seznamy!$A$3:$A$94,Seznamy!$C$3:$C$94)</f>
        <v>Ruda nad Moravou</v>
      </c>
      <c r="D858" s="82">
        <f>LOOKUP(A858,Seznamy!$A$3:$A$94,Seznamy!$F$3:$F$94)</f>
        <v>9028</v>
      </c>
      <c r="E858" s="82">
        <f>LOOKUP(A858,Seznamy!$A$3:$A$94,Seznamy!$G$3:$G$94)</f>
        <v>218500</v>
      </c>
      <c r="F858" s="83">
        <f>LOOKUP(A858,Seznamy!$A$3:$A$94,Seznamy!$J$3:$J$94)</f>
        <v>57</v>
      </c>
      <c r="G858" s="83">
        <v>6</v>
      </c>
      <c r="H858" s="81" t="str">
        <f>LOOKUP(G858,Komplexní!$A$7:$A$56,Komplexní!$B$7:$B$56)</f>
        <v>LDF Rožnov a.s.</v>
      </c>
      <c r="I858" s="84">
        <f t="array" ref="I858">SUM(IF((Komplexní!$A$3:$A$5=A858)*(Komplexní!$D$1:$BA$1=G858),Komplexní!$D$3:$BA$5))</f>
        <v>0</v>
      </c>
      <c r="J858" s="99" t="str">
        <f t="shared" si="42"/>
        <v/>
      </c>
      <c r="K858" s="85">
        <f t="shared" si="43"/>
        <v>1</v>
      </c>
    </row>
    <row r="859" spans="1:11" hidden="1">
      <c r="A859" s="79">
        <v>18</v>
      </c>
      <c r="B859" s="80">
        <f>LOOKUP(A859,Seznamy!$A$3:$A$94,Seznamy!$B$3:$B$94)</f>
        <v>125009</v>
      </c>
      <c r="C859" s="81" t="str">
        <f>LOOKUP(A859,Seznamy!$A$3:$A$94,Seznamy!$C$3:$C$94)</f>
        <v>Ruda nad Moravou</v>
      </c>
      <c r="D859" s="82">
        <f>LOOKUP(A859,Seznamy!$A$3:$A$94,Seznamy!$F$3:$F$94)</f>
        <v>9028</v>
      </c>
      <c r="E859" s="82">
        <f>LOOKUP(A859,Seznamy!$A$3:$A$94,Seznamy!$G$3:$G$94)</f>
        <v>218500</v>
      </c>
      <c r="F859" s="83">
        <f>LOOKUP(A859,Seznamy!$A$3:$A$94,Seznamy!$J$3:$J$94)</f>
        <v>57</v>
      </c>
      <c r="G859" s="83">
        <v>7</v>
      </c>
      <c r="H859" s="81" t="str">
        <f>LOOKUP(G859,Komplexní!$A$7:$A$56,Komplexní!$B$7:$B$56)</f>
        <v>Opavská lesní a.s.</v>
      </c>
      <c r="I859" s="84">
        <f t="array" ref="I859">SUM(IF((Komplexní!$A$3:$A$5=A859)*(Komplexní!$D$1:$BA$1=G859),Komplexní!$D$3:$BA$5))</f>
        <v>0</v>
      </c>
      <c r="J859" s="99" t="str">
        <f t="shared" si="42"/>
        <v/>
      </c>
      <c r="K859" s="85">
        <f t="shared" si="43"/>
        <v>1</v>
      </c>
    </row>
    <row r="860" spans="1:11" hidden="1">
      <c r="A860" s="79">
        <v>18</v>
      </c>
      <c r="B860" s="80">
        <f>LOOKUP(A860,Seznamy!$A$3:$A$94,Seznamy!$B$3:$B$94)</f>
        <v>125009</v>
      </c>
      <c r="C860" s="81" t="str">
        <f>LOOKUP(A860,Seznamy!$A$3:$A$94,Seznamy!$C$3:$C$94)</f>
        <v>Ruda nad Moravou</v>
      </c>
      <c r="D860" s="82">
        <f>LOOKUP(A860,Seznamy!$A$3:$A$94,Seznamy!$F$3:$F$94)</f>
        <v>9028</v>
      </c>
      <c r="E860" s="82">
        <f>LOOKUP(A860,Seznamy!$A$3:$A$94,Seznamy!$G$3:$G$94)</f>
        <v>218500</v>
      </c>
      <c r="F860" s="83">
        <f>LOOKUP(A860,Seznamy!$A$3:$A$94,Seznamy!$J$3:$J$94)</f>
        <v>57</v>
      </c>
      <c r="G860" s="83">
        <v>8</v>
      </c>
      <c r="H860" s="81" t="str">
        <f>LOOKUP(G860,Komplexní!$A$7:$A$56,Komplexní!$B$7:$B$56)</f>
        <v>Pradědský lesní závod, a.s.</v>
      </c>
      <c r="I860" s="84">
        <f t="array" ref="I860">SUM(IF((Komplexní!$A$3:$A$5=A860)*(Komplexní!$D$1:$BA$1=G860),Komplexní!$D$3:$BA$5))</f>
        <v>0</v>
      </c>
      <c r="J860" s="99" t="str">
        <f t="shared" si="42"/>
        <v/>
      </c>
      <c r="K860" s="85">
        <f t="shared" si="43"/>
        <v>1</v>
      </c>
    </row>
    <row r="861" spans="1:11" hidden="1">
      <c r="A861" s="79">
        <v>18</v>
      </c>
      <c r="B861" s="80">
        <f>LOOKUP(A861,Seznamy!$A$3:$A$94,Seznamy!$B$3:$B$94)</f>
        <v>125009</v>
      </c>
      <c r="C861" s="81" t="str">
        <f>LOOKUP(A861,Seznamy!$A$3:$A$94,Seznamy!$C$3:$C$94)</f>
        <v>Ruda nad Moravou</v>
      </c>
      <c r="D861" s="82">
        <f>LOOKUP(A861,Seznamy!$A$3:$A$94,Seznamy!$F$3:$F$94)</f>
        <v>9028</v>
      </c>
      <c r="E861" s="82">
        <f>LOOKUP(A861,Seznamy!$A$3:$A$94,Seznamy!$G$3:$G$94)</f>
        <v>218500</v>
      </c>
      <c r="F861" s="83">
        <f>LOOKUP(A861,Seznamy!$A$3:$A$94,Seznamy!$J$3:$J$94)</f>
        <v>57</v>
      </c>
      <c r="G861" s="83">
        <v>9</v>
      </c>
      <c r="H861" s="81">
        <f>LOOKUP(G861,Komplexní!$A$7:$A$56,Komplexní!$B$7:$B$56)</f>
        <v>0</v>
      </c>
      <c r="I861" s="84">
        <f t="array" ref="I861">SUM(IF((Komplexní!$A$3:$A$5=A861)*(Komplexní!$D$1:$BA$1=G861),Komplexní!$D$3:$BA$5))</f>
        <v>0</v>
      </c>
      <c r="J861" s="99" t="str">
        <f t="shared" si="42"/>
        <v/>
      </c>
      <c r="K861" s="85">
        <f t="shared" si="43"/>
        <v>1</v>
      </c>
    </row>
    <row r="862" spans="1:11" hidden="1">
      <c r="A862" s="79">
        <v>18</v>
      </c>
      <c r="B862" s="80">
        <f>LOOKUP(A862,Seznamy!$A$3:$A$94,Seznamy!$B$3:$B$94)</f>
        <v>125009</v>
      </c>
      <c r="C862" s="81" t="str">
        <f>LOOKUP(A862,Seznamy!$A$3:$A$94,Seznamy!$C$3:$C$94)</f>
        <v>Ruda nad Moravou</v>
      </c>
      <c r="D862" s="82">
        <f>LOOKUP(A862,Seznamy!$A$3:$A$94,Seznamy!$F$3:$F$94)</f>
        <v>9028</v>
      </c>
      <c r="E862" s="82">
        <f>LOOKUP(A862,Seznamy!$A$3:$A$94,Seznamy!$G$3:$G$94)</f>
        <v>218500</v>
      </c>
      <c r="F862" s="83">
        <f>LOOKUP(A862,Seznamy!$A$3:$A$94,Seznamy!$J$3:$J$94)</f>
        <v>57</v>
      </c>
      <c r="G862" s="83">
        <v>10</v>
      </c>
      <c r="H862" s="81">
        <f>LOOKUP(G862,Komplexní!$A$7:$A$56,Komplexní!$B$7:$B$56)</f>
        <v>0</v>
      </c>
      <c r="I862" s="84">
        <f t="array" ref="I862">SUM(IF((Komplexní!$A$3:$A$5=A862)*(Komplexní!$D$1:$BA$1=G862),Komplexní!$D$3:$BA$5))</f>
        <v>0</v>
      </c>
      <c r="J862" s="99" t="str">
        <f t="shared" si="42"/>
        <v/>
      </c>
      <c r="K862" s="85">
        <f t="shared" si="43"/>
        <v>1</v>
      </c>
    </row>
    <row r="863" spans="1:11" hidden="1">
      <c r="A863" s="79">
        <v>18</v>
      </c>
      <c r="B863" s="80">
        <f>LOOKUP(A863,Seznamy!$A$3:$A$94,Seznamy!$B$3:$B$94)</f>
        <v>125009</v>
      </c>
      <c r="C863" s="81" t="str">
        <f>LOOKUP(A863,Seznamy!$A$3:$A$94,Seznamy!$C$3:$C$94)</f>
        <v>Ruda nad Moravou</v>
      </c>
      <c r="D863" s="82">
        <f>LOOKUP(A863,Seznamy!$A$3:$A$94,Seznamy!$F$3:$F$94)</f>
        <v>9028</v>
      </c>
      <c r="E863" s="82">
        <f>LOOKUP(A863,Seznamy!$A$3:$A$94,Seznamy!$G$3:$G$94)</f>
        <v>218500</v>
      </c>
      <c r="F863" s="83">
        <f>LOOKUP(A863,Seznamy!$A$3:$A$94,Seznamy!$J$3:$J$94)</f>
        <v>57</v>
      </c>
      <c r="G863" s="83">
        <v>11</v>
      </c>
      <c r="H863" s="81">
        <f>LOOKUP(G863,Komplexní!$A$7:$A$56,Komplexní!$B$7:$B$56)</f>
        <v>0</v>
      </c>
      <c r="I863" s="84">
        <f t="array" ref="I863">SUM(IF((Komplexní!$A$3:$A$5=A863)*(Komplexní!$D$1:$BA$1=G863),Komplexní!$D$3:$BA$5))</f>
        <v>0</v>
      </c>
      <c r="J863" s="99" t="str">
        <f t="shared" si="42"/>
        <v/>
      </c>
      <c r="K863" s="85">
        <f t="shared" si="43"/>
        <v>1</v>
      </c>
    </row>
    <row r="864" spans="1:11" hidden="1">
      <c r="A864" s="79">
        <v>18</v>
      </c>
      <c r="B864" s="80">
        <f>LOOKUP(A864,Seznamy!$A$3:$A$94,Seznamy!$B$3:$B$94)</f>
        <v>125009</v>
      </c>
      <c r="C864" s="81" t="str">
        <f>LOOKUP(A864,Seznamy!$A$3:$A$94,Seznamy!$C$3:$C$94)</f>
        <v>Ruda nad Moravou</v>
      </c>
      <c r="D864" s="82">
        <f>LOOKUP(A864,Seznamy!$A$3:$A$94,Seznamy!$F$3:$F$94)</f>
        <v>9028</v>
      </c>
      <c r="E864" s="82">
        <f>LOOKUP(A864,Seznamy!$A$3:$A$94,Seznamy!$G$3:$G$94)</f>
        <v>218500</v>
      </c>
      <c r="F864" s="83">
        <f>LOOKUP(A864,Seznamy!$A$3:$A$94,Seznamy!$J$3:$J$94)</f>
        <v>57</v>
      </c>
      <c r="G864" s="83">
        <v>12</v>
      </c>
      <c r="H864" s="81">
        <f>LOOKUP(G864,Komplexní!$A$7:$A$56,Komplexní!$B$7:$B$56)</f>
        <v>0</v>
      </c>
      <c r="I864" s="84">
        <f t="array" ref="I864">SUM(IF((Komplexní!$A$3:$A$5=A864)*(Komplexní!$D$1:$BA$1=G864),Komplexní!$D$3:$BA$5))</f>
        <v>0</v>
      </c>
      <c r="J864" s="99" t="str">
        <f t="shared" si="42"/>
        <v/>
      </c>
      <c r="K864" s="85">
        <f t="shared" si="43"/>
        <v>1</v>
      </c>
    </row>
    <row r="865" spans="1:11" hidden="1">
      <c r="A865" s="79">
        <v>18</v>
      </c>
      <c r="B865" s="80">
        <f>LOOKUP(A865,Seznamy!$A$3:$A$94,Seznamy!$B$3:$B$94)</f>
        <v>125009</v>
      </c>
      <c r="C865" s="81" t="str">
        <f>LOOKUP(A865,Seznamy!$A$3:$A$94,Seznamy!$C$3:$C$94)</f>
        <v>Ruda nad Moravou</v>
      </c>
      <c r="D865" s="82">
        <f>LOOKUP(A865,Seznamy!$A$3:$A$94,Seznamy!$F$3:$F$94)</f>
        <v>9028</v>
      </c>
      <c r="E865" s="82">
        <f>LOOKUP(A865,Seznamy!$A$3:$A$94,Seznamy!$G$3:$G$94)</f>
        <v>218500</v>
      </c>
      <c r="F865" s="83">
        <f>LOOKUP(A865,Seznamy!$A$3:$A$94,Seznamy!$J$3:$J$94)</f>
        <v>57</v>
      </c>
      <c r="G865" s="83">
        <v>13</v>
      </c>
      <c r="H865" s="81">
        <f>LOOKUP(G865,Komplexní!$A$7:$A$56,Komplexní!$B$7:$B$56)</f>
        <v>0</v>
      </c>
      <c r="I865" s="84">
        <f t="array" ref="I865">SUM(IF((Komplexní!$A$3:$A$5=A865)*(Komplexní!$D$1:$BA$1=G865),Komplexní!$D$3:$BA$5))</f>
        <v>0</v>
      </c>
      <c r="J865" s="99" t="str">
        <f t="shared" si="42"/>
        <v/>
      </c>
      <c r="K865" s="85">
        <f t="shared" si="43"/>
        <v>1</v>
      </c>
    </row>
    <row r="866" spans="1:11" hidden="1">
      <c r="A866" s="79">
        <v>18</v>
      </c>
      <c r="B866" s="80">
        <f>LOOKUP(A866,Seznamy!$A$3:$A$94,Seznamy!$B$3:$B$94)</f>
        <v>125009</v>
      </c>
      <c r="C866" s="81" t="str">
        <f>LOOKUP(A866,Seznamy!$A$3:$A$94,Seznamy!$C$3:$C$94)</f>
        <v>Ruda nad Moravou</v>
      </c>
      <c r="D866" s="82">
        <f>LOOKUP(A866,Seznamy!$A$3:$A$94,Seznamy!$F$3:$F$94)</f>
        <v>9028</v>
      </c>
      <c r="E866" s="82">
        <f>LOOKUP(A866,Seznamy!$A$3:$A$94,Seznamy!$G$3:$G$94)</f>
        <v>218500</v>
      </c>
      <c r="F866" s="83">
        <f>LOOKUP(A866,Seznamy!$A$3:$A$94,Seznamy!$J$3:$J$94)</f>
        <v>57</v>
      </c>
      <c r="G866" s="83">
        <v>27</v>
      </c>
      <c r="H866" s="81">
        <f>LOOKUP(G866,Komplexní!$A$7:$A$56,Komplexní!$B$7:$B$56)</f>
        <v>0</v>
      </c>
      <c r="I866" s="84">
        <f t="array" ref="I866">SUM(IF((Komplexní!$A$3:$A$5=A866)*(Komplexní!$D$1:$BA$1=G866),Komplexní!$D$3:$BA$5))</f>
        <v>0</v>
      </c>
      <c r="J866" s="99" t="str">
        <f t="shared" si="42"/>
        <v/>
      </c>
      <c r="K866" s="85">
        <f t="shared" si="43"/>
        <v>1</v>
      </c>
    </row>
    <row r="867" spans="1:11" hidden="1">
      <c r="A867" s="79">
        <v>18</v>
      </c>
      <c r="B867" s="80">
        <f>LOOKUP(A867,Seznamy!$A$3:$A$94,Seznamy!$B$3:$B$94)</f>
        <v>125009</v>
      </c>
      <c r="C867" s="81" t="str">
        <f>LOOKUP(A867,Seznamy!$A$3:$A$94,Seznamy!$C$3:$C$94)</f>
        <v>Ruda nad Moravou</v>
      </c>
      <c r="D867" s="82">
        <f>LOOKUP(A867,Seznamy!$A$3:$A$94,Seznamy!$F$3:$F$94)</f>
        <v>9028</v>
      </c>
      <c r="E867" s="82">
        <f>LOOKUP(A867,Seznamy!$A$3:$A$94,Seznamy!$G$3:$G$94)</f>
        <v>218500</v>
      </c>
      <c r="F867" s="83">
        <f>LOOKUP(A867,Seznamy!$A$3:$A$94,Seznamy!$J$3:$J$94)</f>
        <v>57</v>
      </c>
      <c r="G867" s="83">
        <v>15</v>
      </c>
      <c r="H867" s="81">
        <f>LOOKUP(G867,Komplexní!$A$7:$A$56,Komplexní!$B$7:$B$56)</f>
        <v>0</v>
      </c>
      <c r="I867" s="84">
        <f t="array" ref="I867">SUM(IF((Komplexní!$A$3:$A$5=A867)*(Komplexní!$D$1:$BA$1=G867),Komplexní!$D$3:$BA$5))</f>
        <v>0</v>
      </c>
      <c r="J867" s="99" t="str">
        <f t="shared" si="42"/>
        <v/>
      </c>
      <c r="K867" s="85">
        <f t="shared" si="43"/>
        <v>1</v>
      </c>
    </row>
    <row r="868" spans="1:11" hidden="1">
      <c r="A868" s="79">
        <v>18</v>
      </c>
      <c r="B868" s="80">
        <f>LOOKUP(A868,Seznamy!$A$3:$A$94,Seznamy!$B$3:$B$94)</f>
        <v>125009</v>
      </c>
      <c r="C868" s="81" t="str">
        <f>LOOKUP(A868,Seznamy!$A$3:$A$94,Seznamy!$C$3:$C$94)</f>
        <v>Ruda nad Moravou</v>
      </c>
      <c r="D868" s="82">
        <f>LOOKUP(A868,Seznamy!$A$3:$A$94,Seznamy!$F$3:$F$94)</f>
        <v>9028</v>
      </c>
      <c r="E868" s="82">
        <f>LOOKUP(A868,Seznamy!$A$3:$A$94,Seznamy!$G$3:$G$94)</f>
        <v>218500</v>
      </c>
      <c r="F868" s="83">
        <f>LOOKUP(A868,Seznamy!$A$3:$A$94,Seznamy!$J$3:$J$94)</f>
        <v>57</v>
      </c>
      <c r="G868" s="83">
        <v>16</v>
      </c>
      <c r="H868" s="81">
        <f>LOOKUP(G868,Komplexní!$A$7:$A$56,Komplexní!$B$7:$B$56)</f>
        <v>0</v>
      </c>
      <c r="I868" s="84">
        <f t="array" ref="I868">SUM(IF((Komplexní!$A$3:$A$5=A868)*(Komplexní!$D$1:$BA$1=G868),Komplexní!$D$3:$BA$5))</f>
        <v>0</v>
      </c>
      <c r="J868" s="99" t="str">
        <f t="shared" si="42"/>
        <v/>
      </c>
      <c r="K868" s="85">
        <f t="shared" si="43"/>
        <v>1</v>
      </c>
    </row>
    <row r="869" spans="1:11" hidden="1">
      <c r="A869" s="79">
        <v>18</v>
      </c>
      <c r="B869" s="80">
        <f>LOOKUP(A869,Seznamy!$A$3:$A$94,Seznamy!$B$3:$B$94)</f>
        <v>125009</v>
      </c>
      <c r="C869" s="81" t="str">
        <f>LOOKUP(A869,Seznamy!$A$3:$A$94,Seznamy!$C$3:$C$94)</f>
        <v>Ruda nad Moravou</v>
      </c>
      <c r="D869" s="82">
        <f>LOOKUP(A869,Seznamy!$A$3:$A$94,Seznamy!$F$3:$F$94)</f>
        <v>9028</v>
      </c>
      <c r="E869" s="82">
        <f>LOOKUP(A869,Seznamy!$A$3:$A$94,Seznamy!$G$3:$G$94)</f>
        <v>218500</v>
      </c>
      <c r="F869" s="83">
        <f>LOOKUP(A869,Seznamy!$A$3:$A$94,Seznamy!$J$3:$J$94)</f>
        <v>57</v>
      </c>
      <c r="G869" s="83">
        <v>17</v>
      </c>
      <c r="H869" s="81">
        <f>LOOKUP(G869,Komplexní!$A$7:$A$56,Komplexní!$B$7:$B$56)</f>
        <v>0</v>
      </c>
      <c r="I869" s="84">
        <f t="array" ref="I869">SUM(IF((Komplexní!$A$3:$A$5=A869)*(Komplexní!$D$1:$BA$1=G869),Komplexní!$D$3:$BA$5))</f>
        <v>0</v>
      </c>
      <c r="J869" s="99" t="str">
        <f t="shared" si="42"/>
        <v/>
      </c>
      <c r="K869" s="85">
        <f t="shared" si="43"/>
        <v>1</v>
      </c>
    </row>
    <row r="870" spans="1:11" hidden="1">
      <c r="A870" s="79">
        <v>18</v>
      </c>
      <c r="B870" s="80">
        <f>LOOKUP(A870,Seznamy!$A$3:$A$94,Seznamy!$B$3:$B$94)</f>
        <v>125009</v>
      </c>
      <c r="C870" s="81" t="str">
        <f>LOOKUP(A870,Seznamy!$A$3:$A$94,Seznamy!$C$3:$C$94)</f>
        <v>Ruda nad Moravou</v>
      </c>
      <c r="D870" s="82">
        <f>LOOKUP(A870,Seznamy!$A$3:$A$94,Seznamy!$F$3:$F$94)</f>
        <v>9028</v>
      </c>
      <c r="E870" s="82">
        <f>LOOKUP(A870,Seznamy!$A$3:$A$94,Seznamy!$G$3:$G$94)</f>
        <v>218500</v>
      </c>
      <c r="F870" s="83">
        <f>LOOKUP(A870,Seznamy!$A$3:$A$94,Seznamy!$J$3:$J$94)</f>
        <v>57</v>
      </c>
      <c r="G870" s="83">
        <v>18</v>
      </c>
      <c r="H870" s="81">
        <f>LOOKUP(G870,Komplexní!$A$7:$A$56,Komplexní!$B$7:$B$56)</f>
        <v>0</v>
      </c>
      <c r="I870" s="84">
        <f t="array" ref="I870">SUM(IF((Komplexní!$A$3:$A$5=A870)*(Komplexní!$D$1:$BA$1=G870),Komplexní!$D$3:$BA$5))</f>
        <v>0</v>
      </c>
      <c r="J870" s="99" t="str">
        <f t="shared" si="42"/>
        <v/>
      </c>
      <c r="K870" s="85">
        <f t="shared" si="43"/>
        <v>1</v>
      </c>
    </row>
    <row r="871" spans="1:11" hidden="1">
      <c r="A871" s="79">
        <v>18</v>
      </c>
      <c r="B871" s="80">
        <f>LOOKUP(A871,Seznamy!$A$3:$A$94,Seznamy!$B$3:$B$94)</f>
        <v>125009</v>
      </c>
      <c r="C871" s="81" t="str">
        <f>LOOKUP(A871,Seznamy!$A$3:$A$94,Seznamy!$C$3:$C$94)</f>
        <v>Ruda nad Moravou</v>
      </c>
      <c r="D871" s="82">
        <f>LOOKUP(A871,Seznamy!$A$3:$A$94,Seznamy!$F$3:$F$94)</f>
        <v>9028</v>
      </c>
      <c r="E871" s="82">
        <f>LOOKUP(A871,Seznamy!$A$3:$A$94,Seznamy!$G$3:$G$94)</f>
        <v>218500</v>
      </c>
      <c r="F871" s="83">
        <f>LOOKUP(A871,Seznamy!$A$3:$A$94,Seznamy!$J$3:$J$94)</f>
        <v>57</v>
      </c>
      <c r="G871" s="83">
        <v>19</v>
      </c>
      <c r="H871" s="81">
        <f>LOOKUP(G871,Komplexní!$A$7:$A$56,Komplexní!$B$7:$B$56)</f>
        <v>0</v>
      </c>
      <c r="I871" s="84">
        <f t="array" ref="I871">SUM(IF((Komplexní!$A$3:$A$5=A871)*(Komplexní!$D$1:$BA$1=G871),Komplexní!$D$3:$BA$5))</f>
        <v>0</v>
      </c>
      <c r="J871" s="99" t="str">
        <f t="shared" si="42"/>
        <v/>
      </c>
      <c r="K871" s="85">
        <f t="shared" si="43"/>
        <v>1</v>
      </c>
    </row>
    <row r="872" spans="1:11" hidden="1">
      <c r="A872" s="79">
        <v>18</v>
      </c>
      <c r="B872" s="80">
        <f>LOOKUP(A872,Seznamy!$A$3:$A$94,Seznamy!$B$3:$B$94)</f>
        <v>125009</v>
      </c>
      <c r="C872" s="81" t="str">
        <f>LOOKUP(A872,Seznamy!$A$3:$A$94,Seznamy!$C$3:$C$94)</f>
        <v>Ruda nad Moravou</v>
      </c>
      <c r="D872" s="82">
        <f>LOOKUP(A872,Seznamy!$A$3:$A$94,Seznamy!$F$3:$F$94)</f>
        <v>9028</v>
      </c>
      <c r="E872" s="82">
        <f>LOOKUP(A872,Seznamy!$A$3:$A$94,Seznamy!$G$3:$G$94)</f>
        <v>218500</v>
      </c>
      <c r="F872" s="83">
        <f>LOOKUP(A872,Seznamy!$A$3:$A$94,Seznamy!$J$3:$J$94)</f>
        <v>57</v>
      </c>
      <c r="G872" s="83">
        <v>20</v>
      </c>
      <c r="H872" s="81">
        <f>LOOKUP(G872,Komplexní!$A$7:$A$56,Komplexní!$B$7:$B$56)</f>
        <v>0</v>
      </c>
      <c r="I872" s="84">
        <f t="array" ref="I872">SUM(IF((Komplexní!$A$3:$A$5=A872)*(Komplexní!$D$1:$BA$1=G872),Komplexní!$D$3:$BA$5))</f>
        <v>0</v>
      </c>
      <c r="J872" s="99" t="str">
        <f t="shared" si="42"/>
        <v/>
      </c>
      <c r="K872" s="85">
        <f t="shared" si="43"/>
        <v>1</v>
      </c>
    </row>
    <row r="873" spans="1:11" hidden="1">
      <c r="A873" s="79">
        <v>18</v>
      </c>
      <c r="B873" s="80">
        <f>LOOKUP(A873,Seznamy!$A$3:$A$94,Seznamy!$B$3:$B$94)</f>
        <v>125009</v>
      </c>
      <c r="C873" s="81" t="str">
        <f>LOOKUP(A873,Seznamy!$A$3:$A$94,Seznamy!$C$3:$C$94)</f>
        <v>Ruda nad Moravou</v>
      </c>
      <c r="D873" s="82">
        <f>LOOKUP(A873,Seznamy!$A$3:$A$94,Seznamy!$F$3:$F$94)</f>
        <v>9028</v>
      </c>
      <c r="E873" s="82">
        <f>LOOKUP(A873,Seznamy!$A$3:$A$94,Seznamy!$G$3:$G$94)</f>
        <v>218500</v>
      </c>
      <c r="F873" s="83">
        <f>LOOKUP(A873,Seznamy!$A$3:$A$94,Seznamy!$J$3:$J$94)</f>
        <v>57</v>
      </c>
      <c r="G873" s="83">
        <v>21</v>
      </c>
      <c r="H873" s="81">
        <f>LOOKUP(G873,Komplexní!$A$7:$A$56,Komplexní!$B$7:$B$56)</f>
        <v>0</v>
      </c>
      <c r="I873" s="84">
        <f t="array" ref="I873">SUM(IF((Komplexní!$A$3:$A$5=A873)*(Komplexní!$D$1:$BA$1=G873),Komplexní!$D$3:$BA$5))</f>
        <v>0</v>
      </c>
      <c r="J873" s="99" t="str">
        <f t="shared" si="42"/>
        <v/>
      </c>
      <c r="K873" s="85">
        <f t="shared" si="43"/>
        <v>1</v>
      </c>
    </row>
    <row r="874" spans="1:11" hidden="1">
      <c r="A874" s="79">
        <v>18</v>
      </c>
      <c r="B874" s="80">
        <f>LOOKUP(A874,Seznamy!$A$3:$A$94,Seznamy!$B$3:$B$94)</f>
        <v>125009</v>
      </c>
      <c r="C874" s="81" t="str">
        <f>LOOKUP(A874,Seznamy!$A$3:$A$94,Seznamy!$C$3:$C$94)</f>
        <v>Ruda nad Moravou</v>
      </c>
      <c r="D874" s="82">
        <f>LOOKUP(A874,Seznamy!$A$3:$A$94,Seznamy!$F$3:$F$94)</f>
        <v>9028</v>
      </c>
      <c r="E874" s="82">
        <f>LOOKUP(A874,Seznamy!$A$3:$A$94,Seznamy!$G$3:$G$94)</f>
        <v>218500</v>
      </c>
      <c r="F874" s="83">
        <f>LOOKUP(A874,Seznamy!$A$3:$A$94,Seznamy!$J$3:$J$94)</f>
        <v>57</v>
      </c>
      <c r="G874" s="83">
        <v>22</v>
      </c>
      <c r="H874" s="81">
        <f>LOOKUP(G874,Komplexní!$A$7:$A$56,Komplexní!$B$7:$B$56)</f>
        <v>0</v>
      </c>
      <c r="I874" s="84">
        <f t="array" ref="I874">SUM(IF((Komplexní!$A$3:$A$5=A874)*(Komplexní!$D$1:$BA$1=G874),Komplexní!$D$3:$BA$5))</f>
        <v>0</v>
      </c>
      <c r="J874" s="99" t="str">
        <f t="shared" si="42"/>
        <v/>
      </c>
      <c r="K874" s="85">
        <f t="shared" si="43"/>
        <v>1</v>
      </c>
    </row>
    <row r="875" spans="1:11" hidden="1">
      <c r="A875" s="79">
        <v>18</v>
      </c>
      <c r="B875" s="80">
        <f>LOOKUP(A875,Seznamy!$A$3:$A$94,Seznamy!$B$3:$B$94)</f>
        <v>125009</v>
      </c>
      <c r="C875" s="81" t="str">
        <f>LOOKUP(A875,Seznamy!$A$3:$A$94,Seznamy!$C$3:$C$94)</f>
        <v>Ruda nad Moravou</v>
      </c>
      <c r="D875" s="82">
        <f>LOOKUP(A875,Seznamy!$A$3:$A$94,Seznamy!$F$3:$F$94)</f>
        <v>9028</v>
      </c>
      <c r="E875" s="82">
        <f>LOOKUP(A875,Seznamy!$A$3:$A$94,Seznamy!$G$3:$G$94)</f>
        <v>218500</v>
      </c>
      <c r="F875" s="83">
        <f>LOOKUP(A875,Seznamy!$A$3:$A$94,Seznamy!$J$3:$J$94)</f>
        <v>57</v>
      </c>
      <c r="G875" s="83">
        <v>25</v>
      </c>
      <c r="H875" s="81">
        <f>LOOKUP(G875,Komplexní!$A$7:$A$56,Komplexní!$B$7:$B$56)</f>
        <v>0</v>
      </c>
      <c r="I875" s="84">
        <f t="array" ref="I875">SUM(IF((Komplexní!$A$3:$A$5=A875)*(Komplexní!$D$1:$BA$1=G875),Komplexní!$D$3:$BA$5))</f>
        <v>0</v>
      </c>
      <c r="J875" s="99" t="str">
        <f t="shared" si="42"/>
        <v/>
      </c>
      <c r="K875" s="85">
        <f t="shared" si="43"/>
        <v>1</v>
      </c>
    </row>
    <row r="876" spans="1:11" hidden="1">
      <c r="A876" s="79">
        <v>18</v>
      </c>
      <c r="B876" s="80">
        <f>LOOKUP(A876,Seznamy!$A$3:$A$94,Seznamy!$B$3:$B$94)</f>
        <v>125009</v>
      </c>
      <c r="C876" s="81" t="str">
        <f>LOOKUP(A876,Seznamy!$A$3:$A$94,Seznamy!$C$3:$C$94)</f>
        <v>Ruda nad Moravou</v>
      </c>
      <c r="D876" s="82">
        <f>LOOKUP(A876,Seznamy!$A$3:$A$94,Seznamy!$F$3:$F$94)</f>
        <v>9028</v>
      </c>
      <c r="E876" s="82">
        <f>LOOKUP(A876,Seznamy!$A$3:$A$94,Seznamy!$G$3:$G$94)</f>
        <v>218500</v>
      </c>
      <c r="F876" s="83">
        <f>LOOKUP(A876,Seznamy!$A$3:$A$94,Seznamy!$J$3:$J$94)</f>
        <v>57</v>
      </c>
      <c r="G876" s="83">
        <v>24</v>
      </c>
      <c r="H876" s="81">
        <f>LOOKUP(G876,Komplexní!$A$7:$A$56,Komplexní!$B$7:$B$56)</f>
        <v>0</v>
      </c>
      <c r="I876" s="84">
        <f t="array" ref="I876">SUM(IF((Komplexní!$A$3:$A$5=A876)*(Komplexní!$D$1:$BA$1=G876),Komplexní!$D$3:$BA$5))</f>
        <v>0</v>
      </c>
      <c r="J876" s="99" t="str">
        <f t="shared" si="42"/>
        <v/>
      </c>
      <c r="K876" s="85">
        <f t="shared" si="43"/>
        <v>1</v>
      </c>
    </row>
    <row r="877" spans="1:11" hidden="1">
      <c r="A877" s="79">
        <v>18</v>
      </c>
      <c r="B877" s="80">
        <f>LOOKUP(A877,Seznamy!$A$3:$A$94,Seznamy!$B$3:$B$94)</f>
        <v>125009</v>
      </c>
      <c r="C877" s="81" t="str">
        <f>LOOKUP(A877,Seznamy!$A$3:$A$94,Seznamy!$C$3:$C$94)</f>
        <v>Ruda nad Moravou</v>
      </c>
      <c r="D877" s="82">
        <f>LOOKUP(A877,Seznamy!$A$3:$A$94,Seznamy!$F$3:$F$94)</f>
        <v>9028</v>
      </c>
      <c r="E877" s="82">
        <f>LOOKUP(A877,Seznamy!$A$3:$A$94,Seznamy!$G$3:$G$94)</f>
        <v>218500</v>
      </c>
      <c r="F877" s="83">
        <f>LOOKUP(A877,Seznamy!$A$3:$A$94,Seznamy!$J$3:$J$94)</f>
        <v>57</v>
      </c>
      <c r="G877" s="83">
        <v>23</v>
      </c>
      <c r="H877" s="81">
        <f>LOOKUP(G877,Komplexní!$A$7:$A$56,Komplexní!$B$7:$B$56)</f>
        <v>0</v>
      </c>
      <c r="I877" s="84">
        <f t="array" ref="I877">SUM(IF((Komplexní!$A$3:$A$5=A877)*(Komplexní!$D$1:$BA$1=G877),Komplexní!$D$3:$BA$5))</f>
        <v>0</v>
      </c>
      <c r="J877" s="99" t="str">
        <f t="shared" si="42"/>
        <v/>
      </c>
      <c r="K877" s="85">
        <f t="shared" si="43"/>
        <v>1</v>
      </c>
    </row>
    <row r="878" spans="1:11" hidden="1">
      <c r="A878" s="79">
        <v>18</v>
      </c>
      <c r="B878" s="80">
        <f>LOOKUP(A878,Seznamy!$A$3:$A$94,Seznamy!$B$3:$B$94)</f>
        <v>125009</v>
      </c>
      <c r="C878" s="81" t="str">
        <f>LOOKUP(A878,Seznamy!$A$3:$A$94,Seznamy!$C$3:$C$94)</f>
        <v>Ruda nad Moravou</v>
      </c>
      <c r="D878" s="82">
        <f>LOOKUP(A878,Seznamy!$A$3:$A$94,Seznamy!$F$3:$F$94)</f>
        <v>9028</v>
      </c>
      <c r="E878" s="82">
        <f>LOOKUP(A878,Seznamy!$A$3:$A$94,Seznamy!$G$3:$G$94)</f>
        <v>218500</v>
      </c>
      <c r="F878" s="83">
        <f>LOOKUP(A878,Seznamy!$A$3:$A$94,Seznamy!$J$3:$J$94)</f>
        <v>57</v>
      </c>
      <c r="G878" s="83">
        <v>26</v>
      </c>
      <c r="H878" s="81">
        <f>LOOKUP(G878,Komplexní!$A$7:$A$56,Komplexní!$B$7:$B$56)</f>
        <v>0</v>
      </c>
      <c r="I878" s="84">
        <f t="array" ref="I878">SUM(IF((Komplexní!$A$3:$A$5=A878)*(Komplexní!$D$1:$BA$1=G878),Komplexní!$D$3:$BA$5))</f>
        <v>0</v>
      </c>
      <c r="J878" s="99" t="str">
        <f t="shared" si="42"/>
        <v/>
      </c>
      <c r="K878" s="85">
        <f t="shared" si="43"/>
        <v>1</v>
      </c>
    </row>
    <row r="879" spans="1:11" hidden="1">
      <c r="A879" s="79">
        <v>18</v>
      </c>
      <c r="B879" s="80">
        <f>LOOKUP(A879,Seznamy!$A$3:$A$94,Seznamy!$B$3:$B$94)</f>
        <v>125009</v>
      </c>
      <c r="C879" s="81" t="str">
        <f>LOOKUP(A879,Seznamy!$A$3:$A$94,Seznamy!$C$3:$C$94)</f>
        <v>Ruda nad Moravou</v>
      </c>
      <c r="D879" s="82">
        <f>LOOKUP(A879,Seznamy!$A$3:$A$94,Seznamy!$F$3:$F$94)</f>
        <v>9028</v>
      </c>
      <c r="E879" s="82">
        <f>LOOKUP(A879,Seznamy!$A$3:$A$94,Seznamy!$G$3:$G$94)</f>
        <v>218500</v>
      </c>
      <c r="F879" s="83">
        <f>LOOKUP(A879,Seznamy!$A$3:$A$94,Seznamy!$J$3:$J$94)</f>
        <v>57</v>
      </c>
      <c r="G879" s="83">
        <v>14</v>
      </c>
      <c r="H879" s="81">
        <f>LOOKUP(G879,Komplexní!$A$7:$A$56,Komplexní!$B$7:$B$56)</f>
        <v>0</v>
      </c>
      <c r="I879" s="84">
        <f t="array" ref="I879">SUM(IF((Komplexní!$A$3:$A$5=A879)*(Komplexní!$D$1:$BA$1=G879),Komplexní!$D$3:$BA$5))</f>
        <v>0</v>
      </c>
      <c r="J879" s="99" t="str">
        <f t="shared" si="42"/>
        <v/>
      </c>
      <c r="K879" s="85">
        <f t="shared" si="43"/>
        <v>1</v>
      </c>
    </row>
    <row r="880" spans="1:11" hidden="1">
      <c r="A880" s="79">
        <v>18</v>
      </c>
      <c r="B880" s="80">
        <f>LOOKUP(A880,Seznamy!$A$3:$A$94,Seznamy!$B$3:$B$94)</f>
        <v>125009</v>
      </c>
      <c r="C880" s="81" t="str">
        <f>LOOKUP(A880,Seznamy!$A$3:$A$94,Seznamy!$C$3:$C$94)</f>
        <v>Ruda nad Moravou</v>
      </c>
      <c r="D880" s="82">
        <f>LOOKUP(A880,Seznamy!$A$3:$A$94,Seznamy!$F$3:$F$94)</f>
        <v>9028</v>
      </c>
      <c r="E880" s="82">
        <f>LOOKUP(A880,Seznamy!$A$3:$A$94,Seznamy!$G$3:$G$94)</f>
        <v>218500</v>
      </c>
      <c r="F880" s="83">
        <f>LOOKUP(A880,Seznamy!$A$3:$A$94,Seznamy!$J$3:$J$94)</f>
        <v>57</v>
      </c>
      <c r="G880" s="83">
        <v>28</v>
      </c>
      <c r="H880" s="81">
        <f>LOOKUP(G880,Komplexní!$A$7:$A$56,Komplexní!$B$7:$B$56)</f>
        <v>0</v>
      </c>
      <c r="I880" s="84">
        <f t="array" ref="I880">SUM(IF((Komplexní!$A$3:$A$5=A880)*(Komplexní!$D$1:$BA$1=G880),Komplexní!$D$3:$BA$5))</f>
        <v>0</v>
      </c>
      <c r="J880" s="99" t="str">
        <f t="shared" si="42"/>
        <v/>
      </c>
      <c r="K880" s="85">
        <f t="shared" si="43"/>
        <v>1</v>
      </c>
    </row>
    <row r="881" spans="1:11" hidden="1">
      <c r="A881" s="79">
        <v>18</v>
      </c>
      <c r="B881" s="80">
        <f>LOOKUP(A881,Seznamy!$A$3:$A$94,Seznamy!$B$3:$B$94)</f>
        <v>125009</v>
      </c>
      <c r="C881" s="81" t="str">
        <f>LOOKUP(A881,Seznamy!$A$3:$A$94,Seznamy!$C$3:$C$94)</f>
        <v>Ruda nad Moravou</v>
      </c>
      <c r="D881" s="82">
        <f>LOOKUP(A881,Seznamy!$A$3:$A$94,Seznamy!$F$3:$F$94)</f>
        <v>9028</v>
      </c>
      <c r="E881" s="82">
        <f>LOOKUP(A881,Seznamy!$A$3:$A$94,Seznamy!$G$3:$G$94)</f>
        <v>218500</v>
      </c>
      <c r="F881" s="83">
        <f>LOOKUP(A881,Seznamy!$A$3:$A$94,Seznamy!$J$3:$J$94)</f>
        <v>57</v>
      </c>
      <c r="G881" s="83">
        <v>29</v>
      </c>
      <c r="H881" s="81">
        <f>LOOKUP(G881,Komplexní!$A$7:$A$56,Komplexní!$B$7:$B$56)</f>
        <v>0</v>
      </c>
      <c r="I881" s="84">
        <f t="array" ref="I881">SUM(IF((Komplexní!$A$3:$A$5=A881)*(Komplexní!$D$1:$BA$1=G881),Komplexní!$D$3:$BA$5))</f>
        <v>0</v>
      </c>
      <c r="J881" s="99" t="str">
        <f t="shared" si="42"/>
        <v/>
      </c>
      <c r="K881" s="85">
        <f t="shared" si="43"/>
        <v>1</v>
      </c>
    </row>
    <row r="882" spans="1:11" hidden="1">
      <c r="A882" s="79">
        <v>18</v>
      </c>
      <c r="B882" s="80">
        <f>LOOKUP(A882,Seznamy!$A$3:$A$94,Seznamy!$B$3:$B$94)</f>
        <v>125009</v>
      </c>
      <c r="C882" s="81" t="str">
        <f>LOOKUP(A882,Seznamy!$A$3:$A$94,Seznamy!$C$3:$C$94)</f>
        <v>Ruda nad Moravou</v>
      </c>
      <c r="D882" s="82">
        <f>LOOKUP(A882,Seznamy!$A$3:$A$94,Seznamy!$F$3:$F$94)</f>
        <v>9028</v>
      </c>
      <c r="E882" s="82">
        <f>LOOKUP(A882,Seznamy!$A$3:$A$94,Seznamy!$G$3:$G$94)</f>
        <v>218500</v>
      </c>
      <c r="F882" s="83">
        <f>LOOKUP(A882,Seznamy!$A$3:$A$94,Seznamy!$J$3:$J$94)</f>
        <v>57</v>
      </c>
      <c r="G882" s="83">
        <v>30</v>
      </c>
      <c r="H882" s="81">
        <f>LOOKUP(G882,Komplexní!$A$7:$A$56,Komplexní!$B$7:$B$56)</f>
        <v>0</v>
      </c>
      <c r="I882" s="84">
        <f t="array" ref="I882">SUM(IF((Komplexní!$A$3:$A$5=A882)*(Komplexní!$D$1:$BA$1=G882),Komplexní!$D$3:$BA$5))</f>
        <v>0</v>
      </c>
      <c r="J882" s="99" t="str">
        <f t="shared" si="42"/>
        <v/>
      </c>
      <c r="K882" s="85">
        <f t="shared" si="43"/>
        <v>1</v>
      </c>
    </row>
    <row r="883" spans="1:11" hidden="1">
      <c r="A883" s="79">
        <v>18</v>
      </c>
      <c r="B883" s="80">
        <f>LOOKUP(A883,Seznamy!$A$3:$A$94,Seznamy!$B$3:$B$94)</f>
        <v>125009</v>
      </c>
      <c r="C883" s="81" t="str">
        <f>LOOKUP(A883,Seznamy!$A$3:$A$94,Seznamy!$C$3:$C$94)</f>
        <v>Ruda nad Moravou</v>
      </c>
      <c r="D883" s="82">
        <f>LOOKUP(A883,Seznamy!$A$3:$A$94,Seznamy!$F$3:$F$94)</f>
        <v>9028</v>
      </c>
      <c r="E883" s="82">
        <f>LOOKUP(A883,Seznamy!$A$3:$A$94,Seznamy!$G$3:$G$94)</f>
        <v>218500</v>
      </c>
      <c r="F883" s="83">
        <f>LOOKUP(A883,Seznamy!$A$3:$A$94,Seznamy!$J$3:$J$94)</f>
        <v>57</v>
      </c>
      <c r="G883" s="83">
        <v>31</v>
      </c>
      <c r="H883" s="81">
        <f>LOOKUP(G883,Komplexní!$A$7:$A$56,Komplexní!$B$7:$B$56)</f>
        <v>0</v>
      </c>
      <c r="I883" s="84">
        <f t="array" ref="I883">SUM(IF((Komplexní!$A$3:$A$5=A883)*(Komplexní!$D$1:$BA$1=G883),Komplexní!$D$3:$BA$5))</f>
        <v>0</v>
      </c>
      <c r="J883" s="99" t="str">
        <f t="shared" si="42"/>
        <v/>
      </c>
      <c r="K883" s="85">
        <f t="shared" si="43"/>
        <v>1</v>
      </c>
    </row>
    <row r="884" spans="1:11" hidden="1">
      <c r="A884" s="79">
        <v>18</v>
      </c>
      <c r="B884" s="80">
        <f>LOOKUP(A884,Seznamy!$A$3:$A$94,Seznamy!$B$3:$B$94)</f>
        <v>125009</v>
      </c>
      <c r="C884" s="81" t="str">
        <f>LOOKUP(A884,Seznamy!$A$3:$A$94,Seznamy!$C$3:$C$94)</f>
        <v>Ruda nad Moravou</v>
      </c>
      <c r="D884" s="82">
        <f>LOOKUP(A884,Seznamy!$A$3:$A$94,Seznamy!$F$3:$F$94)</f>
        <v>9028</v>
      </c>
      <c r="E884" s="82">
        <f>LOOKUP(A884,Seznamy!$A$3:$A$94,Seznamy!$G$3:$G$94)</f>
        <v>218500</v>
      </c>
      <c r="F884" s="83">
        <f>LOOKUP(A884,Seznamy!$A$3:$A$94,Seznamy!$J$3:$J$94)</f>
        <v>57</v>
      </c>
      <c r="G884" s="83">
        <v>32</v>
      </c>
      <c r="H884" s="81">
        <f>LOOKUP(G884,Komplexní!$A$7:$A$56,Komplexní!$B$7:$B$56)</f>
        <v>0</v>
      </c>
      <c r="I884" s="84">
        <f t="array" ref="I884">SUM(IF((Komplexní!$A$3:$A$5=A884)*(Komplexní!$D$1:$BA$1=G884),Komplexní!$D$3:$BA$5))</f>
        <v>0</v>
      </c>
      <c r="J884" s="99" t="str">
        <f t="shared" si="42"/>
        <v/>
      </c>
      <c r="K884" s="85">
        <f t="shared" si="43"/>
        <v>1</v>
      </c>
    </row>
    <row r="885" spans="1:11" hidden="1">
      <c r="A885" s="79">
        <v>18</v>
      </c>
      <c r="B885" s="80">
        <f>LOOKUP(A885,Seznamy!$A$3:$A$94,Seznamy!$B$3:$B$94)</f>
        <v>125009</v>
      </c>
      <c r="C885" s="81" t="str">
        <f>LOOKUP(A885,Seznamy!$A$3:$A$94,Seznamy!$C$3:$C$94)</f>
        <v>Ruda nad Moravou</v>
      </c>
      <c r="D885" s="82">
        <f>LOOKUP(A885,Seznamy!$A$3:$A$94,Seznamy!$F$3:$F$94)</f>
        <v>9028</v>
      </c>
      <c r="E885" s="82">
        <f>LOOKUP(A885,Seznamy!$A$3:$A$94,Seznamy!$G$3:$G$94)</f>
        <v>218500</v>
      </c>
      <c r="F885" s="83">
        <f>LOOKUP(A885,Seznamy!$A$3:$A$94,Seznamy!$J$3:$J$94)</f>
        <v>57</v>
      </c>
      <c r="G885" s="83">
        <v>33</v>
      </c>
      <c r="H885" s="81">
        <f>LOOKUP(G885,Komplexní!$A$7:$A$56,Komplexní!$B$7:$B$56)</f>
        <v>0</v>
      </c>
      <c r="I885" s="84">
        <f t="array" ref="I885">SUM(IF((Komplexní!$A$3:$A$5=A885)*(Komplexní!$D$1:$BA$1=G885),Komplexní!$D$3:$BA$5))</f>
        <v>0</v>
      </c>
      <c r="J885" s="99" t="str">
        <f t="shared" si="42"/>
        <v/>
      </c>
      <c r="K885" s="85">
        <f t="shared" ref="K885:K902" si="44">IF(I885=MIN($J$853:$J$902),1,"")</f>
        <v>1</v>
      </c>
    </row>
    <row r="886" spans="1:11" hidden="1">
      <c r="A886" s="79">
        <v>18</v>
      </c>
      <c r="B886" s="80">
        <f>LOOKUP(A886,Seznamy!$A$3:$A$94,Seznamy!$B$3:$B$94)</f>
        <v>125009</v>
      </c>
      <c r="C886" s="81" t="str">
        <f>LOOKUP(A886,Seznamy!$A$3:$A$94,Seznamy!$C$3:$C$94)</f>
        <v>Ruda nad Moravou</v>
      </c>
      <c r="D886" s="82">
        <f>LOOKUP(A886,Seznamy!$A$3:$A$94,Seznamy!$F$3:$F$94)</f>
        <v>9028</v>
      </c>
      <c r="E886" s="82">
        <f>LOOKUP(A886,Seznamy!$A$3:$A$94,Seznamy!$G$3:$G$94)</f>
        <v>218500</v>
      </c>
      <c r="F886" s="83">
        <f>LOOKUP(A886,Seznamy!$A$3:$A$94,Seznamy!$J$3:$J$94)</f>
        <v>57</v>
      </c>
      <c r="G886" s="83">
        <v>34</v>
      </c>
      <c r="H886" s="81">
        <f>LOOKUP(G886,Komplexní!$A$7:$A$56,Komplexní!$B$7:$B$56)</f>
        <v>0</v>
      </c>
      <c r="I886" s="84">
        <f t="array" ref="I886">SUM(IF((Komplexní!$A$3:$A$5=A886)*(Komplexní!$D$1:$BA$1=G886),Komplexní!$D$3:$BA$5))</f>
        <v>0</v>
      </c>
      <c r="J886" s="99" t="str">
        <f t="shared" si="42"/>
        <v/>
      </c>
      <c r="K886" s="85">
        <f t="shared" si="44"/>
        <v>1</v>
      </c>
    </row>
    <row r="887" spans="1:11" hidden="1">
      <c r="A887" s="79">
        <v>18</v>
      </c>
      <c r="B887" s="80">
        <f>LOOKUP(A887,Seznamy!$A$3:$A$94,Seznamy!$B$3:$B$94)</f>
        <v>125009</v>
      </c>
      <c r="C887" s="81" t="str">
        <f>LOOKUP(A887,Seznamy!$A$3:$A$94,Seznamy!$C$3:$C$94)</f>
        <v>Ruda nad Moravou</v>
      </c>
      <c r="D887" s="82">
        <f>LOOKUP(A887,Seznamy!$A$3:$A$94,Seznamy!$F$3:$F$94)</f>
        <v>9028</v>
      </c>
      <c r="E887" s="82">
        <f>LOOKUP(A887,Seznamy!$A$3:$A$94,Seznamy!$G$3:$G$94)</f>
        <v>218500</v>
      </c>
      <c r="F887" s="83">
        <f>LOOKUP(A887,Seznamy!$A$3:$A$94,Seznamy!$J$3:$J$94)</f>
        <v>57</v>
      </c>
      <c r="G887" s="83">
        <v>35</v>
      </c>
      <c r="H887" s="81">
        <f>LOOKUP(G887,Komplexní!$A$7:$A$56,Komplexní!$B$7:$B$56)</f>
        <v>0</v>
      </c>
      <c r="I887" s="84">
        <f t="array" ref="I887">SUM(IF((Komplexní!$A$3:$A$5=A887)*(Komplexní!$D$1:$BA$1=G887),Komplexní!$D$3:$BA$5))</f>
        <v>0</v>
      </c>
      <c r="J887" s="99" t="str">
        <f t="shared" si="42"/>
        <v/>
      </c>
      <c r="K887" s="85">
        <f t="shared" si="44"/>
        <v>1</v>
      </c>
    </row>
    <row r="888" spans="1:11" hidden="1">
      <c r="A888" s="79">
        <v>18</v>
      </c>
      <c r="B888" s="80">
        <f>LOOKUP(A888,Seznamy!$A$3:$A$94,Seznamy!$B$3:$B$94)</f>
        <v>125009</v>
      </c>
      <c r="C888" s="81" t="str">
        <f>LOOKUP(A888,Seznamy!$A$3:$A$94,Seznamy!$C$3:$C$94)</f>
        <v>Ruda nad Moravou</v>
      </c>
      <c r="D888" s="82">
        <f>LOOKUP(A888,Seznamy!$A$3:$A$94,Seznamy!$F$3:$F$94)</f>
        <v>9028</v>
      </c>
      <c r="E888" s="82">
        <f>LOOKUP(A888,Seznamy!$A$3:$A$94,Seznamy!$G$3:$G$94)</f>
        <v>218500</v>
      </c>
      <c r="F888" s="83">
        <f>LOOKUP(A888,Seznamy!$A$3:$A$94,Seznamy!$J$3:$J$94)</f>
        <v>57</v>
      </c>
      <c r="G888" s="83">
        <v>36</v>
      </c>
      <c r="H888" s="81">
        <f>LOOKUP(G888,Komplexní!$A$7:$A$56,Komplexní!$B$7:$B$56)</f>
        <v>0</v>
      </c>
      <c r="I888" s="84">
        <f t="array" ref="I888">SUM(IF((Komplexní!$A$3:$A$5=A888)*(Komplexní!$D$1:$BA$1=G888),Komplexní!$D$3:$BA$5))</f>
        <v>0</v>
      </c>
      <c r="J888" s="99" t="str">
        <f t="shared" si="42"/>
        <v/>
      </c>
      <c r="K888" s="85">
        <f t="shared" si="44"/>
        <v>1</v>
      </c>
    </row>
    <row r="889" spans="1:11" hidden="1">
      <c r="A889" s="79">
        <v>18</v>
      </c>
      <c r="B889" s="80">
        <f>LOOKUP(A889,Seznamy!$A$3:$A$94,Seznamy!$B$3:$B$94)</f>
        <v>125009</v>
      </c>
      <c r="C889" s="81" t="str">
        <f>LOOKUP(A889,Seznamy!$A$3:$A$94,Seznamy!$C$3:$C$94)</f>
        <v>Ruda nad Moravou</v>
      </c>
      <c r="D889" s="82">
        <f>LOOKUP(A889,Seznamy!$A$3:$A$94,Seznamy!$F$3:$F$94)</f>
        <v>9028</v>
      </c>
      <c r="E889" s="82">
        <f>LOOKUP(A889,Seznamy!$A$3:$A$94,Seznamy!$G$3:$G$94)</f>
        <v>218500</v>
      </c>
      <c r="F889" s="83">
        <f>LOOKUP(A889,Seznamy!$A$3:$A$94,Seznamy!$J$3:$J$94)</f>
        <v>57</v>
      </c>
      <c r="G889" s="83">
        <v>37</v>
      </c>
      <c r="H889" s="81">
        <f>LOOKUP(G889,Komplexní!$A$7:$A$56,Komplexní!$B$7:$B$56)</f>
        <v>0</v>
      </c>
      <c r="I889" s="84">
        <f t="array" ref="I889">SUM(IF((Komplexní!$A$3:$A$5=A889)*(Komplexní!$D$1:$BA$1=G889),Komplexní!$D$3:$BA$5))</f>
        <v>0</v>
      </c>
      <c r="J889" s="99" t="str">
        <f t="shared" si="42"/>
        <v/>
      </c>
      <c r="K889" s="85">
        <f t="shared" si="44"/>
        <v>1</v>
      </c>
    </row>
    <row r="890" spans="1:11" hidden="1">
      <c r="A890" s="79">
        <v>18</v>
      </c>
      <c r="B890" s="80">
        <f>LOOKUP(A890,Seznamy!$A$3:$A$94,Seznamy!$B$3:$B$94)</f>
        <v>125009</v>
      </c>
      <c r="C890" s="81" t="str">
        <f>LOOKUP(A890,Seznamy!$A$3:$A$94,Seznamy!$C$3:$C$94)</f>
        <v>Ruda nad Moravou</v>
      </c>
      <c r="D890" s="82">
        <f>LOOKUP(A890,Seznamy!$A$3:$A$94,Seznamy!$F$3:$F$94)</f>
        <v>9028</v>
      </c>
      <c r="E890" s="82">
        <f>LOOKUP(A890,Seznamy!$A$3:$A$94,Seznamy!$G$3:$G$94)</f>
        <v>218500</v>
      </c>
      <c r="F890" s="83">
        <f>LOOKUP(A890,Seznamy!$A$3:$A$94,Seznamy!$J$3:$J$94)</f>
        <v>57</v>
      </c>
      <c r="G890" s="83">
        <v>38</v>
      </c>
      <c r="H890" s="81">
        <f>LOOKUP(G890,Komplexní!$A$7:$A$56,Komplexní!$B$7:$B$56)</f>
        <v>0</v>
      </c>
      <c r="I890" s="84">
        <f t="array" ref="I890">SUM(IF((Komplexní!$A$3:$A$5=A890)*(Komplexní!$D$1:$BA$1=G890),Komplexní!$D$3:$BA$5))</f>
        <v>0</v>
      </c>
      <c r="J890" s="99" t="str">
        <f t="shared" si="42"/>
        <v/>
      </c>
      <c r="K890" s="85">
        <f t="shared" si="44"/>
        <v>1</v>
      </c>
    </row>
    <row r="891" spans="1:11" hidden="1">
      <c r="A891" s="79">
        <v>18</v>
      </c>
      <c r="B891" s="80">
        <f>LOOKUP(A891,Seznamy!$A$3:$A$94,Seznamy!$B$3:$B$94)</f>
        <v>125009</v>
      </c>
      <c r="C891" s="81" t="str">
        <f>LOOKUP(A891,Seznamy!$A$3:$A$94,Seznamy!$C$3:$C$94)</f>
        <v>Ruda nad Moravou</v>
      </c>
      <c r="D891" s="82">
        <f>LOOKUP(A891,Seznamy!$A$3:$A$94,Seznamy!$F$3:$F$94)</f>
        <v>9028</v>
      </c>
      <c r="E891" s="82">
        <f>LOOKUP(A891,Seznamy!$A$3:$A$94,Seznamy!$G$3:$G$94)</f>
        <v>218500</v>
      </c>
      <c r="F891" s="83">
        <f>LOOKUP(A891,Seznamy!$A$3:$A$94,Seznamy!$J$3:$J$94)</f>
        <v>57</v>
      </c>
      <c r="G891" s="83">
        <v>39</v>
      </c>
      <c r="H891" s="81">
        <f>LOOKUP(G891,Komplexní!$A$7:$A$56,Komplexní!$B$7:$B$56)</f>
        <v>0</v>
      </c>
      <c r="I891" s="84">
        <f t="array" ref="I891">SUM(IF((Komplexní!$A$3:$A$5=A891)*(Komplexní!$D$1:$BA$1=G891),Komplexní!$D$3:$BA$5))</f>
        <v>0</v>
      </c>
      <c r="J891" s="99" t="str">
        <f t="shared" si="42"/>
        <v/>
      </c>
      <c r="K891" s="85">
        <f t="shared" si="44"/>
        <v>1</v>
      </c>
    </row>
    <row r="892" spans="1:11" hidden="1">
      <c r="A892" s="79">
        <v>18</v>
      </c>
      <c r="B892" s="80">
        <f>LOOKUP(A892,Seznamy!$A$3:$A$94,Seznamy!$B$3:$B$94)</f>
        <v>125009</v>
      </c>
      <c r="C892" s="81" t="str">
        <f>LOOKUP(A892,Seznamy!$A$3:$A$94,Seznamy!$C$3:$C$94)</f>
        <v>Ruda nad Moravou</v>
      </c>
      <c r="D892" s="82">
        <f>LOOKUP(A892,Seznamy!$A$3:$A$94,Seznamy!$F$3:$F$94)</f>
        <v>9028</v>
      </c>
      <c r="E892" s="82">
        <f>LOOKUP(A892,Seznamy!$A$3:$A$94,Seznamy!$G$3:$G$94)</f>
        <v>218500</v>
      </c>
      <c r="F892" s="83">
        <f>LOOKUP(A892,Seznamy!$A$3:$A$94,Seznamy!$J$3:$J$94)</f>
        <v>57</v>
      </c>
      <c r="G892" s="83">
        <v>40</v>
      </c>
      <c r="H892" s="81">
        <f>LOOKUP(G892,Komplexní!$A$7:$A$56,Komplexní!$B$7:$B$56)</f>
        <v>0</v>
      </c>
      <c r="I892" s="84">
        <f t="array" ref="I892">SUM(IF((Komplexní!$A$3:$A$5=A892)*(Komplexní!$D$1:$BA$1=G892),Komplexní!$D$3:$BA$5))</f>
        <v>0</v>
      </c>
      <c r="J892" s="99" t="str">
        <f t="shared" si="42"/>
        <v/>
      </c>
      <c r="K892" s="85">
        <f t="shared" si="44"/>
        <v>1</v>
      </c>
    </row>
    <row r="893" spans="1:11" hidden="1">
      <c r="A893" s="79">
        <v>18</v>
      </c>
      <c r="B893" s="80">
        <f>LOOKUP(A893,Seznamy!$A$3:$A$94,Seznamy!$B$3:$B$94)</f>
        <v>125009</v>
      </c>
      <c r="C893" s="81" t="str">
        <f>LOOKUP(A893,Seznamy!$A$3:$A$94,Seznamy!$C$3:$C$94)</f>
        <v>Ruda nad Moravou</v>
      </c>
      <c r="D893" s="82">
        <f>LOOKUP(A893,Seznamy!$A$3:$A$94,Seznamy!$F$3:$F$94)</f>
        <v>9028</v>
      </c>
      <c r="E893" s="82">
        <f>LOOKUP(A893,Seznamy!$A$3:$A$94,Seznamy!$G$3:$G$94)</f>
        <v>218500</v>
      </c>
      <c r="F893" s="83">
        <f>LOOKUP(A893,Seznamy!$A$3:$A$94,Seznamy!$J$3:$J$94)</f>
        <v>57</v>
      </c>
      <c r="G893" s="83">
        <v>41</v>
      </c>
      <c r="H893" s="81">
        <f>LOOKUP(G893,Komplexní!$A$7:$A$56,Komplexní!$B$7:$B$56)</f>
        <v>0</v>
      </c>
      <c r="I893" s="84">
        <f t="array" ref="I893">SUM(IF((Komplexní!$A$3:$A$5=A893)*(Komplexní!$D$1:$BA$1=G893),Komplexní!$D$3:$BA$5))</f>
        <v>0</v>
      </c>
      <c r="J893" s="99" t="str">
        <f t="shared" si="42"/>
        <v/>
      </c>
      <c r="K893" s="85">
        <f t="shared" si="44"/>
        <v>1</v>
      </c>
    </row>
    <row r="894" spans="1:11" hidden="1">
      <c r="A894" s="79">
        <v>18</v>
      </c>
      <c r="B894" s="80">
        <f>LOOKUP(A894,Seznamy!$A$3:$A$94,Seznamy!$B$3:$B$94)</f>
        <v>125009</v>
      </c>
      <c r="C894" s="81" t="str">
        <f>LOOKUP(A894,Seznamy!$A$3:$A$94,Seznamy!$C$3:$C$94)</f>
        <v>Ruda nad Moravou</v>
      </c>
      <c r="D894" s="82">
        <f>LOOKUP(A894,Seznamy!$A$3:$A$94,Seznamy!$F$3:$F$94)</f>
        <v>9028</v>
      </c>
      <c r="E894" s="82">
        <f>LOOKUP(A894,Seznamy!$A$3:$A$94,Seznamy!$G$3:$G$94)</f>
        <v>218500</v>
      </c>
      <c r="F894" s="83">
        <f>LOOKUP(A894,Seznamy!$A$3:$A$94,Seznamy!$J$3:$J$94)</f>
        <v>57</v>
      </c>
      <c r="G894" s="83">
        <v>42</v>
      </c>
      <c r="H894" s="81">
        <f>LOOKUP(G894,Komplexní!$A$7:$A$56,Komplexní!$B$7:$B$56)</f>
        <v>0</v>
      </c>
      <c r="I894" s="84">
        <f t="array" ref="I894">SUM(IF((Komplexní!$A$3:$A$5=A894)*(Komplexní!$D$1:$BA$1=G894),Komplexní!$D$3:$BA$5))</f>
        <v>0</v>
      </c>
      <c r="J894" s="99" t="str">
        <f t="shared" si="42"/>
        <v/>
      </c>
      <c r="K894" s="85">
        <f t="shared" si="44"/>
        <v>1</v>
      </c>
    </row>
    <row r="895" spans="1:11" hidden="1">
      <c r="A895" s="79">
        <v>18</v>
      </c>
      <c r="B895" s="80">
        <f>LOOKUP(A895,Seznamy!$A$3:$A$94,Seznamy!$B$3:$B$94)</f>
        <v>125009</v>
      </c>
      <c r="C895" s="81" t="str">
        <f>LOOKUP(A895,Seznamy!$A$3:$A$94,Seznamy!$C$3:$C$94)</f>
        <v>Ruda nad Moravou</v>
      </c>
      <c r="D895" s="82">
        <f>LOOKUP(A895,Seznamy!$A$3:$A$94,Seznamy!$F$3:$F$94)</f>
        <v>9028</v>
      </c>
      <c r="E895" s="82">
        <f>LOOKUP(A895,Seznamy!$A$3:$A$94,Seznamy!$G$3:$G$94)</f>
        <v>218500</v>
      </c>
      <c r="F895" s="83">
        <f>LOOKUP(A895,Seznamy!$A$3:$A$94,Seznamy!$J$3:$J$94)</f>
        <v>57</v>
      </c>
      <c r="G895" s="83">
        <v>43</v>
      </c>
      <c r="H895" s="81">
        <f>LOOKUP(G895,Komplexní!$A$7:$A$56,Komplexní!$B$7:$B$56)</f>
        <v>0</v>
      </c>
      <c r="I895" s="84">
        <f t="array" ref="I895">SUM(IF((Komplexní!$A$3:$A$5=A895)*(Komplexní!$D$1:$BA$1=G895),Komplexní!$D$3:$BA$5))</f>
        <v>0</v>
      </c>
      <c r="J895" s="99" t="str">
        <f t="shared" si="42"/>
        <v/>
      </c>
      <c r="K895" s="85">
        <f t="shared" si="44"/>
        <v>1</v>
      </c>
    </row>
    <row r="896" spans="1:11" hidden="1">
      <c r="A896" s="79">
        <v>18</v>
      </c>
      <c r="B896" s="80">
        <f>LOOKUP(A896,Seznamy!$A$3:$A$94,Seznamy!$B$3:$B$94)</f>
        <v>125009</v>
      </c>
      <c r="C896" s="81" t="str">
        <f>LOOKUP(A896,Seznamy!$A$3:$A$94,Seznamy!$C$3:$C$94)</f>
        <v>Ruda nad Moravou</v>
      </c>
      <c r="D896" s="82">
        <f>LOOKUP(A896,Seznamy!$A$3:$A$94,Seznamy!$F$3:$F$94)</f>
        <v>9028</v>
      </c>
      <c r="E896" s="82">
        <f>LOOKUP(A896,Seznamy!$A$3:$A$94,Seznamy!$G$3:$G$94)</f>
        <v>218500</v>
      </c>
      <c r="F896" s="83">
        <f>LOOKUP(A896,Seznamy!$A$3:$A$94,Seznamy!$J$3:$J$94)</f>
        <v>57</v>
      </c>
      <c r="G896" s="83">
        <v>44</v>
      </c>
      <c r="H896" s="81">
        <f>LOOKUP(G896,Komplexní!$A$7:$A$56,Komplexní!$B$7:$B$56)</f>
        <v>0</v>
      </c>
      <c r="I896" s="84">
        <f t="array" ref="I896">SUM(IF((Komplexní!$A$3:$A$5=A896)*(Komplexní!$D$1:$BA$1=G896),Komplexní!$D$3:$BA$5))</f>
        <v>0</v>
      </c>
      <c r="J896" s="99" t="str">
        <f t="shared" si="42"/>
        <v/>
      </c>
      <c r="K896" s="85">
        <f t="shared" si="44"/>
        <v>1</v>
      </c>
    </row>
    <row r="897" spans="1:11" hidden="1">
      <c r="A897" s="79">
        <v>18</v>
      </c>
      <c r="B897" s="80">
        <f>LOOKUP(A897,Seznamy!$A$3:$A$94,Seznamy!$B$3:$B$94)</f>
        <v>125009</v>
      </c>
      <c r="C897" s="81" t="str">
        <f>LOOKUP(A897,Seznamy!$A$3:$A$94,Seznamy!$C$3:$C$94)</f>
        <v>Ruda nad Moravou</v>
      </c>
      <c r="D897" s="82">
        <f>LOOKUP(A897,Seznamy!$A$3:$A$94,Seznamy!$F$3:$F$94)</f>
        <v>9028</v>
      </c>
      <c r="E897" s="82">
        <f>LOOKUP(A897,Seznamy!$A$3:$A$94,Seznamy!$G$3:$G$94)</f>
        <v>218500</v>
      </c>
      <c r="F897" s="83">
        <f>LOOKUP(A897,Seznamy!$A$3:$A$94,Seznamy!$J$3:$J$94)</f>
        <v>57</v>
      </c>
      <c r="G897" s="83">
        <v>45</v>
      </c>
      <c r="H897" s="81">
        <f>LOOKUP(G897,Komplexní!$A$7:$A$56,Komplexní!$B$7:$B$56)</f>
        <v>0</v>
      </c>
      <c r="I897" s="84">
        <f t="array" ref="I897">SUM(IF((Komplexní!$A$3:$A$5=A897)*(Komplexní!$D$1:$BA$1=G897),Komplexní!$D$3:$BA$5))</f>
        <v>0</v>
      </c>
      <c r="J897" s="99" t="str">
        <f t="shared" si="42"/>
        <v/>
      </c>
      <c r="K897" s="85">
        <f t="shared" si="44"/>
        <v>1</v>
      </c>
    </row>
    <row r="898" spans="1:11" hidden="1">
      <c r="A898" s="79">
        <v>18</v>
      </c>
      <c r="B898" s="80">
        <f>LOOKUP(A898,Seznamy!$A$3:$A$94,Seznamy!$B$3:$B$94)</f>
        <v>125009</v>
      </c>
      <c r="C898" s="81" t="str">
        <f>LOOKUP(A898,Seznamy!$A$3:$A$94,Seznamy!$C$3:$C$94)</f>
        <v>Ruda nad Moravou</v>
      </c>
      <c r="D898" s="82">
        <f>LOOKUP(A898,Seznamy!$A$3:$A$94,Seznamy!$F$3:$F$94)</f>
        <v>9028</v>
      </c>
      <c r="E898" s="82">
        <f>LOOKUP(A898,Seznamy!$A$3:$A$94,Seznamy!$G$3:$G$94)</f>
        <v>218500</v>
      </c>
      <c r="F898" s="83">
        <f>LOOKUP(A898,Seznamy!$A$3:$A$94,Seznamy!$J$3:$J$94)</f>
        <v>57</v>
      </c>
      <c r="G898" s="83">
        <v>46</v>
      </c>
      <c r="H898" s="81">
        <f>LOOKUP(G898,Komplexní!$A$7:$A$56,Komplexní!$B$7:$B$56)</f>
        <v>0</v>
      </c>
      <c r="I898" s="84">
        <f t="array" ref="I898">SUM(IF((Komplexní!$A$3:$A$5=A898)*(Komplexní!$D$1:$BA$1=G898),Komplexní!$D$3:$BA$5))</f>
        <v>0</v>
      </c>
      <c r="J898" s="99" t="str">
        <f t="shared" si="42"/>
        <v/>
      </c>
      <c r="K898" s="85">
        <f t="shared" si="44"/>
        <v>1</v>
      </c>
    </row>
    <row r="899" spans="1:11" hidden="1">
      <c r="A899" s="79">
        <v>18</v>
      </c>
      <c r="B899" s="80">
        <f>LOOKUP(A899,Seznamy!$A$3:$A$94,Seznamy!$B$3:$B$94)</f>
        <v>125009</v>
      </c>
      <c r="C899" s="81" t="str">
        <f>LOOKUP(A899,Seznamy!$A$3:$A$94,Seznamy!$C$3:$C$94)</f>
        <v>Ruda nad Moravou</v>
      </c>
      <c r="D899" s="82">
        <f>LOOKUP(A899,Seznamy!$A$3:$A$94,Seznamy!$F$3:$F$94)</f>
        <v>9028</v>
      </c>
      <c r="E899" s="82">
        <f>LOOKUP(A899,Seznamy!$A$3:$A$94,Seznamy!$G$3:$G$94)</f>
        <v>218500</v>
      </c>
      <c r="F899" s="83">
        <f>LOOKUP(A899,Seznamy!$A$3:$A$94,Seznamy!$J$3:$J$94)</f>
        <v>57</v>
      </c>
      <c r="G899" s="83">
        <v>47</v>
      </c>
      <c r="H899" s="81">
        <f>LOOKUP(G899,Komplexní!$A$7:$A$56,Komplexní!$B$7:$B$56)</f>
        <v>0</v>
      </c>
      <c r="I899" s="84">
        <f t="array" ref="I899">SUM(IF((Komplexní!$A$3:$A$5=A899)*(Komplexní!$D$1:$BA$1=G899),Komplexní!$D$3:$BA$5))</f>
        <v>0</v>
      </c>
      <c r="J899" s="99" t="str">
        <f t="shared" si="42"/>
        <v/>
      </c>
      <c r="K899" s="85">
        <f t="shared" si="44"/>
        <v>1</v>
      </c>
    </row>
    <row r="900" spans="1:11" hidden="1">
      <c r="A900" s="79">
        <v>18</v>
      </c>
      <c r="B900" s="80">
        <f>LOOKUP(A900,Seznamy!$A$3:$A$94,Seznamy!$B$3:$B$94)</f>
        <v>125009</v>
      </c>
      <c r="C900" s="81" t="str">
        <f>LOOKUP(A900,Seznamy!$A$3:$A$94,Seznamy!$C$3:$C$94)</f>
        <v>Ruda nad Moravou</v>
      </c>
      <c r="D900" s="82">
        <f>LOOKUP(A900,Seznamy!$A$3:$A$94,Seznamy!$F$3:$F$94)</f>
        <v>9028</v>
      </c>
      <c r="E900" s="82">
        <f>LOOKUP(A900,Seznamy!$A$3:$A$94,Seznamy!$G$3:$G$94)</f>
        <v>218500</v>
      </c>
      <c r="F900" s="83">
        <f>LOOKUP(A900,Seznamy!$A$3:$A$94,Seznamy!$J$3:$J$94)</f>
        <v>57</v>
      </c>
      <c r="G900" s="83">
        <v>48</v>
      </c>
      <c r="H900" s="81">
        <f>LOOKUP(G900,Komplexní!$A$7:$A$56,Komplexní!$B$7:$B$56)</f>
        <v>0</v>
      </c>
      <c r="I900" s="84">
        <f t="array" ref="I900">SUM(IF((Komplexní!$A$3:$A$5=A900)*(Komplexní!$D$1:$BA$1=G900),Komplexní!$D$3:$BA$5))</f>
        <v>0</v>
      </c>
      <c r="J900" s="99" t="str">
        <f t="shared" si="42"/>
        <v/>
      </c>
      <c r="K900" s="85">
        <f t="shared" si="44"/>
        <v>1</v>
      </c>
    </row>
    <row r="901" spans="1:11" hidden="1">
      <c r="A901" s="79">
        <v>18</v>
      </c>
      <c r="B901" s="80">
        <f>LOOKUP(A901,Seznamy!$A$3:$A$94,Seznamy!$B$3:$B$94)</f>
        <v>125009</v>
      </c>
      <c r="C901" s="81" t="str">
        <f>LOOKUP(A901,Seznamy!$A$3:$A$94,Seznamy!$C$3:$C$94)</f>
        <v>Ruda nad Moravou</v>
      </c>
      <c r="D901" s="82">
        <f>LOOKUP(A901,Seznamy!$A$3:$A$94,Seznamy!$F$3:$F$94)</f>
        <v>9028</v>
      </c>
      <c r="E901" s="82">
        <f>LOOKUP(A901,Seznamy!$A$3:$A$94,Seznamy!$G$3:$G$94)</f>
        <v>218500</v>
      </c>
      <c r="F901" s="83">
        <f>LOOKUP(A901,Seznamy!$A$3:$A$94,Seznamy!$J$3:$J$94)</f>
        <v>57</v>
      </c>
      <c r="G901" s="83">
        <v>49</v>
      </c>
      <c r="H901" s="81">
        <f>LOOKUP(G901,Komplexní!$A$7:$A$56,Komplexní!$B$7:$B$56)</f>
        <v>0</v>
      </c>
      <c r="I901" s="84">
        <f t="array" ref="I901">SUM(IF((Komplexní!$A$3:$A$5=A901)*(Komplexní!$D$1:$BA$1=G901),Komplexní!$D$3:$BA$5))</f>
        <v>0</v>
      </c>
      <c r="J901" s="99" t="str">
        <f t="shared" si="42"/>
        <v/>
      </c>
      <c r="K901" s="85">
        <f t="shared" si="44"/>
        <v>1</v>
      </c>
    </row>
    <row r="902" spans="1:11" hidden="1">
      <c r="A902" s="79">
        <v>18</v>
      </c>
      <c r="B902" s="80">
        <f>LOOKUP(A902,Seznamy!$A$3:$A$94,Seznamy!$B$3:$B$94)</f>
        <v>125009</v>
      </c>
      <c r="C902" s="81" t="str">
        <f>LOOKUP(A902,Seznamy!$A$3:$A$94,Seznamy!$C$3:$C$94)</f>
        <v>Ruda nad Moravou</v>
      </c>
      <c r="D902" s="82">
        <f>LOOKUP(A902,Seznamy!$A$3:$A$94,Seznamy!$F$3:$F$94)</f>
        <v>9028</v>
      </c>
      <c r="E902" s="82">
        <f>LOOKUP(A902,Seznamy!$A$3:$A$94,Seznamy!$G$3:$G$94)</f>
        <v>218500</v>
      </c>
      <c r="F902" s="83">
        <f>LOOKUP(A902,Seznamy!$A$3:$A$94,Seznamy!$J$3:$J$94)</f>
        <v>57</v>
      </c>
      <c r="G902" s="83">
        <v>50</v>
      </c>
      <c r="H902" s="81">
        <f>LOOKUP(G902,Komplexní!$A$7:$A$56,Komplexní!$B$7:$B$56)</f>
        <v>0</v>
      </c>
      <c r="I902" s="84">
        <f t="array" ref="I902">SUM(IF((Komplexní!$A$3:$A$5=A902)*(Komplexní!$D$1:$BA$1=G902),Komplexní!$D$3:$BA$5))</f>
        <v>0</v>
      </c>
      <c r="J902" s="99" t="str">
        <f t="shared" si="42"/>
        <v/>
      </c>
      <c r="K902" s="85">
        <f t="shared" si="44"/>
        <v>1</v>
      </c>
    </row>
    <row r="903" spans="1:11" hidden="1">
      <c r="A903" s="48">
        <v>19</v>
      </c>
      <c r="B903" s="49">
        <f>LOOKUP(A903,Seznamy!$A$3:$A$94,Seznamy!$B$3:$B$94)</f>
        <v>125009</v>
      </c>
      <c r="C903" s="50" t="str">
        <f>LOOKUP(A903,Seznamy!$A$3:$A$94,Seznamy!$C$3:$C$94)</f>
        <v>Ruda nad Moravou</v>
      </c>
      <c r="D903" s="51">
        <f>LOOKUP(A903,Seznamy!$A$3:$A$94,Seznamy!$F$3:$F$94)</f>
        <v>9028</v>
      </c>
      <c r="E903" s="51">
        <f>LOOKUP(A903,Seznamy!$A$3:$A$94,Seznamy!$G$3:$G$94)</f>
        <v>218500</v>
      </c>
      <c r="F903" s="52">
        <f>LOOKUP(A903,Seznamy!$A$3:$A$94,Seznamy!$J$3:$J$94)</f>
        <v>57</v>
      </c>
      <c r="G903" s="52">
        <v>1</v>
      </c>
      <c r="H903" s="50" t="str">
        <f>LOOKUP(G903,Komplexní!$A$7:$A$56,Komplexní!$B$7:$B$56)</f>
        <v>UNILES a.s.</v>
      </c>
      <c r="I903" s="53">
        <f t="array" ref="I903">SUM(IF((Komplexní!$A$3:$A$5=A903)*(Komplexní!$D$1:$BA$1=G903),Komplexní!$D$3:$BA$5))</f>
        <v>0</v>
      </c>
      <c r="J903" s="98" t="str">
        <f t="shared" si="42"/>
        <v/>
      </c>
      <c r="K903" s="54">
        <f t="shared" ref="K903:K934" si="45">IF(I903=MIN($J$903:$J$952),1,"")</f>
        <v>1</v>
      </c>
    </row>
    <row r="904" spans="1:11" hidden="1">
      <c r="A904" s="48">
        <v>19</v>
      </c>
      <c r="B904" s="49">
        <f>LOOKUP(A904,Seznamy!$A$3:$A$94,Seznamy!$B$3:$B$94)</f>
        <v>125009</v>
      </c>
      <c r="C904" s="50" t="str">
        <f>LOOKUP(A904,Seznamy!$A$3:$A$94,Seznamy!$C$3:$C$94)</f>
        <v>Ruda nad Moravou</v>
      </c>
      <c r="D904" s="51">
        <f>LOOKUP(A904,Seznamy!$A$3:$A$94,Seznamy!$F$3:$F$94)</f>
        <v>9028</v>
      </c>
      <c r="E904" s="51">
        <f>LOOKUP(A904,Seznamy!$A$3:$A$94,Seznamy!$G$3:$G$94)</f>
        <v>218500</v>
      </c>
      <c r="F904" s="52">
        <f>LOOKUP(A904,Seznamy!$A$3:$A$94,Seznamy!$J$3:$J$94)</f>
        <v>57</v>
      </c>
      <c r="G904" s="52">
        <v>2</v>
      </c>
      <c r="H904" s="50" t="str">
        <f>LOOKUP(G904,Komplexní!$A$7:$A$56,Komplexní!$B$7:$B$56)</f>
        <v>Lesy Beskydy, a.s.</v>
      </c>
      <c r="I904" s="53">
        <f t="array" ref="I904">SUM(IF((Komplexní!$A$3:$A$5=A904)*(Komplexní!$D$1:$BA$1=G904),Komplexní!$D$3:$BA$5))</f>
        <v>0</v>
      </c>
      <c r="J904" s="98" t="str">
        <f t="shared" si="42"/>
        <v/>
      </c>
      <c r="K904" s="54">
        <f t="shared" si="45"/>
        <v>1</v>
      </c>
    </row>
    <row r="905" spans="1:11" hidden="1">
      <c r="A905" s="48">
        <v>19</v>
      </c>
      <c r="B905" s="49">
        <f>LOOKUP(A905,Seznamy!$A$3:$A$94,Seznamy!$B$3:$B$94)</f>
        <v>125009</v>
      </c>
      <c r="C905" s="50" t="str">
        <f>LOOKUP(A905,Seznamy!$A$3:$A$94,Seznamy!$C$3:$C$94)</f>
        <v>Ruda nad Moravou</v>
      </c>
      <c r="D905" s="51">
        <f>LOOKUP(A905,Seznamy!$A$3:$A$94,Seznamy!$F$3:$F$94)</f>
        <v>9028</v>
      </c>
      <c r="E905" s="51">
        <f>LOOKUP(A905,Seznamy!$A$3:$A$94,Seznamy!$G$3:$G$94)</f>
        <v>218500</v>
      </c>
      <c r="F905" s="52">
        <f>LOOKUP(A905,Seznamy!$A$3:$A$94,Seznamy!$J$3:$J$94)</f>
        <v>57</v>
      </c>
      <c r="G905" s="52">
        <v>3</v>
      </c>
      <c r="H905" s="50" t="str">
        <f>LOOKUP(G905,Komplexní!$A$7:$A$56,Komplexní!$B$7:$B$56)</f>
        <v>KATR s.r.o.</v>
      </c>
      <c r="I905" s="53">
        <f t="array" ref="I905">SUM(IF((Komplexní!$A$3:$A$5=A905)*(Komplexní!$D$1:$BA$1=G905),Komplexní!$D$3:$BA$5))</f>
        <v>0</v>
      </c>
      <c r="J905" s="98" t="str">
        <f t="shared" si="42"/>
        <v/>
      </c>
      <c r="K905" s="54">
        <f t="shared" si="45"/>
        <v>1</v>
      </c>
    </row>
    <row r="906" spans="1:11" hidden="1">
      <c r="A906" s="48">
        <v>19</v>
      </c>
      <c r="B906" s="49">
        <f>LOOKUP(A906,Seznamy!$A$3:$A$94,Seznamy!$B$3:$B$94)</f>
        <v>125009</v>
      </c>
      <c r="C906" s="50" t="str">
        <f>LOOKUP(A906,Seznamy!$A$3:$A$94,Seznamy!$C$3:$C$94)</f>
        <v>Ruda nad Moravou</v>
      </c>
      <c r="D906" s="51">
        <f>LOOKUP(A906,Seznamy!$A$3:$A$94,Seznamy!$F$3:$F$94)</f>
        <v>9028</v>
      </c>
      <c r="E906" s="51">
        <f>LOOKUP(A906,Seznamy!$A$3:$A$94,Seznamy!$G$3:$G$94)</f>
        <v>218500</v>
      </c>
      <c r="F906" s="52">
        <f>LOOKUP(A906,Seznamy!$A$3:$A$94,Seznamy!$J$3:$J$94)</f>
        <v>57</v>
      </c>
      <c r="G906" s="52">
        <v>4</v>
      </c>
      <c r="H906" s="50" t="str">
        <f>LOOKUP(G906,Komplexní!$A$7:$A$56,Komplexní!$B$7:$B$56)</f>
        <v>Petra spol. s r.o.</v>
      </c>
      <c r="I906" s="53">
        <f t="array" ref="I906">SUM(IF((Komplexní!$A$3:$A$5=A906)*(Komplexní!$D$1:$BA$1=G906),Komplexní!$D$3:$BA$5))</f>
        <v>0</v>
      </c>
      <c r="J906" s="98" t="str">
        <f t="shared" si="42"/>
        <v/>
      </c>
      <c r="K906" s="54">
        <f t="shared" si="45"/>
        <v>1</v>
      </c>
    </row>
    <row r="907" spans="1:11" hidden="1">
      <c r="A907" s="48">
        <v>19</v>
      </c>
      <c r="B907" s="49">
        <f>LOOKUP(A907,Seznamy!$A$3:$A$94,Seznamy!$B$3:$B$94)</f>
        <v>125009</v>
      </c>
      <c r="C907" s="50" t="str">
        <f>LOOKUP(A907,Seznamy!$A$3:$A$94,Seznamy!$C$3:$C$94)</f>
        <v>Ruda nad Moravou</v>
      </c>
      <c r="D907" s="51">
        <f>LOOKUP(A907,Seznamy!$A$3:$A$94,Seznamy!$F$3:$F$94)</f>
        <v>9028</v>
      </c>
      <c r="E907" s="51">
        <f>LOOKUP(A907,Seznamy!$A$3:$A$94,Seznamy!$G$3:$G$94)</f>
        <v>218500</v>
      </c>
      <c r="F907" s="52">
        <f>LOOKUP(A907,Seznamy!$A$3:$A$94,Seznamy!$J$3:$J$94)</f>
        <v>57</v>
      </c>
      <c r="G907" s="52">
        <v>5</v>
      </c>
      <c r="H907" s="50" t="str">
        <f>LOOKUP(G907,Komplexní!$A$7:$A$56,Komplexní!$B$7:$B$56)</f>
        <v>JACER - CZ a.s.</v>
      </c>
      <c r="I907" s="53">
        <f t="array" ref="I907">SUM(IF((Komplexní!$A$3:$A$5=A907)*(Komplexní!$D$1:$BA$1=G907),Komplexní!$D$3:$BA$5))</f>
        <v>0</v>
      </c>
      <c r="J907" s="98" t="str">
        <f t="shared" si="42"/>
        <v/>
      </c>
      <c r="K907" s="54">
        <f t="shared" si="45"/>
        <v>1</v>
      </c>
    </row>
    <row r="908" spans="1:11" hidden="1">
      <c r="A908" s="48">
        <v>19</v>
      </c>
      <c r="B908" s="49">
        <f>LOOKUP(A908,Seznamy!$A$3:$A$94,Seznamy!$B$3:$B$94)</f>
        <v>125009</v>
      </c>
      <c r="C908" s="50" t="str">
        <f>LOOKUP(A908,Seznamy!$A$3:$A$94,Seznamy!$C$3:$C$94)</f>
        <v>Ruda nad Moravou</v>
      </c>
      <c r="D908" s="51">
        <f>LOOKUP(A908,Seznamy!$A$3:$A$94,Seznamy!$F$3:$F$94)</f>
        <v>9028</v>
      </c>
      <c r="E908" s="51">
        <f>LOOKUP(A908,Seznamy!$A$3:$A$94,Seznamy!$G$3:$G$94)</f>
        <v>218500</v>
      </c>
      <c r="F908" s="52">
        <f>LOOKUP(A908,Seznamy!$A$3:$A$94,Seznamy!$J$3:$J$94)</f>
        <v>57</v>
      </c>
      <c r="G908" s="52">
        <v>6</v>
      </c>
      <c r="H908" s="50" t="str">
        <f>LOOKUP(G908,Komplexní!$A$7:$A$56,Komplexní!$B$7:$B$56)</f>
        <v>LDF Rožnov a.s.</v>
      </c>
      <c r="I908" s="53">
        <f t="array" ref="I908">SUM(IF((Komplexní!$A$3:$A$5=A908)*(Komplexní!$D$1:$BA$1=G908),Komplexní!$D$3:$BA$5))</f>
        <v>0</v>
      </c>
      <c r="J908" s="98" t="str">
        <f t="shared" si="42"/>
        <v/>
      </c>
      <c r="K908" s="54">
        <f t="shared" si="45"/>
        <v>1</v>
      </c>
    </row>
    <row r="909" spans="1:11" hidden="1">
      <c r="A909" s="48">
        <v>19</v>
      </c>
      <c r="B909" s="49">
        <f>LOOKUP(A909,Seznamy!$A$3:$A$94,Seznamy!$B$3:$B$94)</f>
        <v>125009</v>
      </c>
      <c r="C909" s="50" t="str">
        <f>LOOKUP(A909,Seznamy!$A$3:$A$94,Seznamy!$C$3:$C$94)</f>
        <v>Ruda nad Moravou</v>
      </c>
      <c r="D909" s="51">
        <f>LOOKUP(A909,Seznamy!$A$3:$A$94,Seznamy!$F$3:$F$94)</f>
        <v>9028</v>
      </c>
      <c r="E909" s="51">
        <f>LOOKUP(A909,Seznamy!$A$3:$A$94,Seznamy!$G$3:$G$94)</f>
        <v>218500</v>
      </c>
      <c r="F909" s="52">
        <f>LOOKUP(A909,Seznamy!$A$3:$A$94,Seznamy!$J$3:$J$94)</f>
        <v>57</v>
      </c>
      <c r="G909" s="52">
        <v>7</v>
      </c>
      <c r="H909" s="50" t="str">
        <f>LOOKUP(G909,Komplexní!$A$7:$A$56,Komplexní!$B$7:$B$56)</f>
        <v>Opavská lesní a.s.</v>
      </c>
      <c r="I909" s="53">
        <f t="array" ref="I909">SUM(IF((Komplexní!$A$3:$A$5=A909)*(Komplexní!$D$1:$BA$1=G909),Komplexní!$D$3:$BA$5))</f>
        <v>0</v>
      </c>
      <c r="J909" s="98" t="str">
        <f t="shared" si="42"/>
        <v/>
      </c>
      <c r="K909" s="54">
        <f t="shared" si="45"/>
        <v>1</v>
      </c>
    </row>
    <row r="910" spans="1:11" hidden="1">
      <c r="A910" s="48">
        <v>19</v>
      </c>
      <c r="B910" s="49">
        <f>LOOKUP(A910,Seznamy!$A$3:$A$94,Seznamy!$B$3:$B$94)</f>
        <v>125009</v>
      </c>
      <c r="C910" s="50" t="str">
        <f>LOOKUP(A910,Seznamy!$A$3:$A$94,Seznamy!$C$3:$C$94)</f>
        <v>Ruda nad Moravou</v>
      </c>
      <c r="D910" s="51">
        <f>LOOKUP(A910,Seznamy!$A$3:$A$94,Seznamy!$F$3:$F$94)</f>
        <v>9028</v>
      </c>
      <c r="E910" s="51">
        <f>LOOKUP(A910,Seznamy!$A$3:$A$94,Seznamy!$G$3:$G$94)</f>
        <v>218500</v>
      </c>
      <c r="F910" s="52">
        <f>LOOKUP(A910,Seznamy!$A$3:$A$94,Seznamy!$J$3:$J$94)</f>
        <v>57</v>
      </c>
      <c r="G910" s="52">
        <v>8</v>
      </c>
      <c r="H910" s="50" t="str">
        <f>LOOKUP(G910,Komplexní!$A$7:$A$56,Komplexní!$B$7:$B$56)</f>
        <v>Pradědský lesní závod, a.s.</v>
      </c>
      <c r="I910" s="53">
        <f t="array" ref="I910">SUM(IF((Komplexní!$A$3:$A$5=A910)*(Komplexní!$D$1:$BA$1=G910),Komplexní!$D$3:$BA$5))</f>
        <v>0</v>
      </c>
      <c r="J910" s="98" t="str">
        <f t="shared" si="42"/>
        <v/>
      </c>
      <c r="K910" s="54">
        <f t="shared" si="45"/>
        <v>1</v>
      </c>
    </row>
    <row r="911" spans="1:11" hidden="1">
      <c r="A911" s="48">
        <v>19</v>
      </c>
      <c r="B911" s="49">
        <f>LOOKUP(A911,Seznamy!$A$3:$A$94,Seznamy!$B$3:$B$94)</f>
        <v>125009</v>
      </c>
      <c r="C911" s="50" t="str">
        <f>LOOKUP(A911,Seznamy!$A$3:$A$94,Seznamy!$C$3:$C$94)</f>
        <v>Ruda nad Moravou</v>
      </c>
      <c r="D911" s="51">
        <f>LOOKUP(A911,Seznamy!$A$3:$A$94,Seznamy!$F$3:$F$94)</f>
        <v>9028</v>
      </c>
      <c r="E911" s="51">
        <f>LOOKUP(A911,Seznamy!$A$3:$A$94,Seznamy!$G$3:$G$94)</f>
        <v>218500</v>
      </c>
      <c r="F911" s="52">
        <f>LOOKUP(A911,Seznamy!$A$3:$A$94,Seznamy!$J$3:$J$94)</f>
        <v>57</v>
      </c>
      <c r="G911" s="52">
        <v>9</v>
      </c>
      <c r="H911" s="50">
        <f>LOOKUP(G911,Komplexní!$A$7:$A$56,Komplexní!$B$7:$B$56)</f>
        <v>0</v>
      </c>
      <c r="I911" s="53">
        <f t="array" ref="I911">SUM(IF((Komplexní!$A$3:$A$5=A911)*(Komplexní!$D$1:$BA$1=G911),Komplexní!$D$3:$BA$5))</f>
        <v>0</v>
      </c>
      <c r="J911" s="98" t="str">
        <f t="shared" ref="J911:J974" si="46">IF(I911=0,"",I911)</f>
        <v/>
      </c>
      <c r="K911" s="54">
        <f t="shared" si="45"/>
        <v>1</v>
      </c>
    </row>
    <row r="912" spans="1:11" hidden="1">
      <c r="A912" s="48">
        <v>19</v>
      </c>
      <c r="B912" s="49">
        <f>LOOKUP(A912,Seznamy!$A$3:$A$94,Seznamy!$B$3:$B$94)</f>
        <v>125009</v>
      </c>
      <c r="C912" s="50" t="str">
        <f>LOOKUP(A912,Seznamy!$A$3:$A$94,Seznamy!$C$3:$C$94)</f>
        <v>Ruda nad Moravou</v>
      </c>
      <c r="D912" s="51">
        <f>LOOKUP(A912,Seznamy!$A$3:$A$94,Seznamy!$F$3:$F$94)</f>
        <v>9028</v>
      </c>
      <c r="E912" s="51">
        <f>LOOKUP(A912,Seznamy!$A$3:$A$94,Seznamy!$G$3:$G$94)</f>
        <v>218500</v>
      </c>
      <c r="F912" s="52">
        <f>LOOKUP(A912,Seznamy!$A$3:$A$94,Seznamy!$J$3:$J$94)</f>
        <v>57</v>
      </c>
      <c r="G912" s="52">
        <v>10</v>
      </c>
      <c r="H912" s="50">
        <f>LOOKUP(G912,Komplexní!$A$7:$A$56,Komplexní!$B$7:$B$56)</f>
        <v>0</v>
      </c>
      <c r="I912" s="53">
        <f t="array" ref="I912">SUM(IF((Komplexní!$A$3:$A$5=A912)*(Komplexní!$D$1:$BA$1=G912),Komplexní!$D$3:$BA$5))</f>
        <v>0</v>
      </c>
      <c r="J912" s="98" t="str">
        <f t="shared" si="46"/>
        <v/>
      </c>
      <c r="K912" s="54">
        <f t="shared" si="45"/>
        <v>1</v>
      </c>
    </row>
    <row r="913" spans="1:11" hidden="1">
      <c r="A913" s="48">
        <v>19</v>
      </c>
      <c r="B913" s="49">
        <f>LOOKUP(A913,Seznamy!$A$3:$A$94,Seznamy!$B$3:$B$94)</f>
        <v>125009</v>
      </c>
      <c r="C913" s="50" t="str">
        <f>LOOKUP(A913,Seznamy!$A$3:$A$94,Seznamy!$C$3:$C$94)</f>
        <v>Ruda nad Moravou</v>
      </c>
      <c r="D913" s="51">
        <f>LOOKUP(A913,Seznamy!$A$3:$A$94,Seznamy!$F$3:$F$94)</f>
        <v>9028</v>
      </c>
      <c r="E913" s="51">
        <f>LOOKUP(A913,Seznamy!$A$3:$A$94,Seznamy!$G$3:$G$94)</f>
        <v>218500</v>
      </c>
      <c r="F913" s="52">
        <f>LOOKUP(A913,Seznamy!$A$3:$A$94,Seznamy!$J$3:$J$94)</f>
        <v>57</v>
      </c>
      <c r="G913" s="52">
        <v>11</v>
      </c>
      <c r="H913" s="50">
        <f>LOOKUP(G913,Komplexní!$A$7:$A$56,Komplexní!$B$7:$B$56)</f>
        <v>0</v>
      </c>
      <c r="I913" s="53">
        <f t="array" ref="I913">SUM(IF((Komplexní!$A$3:$A$5=A913)*(Komplexní!$D$1:$BA$1=G913),Komplexní!$D$3:$BA$5))</f>
        <v>0</v>
      </c>
      <c r="J913" s="98" t="str">
        <f t="shared" si="46"/>
        <v/>
      </c>
      <c r="K913" s="54">
        <f t="shared" si="45"/>
        <v>1</v>
      </c>
    </row>
    <row r="914" spans="1:11" hidden="1">
      <c r="A914" s="48">
        <v>19</v>
      </c>
      <c r="B914" s="49">
        <f>LOOKUP(A914,Seznamy!$A$3:$A$94,Seznamy!$B$3:$B$94)</f>
        <v>125009</v>
      </c>
      <c r="C914" s="50" t="str">
        <f>LOOKUP(A914,Seznamy!$A$3:$A$94,Seznamy!$C$3:$C$94)</f>
        <v>Ruda nad Moravou</v>
      </c>
      <c r="D914" s="51">
        <f>LOOKUP(A914,Seznamy!$A$3:$A$94,Seznamy!$F$3:$F$94)</f>
        <v>9028</v>
      </c>
      <c r="E914" s="51">
        <f>LOOKUP(A914,Seznamy!$A$3:$A$94,Seznamy!$G$3:$G$94)</f>
        <v>218500</v>
      </c>
      <c r="F914" s="52">
        <f>LOOKUP(A914,Seznamy!$A$3:$A$94,Seznamy!$J$3:$J$94)</f>
        <v>57</v>
      </c>
      <c r="G914" s="52">
        <v>12</v>
      </c>
      <c r="H914" s="50">
        <f>LOOKUP(G914,Komplexní!$A$7:$A$56,Komplexní!$B$7:$B$56)</f>
        <v>0</v>
      </c>
      <c r="I914" s="53">
        <f t="array" ref="I914">SUM(IF((Komplexní!$A$3:$A$5=A914)*(Komplexní!$D$1:$BA$1=G914),Komplexní!$D$3:$BA$5))</f>
        <v>0</v>
      </c>
      <c r="J914" s="98" t="str">
        <f t="shared" si="46"/>
        <v/>
      </c>
      <c r="K914" s="54">
        <f t="shared" si="45"/>
        <v>1</v>
      </c>
    </row>
    <row r="915" spans="1:11" hidden="1">
      <c r="A915" s="48">
        <v>19</v>
      </c>
      <c r="B915" s="49">
        <f>LOOKUP(A915,Seznamy!$A$3:$A$94,Seznamy!$B$3:$B$94)</f>
        <v>125009</v>
      </c>
      <c r="C915" s="50" t="str">
        <f>LOOKUP(A915,Seznamy!$A$3:$A$94,Seznamy!$C$3:$C$94)</f>
        <v>Ruda nad Moravou</v>
      </c>
      <c r="D915" s="51">
        <f>LOOKUP(A915,Seznamy!$A$3:$A$94,Seznamy!$F$3:$F$94)</f>
        <v>9028</v>
      </c>
      <c r="E915" s="51">
        <f>LOOKUP(A915,Seznamy!$A$3:$A$94,Seznamy!$G$3:$G$94)</f>
        <v>218500</v>
      </c>
      <c r="F915" s="52">
        <f>LOOKUP(A915,Seznamy!$A$3:$A$94,Seznamy!$J$3:$J$94)</f>
        <v>57</v>
      </c>
      <c r="G915" s="52">
        <v>13</v>
      </c>
      <c r="H915" s="50">
        <f>LOOKUP(G915,Komplexní!$A$7:$A$56,Komplexní!$B$7:$B$56)</f>
        <v>0</v>
      </c>
      <c r="I915" s="53">
        <f t="array" ref="I915">SUM(IF((Komplexní!$A$3:$A$5=A915)*(Komplexní!$D$1:$BA$1=G915),Komplexní!$D$3:$BA$5))</f>
        <v>0</v>
      </c>
      <c r="J915" s="98" t="str">
        <f t="shared" si="46"/>
        <v/>
      </c>
      <c r="K915" s="54">
        <f t="shared" si="45"/>
        <v>1</v>
      </c>
    </row>
    <row r="916" spans="1:11" hidden="1">
      <c r="A916" s="48">
        <v>19</v>
      </c>
      <c r="B916" s="49">
        <f>LOOKUP(A916,Seznamy!$A$3:$A$94,Seznamy!$B$3:$B$94)</f>
        <v>125009</v>
      </c>
      <c r="C916" s="50" t="str">
        <f>LOOKUP(A916,Seznamy!$A$3:$A$94,Seznamy!$C$3:$C$94)</f>
        <v>Ruda nad Moravou</v>
      </c>
      <c r="D916" s="51">
        <f>LOOKUP(A916,Seznamy!$A$3:$A$94,Seznamy!$F$3:$F$94)</f>
        <v>9028</v>
      </c>
      <c r="E916" s="51">
        <f>LOOKUP(A916,Seznamy!$A$3:$A$94,Seznamy!$G$3:$G$94)</f>
        <v>218500</v>
      </c>
      <c r="F916" s="52">
        <f>LOOKUP(A916,Seznamy!$A$3:$A$94,Seznamy!$J$3:$J$94)</f>
        <v>57</v>
      </c>
      <c r="G916" s="52">
        <v>16</v>
      </c>
      <c r="H916" s="50">
        <f>LOOKUP(G916,Komplexní!$A$7:$A$56,Komplexní!$B$7:$B$56)</f>
        <v>0</v>
      </c>
      <c r="I916" s="53">
        <f t="array" ref="I916">SUM(IF((Komplexní!$A$3:$A$5=A916)*(Komplexní!$D$1:$BA$1=G916),Komplexní!$D$3:$BA$5))</f>
        <v>0</v>
      </c>
      <c r="J916" s="98" t="str">
        <f t="shared" si="46"/>
        <v/>
      </c>
      <c r="K916" s="54">
        <f t="shared" si="45"/>
        <v>1</v>
      </c>
    </row>
    <row r="917" spans="1:11" hidden="1">
      <c r="A917" s="48">
        <v>19</v>
      </c>
      <c r="B917" s="49">
        <f>LOOKUP(A917,Seznamy!$A$3:$A$94,Seznamy!$B$3:$B$94)</f>
        <v>125009</v>
      </c>
      <c r="C917" s="50" t="str">
        <f>LOOKUP(A917,Seznamy!$A$3:$A$94,Seznamy!$C$3:$C$94)</f>
        <v>Ruda nad Moravou</v>
      </c>
      <c r="D917" s="51">
        <f>LOOKUP(A917,Seznamy!$A$3:$A$94,Seznamy!$F$3:$F$94)</f>
        <v>9028</v>
      </c>
      <c r="E917" s="51">
        <f>LOOKUP(A917,Seznamy!$A$3:$A$94,Seznamy!$G$3:$G$94)</f>
        <v>218500</v>
      </c>
      <c r="F917" s="52">
        <f>LOOKUP(A917,Seznamy!$A$3:$A$94,Seznamy!$J$3:$J$94)</f>
        <v>57</v>
      </c>
      <c r="G917" s="52">
        <v>33</v>
      </c>
      <c r="H917" s="50">
        <f>LOOKUP(G917,Komplexní!$A$7:$A$56,Komplexní!$B$7:$B$56)</f>
        <v>0</v>
      </c>
      <c r="I917" s="53">
        <f t="array" ref="I917">SUM(IF((Komplexní!$A$3:$A$5=A917)*(Komplexní!$D$1:$BA$1=G917),Komplexní!$D$3:$BA$5))</f>
        <v>0</v>
      </c>
      <c r="J917" s="98" t="str">
        <f t="shared" si="46"/>
        <v/>
      </c>
      <c r="K917" s="54">
        <f t="shared" si="45"/>
        <v>1</v>
      </c>
    </row>
    <row r="918" spans="1:11" hidden="1">
      <c r="A918" s="48">
        <v>19</v>
      </c>
      <c r="B918" s="49">
        <f>LOOKUP(A918,Seznamy!$A$3:$A$94,Seznamy!$B$3:$B$94)</f>
        <v>125009</v>
      </c>
      <c r="C918" s="50" t="str">
        <f>LOOKUP(A918,Seznamy!$A$3:$A$94,Seznamy!$C$3:$C$94)</f>
        <v>Ruda nad Moravou</v>
      </c>
      <c r="D918" s="51">
        <f>LOOKUP(A918,Seznamy!$A$3:$A$94,Seznamy!$F$3:$F$94)</f>
        <v>9028</v>
      </c>
      <c r="E918" s="51">
        <f>LOOKUP(A918,Seznamy!$A$3:$A$94,Seznamy!$G$3:$G$94)</f>
        <v>218500</v>
      </c>
      <c r="F918" s="52">
        <f>LOOKUP(A918,Seznamy!$A$3:$A$94,Seznamy!$J$3:$J$94)</f>
        <v>57</v>
      </c>
      <c r="G918" s="52">
        <v>29</v>
      </c>
      <c r="H918" s="50">
        <f>LOOKUP(G918,Komplexní!$A$7:$A$56,Komplexní!$B$7:$B$56)</f>
        <v>0</v>
      </c>
      <c r="I918" s="53">
        <f t="array" ref="I918">SUM(IF((Komplexní!$A$3:$A$5=A918)*(Komplexní!$D$1:$BA$1=G918),Komplexní!$D$3:$BA$5))</f>
        <v>0</v>
      </c>
      <c r="J918" s="98" t="str">
        <f t="shared" si="46"/>
        <v/>
      </c>
      <c r="K918" s="54">
        <f t="shared" si="45"/>
        <v>1</v>
      </c>
    </row>
    <row r="919" spans="1:11" hidden="1">
      <c r="A919" s="48">
        <v>19</v>
      </c>
      <c r="B919" s="49">
        <f>LOOKUP(A919,Seznamy!$A$3:$A$94,Seznamy!$B$3:$B$94)</f>
        <v>125009</v>
      </c>
      <c r="C919" s="50" t="str">
        <f>LOOKUP(A919,Seznamy!$A$3:$A$94,Seznamy!$C$3:$C$94)</f>
        <v>Ruda nad Moravou</v>
      </c>
      <c r="D919" s="51">
        <f>LOOKUP(A919,Seznamy!$A$3:$A$94,Seznamy!$F$3:$F$94)</f>
        <v>9028</v>
      </c>
      <c r="E919" s="51">
        <f>LOOKUP(A919,Seznamy!$A$3:$A$94,Seznamy!$G$3:$G$94)</f>
        <v>218500</v>
      </c>
      <c r="F919" s="52">
        <f>LOOKUP(A919,Seznamy!$A$3:$A$94,Seznamy!$J$3:$J$94)</f>
        <v>57</v>
      </c>
      <c r="G919" s="52">
        <v>17</v>
      </c>
      <c r="H919" s="50">
        <f>LOOKUP(G919,Komplexní!$A$7:$A$56,Komplexní!$B$7:$B$56)</f>
        <v>0</v>
      </c>
      <c r="I919" s="53">
        <f t="array" ref="I919">SUM(IF((Komplexní!$A$3:$A$5=A919)*(Komplexní!$D$1:$BA$1=G919),Komplexní!$D$3:$BA$5))</f>
        <v>0</v>
      </c>
      <c r="J919" s="98" t="str">
        <f t="shared" si="46"/>
        <v/>
      </c>
      <c r="K919" s="54">
        <f t="shared" si="45"/>
        <v>1</v>
      </c>
    </row>
    <row r="920" spans="1:11" hidden="1">
      <c r="A920" s="48">
        <v>19</v>
      </c>
      <c r="B920" s="49">
        <f>LOOKUP(A920,Seznamy!$A$3:$A$94,Seznamy!$B$3:$B$94)</f>
        <v>125009</v>
      </c>
      <c r="C920" s="50" t="str">
        <f>LOOKUP(A920,Seznamy!$A$3:$A$94,Seznamy!$C$3:$C$94)</f>
        <v>Ruda nad Moravou</v>
      </c>
      <c r="D920" s="51">
        <f>LOOKUP(A920,Seznamy!$A$3:$A$94,Seznamy!$F$3:$F$94)</f>
        <v>9028</v>
      </c>
      <c r="E920" s="51">
        <f>LOOKUP(A920,Seznamy!$A$3:$A$94,Seznamy!$G$3:$G$94)</f>
        <v>218500</v>
      </c>
      <c r="F920" s="52">
        <f>LOOKUP(A920,Seznamy!$A$3:$A$94,Seznamy!$J$3:$J$94)</f>
        <v>57</v>
      </c>
      <c r="G920" s="52">
        <v>18</v>
      </c>
      <c r="H920" s="50">
        <f>LOOKUP(G920,Komplexní!$A$7:$A$56,Komplexní!$B$7:$B$56)</f>
        <v>0</v>
      </c>
      <c r="I920" s="53">
        <f t="array" ref="I920">SUM(IF((Komplexní!$A$3:$A$5=A920)*(Komplexní!$D$1:$BA$1=G920),Komplexní!$D$3:$BA$5))</f>
        <v>0</v>
      </c>
      <c r="J920" s="98" t="str">
        <f t="shared" si="46"/>
        <v/>
      </c>
      <c r="K920" s="54">
        <f t="shared" si="45"/>
        <v>1</v>
      </c>
    </row>
    <row r="921" spans="1:11" hidden="1">
      <c r="A921" s="48">
        <v>19</v>
      </c>
      <c r="B921" s="49">
        <f>LOOKUP(A921,Seznamy!$A$3:$A$94,Seznamy!$B$3:$B$94)</f>
        <v>125009</v>
      </c>
      <c r="C921" s="50" t="str">
        <f>LOOKUP(A921,Seznamy!$A$3:$A$94,Seznamy!$C$3:$C$94)</f>
        <v>Ruda nad Moravou</v>
      </c>
      <c r="D921" s="51">
        <f>LOOKUP(A921,Seznamy!$A$3:$A$94,Seznamy!$F$3:$F$94)</f>
        <v>9028</v>
      </c>
      <c r="E921" s="51">
        <f>LOOKUP(A921,Seznamy!$A$3:$A$94,Seznamy!$G$3:$G$94)</f>
        <v>218500</v>
      </c>
      <c r="F921" s="52">
        <f>LOOKUP(A921,Seznamy!$A$3:$A$94,Seznamy!$J$3:$J$94)</f>
        <v>57</v>
      </c>
      <c r="G921" s="52">
        <v>19</v>
      </c>
      <c r="H921" s="50">
        <f>LOOKUP(G921,Komplexní!$A$7:$A$56,Komplexní!$B$7:$B$56)</f>
        <v>0</v>
      </c>
      <c r="I921" s="53">
        <f t="array" ref="I921">SUM(IF((Komplexní!$A$3:$A$5=A921)*(Komplexní!$D$1:$BA$1=G921),Komplexní!$D$3:$BA$5))</f>
        <v>0</v>
      </c>
      <c r="J921" s="98" t="str">
        <f t="shared" si="46"/>
        <v/>
      </c>
      <c r="K921" s="54">
        <f t="shared" si="45"/>
        <v>1</v>
      </c>
    </row>
    <row r="922" spans="1:11" hidden="1">
      <c r="A922" s="48">
        <v>19</v>
      </c>
      <c r="B922" s="49">
        <f>LOOKUP(A922,Seznamy!$A$3:$A$94,Seznamy!$B$3:$B$94)</f>
        <v>125009</v>
      </c>
      <c r="C922" s="50" t="str">
        <f>LOOKUP(A922,Seznamy!$A$3:$A$94,Seznamy!$C$3:$C$94)</f>
        <v>Ruda nad Moravou</v>
      </c>
      <c r="D922" s="51">
        <f>LOOKUP(A922,Seznamy!$A$3:$A$94,Seznamy!$F$3:$F$94)</f>
        <v>9028</v>
      </c>
      <c r="E922" s="51">
        <f>LOOKUP(A922,Seznamy!$A$3:$A$94,Seznamy!$G$3:$G$94)</f>
        <v>218500</v>
      </c>
      <c r="F922" s="52">
        <f>LOOKUP(A922,Seznamy!$A$3:$A$94,Seznamy!$J$3:$J$94)</f>
        <v>57</v>
      </c>
      <c r="G922" s="52">
        <v>20</v>
      </c>
      <c r="H922" s="50">
        <f>LOOKUP(G922,Komplexní!$A$7:$A$56,Komplexní!$B$7:$B$56)</f>
        <v>0</v>
      </c>
      <c r="I922" s="53">
        <f t="array" ref="I922">SUM(IF((Komplexní!$A$3:$A$5=A922)*(Komplexní!$D$1:$BA$1=G922),Komplexní!$D$3:$BA$5))</f>
        <v>0</v>
      </c>
      <c r="J922" s="98" t="str">
        <f t="shared" si="46"/>
        <v/>
      </c>
      <c r="K922" s="54">
        <f t="shared" si="45"/>
        <v>1</v>
      </c>
    </row>
    <row r="923" spans="1:11" hidden="1">
      <c r="A923" s="48">
        <v>19</v>
      </c>
      <c r="B923" s="49">
        <f>LOOKUP(A923,Seznamy!$A$3:$A$94,Seznamy!$B$3:$B$94)</f>
        <v>125009</v>
      </c>
      <c r="C923" s="50" t="str">
        <f>LOOKUP(A923,Seznamy!$A$3:$A$94,Seznamy!$C$3:$C$94)</f>
        <v>Ruda nad Moravou</v>
      </c>
      <c r="D923" s="51">
        <f>LOOKUP(A923,Seznamy!$A$3:$A$94,Seznamy!$F$3:$F$94)</f>
        <v>9028</v>
      </c>
      <c r="E923" s="51">
        <f>LOOKUP(A923,Seznamy!$A$3:$A$94,Seznamy!$G$3:$G$94)</f>
        <v>218500</v>
      </c>
      <c r="F923" s="52">
        <f>LOOKUP(A923,Seznamy!$A$3:$A$94,Seznamy!$J$3:$J$94)</f>
        <v>57</v>
      </c>
      <c r="G923" s="52">
        <v>21</v>
      </c>
      <c r="H923" s="50">
        <f>LOOKUP(G923,Komplexní!$A$7:$A$56,Komplexní!$B$7:$B$56)</f>
        <v>0</v>
      </c>
      <c r="I923" s="53">
        <f t="array" ref="I923">SUM(IF((Komplexní!$A$3:$A$5=A923)*(Komplexní!$D$1:$BA$1=G923),Komplexní!$D$3:$BA$5))</f>
        <v>0</v>
      </c>
      <c r="J923" s="98" t="str">
        <f t="shared" si="46"/>
        <v/>
      </c>
      <c r="K923" s="54">
        <f t="shared" si="45"/>
        <v>1</v>
      </c>
    </row>
    <row r="924" spans="1:11" hidden="1">
      <c r="A924" s="48">
        <v>19</v>
      </c>
      <c r="B924" s="49">
        <f>LOOKUP(A924,Seznamy!$A$3:$A$94,Seznamy!$B$3:$B$94)</f>
        <v>125009</v>
      </c>
      <c r="C924" s="50" t="str">
        <f>LOOKUP(A924,Seznamy!$A$3:$A$94,Seznamy!$C$3:$C$94)</f>
        <v>Ruda nad Moravou</v>
      </c>
      <c r="D924" s="51">
        <f>LOOKUP(A924,Seznamy!$A$3:$A$94,Seznamy!$F$3:$F$94)</f>
        <v>9028</v>
      </c>
      <c r="E924" s="51">
        <f>LOOKUP(A924,Seznamy!$A$3:$A$94,Seznamy!$G$3:$G$94)</f>
        <v>218500</v>
      </c>
      <c r="F924" s="52">
        <f>LOOKUP(A924,Seznamy!$A$3:$A$94,Seznamy!$J$3:$J$94)</f>
        <v>57</v>
      </c>
      <c r="G924" s="52">
        <v>22</v>
      </c>
      <c r="H924" s="50">
        <f>LOOKUP(G924,Komplexní!$A$7:$A$56,Komplexní!$B$7:$B$56)</f>
        <v>0</v>
      </c>
      <c r="I924" s="53">
        <f t="array" ref="I924">SUM(IF((Komplexní!$A$3:$A$5=A924)*(Komplexní!$D$1:$BA$1=G924),Komplexní!$D$3:$BA$5))</f>
        <v>0</v>
      </c>
      <c r="J924" s="98" t="str">
        <f t="shared" si="46"/>
        <v/>
      </c>
      <c r="K924" s="54">
        <f t="shared" si="45"/>
        <v>1</v>
      </c>
    </row>
    <row r="925" spans="1:11" hidden="1">
      <c r="A925" s="48">
        <v>19</v>
      </c>
      <c r="B925" s="49">
        <f>LOOKUP(A925,Seznamy!$A$3:$A$94,Seznamy!$B$3:$B$94)</f>
        <v>125009</v>
      </c>
      <c r="C925" s="50" t="str">
        <f>LOOKUP(A925,Seznamy!$A$3:$A$94,Seznamy!$C$3:$C$94)</f>
        <v>Ruda nad Moravou</v>
      </c>
      <c r="D925" s="51">
        <f>LOOKUP(A925,Seznamy!$A$3:$A$94,Seznamy!$F$3:$F$94)</f>
        <v>9028</v>
      </c>
      <c r="E925" s="51">
        <f>LOOKUP(A925,Seznamy!$A$3:$A$94,Seznamy!$G$3:$G$94)</f>
        <v>218500</v>
      </c>
      <c r="F925" s="52">
        <f>LOOKUP(A925,Seznamy!$A$3:$A$94,Seznamy!$J$3:$J$94)</f>
        <v>57</v>
      </c>
      <c r="G925" s="52">
        <v>23</v>
      </c>
      <c r="H925" s="50">
        <f>LOOKUP(G925,Komplexní!$A$7:$A$56,Komplexní!$B$7:$B$56)</f>
        <v>0</v>
      </c>
      <c r="I925" s="53">
        <f t="array" ref="I925">SUM(IF((Komplexní!$A$3:$A$5=A925)*(Komplexní!$D$1:$BA$1=G925),Komplexní!$D$3:$BA$5))</f>
        <v>0</v>
      </c>
      <c r="J925" s="98" t="str">
        <f t="shared" si="46"/>
        <v/>
      </c>
      <c r="K925" s="54">
        <f t="shared" si="45"/>
        <v>1</v>
      </c>
    </row>
    <row r="926" spans="1:11" hidden="1">
      <c r="A926" s="48">
        <v>19</v>
      </c>
      <c r="B926" s="49">
        <f>LOOKUP(A926,Seznamy!$A$3:$A$94,Seznamy!$B$3:$B$94)</f>
        <v>125009</v>
      </c>
      <c r="C926" s="50" t="str">
        <f>LOOKUP(A926,Seznamy!$A$3:$A$94,Seznamy!$C$3:$C$94)</f>
        <v>Ruda nad Moravou</v>
      </c>
      <c r="D926" s="51">
        <f>LOOKUP(A926,Seznamy!$A$3:$A$94,Seznamy!$F$3:$F$94)</f>
        <v>9028</v>
      </c>
      <c r="E926" s="51">
        <f>LOOKUP(A926,Seznamy!$A$3:$A$94,Seznamy!$G$3:$G$94)</f>
        <v>218500</v>
      </c>
      <c r="F926" s="52">
        <f>LOOKUP(A926,Seznamy!$A$3:$A$94,Seznamy!$J$3:$J$94)</f>
        <v>57</v>
      </c>
      <c r="G926" s="52">
        <v>24</v>
      </c>
      <c r="H926" s="50">
        <f>LOOKUP(G926,Komplexní!$A$7:$A$56,Komplexní!$B$7:$B$56)</f>
        <v>0</v>
      </c>
      <c r="I926" s="53">
        <f t="array" ref="I926">SUM(IF((Komplexní!$A$3:$A$5=A926)*(Komplexní!$D$1:$BA$1=G926),Komplexní!$D$3:$BA$5))</f>
        <v>0</v>
      </c>
      <c r="J926" s="98" t="str">
        <f t="shared" si="46"/>
        <v/>
      </c>
      <c r="K926" s="54">
        <f t="shared" si="45"/>
        <v>1</v>
      </c>
    </row>
    <row r="927" spans="1:11" hidden="1">
      <c r="A927" s="48">
        <v>19</v>
      </c>
      <c r="B927" s="49">
        <f>LOOKUP(A927,Seznamy!$A$3:$A$94,Seznamy!$B$3:$B$94)</f>
        <v>125009</v>
      </c>
      <c r="C927" s="50" t="str">
        <f>LOOKUP(A927,Seznamy!$A$3:$A$94,Seznamy!$C$3:$C$94)</f>
        <v>Ruda nad Moravou</v>
      </c>
      <c r="D927" s="51">
        <f>LOOKUP(A927,Seznamy!$A$3:$A$94,Seznamy!$F$3:$F$94)</f>
        <v>9028</v>
      </c>
      <c r="E927" s="51">
        <f>LOOKUP(A927,Seznamy!$A$3:$A$94,Seznamy!$G$3:$G$94)</f>
        <v>218500</v>
      </c>
      <c r="F927" s="52">
        <f>LOOKUP(A927,Seznamy!$A$3:$A$94,Seznamy!$J$3:$J$94)</f>
        <v>57</v>
      </c>
      <c r="G927" s="52">
        <v>25</v>
      </c>
      <c r="H927" s="50">
        <f>LOOKUP(G927,Komplexní!$A$7:$A$56,Komplexní!$B$7:$B$56)</f>
        <v>0</v>
      </c>
      <c r="I927" s="53">
        <f t="array" ref="I927">SUM(IF((Komplexní!$A$3:$A$5=A927)*(Komplexní!$D$1:$BA$1=G927),Komplexní!$D$3:$BA$5))</f>
        <v>0</v>
      </c>
      <c r="J927" s="98" t="str">
        <f t="shared" si="46"/>
        <v/>
      </c>
      <c r="K927" s="54">
        <f t="shared" si="45"/>
        <v>1</v>
      </c>
    </row>
    <row r="928" spans="1:11" hidden="1">
      <c r="A928" s="48">
        <v>19</v>
      </c>
      <c r="B928" s="49">
        <f>LOOKUP(A928,Seznamy!$A$3:$A$94,Seznamy!$B$3:$B$94)</f>
        <v>125009</v>
      </c>
      <c r="C928" s="50" t="str">
        <f>LOOKUP(A928,Seznamy!$A$3:$A$94,Seznamy!$C$3:$C$94)</f>
        <v>Ruda nad Moravou</v>
      </c>
      <c r="D928" s="51">
        <f>LOOKUP(A928,Seznamy!$A$3:$A$94,Seznamy!$F$3:$F$94)</f>
        <v>9028</v>
      </c>
      <c r="E928" s="51">
        <f>LOOKUP(A928,Seznamy!$A$3:$A$94,Seznamy!$G$3:$G$94)</f>
        <v>218500</v>
      </c>
      <c r="F928" s="52">
        <f>LOOKUP(A928,Seznamy!$A$3:$A$94,Seznamy!$J$3:$J$94)</f>
        <v>57</v>
      </c>
      <c r="G928" s="52">
        <v>26</v>
      </c>
      <c r="H928" s="50">
        <f>LOOKUP(G928,Komplexní!$A$7:$A$56,Komplexní!$B$7:$B$56)</f>
        <v>0</v>
      </c>
      <c r="I928" s="53">
        <f t="array" ref="I928">SUM(IF((Komplexní!$A$3:$A$5=A928)*(Komplexní!$D$1:$BA$1=G928),Komplexní!$D$3:$BA$5))</f>
        <v>0</v>
      </c>
      <c r="J928" s="98" t="str">
        <f t="shared" si="46"/>
        <v/>
      </c>
      <c r="K928" s="54">
        <f t="shared" si="45"/>
        <v>1</v>
      </c>
    </row>
    <row r="929" spans="1:11" hidden="1">
      <c r="A929" s="48">
        <v>19</v>
      </c>
      <c r="B929" s="49">
        <f>LOOKUP(A929,Seznamy!$A$3:$A$94,Seznamy!$B$3:$B$94)</f>
        <v>125009</v>
      </c>
      <c r="C929" s="50" t="str">
        <f>LOOKUP(A929,Seznamy!$A$3:$A$94,Seznamy!$C$3:$C$94)</f>
        <v>Ruda nad Moravou</v>
      </c>
      <c r="D929" s="51">
        <f>LOOKUP(A929,Seznamy!$A$3:$A$94,Seznamy!$F$3:$F$94)</f>
        <v>9028</v>
      </c>
      <c r="E929" s="51">
        <f>LOOKUP(A929,Seznamy!$A$3:$A$94,Seznamy!$G$3:$G$94)</f>
        <v>218500</v>
      </c>
      <c r="F929" s="52">
        <f>LOOKUP(A929,Seznamy!$A$3:$A$94,Seznamy!$J$3:$J$94)</f>
        <v>57</v>
      </c>
      <c r="G929" s="52">
        <v>27</v>
      </c>
      <c r="H929" s="50">
        <f>LOOKUP(G929,Komplexní!$A$7:$A$56,Komplexní!$B$7:$B$56)</f>
        <v>0</v>
      </c>
      <c r="I929" s="53">
        <f t="array" ref="I929">SUM(IF((Komplexní!$A$3:$A$5=A929)*(Komplexní!$D$1:$BA$1=G929),Komplexní!$D$3:$BA$5))</f>
        <v>0</v>
      </c>
      <c r="J929" s="98" t="str">
        <f t="shared" si="46"/>
        <v/>
      </c>
      <c r="K929" s="54">
        <f t="shared" si="45"/>
        <v>1</v>
      </c>
    </row>
    <row r="930" spans="1:11" hidden="1">
      <c r="A930" s="48">
        <v>19</v>
      </c>
      <c r="B930" s="49">
        <f>LOOKUP(A930,Seznamy!$A$3:$A$94,Seznamy!$B$3:$B$94)</f>
        <v>125009</v>
      </c>
      <c r="C930" s="50" t="str">
        <f>LOOKUP(A930,Seznamy!$A$3:$A$94,Seznamy!$C$3:$C$94)</f>
        <v>Ruda nad Moravou</v>
      </c>
      <c r="D930" s="51">
        <f>LOOKUP(A930,Seznamy!$A$3:$A$94,Seznamy!$F$3:$F$94)</f>
        <v>9028</v>
      </c>
      <c r="E930" s="51">
        <f>LOOKUP(A930,Seznamy!$A$3:$A$94,Seznamy!$G$3:$G$94)</f>
        <v>218500</v>
      </c>
      <c r="F930" s="52">
        <f>LOOKUP(A930,Seznamy!$A$3:$A$94,Seznamy!$J$3:$J$94)</f>
        <v>57</v>
      </c>
      <c r="G930" s="52">
        <v>28</v>
      </c>
      <c r="H930" s="50">
        <f>LOOKUP(G930,Komplexní!$A$7:$A$56,Komplexní!$B$7:$B$56)</f>
        <v>0</v>
      </c>
      <c r="I930" s="53">
        <f t="array" ref="I930">SUM(IF((Komplexní!$A$3:$A$5=A930)*(Komplexní!$D$1:$BA$1=G930),Komplexní!$D$3:$BA$5))</f>
        <v>0</v>
      </c>
      <c r="J930" s="98" t="str">
        <f t="shared" si="46"/>
        <v/>
      </c>
      <c r="K930" s="54">
        <f t="shared" si="45"/>
        <v>1</v>
      </c>
    </row>
    <row r="931" spans="1:11" hidden="1">
      <c r="A931" s="48">
        <v>19</v>
      </c>
      <c r="B931" s="49">
        <f>LOOKUP(A931,Seznamy!$A$3:$A$94,Seznamy!$B$3:$B$94)</f>
        <v>125009</v>
      </c>
      <c r="C931" s="50" t="str">
        <f>LOOKUP(A931,Seznamy!$A$3:$A$94,Seznamy!$C$3:$C$94)</f>
        <v>Ruda nad Moravou</v>
      </c>
      <c r="D931" s="51">
        <f>LOOKUP(A931,Seznamy!$A$3:$A$94,Seznamy!$F$3:$F$94)</f>
        <v>9028</v>
      </c>
      <c r="E931" s="51">
        <f>LOOKUP(A931,Seznamy!$A$3:$A$94,Seznamy!$G$3:$G$94)</f>
        <v>218500</v>
      </c>
      <c r="F931" s="52">
        <f>LOOKUP(A931,Seznamy!$A$3:$A$94,Seznamy!$J$3:$J$94)</f>
        <v>57</v>
      </c>
      <c r="G931" s="52">
        <v>15</v>
      </c>
      <c r="H931" s="50">
        <f>LOOKUP(G931,Komplexní!$A$7:$A$56,Komplexní!$B$7:$B$56)</f>
        <v>0</v>
      </c>
      <c r="I931" s="53">
        <f t="array" ref="I931">SUM(IF((Komplexní!$A$3:$A$5=A931)*(Komplexní!$D$1:$BA$1=G931),Komplexní!$D$3:$BA$5))</f>
        <v>0</v>
      </c>
      <c r="J931" s="98" t="str">
        <f t="shared" si="46"/>
        <v/>
      </c>
      <c r="K931" s="54">
        <f t="shared" si="45"/>
        <v>1</v>
      </c>
    </row>
    <row r="932" spans="1:11" hidden="1">
      <c r="A932" s="48">
        <v>19</v>
      </c>
      <c r="B932" s="49">
        <f>LOOKUP(A932,Seznamy!$A$3:$A$94,Seznamy!$B$3:$B$94)</f>
        <v>125009</v>
      </c>
      <c r="C932" s="50" t="str">
        <f>LOOKUP(A932,Seznamy!$A$3:$A$94,Seznamy!$C$3:$C$94)</f>
        <v>Ruda nad Moravou</v>
      </c>
      <c r="D932" s="51">
        <f>LOOKUP(A932,Seznamy!$A$3:$A$94,Seznamy!$F$3:$F$94)</f>
        <v>9028</v>
      </c>
      <c r="E932" s="51">
        <f>LOOKUP(A932,Seznamy!$A$3:$A$94,Seznamy!$G$3:$G$94)</f>
        <v>218500</v>
      </c>
      <c r="F932" s="52">
        <f>LOOKUP(A932,Seznamy!$A$3:$A$94,Seznamy!$J$3:$J$94)</f>
        <v>57</v>
      </c>
      <c r="G932" s="52">
        <v>30</v>
      </c>
      <c r="H932" s="50">
        <f>LOOKUP(G932,Komplexní!$A$7:$A$56,Komplexní!$B$7:$B$56)</f>
        <v>0</v>
      </c>
      <c r="I932" s="53">
        <f t="array" ref="I932">SUM(IF((Komplexní!$A$3:$A$5=A932)*(Komplexní!$D$1:$BA$1=G932),Komplexní!$D$3:$BA$5))</f>
        <v>0</v>
      </c>
      <c r="J932" s="98" t="str">
        <f t="shared" si="46"/>
        <v/>
      </c>
      <c r="K932" s="54">
        <f t="shared" si="45"/>
        <v>1</v>
      </c>
    </row>
    <row r="933" spans="1:11" hidden="1">
      <c r="A933" s="48">
        <v>19</v>
      </c>
      <c r="B933" s="49">
        <f>LOOKUP(A933,Seznamy!$A$3:$A$94,Seznamy!$B$3:$B$94)</f>
        <v>125009</v>
      </c>
      <c r="C933" s="50" t="str">
        <f>LOOKUP(A933,Seznamy!$A$3:$A$94,Seznamy!$C$3:$C$94)</f>
        <v>Ruda nad Moravou</v>
      </c>
      <c r="D933" s="51">
        <f>LOOKUP(A933,Seznamy!$A$3:$A$94,Seznamy!$F$3:$F$94)</f>
        <v>9028</v>
      </c>
      <c r="E933" s="51">
        <f>LOOKUP(A933,Seznamy!$A$3:$A$94,Seznamy!$G$3:$G$94)</f>
        <v>218500</v>
      </c>
      <c r="F933" s="52">
        <f>LOOKUP(A933,Seznamy!$A$3:$A$94,Seznamy!$J$3:$J$94)</f>
        <v>57</v>
      </c>
      <c r="G933" s="52">
        <v>31</v>
      </c>
      <c r="H933" s="50">
        <f>LOOKUP(G933,Komplexní!$A$7:$A$56,Komplexní!$B$7:$B$56)</f>
        <v>0</v>
      </c>
      <c r="I933" s="53">
        <f t="array" ref="I933">SUM(IF((Komplexní!$A$3:$A$5=A933)*(Komplexní!$D$1:$BA$1=G933),Komplexní!$D$3:$BA$5))</f>
        <v>0</v>
      </c>
      <c r="J933" s="98" t="str">
        <f t="shared" si="46"/>
        <v/>
      </c>
      <c r="K933" s="54">
        <f t="shared" si="45"/>
        <v>1</v>
      </c>
    </row>
    <row r="934" spans="1:11" hidden="1">
      <c r="A934" s="48">
        <v>19</v>
      </c>
      <c r="B934" s="49">
        <f>LOOKUP(A934,Seznamy!$A$3:$A$94,Seznamy!$B$3:$B$94)</f>
        <v>125009</v>
      </c>
      <c r="C934" s="50" t="str">
        <f>LOOKUP(A934,Seznamy!$A$3:$A$94,Seznamy!$C$3:$C$94)</f>
        <v>Ruda nad Moravou</v>
      </c>
      <c r="D934" s="51">
        <f>LOOKUP(A934,Seznamy!$A$3:$A$94,Seznamy!$F$3:$F$94)</f>
        <v>9028</v>
      </c>
      <c r="E934" s="51">
        <f>LOOKUP(A934,Seznamy!$A$3:$A$94,Seznamy!$G$3:$G$94)</f>
        <v>218500</v>
      </c>
      <c r="F934" s="52">
        <f>LOOKUP(A934,Seznamy!$A$3:$A$94,Seznamy!$J$3:$J$94)</f>
        <v>57</v>
      </c>
      <c r="G934" s="52">
        <v>32</v>
      </c>
      <c r="H934" s="50">
        <f>LOOKUP(G934,Komplexní!$A$7:$A$56,Komplexní!$B$7:$B$56)</f>
        <v>0</v>
      </c>
      <c r="I934" s="53">
        <f t="array" ref="I934">SUM(IF((Komplexní!$A$3:$A$5=A934)*(Komplexní!$D$1:$BA$1=G934),Komplexní!$D$3:$BA$5))</f>
        <v>0</v>
      </c>
      <c r="J934" s="98" t="str">
        <f t="shared" si="46"/>
        <v/>
      </c>
      <c r="K934" s="54">
        <f t="shared" si="45"/>
        <v>1</v>
      </c>
    </row>
    <row r="935" spans="1:11" hidden="1">
      <c r="A935" s="48">
        <v>19</v>
      </c>
      <c r="B935" s="49">
        <f>LOOKUP(A935,Seznamy!$A$3:$A$94,Seznamy!$B$3:$B$94)</f>
        <v>125009</v>
      </c>
      <c r="C935" s="50" t="str">
        <f>LOOKUP(A935,Seznamy!$A$3:$A$94,Seznamy!$C$3:$C$94)</f>
        <v>Ruda nad Moravou</v>
      </c>
      <c r="D935" s="51">
        <f>LOOKUP(A935,Seznamy!$A$3:$A$94,Seznamy!$F$3:$F$94)</f>
        <v>9028</v>
      </c>
      <c r="E935" s="51">
        <f>LOOKUP(A935,Seznamy!$A$3:$A$94,Seznamy!$G$3:$G$94)</f>
        <v>218500</v>
      </c>
      <c r="F935" s="52">
        <f>LOOKUP(A935,Seznamy!$A$3:$A$94,Seznamy!$J$3:$J$94)</f>
        <v>57</v>
      </c>
      <c r="G935" s="52">
        <v>14</v>
      </c>
      <c r="H935" s="50">
        <f>LOOKUP(G935,Komplexní!$A$7:$A$56,Komplexní!$B$7:$B$56)</f>
        <v>0</v>
      </c>
      <c r="I935" s="53">
        <f t="array" ref="I935">SUM(IF((Komplexní!$A$3:$A$5=A935)*(Komplexní!$D$1:$BA$1=G935),Komplexní!$D$3:$BA$5))</f>
        <v>0</v>
      </c>
      <c r="J935" s="98" t="str">
        <f t="shared" si="46"/>
        <v/>
      </c>
      <c r="K935" s="54">
        <f t="shared" ref="K935:K952" si="47">IF(I935=MIN($J$903:$J$952),1,"")</f>
        <v>1</v>
      </c>
    </row>
    <row r="936" spans="1:11" hidden="1">
      <c r="A936" s="48">
        <v>19</v>
      </c>
      <c r="B936" s="49">
        <f>LOOKUP(A936,Seznamy!$A$3:$A$94,Seznamy!$B$3:$B$94)</f>
        <v>125009</v>
      </c>
      <c r="C936" s="50" t="str">
        <f>LOOKUP(A936,Seznamy!$A$3:$A$94,Seznamy!$C$3:$C$94)</f>
        <v>Ruda nad Moravou</v>
      </c>
      <c r="D936" s="51">
        <f>LOOKUP(A936,Seznamy!$A$3:$A$94,Seznamy!$F$3:$F$94)</f>
        <v>9028</v>
      </c>
      <c r="E936" s="51">
        <f>LOOKUP(A936,Seznamy!$A$3:$A$94,Seznamy!$G$3:$G$94)</f>
        <v>218500</v>
      </c>
      <c r="F936" s="52">
        <f>LOOKUP(A936,Seznamy!$A$3:$A$94,Seznamy!$J$3:$J$94)</f>
        <v>57</v>
      </c>
      <c r="G936" s="52">
        <v>34</v>
      </c>
      <c r="H936" s="50">
        <f>LOOKUP(G936,Komplexní!$A$7:$A$56,Komplexní!$B$7:$B$56)</f>
        <v>0</v>
      </c>
      <c r="I936" s="53">
        <f t="array" ref="I936">SUM(IF((Komplexní!$A$3:$A$5=A936)*(Komplexní!$D$1:$BA$1=G936),Komplexní!$D$3:$BA$5))</f>
        <v>0</v>
      </c>
      <c r="J936" s="98" t="str">
        <f t="shared" si="46"/>
        <v/>
      </c>
      <c r="K936" s="54">
        <f t="shared" si="47"/>
        <v>1</v>
      </c>
    </row>
    <row r="937" spans="1:11" hidden="1">
      <c r="A937" s="48">
        <v>19</v>
      </c>
      <c r="B937" s="49">
        <f>LOOKUP(A937,Seznamy!$A$3:$A$94,Seznamy!$B$3:$B$94)</f>
        <v>125009</v>
      </c>
      <c r="C937" s="50" t="str">
        <f>LOOKUP(A937,Seznamy!$A$3:$A$94,Seznamy!$C$3:$C$94)</f>
        <v>Ruda nad Moravou</v>
      </c>
      <c r="D937" s="51">
        <f>LOOKUP(A937,Seznamy!$A$3:$A$94,Seznamy!$F$3:$F$94)</f>
        <v>9028</v>
      </c>
      <c r="E937" s="51">
        <f>LOOKUP(A937,Seznamy!$A$3:$A$94,Seznamy!$G$3:$G$94)</f>
        <v>218500</v>
      </c>
      <c r="F937" s="52">
        <f>LOOKUP(A937,Seznamy!$A$3:$A$94,Seznamy!$J$3:$J$94)</f>
        <v>57</v>
      </c>
      <c r="G937" s="52">
        <v>35</v>
      </c>
      <c r="H937" s="50">
        <f>LOOKUP(G937,Komplexní!$A$7:$A$56,Komplexní!$B$7:$B$56)</f>
        <v>0</v>
      </c>
      <c r="I937" s="53">
        <f t="array" ref="I937">SUM(IF((Komplexní!$A$3:$A$5=A937)*(Komplexní!$D$1:$BA$1=G937),Komplexní!$D$3:$BA$5))</f>
        <v>0</v>
      </c>
      <c r="J937" s="98" t="str">
        <f t="shared" si="46"/>
        <v/>
      </c>
      <c r="K937" s="54">
        <f t="shared" si="47"/>
        <v>1</v>
      </c>
    </row>
    <row r="938" spans="1:11" hidden="1">
      <c r="A938" s="48">
        <v>19</v>
      </c>
      <c r="B938" s="49">
        <f>LOOKUP(A938,Seznamy!$A$3:$A$94,Seznamy!$B$3:$B$94)</f>
        <v>125009</v>
      </c>
      <c r="C938" s="50" t="str">
        <f>LOOKUP(A938,Seznamy!$A$3:$A$94,Seznamy!$C$3:$C$94)</f>
        <v>Ruda nad Moravou</v>
      </c>
      <c r="D938" s="51">
        <f>LOOKUP(A938,Seznamy!$A$3:$A$94,Seznamy!$F$3:$F$94)</f>
        <v>9028</v>
      </c>
      <c r="E938" s="51">
        <f>LOOKUP(A938,Seznamy!$A$3:$A$94,Seznamy!$G$3:$G$94)</f>
        <v>218500</v>
      </c>
      <c r="F938" s="52">
        <f>LOOKUP(A938,Seznamy!$A$3:$A$94,Seznamy!$J$3:$J$94)</f>
        <v>57</v>
      </c>
      <c r="G938" s="52">
        <v>36</v>
      </c>
      <c r="H938" s="50">
        <f>LOOKUP(G938,Komplexní!$A$7:$A$56,Komplexní!$B$7:$B$56)</f>
        <v>0</v>
      </c>
      <c r="I938" s="53">
        <f t="array" ref="I938">SUM(IF((Komplexní!$A$3:$A$5=A938)*(Komplexní!$D$1:$BA$1=G938),Komplexní!$D$3:$BA$5))</f>
        <v>0</v>
      </c>
      <c r="J938" s="98" t="str">
        <f t="shared" si="46"/>
        <v/>
      </c>
      <c r="K938" s="54">
        <f t="shared" si="47"/>
        <v>1</v>
      </c>
    </row>
    <row r="939" spans="1:11" hidden="1">
      <c r="A939" s="48">
        <v>19</v>
      </c>
      <c r="B939" s="49">
        <f>LOOKUP(A939,Seznamy!$A$3:$A$94,Seznamy!$B$3:$B$94)</f>
        <v>125009</v>
      </c>
      <c r="C939" s="50" t="str">
        <f>LOOKUP(A939,Seznamy!$A$3:$A$94,Seznamy!$C$3:$C$94)</f>
        <v>Ruda nad Moravou</v>
      </c>
      <c r="D939" s="51">
        <f>LOOKUP(A939,Seznamy!$A$3:$A$94,Seznamy!$F$3:$F$94)</f>
        <v>9028</v>
      </c>
      <c r="E939" s="51">
        <f>LOOKUP(A939,Seznamy!$A$3:$A$94,Seznamy!$G$3:$G$94)</f>
        <v>218500</v>
      </c>
      <c r="F939" s="52">
        <f>LOOKUP(A939,Seznamy!$A$3:$A$94,Seznamy!$J$3:$J$94)</f>
        <v>57</v>
      </c>
      <c r="G939" s="52">
        <v>37</v>
      </c>
      <c r="H939" s="50">
        <f>LOOKUP(G939,Komplexní!$A$7:$A$56,Komplexní!$B$7:$B$56)</f>
        <v>0</v>
      </c>
      <c r="I939" s="53">
        <f t="array" ref="I939">SUM(IF((Komplexní!$A$3:$A$5=A939)*(Komplexní!$D$1:$BA$1=G939),Komplexní!$D$3:$BA$5))</f>
        <v>0</v>
      </c>
      <c r="J939" s="98" t="str">
        <f t="shared" si="46"/>
        <v/>
      </c>
      <c r="K939" s="54">
        <f t="shared" si="47"/>
        <v>1</v>
      </c>
    </row>
    <row r="940" spans="1:11" hidden="1">
      <c r="A940" s="48">
        <v>19</v>
      </c>
      <c r="B940" s="49">
        <f>LOOKUP(A940,Seznamy!$A$3:$A$94,Seznamy!$B$3:$B$94)</f>
        <v>125009</v>
      </c>
      <c r="C940" s="50" t="str">
        <f>LOOKUP(A940,Seznamy!$A$3:$A$94,Seznamy!$C$3:$C$94)</f>
        <v>Ruda nad Moravou</v>
      </c>
      <c r="D940" s="51">
        <f>LOOKUP(A940,Seznamy!$A$3:$A$94,Seznamy!$F$3:$F$94)</f>
        <v>9028</v>
      </c>
      <c r="E940" s="51">
        <f>LOOKUP(A940,Seznamy!$A$3:$A$94,Seznamy!$G$3:$G$94)</f>
        <v>218500</v>
      </c>
      <c r="F940" s="52">
        <f>LOOKUP(A940,Seznamy!$A$3:$A$94,Seznamy!$J$3:$J$94)</f>
        <v>57</v>
      </c>
      <c r="G940" s="52">
        <v>38</v>
      </c>
      <c r="H940" s="50">
        <f>LOOKUP(G940,Komplexní!$A$7:$A$56,Komplexní!$B$7:$B$56)</f>
        <v>0</v>
      </c>
      <c r="I940" s="53">
        <f t="array" ref="I940">SUM(IF((Komplexní!$A$3:$A$5=A940)*(Komplexní!$D$1:$BA$1=G940),Komplexní!$D$3:$BA$5))</f>
        <v>0</v>
      </c>
      <c r="J940" s="98" t="str">
        <f t="shared" si="46"/>
        <v/>
      </c>
      <c r="K940" s="54">
        <f t="shared" si="47"/>
        <v>1</v>
      </c>
    </row>
    <row r="941" spans="1:11" hidden="1">
      <c r="A941" s="48">
        <v>19</v>
      </c>
      <c r="B941" s="49">
        <f>LOOKUP(A941,Seznamy!$A$3:$A$94,Seznamy!$B$3:$B$94)</f>
        <v>125009</v>
      </c>
      <c r="C941" s="50" t="str">
        <f>LOOKUP(A941,Seznamy!$A$3:$A$94,Seznamy!$C$3:$C$94)</f>
        <v>Ruda nad Moravou</v>
      </c>
      <c r="D941" s="51">
        <f>LOOKUP(A941,Seznamy!$A$3:$A$94,Seznamy!$F$3:$F$94)</f>
        <v>9028</v>
      </c>
      <c r="E941" s="51">
        <f>LOOKUP(A941,Seznamy!$A$3:$A$94,Seznamy!$G$3:$G$94)</f>
        <v>218500</v>
      </c>
      <c r="F941" s="52">
        <f>LOOKUP(A941,Seznamy!$A$3:$A$94,Seznamy!$J$3:$J$94)</f>
        <v>57</v>
      </c>
      <c r="G941" s="52">
        <v>39</v>
      </c>
      <c r="H941" s="50">
        <f>LOOKUP(G941,Komplexní!$A$7:$A$56,Komplexní!$B$7:$B$56)</f>
        <v>0</v>
      </c>
      <c r="I941" s="53">
        <f t="array" ref="I941">SUM(IF((Komplexní!$A$3:$A$5=A941)*(Komplexní!$D$1:$BA$1=G941),Komplexní!$D$3:$BA$5))</f>
        <v>0</v>
      </c>
      <c r="J941" s="98" t="str">
        <f t="shared" si="46"/>
        <v/>
      </c>
      <c r="K941" s="54">
        <f t="shared" si="47"/>
        <v>1</v>
      </c>
    </row>
    <row r="942" spans="1:11" hidden="1">
      <c r="A942" s="48">
        <v>19</v>
      </c>
      <c r="B942" s="49">
        <f>LOOKUP(A942,Seznamy!$A$3:$A$94,Seznamy!$B$3:$B$94)</f>
        <v>125009</v>
      </c>
      <c r="C942" s="50" t="str">
        <f>LOOKUP(A942,Seznamy!$A$3:$A$94,Seznamy!$C$3:$C$94)</f>
        <v>Ruda nad Moravou</v>
      </c>
      <c r="D942" s="51">
        <f>LOOKUP(A942,Seznamy!$A$3:$A$94,Seznamy!$F$3:$F$94)</f>
        <v>9028</v>
      </c>
      <c r="E942" s="51">
        <f>LOOKUP(A942,Seznamy!$A$3:$A$94,Seznamy!$G$3:$G$94)</f>
        <v>218500</v>
      </c>
      <c r="F942" s="52">
        <f>LOOKUP(A942,Seznamy!$A$3:$A$94,Seznamy!$J$3:$J$94)</f>
        <v>57</v>
      </c>
      <c r="G942" s="52">
        <v>40</v>
      </c>
      <c r="H942" s="50">
        <f>LOOKUP(G942,Komplexní!$A$7:$A$56,Komplexní!$B$7:$B$56)</f>
        <v>0</v>
      </c>
      <c r="I942" s="53">
        <f t="array" ref="I942">SUM(IF((Komplexní!$A$3:$A$5=A942)*(Komplexní!$D$1:$BA$1=G942),Komplexní!$D$3:$BA$5))</f>
        <v>0</v>
      </c>
      <c r="J942" s="98" t="str">
        <f t="shared" si="46"/>
        <v/>
      </c>
      <c r="K942" s="54">
        <f t="shared" si="47"/>
        <v>1</v>
      </c>
    </row>
    <row r="943" spans="1:11" hidden="1">
      <c r="A943" s="48">
        <v>19</v>
      </c>
      <c r="B943" s="49">
        <f>LOOKUP(A943,Seznamy!$A$3:$A$94,Seznamy!$B$3:$B$94)</f>
        <v>125009</v>
      </c>
      <c r="C943" s="50" t="str">
        <f>LOOKUP(A943,Seznamy!$A$3:$A$94,Seznamy!$C$3:$C$94)</f>
        <v>Ruda nad Moravou</v>
      </c>
      <c r="D943" s="51">
        <f>LOOKUP(A943,Seznamy!$A$3:$A$94,Seznamy!$F$3:$F$94)</f>
        <v>9028</v>
      </c>
      <c r="E943" s="51">
        <f>LOOKUP(A943,Seznamy!$A$3:$A$94,Seznamy!$G$3:$G$94)</f>
        <v>218500</v>
      </c>
      <c r="F943" s="52">
        <f>LOOKUP(A943,Seznamy!$A$3:$A$94,Seznamy!$J$3:$J$94)</f>
        <v>57</v>
      </c>
      <c r="G943" s="52">
        <v>41</v>
      </c>
      <c r="H943" s="50">
        <f>LOOKUP(G943,Komplexní!$A$7:$A$56,Komplexní!$B$7:$B$56)</f>
        <v>0</v>
      </c>
      <c r="I943" s="53">
        <f t="array" ref="I943">SUM(IF((Komplexní!$A$3:$A$5=A943)*(Komplexní!$D$1:$BA$1=G943),Komplexní!$D$3:$BA$5))</f>
        <v>0</v>
      </c>
      <c r="J943" s="98" t="str">
        <f t="shared" si="46"/>
        <v/>
      </c>
      <c r="K943" s="54">
        <f t="shared" si="47"/>
        <v>1</v>
      </c>
    </row>
    <row r="944" spans="1:11" hidden="1">
      <c r="A944" s="48">
        <v>19</v>
      </c>
      <c r="B944" s="49">
        <f>LOOKUP(A944,Seznamy!$A$3:$A$94,Seznamy!$B$3:$B$94)</f>
        <v>125009</v>
      </c>
      <c r="C944" s="50" t="str">
        <f>LOOKUP(A944,Seznamy!$A$3:$A$94,Seznamy!$C$3:$C$94)</f>
        <v>Ruda nad Moravou</v>
      </c>
      <c r="D944" s="51">
        <f>LOOKUP(A944,Seznamy!$A$3:$A$94,Seznamy!$F$3:$F$94)</f>
        <v>9028</v>
      </c>
      <c r="E944" s="51">
        <f>LOOKUP(A944,Seznamy!$A$3:$A$94,Seznamy!$G$3:$G$94)</f>
        <v>218500</v>
      </c>
      <c r="F944" s="52">
        <f>LOOKUP(A944,Seznamy!$A$3:$A$94,Seznamy!$J$3:$J$94)</f>
        <v>57</v>
      </c>
      <c r="G944" s="52">
        <v>42</v>
      </c>
      <c r="H944" s="50">
        <f>LOOKUP(G944,Komplexní!$A$7:$A$56,Komplexní!$B$7:$B$56)</f>
        <v>0</v>
      </c>
      <c r="I944" s="53">
        <f t="array" ref="I944">SUM(IF((Komplexní!$A$3:$A$5=A944)*(Komplexní!$D$1:$BA$1=G944),Komplexní!$D$3:$BA$5))</f>
        <v>0</v>
      </c>
      <c r="J944" s="98" t="str">
        <f t="shared" si="46"/>
        <v/>
      </c>
      <c r="K944" s="54">
        <f t="shared" si="47"/>
        <v>1</v>
      </c>
    </row>
    <row r="945" spans="1:11" hidden="1">
      <c r="A945" s="48">
        <v>19</v>
      </c>
      <c r="B945" s="49">
        <f>LOOKUP(A945,Seznamy!$A$3:$A$94,Seznamy!$B$3:$B$94)</f>
        <v>125009</v>
      </c>
      <c r="C945" s="50" t="str">
        <f>LOOKUP(A945,Seznamy!$A$3:$A$94,Seznamy!$C$3:$C$94)</f>
        <v>Ruda nad Moravou</v>
      </c>
      <c r="D945" s="51">
        <f>LOOKUP(A945,Seznamy!$A$3:$A$94,Seznamy!$F$3:$F$94)</f>
        <v>9028</v>
      </c>
      <c r="E945" s="51">
        <f>LOOKUP(A945,Seznamy!$A$3:$A$94,Seznamy!$G$3:$G$94)</f>
        <v>218500</v>
      </c>
      <c r="F945" s="52">
        <f>LOOKUP(A945,Seznamy!$A$3:$A$94,Seznamy!$J$3:$J$94)</f>
        <v>57</v>
      </c>
      <c r="G945" s="52">
        <v>43</v>
      </c>
      <c r="H945" s="50">
        <f>LOOKUP(G945,Komplexní!$A$7:$A$56,Komplexní!$B$7:$B$56)</f>
        <v>0</v>
      </c>
      <c r="I945" s="53">
        <f t="array" ref="I945">SUM(IF((Komplexní!$A$3:$A$5=A945)*(Komplexní!$D$1:$BA$1=G945),Komplexní!$D$3:$BA$5))</f>
        <v>0</v>
      </c>
      <c r="J945" s="98" t="str">
        <f t="shared" si="46"/>
        <v/>
      </c>
      <c r="K945" s="54">
        <f t="shared" si="47"/>
        <v>1</v>
      </c>
    </row>
    <row r="946" spans="1:11" hidden="1">
      <c r="A946" s="48">
        <v>19</v>
      </c>
      <c r="B946" s="49">
        <f>LOOKUP(A946,Seznamy!$A$3:$A$94,Seznamy!$B$3:$B$94)</f>
        <v>125009</v>
      </c>
      <c r="C946" s="50" t="str">
        <f>LOOKUP(A946,Seznamy!$A$3:$A$94,Seznamy!$C$3:$C$94)</f>
        <v>Ruda nad Moravou</v>
      </c>
      <c r="D946" s="51">
        <f>LOOKUP(A946,Seznamy!$A$3:$A$94,Seznamy!$F$3:$F$94)</f>
        <v>9028</v>
      </c>
      <c r="E946" s="51">
        <f>LOOKUP(A946,Seznamy!$A$3:$A$94,Seznamy!$G$3:$G$94)</f>
        <v>218500</v>
      </c>
      <c r="F946" s="52">
        <f>LOOKUP(A946,Seznamy!$A$3:$A$94,Seznamy!$J$3:$J$94)</f>
        <v>57</v>
      </c>
      <c r="G946" s="52">
        <v>44</v>
      </c>
      <c r="H946" s="50">
        <f>LOOKUP(G946,Komplexní!$A$7:$A$56,Komplexní!$B$7:$B$56)</f>
        <v>0</v>
      </c>
      <c r="I946" s="53">
        <f t="array" ref="I946">SUM(IF((Komplexní!$A$3:$A$5=A946)*(Komplexní!$D$1:$BA$1=G946),Komplexní!$D$3:$BA$5))</f>
        <v>0</v>
      </c>
      <c r="J946" s="98" t="str">
        <f t="shared" si="46"/>
        <v/>
      </c>
      <c r="K946" s="54">
        <f t="shared" si="47"/>
        <v>1</v>
      </c>
    </row>
    <row r="947" spans="1:11" hidden="1">
      <c r="A947" s="48">
        <v>19</v>
      </c>
      <c r="B947" s="49">
        <f>LOOKUP(A947,Seznamy!$A$3:$A$94,Seznamy!$B$3:$B$94)</f>
        <v>125009</v>
      </c>
      <c r="C947" s="50" t="str">
        <f>LOOKUP(A947,Seznamy!$A$3:$A$94,Seznamy!$C$3:$C$94)</f>
        <v>Ruda nad Moravou</v>
      </c>
      <c r="D947" s="51">
        <f>LOOKUP(A947,Seznamy!$A$3:$A$94,Seznamy!$F$3:$F$94)</f>
        <v>9028</v>
      </c>
      <c r="E947" s="51">
        <f>LOOKUP(A947,Seznamy!$A$3:$A$94,Seznamy!$G$3:$G$94)</f>
        <v>218500</v>
      </c>
      <c r="F947" s="52">
        <f>LOOKUP(A947,Seznamy!$A$3:$A$94,Seznamy!$J$3:$J$94)</f>
        <v>57</v>
      </c>
      <c r="G947" s="52">
        <v>45</v>
      </c>
      <c r="H947" s="50">
        <f>LOOKUP(G947,Komplexní!$A$7:$A$56,Komplexní!$B$7:$B$56)</f>
        <v>0</v>
      </c>
      <c r="I947" s="53">
        <f t="array" ref="I947">SUM(IF((Komplexní!$A$3:$A$5=A947)*(Komplexní!$D$1:$BA$1=G947),Komplexní!$D$3:$BA$5))</f>
        <v>0</v>
      </c>
      <c r="J947" s="98" t="str">
        <f t="shared" si="46"/>
        <v/>
      </c>
      <c r="K947" s="54">
        <f t="shared" si="47"/>
        <v>1</v>
      </c>
    </row>
    <row r="948" spans="1:11" hidden="1">
      <c r="A948" s="48">
        <v>19</v>
      </c>
      <c r="B948" s="49">
        <f>LOOKUP(A948,Seznamy!$A$3:$A$94,Seznamy!$B$3:$B$94)</f>
        <v>125009</v>
      </c>
      <c r="C948" s="50" t="str">
        <f>LOOKUP(A948,Seznamy!$A$3:$A$94,Seznamy!$C$3:$C$94)</f>
        <v>Ruda nad Moravou</v>
      </c>
      <c r="D948" s="51">
        <f>LOOKUP(A948,Seznamy!$A$3:$A$94,Seznamy!$F$3:$F$94)</f>
        <v>9028</v>
      </c>
      <c r="E948" s="51">
        <f>LOOKUP(A948,Seznamy!$A$3:$A$94,Seznamy!$G$3:$G$94)</f>
        <v>218500</v>
      </c>
      <c r="F948" s="52">
        <f>LOOKUP(A948,Seznamy!$A$3:$A$94,Seznamy!$J$3:$J$94)</f>
        <v>57</v>
      </c>
      <c r="G948" s="52">
        <v>46</v>
      </c>
      <c r="H948" s="50">
        <f>LOOKUP(G948,Komplexní!$A$7:$A$56,Komplexní!$B$7:$B$56)</f>
        <v>0</v>
      </c>
      <c r="I948" s="53">
        <f t="array" ref="I948">SUM(IF((Komplexní!$A$3:$A$5=A948)*(Komplexní!$D$1:$BA$1=G948),Komplexní!$D$3:$BA$5))</f>
        <v>0</v>
      </c>
      <c r="J948" s="98" t="str">
        <f t="shared" si="46"/>
        <v/>
      </c>
      <c r="K948" s="54">
        <f t="shared" si="47"/>
        <v>1</v>
      </c>
    </row>
    <row r="949" spans="1:11" hidden="1">
      <c r="A949" s="48">
        <v>19</v>
      </c>
      <c r="B949" s="49">
        <f>LOOKUP(A949,Seznamy!$A$3:$A$94,Seznamy!$B$3:$B$94)</f>
        <v>125009</v>
      </c>
      <c r="C949" s="50" t="str">
        <f>LOOKUP(A949,Seznamy!$A$3:$A$94,Seznamy!$C$3:$C$94)</f>
        <v>Ruda nad Moravou</v>
      </c>
      <c r="D949" s="51">
        <f>LOOKUP(A949,Seznamy!$A$3:$A$94,Seznamy!$F$3:$F$94)</f>
        <v>9028</v>
      </c>
      <c r="E949" s="51">
        <f>LOOKUP(A949,Seznamy!$A$3:$A$94,Seznamy!$G$3:$G$94)</f>
        <v>218500</v>
      </c>
      <c r="F949" s="52">
        <f>LOOKUP(A949,Seznamy!$A$3:$A$94,Seznamy!$J$3:$J$94)</f>
        <v>57</v>
      </c>
      <c r="G949" s="52">
        <v>47</v>
      </c>
      <c r="H949" s="50">
        <f>LOOKUP(G949,Komplexní!$A$7:$A$56,Komplexní!$B$7:$B$56)</f>
        <v>0</v>
      </c>
      <c r="I949" s="53">
        <f t="array" ref="I949">SUM(IF((Komplexní!$A$3:$A$5=A949)*(Komplexní!$D$1:$BA$1=G949),Komplexní!$D$3:$BA$5))</f>
        <v>0</v>
      </c>
      <c r="J949" s="98" t="str">
        <f t="shared" si="46"/>
        <v/>
      </c>
      <c r="K949" s="54">
        <f t="shared" si="47"/>
        <v>1</v>
      </c>
    </row>
    <row r="950" spans="1:11" hidden="1">
      <c r="A950" s="48">
        <v>19</v>
      </c>
      <c r="B950" s="49">
        <f>LOOKUP(A950,Seznamy!$A$3:$A$94,Seznamy!$B$3:$B$94)</f>
        <v>125009</v>
      </c>
      <c r="C950" s="50" t="str">
        <f>LOOKUP(A950,Seznamy!$A$3:$A$94,Seznamy!$C$3:$C$94)</f>
        <v>Ruda nad Moravou</v>
      </c>
      <c r="D950" s="51">
        <f>LOOKUP(A950,Seznamy!$A$3:$A$94,Seznamy!$F$3:$F$94)</f>
        <v>9028</v>
      </c>
      <c r="E950" s="51">
        <f>LOOKUP(A950,Seznamy!$A$3:$A$94,Seznamy!$G$3:$G$94)</f>
        <v>218500</v>
      </c>
      <c r="F950" s="52">
        <f>LOOKUP(A950,Seznamy!$A$3:$A$94,Seznamy!$J$3:$J$94)</f>
        <v>57</v>
      </c>
      <c r="G950" s="52">
        <v>48</v>
      </c>
      <c r="H950" s="50">
        <f>LOOKUP(G950,Komplexní!$A$7:$A$56,Komplexní!$B$7:$B$56)</f>
        <v>0</v>
      </c>
      <c r="I950" s="53">
        <f t="array" ref="I950">SUM(IF((Komplexní!$A$3:$A$5=A950)*(Komplexní!$D$1:$BA$1=G950),Komplexní!$D$3:$BA$5))</f>
        <v>0</v>
      </c>
      <c r="J950" s="98" t="str">
        <f t="shared" si="46"/>
        <v/>
      </c>
      <c r="K950" s="54">
        <f t="shared" si="47"/>
        <v>1</v>
      </c>
    </row>
    <row r="951" spans="1:11" hidden="1">
      <c r="A951" s="48">
        <v>19</v>
      </c>
      <c r="B951" s="49">
        <f>LOOKUP(A951,Seznamy!$A$3:$A$94,Seznamy!$B$3:$B$94)</f>
        <v>125009</v>
      </c>
      <c r="C951" s="50" t="str">
        <f>LOOKUP(A951,Seznamy!$A$3:$A$94,Seznamy!$C$3:$C$94)</f>
        <v>Ruda nad Moravou</v>
      </c>
      <c r="D951" s="51">
        <f>LOOKUP(A951,Seznamy!$A$3:$A$94,Seznamy!$F$3:$F$94)</f>
        <v>9028</v>
      </c>
      <c r="E951" s="51">
        <f>LOOKUP(A951,Seznamy!$A$3:$A$94,Seznamy!$G$3:$G$94)</f>
        <v>218500</v>
      </c>
      <c r="F951" s="52">
        <f>LOOKUP(A951,Seznamy!$A$3:$A$94,Seznamy!$J$3:$J$94)</f>
        <v>57</v>
      </c>
      <c r="G951" s="52">
        <v>49</v>
      </c>
      <c r="H951" s="50">
        <f>LOOKUP(G951,Komplexní!$A$7:$A$56,Komplexní!$B$7:$B$56)</f>
        <v>0</v>
      </c>
      <c r="I951" s="53">
        <f t="array" ref="I951">SUM(IF((Komplexní!$A$3:$A$5=A951)*(Komplexní!$D$1:$BA$1=G951),Komplexní!$D$3:$BA$5))</f>
        <v>0</v>
      </c>
      <c r="J951" s="98" t="str">
        <f t="shared" si="46"/>
        <v/>
      </c>
      <c r="K951" s="54">
        <f t="shared" si="47"/>
        <v>1</v>
      </c>
    </row>
    <row r="952" spans="1:11" hidden="1">
      <c r="A952" s="48">
        <v>19</v>
      </c>
      <c r="B952" s="49">
        <f>LOOKUP(A952,Seznamy!$A$3:$A$94,Seznamy!$B$3:$B$94)</f>
        <v>125009</v>
      </c>
      <c r="C952" s="50" t="str">
        <f>LOOKUP(A952,Seznamy!$A$3:$A$94,Seznamy!$C$3:$C$94)</f>
        <v>Ruda nad Moravou</v>
      </c>
      <c r="D952" s="51">
        <f>LOOKUP(A952,Seznamy!$A$3:$A$94,Seznamy!$F$3:$F$94)</f>
        <v>9028</v>
      </c>
      <c r="E952" s="51">
        <f>LOOKUP(A952,Seznamy!$A$3:$A$94,Seznamy!$G$3:$G$94)</f>
        <v>218500</v>
      </c>
      <c r="F952" s="52">
        <f>LOOKUP(A952,Seznamy!$A$3:$A$94,Seznamy!$J$3:$J$94)</f>
        <v>57</v>
      </c>
      <c r="G952" s="52">
        <v>50</v>
      </c>
      <c r="H952" s="50">
        <f>LOOKUP(G952,Komplexní!$A$7:$A$56,Komplexní!$B$7:$B$56)</f>
        <v>0</v>
      </c>
      <c r="I952" s="53">
        <f t="array" ref="I952">SUM(IF((Komplexní!$A$3:$A$5=A952)*(Komplexní!$D$1:$BA$1=G952),Komplexní!$D$3:$BA$5))</f>
        <v>0</v>
      </c>
      <c r="J952" s="98" t="str">
        <f t="shared" si="46"/>
        <v/>
      </c>
      <c r="K952" s="54">
        <f t="shared" si="47"/>
        <v>1</v>
      </c>
    </row>
    <row r="953" spans="1:11" hidden="1">
      <c r="A953" s="79">
        <v>20</v>
      </c>
      <c r="B953" s="80">
        <f>LOOKUP(A953,Seznamy!$A$3:$A$94,Seznamy!$B$3:$B$94)</f>
        <v>125009</v>
      </c>
      <c r="C953" s="81" t="str">
        <f>LOOKUP(A953,Seznamy!$A$3:$A$94,Seznamy!$C$3:$C$94)</f>
        <v>Ruda nad Moravou</v>
      </c>
      <c r="D953" s="82">
        <f>LOOKUP(A953,Seznamy!$A$3:$A$94,Seznamy!$F$3:$F$94)</f>
        <v>9028</v>
      </c>
      <c r="E953" s="82">
        <f>LOOKUP(A953,Seznamy!$A$3:$A$94,Seznamy!$G$3:$G$94)</f>
        <v>218500</v>
      </c>
      <c r="F953" s="83">
        <f>LOOKUP(A953,Seznamy!$A$3:$A$94,Seznamy!$J$3:$J$94)</f>
        <v>57</v>
      </c>
      <c r="G953" s="83">
        <v>1</v>
      </c>
      <c r="H953" s="81" t="str">
        <f>LOOKUP(G953,Komplexní!$A$7:$A$56,Komplexní!$B$7:$B$56)</f>
        <v>UNILES a.s.</v>
      </c>
      <c r="I953" s="84">
        <f t="array" ref="I953">SUM(IF((Komplexní!$A$3:$A$5=A953)*(Komplexní!$D$1:$BA$1=G953),Komplexní!$D$3:$BA$5))</f>
        <v>0</v>
      </c>
      <c r="J953" s="99" t="str">
        <f t="shared" si="46"/>
        <v/>
      </c>
      <c r="K953" s="85">
        <f t="shared" ref="K953:K984" si="48">IF(I953=MIN($J$953:$J$1002),1,"")</f>
        <v>1</v>
      </c>
    </row>
    <row r="954" spans="1:11" hidden="1">
      <c r="A954" s="79">
        <v>20</v>
      </c>
      <c r="B954" s="80">
        <f>LOOKUP(A954,Seznamy!$A$3:$A$94,Seznamy!$B$3:$B$94)</f>
        <v>125009</v>
      </c>
      <c r="C954" s="81" t="str">
        <f>LOOKUP(A954,Seznamy!$A$3:$A$94,Seznamy!$C$3:$C$94)</f>
        <v>Ruda nad Moravou</v>
      </c>
      <c r="D954" s="82">
        <f>LOOKUP(A954,Seznamy!$A$3:$A$94,Seznamy!$F$3:$F$94)</f>
        <v>9028</v>
      </c>
      <c r="E954" s="82">
        <f>LOOKUP(A954,Seznamy!$A$3:$A$94,Seznamy!$G$3:$G$94)</f>
        <v>218500</v>
      </c>
      <c r="F954" s="83">
        <f>LOOKUP(A954,Seznamy!$A$3:$A$94,Seznamy!$J$3:$J$94)</f>
        <v>57</v>
      </c>
      <c r="G954" s="83">
        <v>2</v>
      </c>
      <c r="H954" s="81" t="str">
        <f>LOOKUP(G954,Komplexní!$A$7:$A$56,Komplexní!$B$7:$B$56)</f>
        <v>Lesy Beskydy, a.s.</v>
      </c>
      <c r="I954" s="84">
        <f t="array" ref="I954">SUM(IF((Komplexní!$A$3:$A$5=A954)*(Komplexní!$D$1:$BA$1=G954),Komplexní!$D$3:$BA$5))</f>
        <v>0</v>
      </c>
      <c r="J954" s="99" t="str">
        <f t="shared" si="46"/>
        <v/>
      </c>
      <c r="K954" s="85">
        <f t="shared" si="48"/>
        <v>1</v>
      </c>
    </row>
    <row r="955" spans="1:11" hidden="1">
      <c r="A955" s="79">
        <v>20</v>
      </c>
      <c r="B955" s="80">
        <f>LOOKUP(A955,Seznamy!$A$3:$A$94,Seznamy!$B$3:$B$94)</f>
        <v>125009</v>
      </c>
      <c r="C955" s="81" t="str">
        <f>LOOKUP(A955,Seznamy!$A$3:$A$94,Seznamy!$C$3:$C$94)</f>
        <v>Ruda nad Moravou</v>
      </c>
      <c r="D955" s="82">
        <f>LOOKUP(A955,Seznamy!$A$3:$A$94,Seznamy!$F$3:$F$94)</f>
        <v>9028</v>
      </c>
      <c r="E955" s="82">
        <f>LOOKUP(A955,Seznamy!$A$3:$A$94,Seznamy!$G$3:$G$94)</f>
        <v>218500</v>
      </c>
      <c r="F955" s="83">
        <f>LOOKUP(A955,Seznamy!$A$3:$A$94,Seznamy!$J$3:$J$94)</f>
        <v>57</v>
      </c>
      <c r="G955" s="83">
        <v>3</v>
      </c>
      <c r="H955" s="81" t="str">
        <f>LOOKUP(G955,Komplexní!$A$7:$A$56,Komplexní!$B$7:$B$56)</f>
        <v>KATR s.r.o.</v>
      </c>
      <c r="I955" s="84">
        <f t="array" ref="I955">SUM(IF((Komplexní!$A$3:$A$5=A955)*(Komplexní!$D$1:$BA$1=G955),Komplexní!$D$3:$BA$5))</f>
        <v>0</v>
      </c>
      <c r="J955" s="99" t="str">
        <f t="shared" si="46"/>
        <v/>
      </c>
      <c r="K955" s="85">
        <f t="shared" si="48"/>
        <v>1</v>
      </c>
    </row>
    <row r="956" spans="1:11" hidden="1">
      <c r="A956" s="79">
        <v>20</v>
      </c>
      <c r="B956" s="80">
        <f>LOOKUP(A956,Seznamy!$A$3:$A$94,Seznamy!$B$3:$B$94)</f>
        <v>125009</v>
      </c>
      <c r="C956" s="81" t="str">
        <f>LOOKUP(A956,Seznamy!$A$3:$A$94,Seznamy!$C$3:$C$94)</f>
        <v>Ruda nad Moravou</v>
      </c>
      <c r="D956" s="82">
        <f>LOOKUP(A956,Seznamy!$A$3:$A$94,Seznamy!$F$3:$F$94)</f>
        <v>9028</v>
      </c>
      <c r="E956" s="82">
        <f>LOOKUP(A956,Seznamy!$A$3:$A$94,Seznamy!$G$3:$G$94)</f>
        <v>218500</v>
      </c>
      <c r="F956" s="83">
        <f>LOOKUP(A956,Seznamy!$A$3:$A$94,Seznamy!$J$3:$J$94)</f>
        <v>57</v>
      </c>
      <c r="G956" s="83">
        <v>4</v>
      </c>
      <c r="H956" s="81" t="str">
        <f>LOOKUP(G956,Komplexní!$A$7:$A$56,Komplexní!$B$7:$B$56)</f>
        <v>Petra spol. s r.o.</v>
      </c>
      <c r="I956" s="84">
        <f t="array" ref="I956">SUM(IF((Komplexní!$A$3:$A$5=A956)*(Komplexní!$D$1:$BA$1=G956),Komplexní!$D$3:$BA$5))</f>
        <v>0</v>
      </c>
      <c r="J956" s="99" t="str">
        <f t="shared" si="46"/>
        <v/>
      </c>
      <c r="K956" s="85">
        <f t="shared" si="48"/>
        <v>1</v>
      </c>
    </row>
    <row r="957" spans="1:11" hidden="1">
      <c r="A957" s="79">
        <v>20</v>
      </c>
      <c r="B957" s="80">
        <f>LOOKUP(A957,Seznamy!$A$3:$A$94,Seznamy!$B$3:$B$94)</f>
        <v>125009</v>
      </c>
      <c r="C957" s="81" t="str">
        <f>LOOKUP(A957,Seznamy!$A$3:$A$94,Seznamy!$C$3:$C$94)</f>
        <v>Ruda nad Moravou</v>
      </c>
      <c r="D957" s="82">
        <f>LOOKUP(A957,Seznamy!$A$3:$A$94,Seznamy!$F$3:$F$94)</f>
        <v>9028</v>
      </c>
      <c r="E957" s="82">
        <f>LOOKUP(A957,Seznamy!$A$3:$A$94,Seznamy!$G$3:$G$94)</f>
        <v>218500</v>
      </c>
      <c r="F957" s="83">
        <f>LOOKUP(A957,Seznamy!$A$3:$A$94,Seznamy!$J$3:$J$94)</f>
        <v>57</v>
      </c>
      <c r="G957" s="83">
        <v>5</v>
      </c>
      <c r="H957" s="81" t="str">
        <f>LOOKUP(G957,Komplexní!$A$7:$A$56,Komplexní!$B$7:$B$56)</f>
        <v>JACER - CZ a.s.</v>
      </c>
      <c r="I957" s="84">
        <f t="array" ref="I957">SUM(IF((Komplexní!$A$3:$A$5=A957)*(Komplexní!$D$1:$BA$1=G957),Komplexní!$D$3:$BA$5))</f>
        <v>0</v>
      </c>
      <c r="J957" s="99" t="str">
        <f t="shared" si="46"/>
        <v/>
      </c>
      <c r="K957" s="85">
        <f t="shared" si="48"/>
        <v>1</v>
      </c>
    </row>
    <row r="958" spans="1:11" hidden="1">
      <c r="A958" s="79">
        <v>20</v>
      </c>
      <c r="B958" s="80">
        <f>LOOKUP(A958,Seznamy!$A$3:$A$94,Seznamy!$B$3:$B$94)</f>
        <v>125009</v>
      </c>
      <c r="C958" s="81" t="str">
        <f>LOOKUP(A958,Seznamy!$A$3:$A$94,Seznamy!$C$3:$C$94)</f>
        <v>Ruda nad Moravou</v>
      </c>
      <c r="D958" s="82">
        <f>LOOKUP(A958,Seznamy!$A$3:$A$94,Seznamy!$F$3:$F$94)</f>
        <v>9028</v>
      </c>
      <c r="E958" s="82">
        <f>LOOKUP(A958,Seznamy!$A$3:$A$94,Seznamy!$G$3:$G$94)</f>
        <v>218500</v>
      </c>
      <c r="F958" s="83">
        <f>LOOKUP(A958,Seznamy!$A$3:$A$94,Seznamy!$J$3:$J$94)</f>
        <v>57</v>
      </c>
      <c r="G958" s="83">
        <v>6</v>
      </c>
      <c r="H958" s="81" t="str">
        <f>LOOKUP(G958,Komplexní!$A$7:$A$56,Komplexní!$B$7:$B$56)</f>
        <v>LDF Rožnov a.s.</v>
      </c>
      <c r="I958" s="84">
        <f t="array" ref="I958">SUM(IF((Komplexní!$A$3:$A$5=A958)*(Komplexní!$D$1:$BA$1=G958),Komplexní!$D$3:$BA$5))</f>
        <v>0</v>
      </c>
      <c r="J958" s="99" t="str">
        <f t="shared" si="46"/>
        <v/>
      </c>
      <c r="K958" s="85">
        <f t="shared" si="48"/>
        <v>1</v>
      </c>
    </row>
    <row r="959" spans="1:11" hidden="1">
      <c r="A959" s="79">
        <v>20</v>
      </c>
      <c r="B959" s="80">
        <f>LOOKUP(A959,Seznamy!$A$3:$A$94,Seznamy!$B$3:$B$94)</f>
        <v>125009</v>
      </c>
      <c r="C959" s="81" t="str">
        <f>LOOKUP(A959,Seznamy!$A$3:$A$94,Seznamy!$C$3:$C$94)</f>
        <v>Ruda nad Moravou</v>
      </c>
      <c r="D959" s="82">
        <f>LOOKUP(A959,Seznamy!$A$3:$A$94,Seznamy!$F$3:$F$94)</f>
        <v>9028</v>
      </c>
      <c r="E959" s="82">
        <f>LOOKUP(A959,Seznamy!$A$3:$A$94,Seznamy!$G$3:$G$94)</f>
        <v>218500</v>
      </c>
      <c r="F959" s="83">
        <f>LOOKUP(A959,Seznamy!$A$3:$A$94,Seznamy!$J$3:$J$94)</f>
        <v>57</v>
      </c>
      <c r="G959" s="83">
        <v>7</v>
      </c>
      <c r="H959" s="81" t="str">
        <f>LOOKUP(G959,Komplexní!$A$7:$A$56,Komplexní!$B$7:$B$56)</f>
        <v>Opavská lesní a.s.</v>
      </c>
      <c r="I959" s="84">
        <f t="array" ref="I959">SUM(IF((Komplexní!$A$3:$A$5=A959)*(Komplexní!$D$1:$BA$1=G959),Komplexní!$D$3:$BA$5))</f>
        <v>0</v>
      </c>
      <c r="J959" s="99" t="str">
        <f t="shared" si="46"/>
        <v/>
      </c>
      <c r="K959" s="85">
        <f t="shared" si="48"/>
        <v>1</v>
      </c>
    </row>
    <row r="960" spans="1:11" hidden="1">
      <c r="A960" s="79">
        <v>20</v>
      </c>
      <c r="B960" s="80">
        <f>LOOKUP(A960,Seznamy!$A$3:$A$94,Seznamy!$B$3:$B$94)</f>
        <v>125009</v>
      </c>
      <c r="C960" s="81" t="str">
        <f>LOOKUP(A960,Seznamy!$A$3:$A$94,Seznamy!$C$3:$C$94)</f>
        <v>Ruda nad Moravou</v>
      </c>
      <c r="D960" s="82">
        <f>LOOKUP(A960,Seznamy!$A$3:$A$94,Seznamy!$F$3:$F$94)</f>
        <v>9028</v>
      </c>
      <c r="E960" s="82">
        <f>LOOKUP(A960,Seznamy!$A$3:$A$94,Seznamy!$G$3:$G$94)</f>
        <v>218500</v>
      </c>
      <c r="F960" s="83">
        <f>LOOKUP(A960,Seznamy!$A$3:$A$94,Seznamy!$J$3:$J$94)</f>
        <v>57</v>
      </c>
      <c r="G960" s="83">
        <v>8</v>
      </c>
      <c r="H960" s="81" t="str">
        <f>LOOKUP(G960,Komplexní!$A$7:$A$56,Komplexní!$B$7:$B$56)</f>
        <v>Pradědský lesní závod, a.s.</v>
      </c>
      <c r="I960" s="84">
        <f t="array" ref="I960">SUM(IF((Komplexní!$A$3:$A$5=A960)*(Komplexní!$D$1:$BA$1=G960),Komplexní!$D$3:$BA$5))</f>
        <v>0</v>
      </c>
      <c r="J960" s="99" t="str">
        <f t="shared" si="46"/>
        <v/>
      </c>
      <c r="K960" s="85">
        <f t="shared" si="48"/>
        <v>1</v>
      </c>
    </row>
    <row r="961" spans="1:11" hidden="1">
      <c r="A961" s="79">
        <v>20</v>
      </c>
      <c r="B961" s="80">
        <f>LOOKUP(A961,Seznamy!$A$3:$A$94,Seznamy!$B$3:$B$94)</f>
        <v>125009</v>
      </c>
      <c r="C961" s="81" t="str">
        <f>LOOKUP(A961,Seznamy!$A$3:$A$94,Seznamy!$C$3:$C$94)</f>
        <v>Ruda nad Moravou</v>
      </c>
      <c r="D961" s="82">
        <f>LOOKUP(A961,Seznamy!$A$3:$A$94,Seznamy!$F$3:$F$94)</f>
        <v>9028</v>
      </c>
      <c r="E961" s="82">
        <f>LOOKUP(A961,Seznamy!$A$3:$A$94,Seznamy!$G$3:$G$94)</f>
        <v>218500</v>
      </c>
      <c r="F961" s="83">
        <f>LOOKUP(A961,Seznamy!$A$3:$A$94,Seznamy!$J$3:$J$94)</f>
        <v>57</v>
      </c>
      <c r="G961" s="83">
        <v>9</v>
      </c>
      <c r="H961" s="81">
        <f>LOOKUP(G961,Komplexní!$A$7:$A$56,Komplexní!$B$7:$B$56)</f>
        <v>0</v>
      </c>
      <c r="I961" s="84">
        <f t="array" ref="I961">SUM(IF((Komplexní!$A$3:$A$5=A961)*(Komplexní!$D$1:$BA$1=G961),Komplexní!$D$3:$BA$5))</f>
        <v>0</v>
      </c>
      <c r="J961" s="99" t="str">
        <f t="shared" si="46"/>
        <v/>
      </c>
      <c r="K961" s="85">
        <f t="shared" si="48"/>
        <v>1</v>
      </c>
    </row>
    <row r="962" spans="1:11" hidden="1">
      <c r="A962" s="79">
        <v>20</v>
      </c>
      <c r="B962" s="80">
        <f>LOOKUP(A962,Seznamy!$A$3:$A$94,Seznamy!$B$3:$B$94)</f>
        <v>125009</v>
      </c>
      <c r="C962" s="81" t="str">
        <f>LOOKUP(A962,Seznamy!$A$3:$A$94,Seznamy!$C$3:$C$94)</f>
        <v>Ruda nad Moravou</v>
      </c>
      <c r="D962" s="82">
        <f>LOOKUP(A962,Seznamy!$A$3:$A$94,Seznamy!$F$3:$F$94)</f>
        <v>9028</v>
      </c>
      <c r="E962" s="82">
        <f>LOOKUP(A962,Seznamy!$A$3:$A$94,Seznamy!$G$3:$G$94)</f>
        <v>218500</v>
      </c>
      <c r="F962" s="83">
        <f>LOOKUP(A962,Seznamy!$A$3:$A$94,Seznamy!$J$3:$J$94)</f>
        <v>57</v>
      </c>
      <c r="G962" s="83">
        <v>10</v>
      </c>
      <c r="H962" s="81">
        <f>LOOKUP(G962,Komplexní!$A$7:$A$56,Komplexní!$B$7:$B$56)</f>
        <v>0</v>
      </c>
      <c r="I962" s="84">
        <f t="array" ref="I962">SUM(IF((Komplexní!$A$3:$A$5=A962)*(Komplexní!$D$1:$BA$1=G962),Komplexní!$D$3:$BA$5))</f>
        <v>0</v>
      </c>
      <c r="J962" s="99" t="str">
        <f t="shared" si="46"/>
        <v/>
      </c>
      <c r="K962" s="85">
        <f t="shared" si="48"/>
        <v>1</v>
      </c>
    </row>
    <row r="963" spans="1:11" hidden="1">
      <c r="A963" s="79">
        <v>20</v>
      </c>
      <c r="B963" s="80">
        <f>LOOKUP(A963,Seznamy!$A$3:$A$94,Seznamy!$B$3:$B$94)</f>
        <v>125009</v>
      </c>
      <c r="C963" s="81" t="str">
        <f>LOOKUP(A963,Seznamy!$A$3:$A$94,Seznamy!$C$3:$C$94)</f>
        <v>Ruda nad Moravou</v>
      </c>
      <c r="D963" s="82">
        <f>LOOKUP(A963,Seznamy!$A$3:$A$94,Seznamy!$F$3:$F$94)</f>
        <v>9028</v>
      </c>
      <c r="E963" s="82">
        <f>LOOKUP(A963,Seznamy!$A$3:$A$94,Seznamy!$G$3:$G$94)</f>
        <v>218500</v>
      </c>
      <c r="F963" s="83">
        <f>LOOKUP(A963,Seznamy!$A$3:$A$94,Seznamy!$J$3:$J$94)</f>
        <v>57</v>
      </c>
      <c r="G963" s="83">
        <v>11</v>
      </c>
      <c r="H963" s="81">
        <f>LOOKUP(G963,Komplexní!$A$7:$A$56,Komplexní!$B$7:$B$56)</f>
        <v>0</v>
      </c>
      <c r="I963" s="84">
        <f t="array" ref="I963">SUM(IF((Komplexní!$A$3:$A$5=A963)*(Komplexní!$D$1:$BA$1=G963),Komplexní!$D$3:$BA$5))</f>
        <v>0</v>
      </c>
      <c r="J963" s="99" t="str">
        <f t="shared" si="46"/>
        <v/>
      </c>
      <c r="K963" s="85">
        <f t="shared" si="48"/>
        <v>1</v>
      </c>
    </row>
    <row r="964" spans="1:11" hidden="1">
      <c r="A964" s="79">
        <v>20</v>
      </c>
      <c r="B964" s="80">
        <f>LOOKUP(A964,Seznamy!$A$3:$A$94,Seznamy!$B$3:$B$94)</f>
        <v>125009</v>
      </c>
      <c r="C964" s="81" t="str">
        <f>LOOKUP(A964,Seznamy!$A$3:$A$94,Seznamy!$C$3:$C$94)</f>
        <v>Ruda nad Moravou</v>
      </c>
      <c r="D964" s="82">
        <f>LOOKUP(A964,Seznamy!$A$3:$A$94,Seznamy!$F$3:$F$94)</f>
        <v>9028</v>
      </c>
      <c r="E964" s="82">
        <f>LOOKUP(A964,Seznamy!$A$3:$A$94,Seznamy!$G$3:$G$94)</f>
        <v>218500</v>
      </c>
      <c r="F964" s="83">
        <f>LOOKUP(A964,Seznamy!$A$3:$A$94,Seznamy!$J$3:$J$94)</f>
        <v>57</v>
      </c>
      <c r="G964" s="83">
        <v>12</v>
      </c>
      <c r="H964" s="81">
        <f>LOOKUP(G964,Komplexní!$A$7:$A$56,Komplexní!$B$7:$B$56)</f>
        <v>0</v>
      </c>
      <c r="I964" s="84">
        <f t="array" ref="I964">SUM(IF((Komplexní!$A$3:$A$5=A964)*(Komplexní!$D$1:$BA$1=G964),Komplexní!$D$3:$BA$5))</f>
        <v>0</v>
      </c>
      <c r="J964" s="99" t="str">
        <f t="shared" si="46"/>
        <v/>
      </c>
      <c r="K964" s="85">
        <f t="shared" si="48"/>
        <v>1</v>
      </c>
    </row>
    <row r="965" spans="1:11" hidden="1">
      <c r="A965" s="79">
        <v>20</v>
      </c>
      <c r="B965" s="80">
        <f>LOOKUP(A965,Seznamy!$A$3:$A$94,Seznamy!$B$3:$B$94)</f>
        <v>125009</v>
      </c>
      <c r="C965" s="81" t="str">
        <f>LOOKUP(A965,Seznamy!$A$3:$A$94,Seznamy!$C$3:$C$94)</f>
        <v>Ruda nad Moravou</v>
      </c>
      <c r="D965" s="82">
        <f>LOOKUP(A965,Seznamy!$A$3:$A$94,Seznamy!$F$3:$F$94)</f>
        <v>9028</v>
      </c>
      <c r="E965" s="82">
        <f>LOOKUP(A965,Seznamy!$A$3:$A$94,Seznamy!$G$3:$G$94)</f>
        <v>218500</v>
      </c>
      <c r="F965" s="83">
        <f>LOOKUP(A965,Seznamy!$A$3:$A$94,Seznamy!$J$3:$J$94)</f>
        <v>57</v>
      </c>
      <c r="G965" s="83">
        <v>13</v>
      </c>
      <c r="H965" s="81">
        <f>LOOKUP(G965,Komplexní!$A$7:$A$56,Komplexní!$B$7:$B$56)</f>
        <v>0</v>
      </c>
      <c r="I965" s="84">
        <f t="array" ref="I965">SUM(IF((Komplexní!$A$3:$A$5=A965)*(Komplexní!$D$1:$BA$1=G965),Komplexní!$D$3:$BA$5))</f>
        <v>0</v>
      </c>
      <c r="J965" s="99" t="str">
        <f t="shared" si="46"/>
        <v/>
      </c>
      <c r="K965" s="85">
        <f t="shared" si="48"/>
        <v>1</v>
      </c>
    </row>
    <row r="966" spans="1:11" hidden="1">
      <c r="A966" s="79">
        <v>20</v>
      </c>
      <c r="B966" s="80">
        <f>LOOKUP(A966,Seznamy!$A$3:$A$94,Seznamy!$B$3:$B$94)</f>
        <v>125009</v>
      </c>
      <c r="C966" s="81" t="str">
        <f>LOOKUP(A966,Seznamy!$A$3:$A$94,Seznamy!$C$3:$C$94)</f>
        <v>Ruda nad Moravou</v>
      </c>
      <c r="D966" s="82">
        <f>LOOKUP(A966,Seznamy!$A$3:$A$94,Seznamy!$F$3:$F$94)</f>
        <v>9028</v>
      </c>
      <c r="E966" s="82">
        <f>LOOKUP(A966,Seznamy!$A$3:$A$94,Seznamy!$G$3:$G$94)</f>
        <v>218500</v>
      </c>
      <c r="F966" s="83">
        <f>LOOKUP(A966,Seznamy!$A$3:$A$94,Seznamy!$J$3:$J$94)</f>
        <v>57</v>
      </c>
      <c r="G966" s="83">
        <v>16</v>
      </c>
      <c r="H966" s="81">
        <f>LOOKUP(G966,Komplexní!$A$7:$A$56,Komplexní!$B$7:$B$56)</f>
        <v>0</v>
      </c>
      <c r="I966" s="84">
        <f t="array" ref="I966">SUM(IF((Komplexní!$A$3:$A$5=A966)*(Komplexní!$D$1:$BA$1=G966),Komplexní!$D$3:$BA$5))</f>
        <v>0</v>
      </c>
      <c r="J966" s="99" t="str">
        <f t="shared" si="46"/>
        <v/>
      </c>
      <c r="K966" s="85">
        <f t="shared" si="48"/>
        <v>1</v>
      </c>
    </row>
    <row r="967" spans="1:11" hidden="1">
      <c r="A967" s="79">
        <v>20</v>
      </c>
      <c r="B967" s="80">
        <f>LOOKUP(A967,Seznamy!$A$3:$A$94,Seznamy!$B$3:$B$94)</f>
        <v>125009</v>
      </c>
      <c r="C967" s="81" t="str">
        <f>LOOKUP(A967,Seznamy!$A$3:$A$94,Seznamy!$C$3:$C$94)</f>
        <v>Ruda nad Moravou</v>
      </c>
      <c r="D967" s="82">
        <f>LOOKUP(A967,Seznamy!$A$3:$A$94,Seznamy!$F$3:$F$94)</f>
        <v>9028</v>
      </c>
      <c r="E967" s="82">
        <f>LOOKUP(A967,Seznamy!$A$3:$A$94,Seznamy!$G$3:$G$94)</f>
        <v>218500</v>
      </c>
      <c r="F967" s="83">
        <f>LOOKUP(A967,Seznamy!$A$3:$A$94,Seznamy!$J$3:$J$94)</f>
        <v>57</v>
      </c>
      <c r="G967" s="83">
        <v>29</v>
      </c>
      <c r="H967" s="81">
        <f>LOOKUP(G967,Komplexní!$A$7:$A$56,Komplexní!$B$7:$B$56)</f>
        <v>0</v>
      </c>
      <c r="I967" s="84">
        <f t="array" ref="I967">SUM(IF((Komplexní!$A$3:$A$5=A967)*(Komplexní!$D$1:$BA$1=G967),Komplexní!$D$3:$BA$5))</f>
        <v>0</v>
      </c>
      <c r="J967" s="99" t="str">
        <f t="shared" si="46"/>
        <v/>
      </c>
      <c r="K967" s="85">
        <f t="shared" si="48"/>
        <v>1</v>
      </c>
    </row>
    <row r="968" spans="1:11" hidden="1">
      <c r="A968" s="79">
        <v>20</v>
      </c>
      <c r="B968" s="80">
        <f>LOOKUP(A968,Seznamy!$A$3:$A$94,Seznamy!$B$3:$B$94)</f>
        <v>125009</v>
      </c>
      <c r="C968" s="81" t="str">
        <f>LOOKUP(A968,Seznamy!$A$3:$A$94,Seznamy!$C$3:$C$94)</f>
        <v>Ruda nad Moravou</v>
      </c>
      <c r="D968" s="82">
        <f>LOOKUP(A968,Seznamy!$A$3:$A$94,Seznamy!$F$3:$F$94)</f>
        <v>9028</v>
      </c>
      <c r="E968" s="82">
        <f>LOOKUP(A968,Seznamy!$A$3:$A$94,Seznamy!$G$3:$G$94)</f>
        <v>218500</v>
      </c>
      <c r="F968" s="83">
        <f>LOOKUP(A968,Seznamy!$A$3:$A$94,Seznamy!$J$3:$J$94)</f>
        <v>57</v>
      </c>
      <c r="G968" s="83">
        <v>14</v>
      </c>
      <c r="H968" s="81">
        <f>LOOKUP(G968,Komplexní!$A$7:$A$56,Komplexní!$B$7:$B$56)</f>
        <v>0</v>
      </c>
      <c r="I968" s="84">
        <f t="array" ref="I968">SUM(IF((Komplexní!$A$3:$A$5=A968)*(Komplexní!$D$1:$BA$1=G968),Komplexní!$D$3:$BA$5))</f>
        <v>0</v>
      </c>
      <c r="J968" s="99" t="str">
        <f t="shared" si="46"/>
        <v/>
      </c>
      <c r="K968" s="85">
        <f t="shared" si="48"/>
        <v>1</v>
      </c>
    </row>
    <row r="969" spans="1:11" hidden="1">
      <c r="A969" s="79">
        <v>20</v>
      </c>
      <c r="B969" s="80">
        <f>LOOKUP(A969,Seznamy!$A$3:$A$94,Seznamy!$B$3:$B$94)</f>
        <v>125009</v>
      </c>
      <c r="C969" s="81" t="str">
        <f>LOOKUP(A969,Seznamy!$A$3:$A$94,Seznamy!$C$3:$C$94)</f>
        <v>Ruda nad Moravou</v>
      </c>
      <c r="D969" s="82">
        <f>LOOKUP(A969,Seznamy!$A$3:$A$94,Seznamy!$F$3:$F$94)</f>
        <v>9028</v>
      </c>
      <c r="E969" s="82">
        <f>LOOKUP(A969,Seznamy!$A$3:$A$94,Seznamy!$G$3:$G$94)</f>
        <v>218500</v>
      </c>
      <c r="F969" s="83">
        <f>LOOKUP(A969,Seznamy!$A$3:$A$94,Seznamy!$J$3:$J$94)</f>
        <v>57</v>
      </c>
      <c r="G969" s="83">
        <v>17</v>
      </c>
      <c r="H969" s="81">
        <f>LOOKUP(G969,Komplexní!$A$7:$A$56,Komplexní!$B$7:$B$56)</f>
        <v>0</v>
      </c>
      <c r="I969" s="84">
        <f t="array" ref="I969">SUM(IF((Komplexní!$A$3:$A$5=A969)*(Komplexní!$D$1:$BA$1=G969),Komplexní!$D$3:$BA$5))</f>
        <v>0</v>
      </c>
      <c r="J969" s="99" t="str">
        <f t="shared" si="46"/>
        <v/>
      </c>
      <c r="K969" s="85">
        <f t="shared" si="48"/>
        <v>1</v>
      </c>
    </row>
    <row r="970" spans="1:11" hidden="1">
      <c r="A970" s="79">
        <v>20</v>
      </c>
      <c r="B970" s="80">
        <f>LOOKUP(A970,Seznamy!$A$3:$A$94,Seznamy!$B$3:$B$94)</f>
        <v>125009</v>
      </c>
      <c r="C970" s="81" t="str">
        <f>LOOKUP(A970,Seznamy!$A$3:$A$94,Seznamy!$C$3:$C$94)</f>
        <v>Ruda nad Moravou</v>
      </c>
      <c r="D970" s="82">
        <f>LOOKUP(A970,Seznamy!$A$3:$A$94,Seznamy!$F$3:$F$94)</f>
        <v>9028</v>
      </c>
      <c r="E970" s="82">
        <f>LOOKUP(A970,Seznamy!$A$3:$A$94,Seznamy!$G$3:$G$94)</f>
        <v>218500</v>
      </c>
      <c r="F970" s="83">
        <f>LOOKUP(A970,Seznamy!$A$3:$A$94,Seznamy!$J$3:$J$94)</f>
        <v>57</v>
      </c>
      <c r="G970" s="83">
        <v>18</v>
      </c>
      <c r="H970" s="81">
        <f>LOOKUP(G970,Komplexní!$A$7:$A$56,Komplexní!$B$7:$B$56)</f>
        <v>0</v>
      </c>
      <c r="I970" s="84">
        <f t="array" ref="I970">SUM(IF((Komplexní!$A$3:$A$5=A970)*(Komplexní!$D$1:$BA$1=G970),Komplexní!$D$3:$BA$5))</f>
        <v>0</v>
      </c>
      <c r="J970" s="99" t="str">
        <f t="shared" si="46"/>
        <v/>
      </c>
      <c r="K970" s="85">
        <f t="shared" si="48"/>
        <v>1</v>
      </c>
    </row>
    <row r="971" spans="1:11" hidden="1">
      <c r="A971" s="79">
        <v>20</v>
      </c>
      <c r="B971" s="80">
        <f>LOOKUP(A971,Seznamy!$A$3:$A$94,Seznamy!$B$3:$B$94)</f>
        <v>125009</v>
      </c>
      <c r="C971" s="81" t="str">
        <f>LOOKUP(A971,Seznamy!$A$3:$A$94,Seznamy!$C$3:$C$94)</f>
        <v>Ruda nad Moravou</v>
      </c>
      <c r="D971" s="82">
        <f>LOOKUP(A971,Seznamy!$A$3:$A$94,Seznamy!$F$3:$F$94)</f>
        <v>9028</v>
      </c>
      <c r="E971" s="82">
        <f>LOOKUP(A971,Seznamy!$A$3:$A$94,Seznamy!$G$3:$G$94)</f>
        <v>218500</v>
      </c>
      <c r="F971" s="83">
        <f>LOOKUP(A971,Seznamy!$A$3:$A$94,Seznamy!$J$3:$J$94)</f>
        <v>57</v>
      </c>
      <c r="G971" s="83">
        <v>19</v>
      </c>
      <c r="H971" s="81">
        <f>LOOKUP(G971,Komplexní!$A$7:$A$56,Komplexní!$B$7:$B$56)</f>
        <v>0</v>
      </c>
      <c r="I971" s="84">
        <f t="array" ref="I971">SUM(IF((Komplexní!$A$3:$A$5=A971)*(Komplexní!$D$1:$BA$1=G971),Komplexní!$D$3:$BA$5))</f>
        <v>0</v>
      </c>
      <c r="J971" s="99" t="str">
        <f t="shared" si="46"/>
        <v/>
      </c>
      <c r="K971" s="85">
        <f t="shared" si="48"/>
        <v>1</v>
      </c>
    </row>
    <row r="972" spans="1:11" hidden="1">
      <c r="A972" s="79">
        <v>20</v>
      </c>
      <c r="B972" s="80">
        <f>LOOKUP(A972,Seznamy!$A$3:$A$94,Seznamy!$B$3:$B$94)</f>
        <v>125009</v>
      </c>
      <c r="C972" s="81" t="str">
        <f>LOOKUP(A972,Seznamy!$A$3:$A$94,Seznamy!$C$3:$C$94)</f>
        <v>Ruda nad Moravou</v>
      </c>
      <c r="D972" s="82">
        <f>LOOKUP(A972,Seznamy!$A$3:$A$94,Seznamy!$F$3:$F$94)</f>
        <v>9028</v>
      </c>
      <c r="E972" s="82">
        <f>LOOKUP(A972,Seznamy!$A$3:$A$94,Seznamy!$G$3:$G$94)</f>
        <v>218500</v>
      </c>
      <c r="F972" s="83">
        <f>LOOKUP(A972,Seznamy!$A$3:$A$94,Seznamy!$J$3:$J$94)</f>
        <v>57</v>
      </c>
      <c r="G972" s="83">
        <v>20</v>
      </c>
      <c r="H972" s="81">
        <f>LOOKUP(G972,Komplexní!$A$7:$A$56,Komplexní!$B$7:$B$56)</f>
        <v>0</v>
      </c>
      <c r="I972" s="84">
        <f t="array" ref="I972">SUM(IF((Komplexní!$A$3:$A$5=A972)*(Komplexní!$D$1:$BA$1=G972),Komplexní!$D$3:$BA$5))</f>
        <v>0</v>
      </c>
      <c r="J972" s="99" t="str">
        <f t="shared" si="46"/>
        <v/>
      </c>
      <c r="K972" s="85">
        <f t="shared" si="48"/>
        <v>1</v>
      </c>
    </row>
    <row r="973" spans="1:11" hidden="1">
      <c r="A973" s="79">
        <v>20</v>
      </c>
      <c r="B973" s="80">
        <f>LOOKUP(A973,Seznamy!$A$3:$A$94,Seznamy!$B$3:$B$94)</f>
        <v>125009</v>
      </c>
      <c r="C973" s="81" t="str">
        <f>LOOKUP(A973,Seznamy!$A$3:$A$94,Seznamy!$C$3:$C$94)</f>
        <v>Ruda nad Moravou</v>
      </c>
      <c r="D973" s="82">
        <f>LOOKUP(A973,Seznamy!$A$3:$A$94,Seznamy!$F$3:$F$94)</f>
        <v>9028</v>
      </c>
      <c r="E973" s="82">
        <f>LOOKUP(A973,Seznamy!$A$3:$A$94,Seznamy!$G$3:$G$94)</f>
        <v>218500</v>
      </c>
      <c r="F973" s="83">
        <f>LOOKUP(A973,Seznamy!$A$3:$A$94,Seznamy!$J$3:$J$94)</f>
        <v>57</v>
      </c>
      <c r="G973" s="83">
        <v>21</v>
      </c>
      <c r="H973" s="81">
        <f>LOOKUP(G973,Komplexní!$A$7:$A$56,Komplexní!$B$7:$B$56)</f>
        <v>0</v>
      </c>
      <c r="I973" s="84">
        <f t="array" ref="I973">SUM(IF((Komplexní!$A$3:$A$5=A973)*(Komplexní!$D$1:$BA$1=G973),Komplexní!$D$3:$BA$5))</f>
        <v>0</v>
      </c>
      <c r="J973" s="99" t="str">
        <f t="shared" si="46"/>
        <v/>
      </c>
      <c r="K973" s="85">
        <f t="shared" si="48"/>
        <v>1</v>
      </c>
    </row>
    <row r="974" spans="1:11" hidden="1">
      <c r="A974" s="79">
        <v>20</v>
      </c>
      <c r="B974" s="80">
        <f>LOOKUP(A974,Seznamy!$A$3:$A$94,Seznamy!$B$3:$B$94)</f>
        <v>125009</v>
      </c>
      <c r="C974" s="81" t="str">
        <f>LOOKUP(A974,Seznamy!$A$3:$A$94,Seznamy!$C$3:$C$94)</f>
        <v>Ruda nad Moravou</v>
      </c>
      <c r="D974" s="82">
        <f>LOOKUP(A974,Seznamy!$A$3:$A$94,Seznamy!$F$3:$F$94)</f>
        <v>9028</v>
      </c>
      <c r="E974" s="82">
        <f>LOOKUP(A974,Seznamy!$A$3:$A$94,Seznamy!$G$3:$G$94)</f>
        <v>218500</v>
      </c>
      <c r="F974" s="83">
        <f>LOOKUP(A974,Seznamy!$A$3:$A$94,Seznamy!$J$3:$J$94)</f>
        <v>57</v>
      </c>
      <c r="G974" s="83">
        <v>22</v>
      </c>
      <c r="H974" s="81">
        <f>LOOKUP(G974,Komplexní!$A$7:$A$56,Komplexní!$B$7:$B$56)</f>
        <v>0</v>
      </c>
      <c r="I974" s="84">
        <f t="array" ref="I974">SUM(IF((Komplexní!$A$3:$A$5=A974)*(Komplexní!$D$1:$BA$1=G974),Komplexní!$D$3:$BA$5))</f>
        <v>0</v>
      </c>
      <c r="J974" s="99" t="str">
        <f t="shared" si="46"/>
        <v/>
      </c>
      <c r="K974" s="85">
        <f t="shared" si="48"/>
        <v>1</v>
      </c>
    </row>
    <row r="975" spans="1:11" hidden="1">
      <c r="A975" s="79">
        <v>20</v>
      </c>
      <c r="B975" s="80">
        <f>LOOKUP(A975,Seznamy!$A$3:$A$94,Seznamy!$B$3:$B$94)</f>
        <v>125009</v>
      </c>
      <c r="C975" s="81" t="str">
        <f>LOOKUP(A975,Seznamy!$A$3:$A$94,Seznamy!$C$3:$C$94)</f>
        <v>Ruda nad Moravou</v>
      </c>
      <c r="D975" s="82">
        <f>LOOKUP(A975,Seznamy!$A$3:$A$94,Seznamy!$F$3:$F$94)</f>
        <v>9028</v>
      </c>
      <c r="E975" s="82">
        <f>LOOKUP(A975,Seznamy!$A$3:$A$94,Seznamy!$G$3:$G$94)</f>
        <v>218500</v>
      </c>
      <c r="F975" s="83">
        <f>LOOKUP(A975,Seznamy!$A$3:$A$94,Seznamy!$J$3:$J$94)</f>
        <v>57</v>
      </c>
      <c r="G975" s="83">
        <v>23</v>
      </c>
      <c r="H975" s="81">
        <f>LOOKUP(G975,Komplexní!$A$7:$A$56,Komplexní!$B$7:$B$56)</f>
        <v>0</v>
      </c>
      <c r="I975" s="84">
        <f t="array" ref="I975">SUM(IF((Komplexní!$A$3:$A$5=A975)*(Komplexní!$D$1:$BA$1=G975),Komplexní!$D$3:$BA$5))</f>
        <v>0</v>
      </c>
      <c r="J975" s="99" t="str">
        <f t="shared" ref="J975:J1038" si="49">IF(I975=0,"",I975)</f>
        <v/>
      </c>
      <c r="K975" s="85">
        <f t="shared" si="48"/>
        <v>1</v>
      </c>
    </row>
    <row r="976" spans="1:11" hidden="1">
      <c r="A976" s="79">
        <v>20</v>
      </c>
      <c r="B976" s="80">
        <f>LOOKUP(A976,Seznamy!$A$3:$A$94,Seznamy!$B$3:$B$94)</f>
        <v>125009</v>
      </c>
      <c r="C976" s="81" t="str">
        <f>LOOKUP(A976,Seznamy!$A$3:$A$94,Seznamy!$C$3:$C$94)</f>
        <v>Ruda nad Moravou</v>
      </c>
      <c r="D976" s="82">
        <f>LOOKUP(A976,Seznamy!$A$3:$A$94,Seznamy!$F$3:$F$94)</f>
        <v>9028</v>
      </c>
      <c r="E976" s="82">
        <f>LOOKUP(A976,Seznamy!$A$3:$A$94,Seznamy!$G$3:$G$94)</f>
        <v>218500</v>
      </c>
      <c r="F976" s="83">
        <f>LOOKUP(A976,Seznamy!$A$3:$A$94,Seznamy!$J$3:$J$94)</f>
        <v>57</v>
      </c>
      <c r="G976" s="83">
        <v>24</v>
      </c>
      <c r="H976" s="81">
        <f>LOOKUP(G976,Komplexní!$A$7:$A$56,Komplexní!$B$7:$B$56)</f>
        <v>0</v>
      </c>
      <c r="I976" s="84">
        <f t="array" ref="I976">SUM(IF((Komplexní!$A$3:$A$5=A976)*(Komplexní!$D$1:$BA$1=G976),Komplexní!$D$3:$BA$5))</f>
        <v>0</v>
      </c>
      <c r="J976" s="99" t="str">
        <f t="shared" si="49"/>
        <v/>
      </c>
      <c r="K976" s="85">
        <f t="shared" si="48"/>
        <v>1</v>
      </c>
    </row>
    <row r="977" spans="1:11" hidden="1">
      <c r="A977" s="79">
        <v>20</v>
      </c>
      <c r="B977" s="80">
        <f>LOOKUP(A977,Seznamy!$A$3:$A$94,Seznamy!$B$3:$B$94)</f>
        <v>125009</v>
      </c>
      <c r="C977" s="81" t="str">
        <f>LOOKUP(A977,Seznamy!$A$3:$A$94,Seznamy!$C$3:$C$94)</f>
        <v>Ruda nad Moravou</v>
      </c>
      <c r="D977" s="82">
        <f>LOOKUP(A977,Seznamy!$A$3:$A$94,Seznamy!$F$3:$F$94)</f>
        <v>9028</v>
      </c>
      <c r="E977" s="82">
        <f>LOOKUP(A977,Seznamy!$A$3:$A$94,Seznamy!$G$3:$G$94)</f>
        <v>218500</v>
      </c>
      <c r="F977" s="83">
        <f>LOOKUP(A977,Seznamy!$A$3:$A$94,Seznamy!$J$3:$J$94)</f>
        <v>57</v>
      </c>
      <c r="G977" s="83">
        <v>25</v>
      </c>
      <c r="H977" s="81">
        <f>LOOKUP(G977,Komplexní!$A$7:$A$56,Komplexní!$B$7:$B$56)</f>
        <v>0</v>
      </c>
      <c r="I977" s="84">
        <f t="array" ref="I977">SUM(IF((Komplexní!$A$3:$A$5=A977)*(Komplexní!$D$1:$BA$1=G977),Komplexní!$D$3:$BA$5))</f>
        <v>0</v>
      </c>
      <c r="J977" s="99" t="str">
        <f t="shared" si="49"/>
        <v/>
      </c>
      <c r="K977" s="85">
        <f t="shared" si="48"/>
        <v>1</v>
      </c>
    </row>
    <row r="978" spans="1:11" hidden="1">
      <c r="A978" s="79">
        <v>20</v>
      </c>
      <c r="B978" s="80">
        <f>LOOKUP(A978,Seznamy!$A$3:$A$94,Seznamy!$B$3:$B$94)</f>
        <v>125009</v>
      </c>
      <c r="C978" s="81" t="str">
        <f>LOOKUP(A978,Seznamy!$A$3:$A$94,Seznamy!$C$3:$C$94)</f>
        <v>Ruda nad Moravou</v>
      </c>
      <c r="D978" s="82">
        <f>LOOKUP(A978,Seznamy!$A$3:$A$94,Seznamy!$F$3:$F$94)</f>
        <v>9028</v>
      </c>
      <c r="E978" s="82">
        <f>LOOKUP(A978,Seznamy!$A$3:$A$94,Seznamy!$G$3:$G$94)</f>
        <v>218500</v>
      </c>
      <c r="F978" s="83">
        <f>LOOKUP(A978,Seznamy!$A$3:$A$94,Seznamy!$J$3:$J$94)</f>
        <v>57</v>
      </c>
      <c r="G978" s="83">
        <v>26</v>
      </c>
      <c r="H978" s="81">
        <f>LOOKUP(G978,Komplexní!$A$7:$A$56,Komplexní!$B$7:$B$56)</f>
        <v>0</v>
      </c>
      <c r="I978" s="84">
        <f t="array" ref="I978">SUM(IF((Komplexní!$A$3:$A$5=A978)*(Komplexní!$D$1:$BA$1=G978),Komplexní!$D$3:$BA$5))</f>
        <v>0</v>
      </c>
      <c r="J978" s="99" t="str">
        <f t="shared" si="49"/>
        <v/>
      </c>
      <c r="K978" s="85">
        <f t="shared" si="48"/>
        <v>1</v>
      </c>
    </row>
    <row r="979" spans="1:11" hidden="1">
      <c r="A979" s="79">
        <v>20</v>
      </c>
      <c r="B979" s="80">
        <f>LOOKUP(A979,Seznamy!$A$3:$A$94,Seznamy!$B$3:$B$94)</f>
        <v>125009</v>
      </c>
      <c r="C979" s="81" t="str">
        <f>LOOKUP(A979,Seznamy!$A$3:$A$94,Seznamy!$C$3:$C$94)</f>
        <v>Ruda nad Moravou</v>
      </c>
      <c r="D979" s="82">
        <f>LOOKUP(A979,Seznamy!$A$3:$A$94,Seznamy!$F$3:$F$94)</f>
        <v>9028</v>
      </c>
      <c r="E979" s="82">
        <f>LOOKUP(A979,Seznamy!$A$3:$A$94,Seznamy!$G$3:$G$94)</f>
        <v>218500</v>
      </c>
      <c r="F979" s="83">
        <f>LOOKUP(A979,Seznamy!$A$3:$A$94,Seznamy!$J$3:$J$94)</f>
        <v>57</v>
      </c>
      <c r="G979" s="83">
        <v>27</v>
      </c>
      <c r="H979" s="81">
        <f>LOOKUP(G979,Komplexní!$A$7:$A$56,Komplexní!$B$7:$B$56)</f>
        <v>0</v>
      </c>
      <c r="I979" s="84">
        <f t="array" ref="I979">SUM(IF((Komplexní!$A$3:$A$5=A979)*(Komplexní!$D$1:$BA$1=G979),Komplexní!$D$3:$BA$5))</f>
        <v>0</v>
      </c>
      <c r="J979" s="99" t="str">
        <f t="shared" si="49"/>
        <v/>
      </c>
      <c r="K979" s="85">
        <f t="shared" si="48"/>
        <v>1</v>
      </c>
    </row>
    <row r="980" spans="1:11" hidden="1">
      <c r="A980" s="79">
        <v>20</v>
      </c>
      <c r="B980" s="80">
        <f>LOOKUP(A980,Seznamy!$A$3:$A$94,Seznamy!$B$3:$B$94)</f>
        <v>125009</v>
      </c>
      <c r="C980" s="81" t="str">
        <f>LOOKUP(A980,Seznamy!$A$3:$A$94,Seznamy!$C$3:$C$94)</f>
        <v>Ruda nad Moravou</v>
      </c>
      <c r="D980" s="82">
        <f>LOOKUP(A980,Seznamy!$A$3:$A$94,Seznamy!$F$3:$F$94)</f>
        <v>9028</v>
      </c>
      <c r="E980" s="82">
        <f>LOOKUP(A980,Seznamy!$A$3:$A$94,Seznamy!$G$3:$G$94)</f>
        <v>218500</v>
      </c>
      <c r="F980" s="83">
        <f>LOOKUP(A980,Seznamy!$A$3:$A$94,Seznamy!$J$3:$J$94)</f>
        <v>57</v>
      </c>
      <c r="G980" s="83">
        <v>28</v>
      </c>
      <c r="H980" s="81">
        <f>LOOKUP(G980,Komplexní!$A$7:$A$56,Komplexní!$B$7:$B$56)</f>
        <v>0</v>
      </c>
      <c r="I980" s="84">
        <f t="array" ref="I980">SUM(IF((Komplexní!$A$3:$A$5=A980)*(Komplexní!$D$1:$BA$1=G980),Komplexní!$D$3:$BA$5))</f>
        <v>0</v>
      </c>
      <c r="J980" s="99" t="str">
        <f t="shared" si="49"/>
        <v/>
      </c>
      <c r="K980" s="85">
        <f t="shared" si="48"/>
        <v>1</v>
      </c>
    </row>
    <row r="981" spans="1:11" hidden="1">
      <c r="A981" s="79">
        <v>20</v>
      </c>
      <c r="B981" s="80">
        <f>LOOKUP(A981,Seznamy!$A$3:$A$94,Seznamy!$B$3:$B$94)</f>
        <v>125009</v>
      </c>
      <c r="C981" s="81" t="str">
        <f>LOOKUP(A981,Seznamy!$A$3:$A$94,Seznamy!$C$3:$C$94)</f>
        <v>Ruda nad Moravou</v>
      </c>
      <c r="D981" s="82">
        <f>LOOKUP(A981,Seznamy!$A$3:$A$94,Seznamy!$F$3:$F$94)</f>
        <v>9028</v>
      </c>
      <c r="E981" s="82">
        <f>LOOKUP(A981,Seznamy!$A$3:$A$94,Seznamy!$G$3:$G$94)</f>
        <v>218500</v>
      </c>
      <c r="F981" s="83">
        <f>LOOKUP(A981,Seznamy!$A$3:$A$94,Seznamy!$J$3:$J$94)</f>
        <v>57</v>
      </c>
      <c r="G981" s="83">
        <v>34</v>
      </c>
      <c r="H981" s="81">
        <f>LOOKUP(G981,Komplexní!$A$7:$A$56,Komplexní!$B$7:$B$56)</f>
        <v>0</v>
      </c>
      <c r="I981" s="84">
        <f t="array" ref="I981">SUM(IF((Komplexní!$A$3:$A$5=A981)*(Komplexní!$D$1:$BA$1=G981),Komplexní!$D$3:$BA$5))</f>
        <v>0</v>
      </c>
      <c r="J981" s="99" t="str">
        <f t="shared" si="49"/>
        <v/>
      </c>
      <c r="K981" s="85">
        <f t="shared" si="48"/>
        <v>1</v>
      </c>
    </row>
    <row r="982" spans="1:11" hidden="1">
      <c r="A982" s="79">
        <v>20</v>
      </c>
      <c r="B982" s="80">
        <f>LOOKUP(A982,Seznamy!$A$3:$A$94,Seznamy!$B$3:$B$94)</f>
        <v>125009</v>
      </c>
      <c r="C982" s="81" t="str">
        <f>LOOKUP(A982,Seznamy!$A$3:$A$94,Seznamy!$C$3:$C$94)</f>
        <v>Ruda nad Moravou</v>
      </c>
      <c r="D982" s="82">
        <f>LOOKUP(A982,Seznamy!$A$3:$A$94,Seznamy!$F$3:$F$94)</f>
        <v>9028</v>
      </c>
      <c r="E982" s="82">
        <f>LOOKUP(A982,Seznamy!$A$3:$A$94,Seznamy!$G$3:$G$94)</f>
        <v>218500</v>
      </c>
      <c r="F982" s="83">
        <f>LOOKUP(A982,Seznamy!$A$3:$A$94,Seznamy!$J$3:$J$94)</f>
        <v>57</v>
      </c>
      <c r="G982" s="83">
        <v>30</v>
      </c>
      <c r="H982" s="81">
        <f>LOOKUP(G982,Komplexní!$A$7:$A$56,Komplexní!$B$7:$B$56)</f>
        <v>0</v>
      </c>
      <c r="I982" s="84">
        <f t="array" ref="I982">SUM(IF((Komplexní!$A$3:$A$5=A982)*(Komplexní!$D$1:$BA$1=G982),Komplexní!$D$3:$BA$5))</f>
        <v>0</v>
      </c>
      <c r="J982" s="99" t="str">
        <f t="shared" si="49"/>
        <v/>
      </c>
      <c r="K982" s="85">
        <f t="shared" si="48"/>
        <v>1</v>
      </c>
    </row>
    <row r="983" spans="1:11" hidden="1">
      <c r="A983" s="79">
        <v>20</v>
      </c>
      <c r="B983" s="80">
        <f>LOOKUP(A983,Seznamy!$A$3:$A$94,Seznamy!$B$3:$B$94)</f>
        <v>125009</v>
      </c>
      <c r="C983" s="81" t="str">
        <f>LOOKUP(A983,Seznamy!$A$3:$A$94,Seznamy!$C$3:$C$94)</f>
        <v>Ruda nad Moravou</v>
      </c>
      <c r="D983" s="82">
        <f>LOOKUP(A983,Seznamy!$A$3:$A$94,Seznamy!$F$3:$F$94)</f>
        <v>9028</v>
      </c>
      <c r="E983" s="82">
        <f>LOOKUP(A983,Seznamy!$A$3:$A$94,Seznamy!$G$3:$G$94)</f>
        <v>218500</v>
      </c>
      <c r="F983" s="83">
        <f>LOOKUP(A983,Seznamy!$A$3:$A$94,Seznamy!$J$3:$J$94)</f>
        <v>57</v>
      </c>
      <c r="G983" s="83">
        <v>31</v>
      </c>
      <c r="H983" s="81">
        <f>LOOKUP(G983,Komplexní!$A$7:$A$56,Komplexní!$B$7:$B$56)</f>
        <v>0</v>
      </c>
      <c r="I983" s="84">
        <f t="array" ref="I983">SUM(IF((Komplexní!$A$3:$A$5=A983)*(Komplexní!$D$1:$BA$1=G983),Komplexní!$D$3:$BA$5))</f>
        <v>0</v>
      </c>
      <c r="J983" s="99" t="str">
        <f t="shared" si="49"/>
        <v/>
      </c>
      <c r="K983" s="85">
        <f t="shared" si="48"/>
        <v>1</v>
      </c>
    </row>
    <row r="984" spans="1:11" hidden="1">
      <c r="A984" s="79">
        <v>20</v>
      </c>
      <c r="B984" s="80">
        <f>LOOKUP(A984,Seznamy!$A$3:$A$94,Seznamy!$B$3:$B$94)</f>
        <v>125009</v>
      </c>
      <c r="C984" s="81" t="str">
        <f>LOOKUP(A984,Seznamy!$A$3:$A$94,Seznamy!$C$3:$C$94)</f>
        <v>Ruda nad Moravou</v>
      </c>
      <c r="D984" s="82">
        <f>LOOKUP(A984,Seznamy!$A$3:$A$94,Seznamy!$F$3:$F$94)</f>
        <v>9028</v>
      </c>
      <c r="E984" s="82">
        <f>LOOKUP(A984,Seznamy!$A$3:$A$94,Seznamy!$G$3:$G$94)</f>
        <v>218500</v>
      </c>
      <c r="F984" s="83">
        <f>LOOKUP(A984,Seznamy!$A$3:$A$94,Seznamy!$J$3:$J$94)</f>
        <v>57</v>
      </c>
      <c r="G984" s="83">
        <v>32</v>
      </c>
      <c r="H984" s="81">
        <f>LOOKUP(G984,Komplexní!$A$7:$A$56,Komplexní!$B$7:$B$56)</f>
        <v>0</v>
      </c>
      <c r="I984" s="84">
        <f t="array" ref="I984">SUM(IF((Komplexní!$A$3:$A$5=A984)*(Komplexní!$D$1:$BA$1=G984),Komplexní!$D$3:$BA$5))</f>
        <v>0</v>
      </c>
      <c r="J984" s="99" t="str">
        <f t="shared" si="49"/>
        <v/>
      </c>
      <c r="K984" s="85">
        <f t="shared" si="48"/>
        <v>1</v>
      </c>
    </row>
    <row r="985" spans="1:11" hidden="1">
      <c r="A985" s="79">
        <v>20</v>
      </c>
      <c r="B985" s="80">
        <f>LOOKUP(A985,Seznamy!$A$3:$A$94,Seznamy!$B$3:$B$94)</f>
        <v>125009</v>
      </c>
      <c r="C985" s="81" t="str">
        <f>LOOKUP(A985,Seznamy!$A$3:$A$94,Seznamy!$C$3:$C$94)</f>
        <v>Ruda nad Moravou</v>
      </c>
      <c r="D985" s="82">
        <f>LOOKUP(A985,Seznamy!$A$3:$A$94,Seznamy!$F$3:$F$94)</f>
        <v>9028</v>
      </c>
      <c r="E985" s="82">
        <f>LOOKUP(A985,Seznamy!$A$3:$A$94,Seznamy!$G$3:$G$94)</f>
        <v>218500</v>
      </c>
      <c r="F985" s="83">
        <f>LOOKUP(A985,Seznamy!$A$3:$A$94,Seznamy!$J$3:$J$94)</f>
        <v>57</v>
      </c>
      <c r="G985" s="83">
        <v>33</v>
      </c>
      <c r="H985" s="81">
        <f>LOOKUP(G985,Komplexní!$A$7:$A$56,Komplexní!$B$7:$B$56)</f>
        <v>0</v>
      </c>
      <c r="I985" s="84">
        <f t="array" ref="I985">SUM(IF((Komplexní!$A$3:$A$5=A985)*(Komplexní!$D$1:$BA$1=G985),Komplexní!$D$3:$BA$5))</f>
        <v>0</v>
      </c>
      <c r="J985" s="99" t="str">
        <f t="shared" si="49"/>
        <v/>
      </c>
      <c r="K985" s="85">
        <f t="shared" ref="K985:K1002" si="50">IF(I985=MIN($J$953:$J$1002),1,"")</f>
        <v>1</v>
      </c>
    </row>
    <row r="986" spans="1:11" hidden="1">
      <c r="A986" s="79">
        <v>20</v>
      </c>
      <c r="B986" s="80">
        <f>LOOKUP(A986,Seznamy!$A$3:$A$94,Seznamy!$B$3:$B$94)</f>
        <v>125009</v>
      </c>
      <c r="C986" s="81" t="str">
        <f>LOOKUP(A986,Seznamy!$A$3:$A$94,Seznamy!$C$3:$C$94)</f>
        <v>Ruda nad Moravou</v>
      </c>
      <c r="D986" s="82">
        <f>LOOKUP(A986,Seznamy!$A$3:$A$94,Seznamy!$F$3:$F$94)</f>
        <v>9028</v>
      </c>
      <c r="E986" s="82">
        <f>LOOKUP(A986,Seznamy!$A$3:$A$94,Seznamy!$G$3:$G$94)</f>
        <v>218500</v>
      </c>
      <c r="F986" s="83">
        <f>LOOKUP(A986,Seznamy!$A$3:$A$94,Seznamy!$J$3:$J$94)</f>
        <v>57</v>
      </c>
      <c r="G986" s="83">
        <v>15</v>
      </c>
      <c r="H986" s="81">
        <f>LOOKUP(G986,Komplexní!$A$7:$A$56,Komplexní!$B$7:$B$56)</f>
        <v>0</v>
      </c>
      <c r="I986" s="84">
        <f t="array" ref="I986">SUM(IF((Komplexní!$A$3:$A$5=A986)*(Komplexní!$D$1:$BA$1=G986),Komplexní!$D$3:$BA$5))</f>
        <v>0</v>
      </c>
      <c r="J986" s="99" t="str">
        <f t="shared" si="49"/>
        <v/>
      </c>
      <c r="K986" s="85">
        <f t="shared" si="50"/>
        <v>1</v>
      </c>
    </row>
    <row r="987" spans="1:11" hidden="1">
      <c r="A987" s="79">
        <v>20</v>
      </c>
      <c r="B987" s="80">
        <f>LOOKUP(A987,Seznamy!$A$3:$A$94,Seznamy!$B$3:$B$94)</f>
        <v>125009</v>
      </c>
      <c r="C987" s="81" t="str">
        <f>LOOKUP(A987,Seznamy!$A$3:$A$94,Seznamy!$C$3:$C$94)</f>
        <v>Ruda nad Moravou</v>
      </c>
      <c r="D987" s="82">
        <f>LOOKUP(A987,Seznamy!$A$3:$A$94,Seznamy!$F$3:$F$94)</f>
        <v>9028</v>
      </c>
      <c r="E987" s="82">
        <f>LOOKUP(A987,Seznamy!$A$3:$A$94,Seznamy!$G$3:$G$94)</f>
        <v>218500</v>
      </c>
      <c r="F987" s="83">
        <f>LOOKUP(A987,Seznamy!$A$3:$A$94,Seznamy!$J$3:$J$94)</f>
        <v>57</v>
      </c>
      <c r="G987" s="83">
        <v>35</v>
      </c>
      <c r="H987" s="81">
        <f>LOOKUP(G987,Komplexní!$A$7:$A$56,Komplexní!$B$7:$B$56)</f>
        <v>0</v>
      </c>
      <c r="I987" s="84">
        <f t="array" ref="I987">SUM(IF((Komplexní!$A$3:$A$5=A987)*(Komplexní!$D$1:$BA$1=G987),Komplexní!$D$3:$BA$5))</f>
        <v>0</v>
      </c>
      <c r="J987" s="99" t="str">
        <f t="shared" si="49"/>
        <v/>
      </c>
      <c r="K987" s="85">
        <f t="shared" si="50"/>
        <v>1</v>
      </c>
    </row>
    <row r="988" spans="1:11" hidden="1">
      <c r="A988" s="79">
        <v>20</v>
      </c>
      <c r="B988" s="80">
        <f>LOOKUP(A988,Seznamy!$A$3:$A$94,Seznamy!$B$3:$B$94)</f>
        <v>125009</v>
      </c>
      <c r="C988" s="81" t="str">
        <f>LOOKUP(A988,Seznamy!$A$3:$A$94,Seznamy!$C$3:$C$94)</f>
        <v>Ruda nad Moravou</v>
      </c>
      <c r="D988" s="82">
        <f>LOOKUP(A988,Seznamy!$A$3:$A$94,Seznamy!$F$3:$F$94)</f>
        <v>9028</v>
      </c>
      <c r="E988" s="82">
        <f>LOOKUP(A988,Seznamy!$A$3:$A$94,Seznamy!$G$3:$G$94)</f>
        <v>218500</v>
      </c>
      <c r="F988" s="83">
        <f>LOOKUP(A988,Seznamy!$A$3:$A$94,Seznamy!$J$3:$J$94)</f>
        <v>57</v>
      </c>
      <c r="G988" s="83">
        <v>36</v>
      </c>
      <c r="H988" s="81">
        <f>LOOKUP(G988,Komplexní!$A$7:$A$56,Komplexní!$B$7:$B$56)</f>
        <v>0</v>
      </c>
      <c r="I988" s="84">
        <f t="array" ref="I988">SUM(IF((Komplexní!$A$3:$A$5=A988)*(Komplexní!$D$1:$BA$1=G988),Komplexní!$D$3:$BA$5))</f>
        <v>0</v>
      </c>
      <c r="J988" s="99" t="str">
        <f t="shared" si="49"/>
        <v/>
      </c>
      <c r="K988" s="85">
        <f t="shared" si="50"/>
        <v>1</v>
      </c>
    </row>
    <row r="989" spans="1:11" hidden="1">
      <c r="A989" s="79">
        <v>20</v>
      </c>
      <c r="B989" s="80">
        <f>LOOKUP(A989,Seznamy!$A$3:$A$94,Seznamy!$B$3:$B$94)</f>
        <v>125009</v>
      </c>
      <c r="C989" s="81" t="str">
        <f>LOOKUP(A989,Seznamy!$A$3:$A$94,Seznamy!$C$3:$C$94)</f>
        <v>Ruda nad Moravou</v>
      </c>
      <c r="D989" s="82">
        <f>LOOKUP(A989,Seznamy!$A$3:$A$94,Seznamy!$F$3:$F$94)</f>
        <v>9028</v>
      </c>
      <c r="E989" s="82">
        <f>LOOKUP(A989,Seznamy!$A$3:$A$94,Seznamy!$G$3:$G$94)</f>
        <v>218500</v>
      </c>
      <c r="F989" s="83">
        <f>LOOKUP(A989,Seznamy!$A$3:$A$94,Seznamy!$J$3:$J$94)</f>
        <v>57</v>
      </c>
      <c r="G989" s="83">
        <v>37</v>
      </c>
      <c r="H989" s="81">
        <f>LOOKUP(G989,Komplexní!$A$7:$A$56,Komplexní!$B$7:$B$56)</f>
        <v>0</v>
      </c>
      <c r="I989" s="84">
        <f t="array" ref="I989">SUM(IF((Komplexní!$A$3:$A$5=A989)*(Komplexní!$D$1:$BA$1=G989),Komplexní!$D$3:$BA$5))</f>
        <v>0</v>
      </c>
      <c r="J989" s="99" t="str">
        <f t="shared" si="49"/>
        <v/>
      </c>
      <c r="K989" s="85">
        <f t="shared" si="50"/>
        <v>1</v>
      </c>
    </row>
    <row r="990" spans="1:11" hidden="1">
      <c r="A990" s="79">
        <v>20</v>
      </c>
      <c r="B990" s="80">
        <f>LOOKUP(A990,Seznamy!$A$3:$A$94,Seznamy!$B$3:$B$94)</f>
        <v>125009</v>
      </c>
      <c r="C990" s="81" t="str">
        <f>LOOKUP(A990,Seznamy!$A$3:$A$94,Seznamy!$C$3:$C$94)</f>
        <v>Ruda nad Moravou</v>
      </c>
      <c r="D990" s="82">
        <f>LOOKUP(A990,Seznamy!$A$3:$A$94,Seznamy!$F$3:$F$94)</f>
        <v>9028</v>
      </c>
      <c r="E990" s="82">
        <f>LOOKUP(A990,Seznamy!$A$3:$A$94,Seznamy!$G$3:$G$94)</f>
        <v>218500</v>
      </c>
      <c r="F990" s="83">
        <f>LOOKUP(A990,Seznamy!$A$3:$A$94,Seznamy!$J$3:$J$94)</f>
        <v>57</v>
      </c>
      <c r="G990" s="83">
        <v>38</v>
      </c>
      <c r="H990" s="81">
        <f>LOOKUP(G990,Komplexní!$A$7:$A$56,Komplexní!$B$7:$B$56)</f>
        <v>0</v>
      </c>
      <c r="I990" s="84">
        <f t="array" ref="I990">SUM(IF((Komplexní!$A$3:$A$5=A990)*(Komplexní!$D$1:$BA$1=G990),Komplexní!$D$3:$BA$5))</f>
        <v>0</v>
      </c>
      <c r="J990" s="99" t="str">
        <f t="shared" si="49"/>
        <v/>
      </c>
      <c r="K990" s="85">
        <f t="shared" si="50"/>
        <v>1</v>
      </c>
    </row>
    <row r="991" spans="1:11" hidden="1">
      <c r="A991" s="79">
        <v>20</v>
      </c>
      <c r="B991" s="80">
        <f>LOOKUP(A991,Seznamy!$A$3:$A$94,Seznamy!$B$3:$B$94)</f>
        <v>125009</v>
      </c>
      <c r="C991" s="81" t="str">
        <f>LOOKUP(A991,Seznamy!$A$3:$A$94,Seznamy!$C$3:$C$94)</f>
        <v>Ruda nad Moravou</v>
      </c>
      <c r="D991" s="82">
        <f>LOOKUP(A991,Seznamy!$A$3:$A$94,Seznamy!$F$3:$F$94)</f>
        <v>9028</v>
      </c>
      <c r="E991" s="82">
        <f>LOOKUP(A991,Seznamy!$A$3:$A$94,Seznamy!$G$3:$G$94)</f>
        <v>218500</v>
      </c>
      <c r="F991" s="83">
        <f>LOOKUP(A991,Seznamy!$A$3:$A$94,Seznamy!$J$3:$J$94)</f>
        <v>57</v>
      </c>
      <c r="G991" s="83">
        <v>39</v>
      </c>
      <c r="H991" s="81">
        <f>LOOKUP(G991,Komplexní!$A$7:$A$56,Komplexní!$B$7:$B$56)</f>
        <v>0</v>
      </c>
      <c r="I991" s="84">
        <f t="array" ref="I991">SUM(IF((Komplexní!$A$3:$A$5=A991)*(Komplexní!$D$1:$BA$1=G991),Komplexní!$D$3:$BA$5))</f>
        <v>0</v>
      </c>
      <c r="J991" s="99" t="str">
        <f t="shared" si="49"/>
        <v/>
      </c>
      <c r="K991" s="85">
        <f t="shared" si="50"/>
        <v>1</v>
      </c>
    </row>
    <row r="992" spans="1:11" hidden="1">
      <c r="A992" s="79">
        <v>20</v>
      </c>
      <c r="B992" s="80">
        <f>LOOKUP(A992,Seznamy!$A$3:$A$94,Seznamy!$B$3:$B$94)</f>
        <v>125009</v>
      </c>
      <c r="C992" s="81" t="str">
        <f>LOOKUP(A992,Seznamy!$A$3:$A$94,Seznamy!$C$3:$C$94)</f>
        <v>Ruda nad Moravou</v>
      </c>
      <c r="D992" s="82">
        <f>LOOKUP(A992,Seznamy!$A$3:$A$94,Seznamy!$F$3:$F$94)</f>
        <v>9028</v>
      </c>
      <c r="E992" s="82">
        <f>LOOKUP(A992,Seznamy!$A$3:$A$94,Seznamy!$G$3:$G$94)</f>
        <v>218500</v>
      </c>
      <c r="F992" s="83">
        <f>LOOKUP(A992,Seznamy!$A$3:$A$94,Seznamy!$J$3:$J$94)</f>
        <v>57</v>
      </c>
      <c r="G992" s="83">
        <v>40</v>
      </c>
      <c r="H992" s="81">
        <f>LOOKUP(G992,Komplexní!$A$7:$A$56,Komplexní!$B$7:$B$56)</f>
        <v>0</v>
      </c>
      <c r="I992" s="84">
        <f t="array" ref="I992">SUM(IF((Komplexní!$A$3:$A$5=A992)*(Komplexní!$D$1:$BA$1=G992),Komplexní!$D$3:$BA$5))</f>
        <v>0</v>
      </c>
      <c r="J992" s="99" t="str">
        <f t="shared" si="49"/>
        <v/>
      </c>
      <c r="K992" s="85">
        <f t="shared" si="50"/>
        <v>1</v>
      </c>
    </row>
    <row r="993" spans="1:11" hidden="1">
      <c r="A993" s="79">
        <v>20</v>
      </c>
      <c r="B993" s="80">
        <f>LOOKUP(A993,Seznamy!$A$3:$A$94,Seznamy!$B$3:$B$94)</f>
        <v>125009</v>
      </c>
      <c r="C993" s="81" t="str">
        <f>LOOKUP(A993,Seznamy!$A$3:$A$94,Seznamy!$C$3:$C$94)</f>
        <v>Ruda nad Moravou</v>
      </c>
      <c r="D993" s="82">
        <f>LOOKUP(A993,Seznamy!$A$3:$A$94,Seznamy!$F$3:$F$94)</f>
        <v>9028</v>
      </c>
      <c r="E993" s="82">
        <f>LOOKUP(A993,Seznamy!$A$3:$A$94,Seznamy!$G$3:$G$94)</f>
        <v>218500</v>
      </c>
      <c r="F993" s="83">
        <f>LOOKUP(A993,Seznamy!$A$3:$A$94,Seznamy!$J$3:$J$94)</f>
        <v>57</v>
      </c>
      <c r="G993" s="83">
        <v>41</v>
      </c>
      <c r="H993" s="81">
        <f>LOOKUP(G993,Komplexní!$A$7:$A$56,Komplexní!$B$7:$B$56)</f>
        <v>0</v>
      </c>
      <c r="I993" s="84">
        <f t="array" ref="I993">SUM(IF((Komplexní!$A$3:$A$5=A993)*(Komplexní!$D$1:$BA$1=G993),Komplexní!$D$3:$BA$5))</f>
        <v>0</v>
      </c>
      <c r="J993" s="99" t="str">
        <f t="shared" si="49"/>
        <v/>
      </c>
      <c r="K993" s="85">
        <f t="shared" si="50"/>
        <v>1</v>
      </c>
    </row>
    <row r="994" spans="1:11" hidden="1">
      <c r="A994" s="79">
        <v>20</v>
      </c>
      <c r="B994" s="80">
        <f>LOOKUP(A994,Seznamy!$A$3:$A$94,Seznamy!$B$3:$B$94)</f>
        <v>125009</v>
      </c>
      <c r="C994" s="81" t="str">
        <f>LOOKUP(A994,Seznamy!$A$3:$A$94,Seznamy!$C$3:$C$94)</f>
        <v>Ruda nad Moravou</v>
      </c>
      <c r="D994" s="82">
        <f>LOOKUP(A994,Seznamy!$A$3:$A$94,Seznamy!$F$3:$F$94)</f>
        <v>9028</v>
      </c>
      <c r="E994" s="82">
        <f>LOOKUP(A994,Seznamy!$A$3:$A$94,Seznamy!$G$3:$G$94)</f>
        <v>218500</v>
      </c>
      <c r="F994" s="83">
        <f>LOOKUP(A994,Seznamy!$A$3:$A$94,Seznamy!$J$3:$J$94)</f>
        <v>57</v>
      </c>
      <c r="G994" s="83">
        <v>42</v>
      </c>
      <c r="H994" s="81">
        <f>LOOKUP(G994,Komplexní!$A$7:$A$56,Komplexní!$B$7:$B$56)</f>
        <v>0</v>
      </c>
      <c r="I994" s="84">
        <f t="array" ref="I994">SUM(IF((Komplexní!$A$3:$A$5=A994)*(Komplexní!$D$1:$BA$1=G994),Komplexní!$D$3:$BA$5))</f>
        <v>0</v>
      </c>
      <c r="J994" s="99" t="str">
        <f t="shared" si="49"/>
        <v/>
      </c>
      <c r="K994" s="85">
        <f t="shared" si="50"/>
        <v>1</v>
      </c>
    </row>
    <row r="995" spans="1:11" hidden="1">
      <c r="A995" s="79">
        <v>20</v>
      </c>
      <c r="B995" s="80">
        <f>LOOKUP(A995,Seznamy!$A$3:$A$94,Seznamy!$B$3:$B$94)</f>
        <v>125009</v>
      </c>
      <c r="C995" s="81" t="str">
        <f>LOOKUP(A995,Seznamy!$A$3:$A$94,Seznamy!$C$3:$C$94)</f>
        <v>Ruda nad Moravou</v>
      </c>
      <c r="D995" s="82">
        <f>LOOKUP(A995,Seznamy!$A$3:$A$94,Seznamy!$F$3:$F$94)</f>
        <v>9028</v>
      </c>
      <c r="E995" s="82">
        <f>LOOKUP(A995,Seznamy!$A$3:$A$94,Seznamy!$G$3:$G$94)</f>
        <v>218500</v>
      </c>
      <c r="F995" s="83">
        <f>LOOKUP(A995,Seznamy!$A$3:$A$94,Seznamy!$J$3:$J$94)</f>
        <v>57</v>
      </c>
      <c r="G995" s="83">
        <v>43</v>
      </c>
      <c r="H995" s="81">
        <f>LOOKUP(G995,Komplexní!$A$7:$A$56,Komplexní!$B$7:$B$56)</f>
        <v>0</v>
      </c>
      <c r="I995" s="84">
        <f t="array" ref="I995">SUM(IF((Komplexní!$A$3:$A$5=A995)*(Komplexní!$D$1:$BA$1=G995),Komplexní!$D$3:$BA$5))</f>
        <v>0</v>
      </c>
      <c r="J995" s="99" t="str">
        <f t="shared" si="49"/>
        <v/>
      </c>
      <c r="K995" s="85">
        <f t="shared" si="50"/>
        <v>1</v>
      </c>
    </row>
    <row r="996" spans="1:11" hidden="1">
      <c r="A996" s="79">
        <v>20</v>
      </c>
      <c r="B996" s="80">
        <f>LOOKUP(A996,Seznamy!$A$3:$A$94,Seznamy!$B$3:$B$94)</f>
        <v>125009</v>
      </c>
      <c r="C996" s="81" t="str">
        <f>LOOKUP(A996,Seznamy!$A$3:$A$94,Seznamy!$C$3:$C$94)</f>
        <v>Ruda nad Moravou</v>
      </c>
      <c r="D996" s="82">
        <f>LOOKUP(A996,Seznamy!$A$3:$A$94,Seznamy!$F$3:$F$94)</f>
        <v>9028</v>
      </c>
      <c r="E996" s="82">
        <f>LOOKUP(A996,Seznamy!$A$3:$A$94,Seznamy!$G$3:$G$94)</f>
        <v>218500</v>
      </c>
      <c r="F996" s="83">
        <f>LOOKUP(A996,Seznamy!$A$3:$A$94,Seznamy!$J$3:$J$94)</f>
        <v>57</v>
      </c>
      <c r="G996" s="83">
        <v>44</v>
      </c>
      <c r="H996" s="81">
        <f>LOOKUP(G996,Komplexní!$A$7:$A$56,Komplexní!$B$7:$B$56)</f>
        <v>0</v>
      </c>
      <c r="I996" s="84">
        <f t="array" ref="I996">SUM(IF((Komplexní!$A$3:$A$5=A996)*(Komplexní!$D$1:$BA$1=G996),Komplexní!$D$3:$BA$5))</f>
        <v>0</v>
      </c>
      <c r="J996" s="99" t="str">
        <f t="shared" si="49"/>
        <v/>
      </c>
      <c r="K996" s="85">
        <f t="shared" si="50"/>
        <v>1</v>
      </c>
    </row>
    <row r="997" spans="1:11" hidden="1">
      <c r="A997" s="79">
        <v>20</v>
      </c>
      <c r="B997" s="80">
        <f>LOOKUP(A997,Seznamy!$A$3:$A$94,Seznamy!$B$3:$B$94)</f>
        <v>125009</v>
      </c>
      <c r="C997" s="81" t="str">
        <f>LOOKUP(A997,Seznamy!$A$3:$A$94,Seznamy!$C$3:$C$94)</f>
        <v>Ruda nad Moravou</v>
      </c>
      <c r="D997" s="82">
        <f>LOOKUP(A997,Seznamy!$A$3:$A$94,Seznamy!$F$3:$F$94)</f>
        <v>9028</v>
      </c>
      <c r="E997" s="82">
        <f>LOOKUP(A997,Seznamy!$A$3:$A$94,Seznamy!$G$3:$G$94)</f>
        <v>218500</v>
      </c>
      <c r="F997" s="83">
        <f>LOOKUP(A997,Seznamy!$A$3:$A$94,Seznamy!$J$3:$J$94)</f>
        <v>57</v>
      </c>
      <c r="G997" s="83">
        <v>45</v>
      </c>
      <c r="H997" s="81">
        <f>LOOKUP(G997,Komplexní!$A$7:$A$56,Komplexní!$B$7:$B$56)</f>
        <v>0</v>
      </c>
      <c r="I997" s="84">
        <f t="array" ref="I997">SUM(IF((Komplexní!$A$3:$A$5=A997)*(Komplexní!$D$1:$BA$1=G997),Komplexní!$D$3:$BA$5))</f>
        <v>0</v>
      </c>
      <c r="J997" s="99" t="str">
        <f t="shared" si="49"/>
        <v/>
      </c>
      <c r="K997" s="85">
        <f t="shared" si="50"/>
        <v>1</v>
      </c>
    </row>
    <row r="998" spans="1:11" hidden="1">
      <c r="A998" s="79">
        <v>20</v>
      </c>
      <c r="B998" s="80">
        <f>LOOKUP(A998,Seznamy!$A$3:$A$94,Seznamy!$B$3:$B$94)</f>
        <v>125009</v>
      </c>
      <c r="C998" s="81" t="str">
        <f>LOOKUP(A998,Seznamy!$A$3:$A$94,Seznamy!$C$3:$C$94)</f>
        <v>Ruda nad Moravou</v>
      </c>
      <c r="D998" s="82">
        <f>LOOKUP(A998,Seznamy!$A$3:$A$94,Seznamy!$F$3:$F$94)</f>
        <v>9028</v>
      </c>
      <c r="E998" s="82">
        <f>LOOKUP(A998,Seznamy!$A$3:$A$94,Seznamy!$G$3:$G$94)</f>
        <v>218500</v>
      </c>
      <c r="F998" s="83">
        <f>LOOKUP(A998,Seznamy!$A$3:$A$94,Seznamy!$J$3:$J$94)</f>
        <v>57</v>
      </c>
      <c r="G998" s="83">
        <v>46</v>
      </c>
      <c r="H998" s="81">
        <f>LOOKUP(G998,Komplexní!$A$7:$A$56,Komplexní!$B$7:$B$56)</f>
        <v>0</v>
      </c>
      <c r="I998" s="84">
        <f t="array" ref="I998">SUM(IF((Komplexní!$A$3:$A$5=A998)*(Komplexní!$D$1:$BA$1=G998),Komplexní!$D$3:$BA$5))</f>
        <v>0</v>
      </c>
      <c r="J998" s="99" t="str">
        <f t="shared" si="49"/>
        <v/>
      </c>
      <c r="K998" s="85">
        <f t="shared" si="50"/>
        <v>1</v>
      </c>
    </row>
    <row r="999" spans="1:11" hidden="1">
      <c r="A999" s="79">
        <v>20</v>
      </c>
      <c r="B999" s="80">
        <f>LOOKUP(A999,Seznamy!$A$3:$A$94,Seznamy!$B$3:$B$94)</f>
        <v>125009</v>
      </c>
      <c r="C999" s="81" t="str">
        <f>LOOKUP(A999,Seznamy!$A$3:$A$94,Seznamy!$C$3:$C$94)</f>
        <v>Ruda nad Moravou</v>
      </c>
      <c r="D999" s="82">
        <f>LOOKUP(A999,Seznamy!$A$3:$A$94,Seznamy!$F$3:$F$94)</f>
        <v>9028</v>
      </c>
      <c r="E999" s="82">
        <f>LOOKUP(A999,Seznamy!$A$3:$A$94,Seznamy!$G$3:$G$94)</f>
        <v>218500</v>
      </c>
      <c r="F999" s="83">
        <f>LOOKUP(A999,Seznamy!$A$3:$A$94,Seznamy!$J$3:$J$94)</f>
        <v>57</v>
      </c>
      <c r="G999" s="83">
        <v>47</v>
      </c>
      <c r="H999" s="81">
        <f>LOOKUP(G999,Komplexní!$A$7:$A$56,Komplexní!$B$7:$B$56)</f>
        <v>0</v>
      </c>
      <c r="I999" s="84">
        <f t="array" ref="I999">SUM(IF((Komplexní!$A$3:$A$5=A999)*(Komplexní!$D$1:$BA$1=G999),Komplexní!$D$3:$BA$5))</f>
        <v>0</v>
      </c>
      <c r="J999" s="99" t="str">
        <f t="shared" si="49"/>
        <v/>
      </c>
      <c r="K999" s="85">
        <f t="shared" si="50"/>
        <v>1</v>
      </c>
    </row>
    <row r="1000" spans="1:11" hidden="1">
      <c r="A1000" s="79">
        <v>20</v>
      </c>
      <c r="B1000" s="80">
        <f>LOOKUP(A1000,Seznamy!$A$3:$A$94,Seznamy!$B$3:$B$94)</f>
        <v>125009</v>
      </c>
      <c r="C1000" s="81" t="str">
        <f>LOOKUP(A1000,Seznamy!$A$3:$A$94,Seznamy!$C$3:$C$94)</f>
        <v>Ruda nad Moravou</v>
      </c>
      <c r="D1000" s="82">
        <f>LOOKUP(A1000,Seznamy!$A$3:$A$94,Seznamy!$F$3:$F$94)</f>
        <v>9028</v>
      </c>
      <c r="E1000" s="82">
        <f>LOOKUP(A1000,Seznamy!$A$3:$A$94,Seznamy!$G$3:$G$94)</f>
        <v>218500</v>
      </c>
      <c r="F1000" s="83">
        <f>LOOKUP(A1000,Seznamy!$A$3:$A$94,Seznamy!$J$3:$J$94)</f>
        <v>57</v>
      </c>
      <c r="G1000" s="83">
        <v>48</v>
      </c>
      <c r="H1000" s="81">
        <f>LOOKUP(G1000,Komplexní!$A$7:$A$56,Komplexní!$B$7:$B$56)</f>
        <v>0</v>
      </c>
      <c r="I1000" s="84">
        <f t="array" ref="I1000">SUM(IF((Komplexní!$A$3:$A$5=A1000)*(Komplexní!$D$1:$BA$1=G1000),Komplexní!$D$3:$BA$5))</f>
        <v>0</v>
      </c>
      <c r="J1000" s="99" t="str">
        <f t="shared" si="49"/>
        <v/>
      </c>
      <c r="K1000" s="85">
        <f t="shared" si="50"/>
        <v>1</v>
      </c>
    </row>
    <row r="1001" spans="1:11" hidden="1">
      <c r="A1001" s="79">
        <v>20</v>
      </c>
      <c r="B1001" s="80">
        <f>LOOKUP(A1001,Seznamy!$A$3:$A$94,Seznamy!$B$3:$B$94)</f>
        <v>125009</v>
      </c>
      <c r="C1001" s="81" t="str">
        <f>LOOKUP(A1001,Seznamy!$A$3:$A$94,Seznamy!$C$3:$C$94)</f>
        <v>Ruda nad Moravou</v>
      </c>
      <c r="D1001" s="82">
        <f>LOOKUP(A1001,Seznamy!$A$3:$A$94,Seznamy!$F$3:$F$94)</f>
        <v>9028</v>
      </c>
      <c r="E1001" s="82">
        <f>LOOKUP(A1001,Seznamy!$A$3:$A$94,Seznamy!$G$3:$G$94)</f>
        <v>218500</v>
      </c>
      <c r="F1001" s="83">
        <f>LOOKUP(A1001,Seznamy!$A$3:$A$94,Seznamy!$J$3:$J$94)</f>
        <v>57</v>
      </c>
      <c r="G1001" s="83">
        <v>49</v>
      </c>
      <c r="H1001" s="81">
        <f>LOOKUP(G1001,Komplexní!$A$7:$A$56,Komplexní!$B$7:$B$56)</f>
        <v>0</v>
      </c>
      <c r="I1001" s="84">
        <f t="array" ref="I1001">SUM(IF((Komplexní!$A$3:$A$5=A1001)*(Komplexní!$D$1:$BA$1=G1001),Komplexní!$D$3:$BA$5))</f>
        <v>0</v>
      </c>
      <c r="J1001" s="99" t="str">
        <f t="shared" si="49"/>
        <v/>
      </c>
      <c r="K1001" s="85">
        <f t="shared" si="50"/>
        <v>1</v>
      </c>
    </row>
    <row r="1002" spans="1:11" hidden="1">
      <c r="A1002" s="79">
        <v>20</v>
      </c>
      <c r="B1002" s="80">
        <f>LOOKUP(A1002,Seznamy!$A$3:$A$94,Seznamy!$B$3:$B$94)</f>
        <v>125009</v>
      </c>
      <c r="C1002" s="81" t="str">
        <f>LOOKUP(A1002,Seznamy!$A$3:$A$94,Seznamy!$C$3:$C$94)</f>
        <v>Ruda nad Moravou</v>
      </c>
      <c r="D1002" s="82">
        <f>LOOKUP(A1002,Seznamy!$A$3:$A$94,Seznamy!$F$3:$F$94)</f>
        <v>9028</v>
      </c>
      <c r="E1002" s="82">
        <f>LOOKUP(A1002,Seznamy!$A$3:$A$94,Seznamy!$G$3:$G$94)</f>
        <v>218500</v>
      </c>
      <c r="F1002" s="83">
        <f>LOOKUP(A1002,Seznamy!$A$3:$A$94,Seznamy!$J$3:$J$94)</f>
        <v>57</v>
      </c>
      <c r="G1002" s="83">
        <v>50</v>
      </c>
      <c r="H1002" s="81">
        <f>LOOKUP(G1002,Komplexní!$A$7:$A$56,Komplexní!$B$7:$B$56)</f>
        <v>0</v>
      </c>
      <c r="I1002" s="84">
        <f t="array" ref="I1002">SUM(IF((Komplexní!$A$3:$A$5=A1002)*(Komplexní!$D$1:$BA$1=G1002),Komplexní!$D$3:$BA$5))</f>
        <v>0</v>
      </c>
      <c r="J1002" s="99" t="str">
        <f t="shared" si="49"/>
        <v/>
      </c>
      <c r="K1002" s="85">
        <f t="shared" si="50"/>
        <v>1</v>
      </c>
    </row>
    <row r="1003" spans="1:11" hidden="1">
      <c r="A1003" s="48">
        <v>21</v>
      </c>
      <c r="B1003" s="49">
        <f>LOOKUP(A1003,Seznamy!$A$3:$A$94,Seznamy!$B$3:$B$94)</f>
        <v>125009</v>
      </c>
      <c r="C1003" s="50" t="str">
        <f>LOOKUP(A1003,Seznamy!$A$3:$A$94,Seznamy!$C$3:$C$94)</f>
        <v>Ruda nad Moravou</v>
      </c>
      <c r="D1003" s="51">
        <f>LOOKUP(A1003,Seznamy!$A$3:$A$94,Seznamy!$F$3:$F$94)</f>
        <v>9028</v>
      </c>
      <c r="E1003" s="51">
        <f>LOOKUP(A1003,Seznamy!$A$3:$A$94,Seznamy!$G$3:$G$94)</f>
        <v>218500</v>
      </c>
      <c r="F1003" s="52">
        <f>LOOKUP(A1003,Seznamy!$A$3:$A$94,Seznamy!$J$3:$J$94)</f>
        <v>57</v>
      </c>
      <c r="G1003" s="52">
        <v>1</v>
      </c>
      <c r="H1003" s="50" t="str">
        <f>LOOKUP(G1003,Komplexní!$A$7:$A$56,Komplexní!$B$7:$B$56)</f>
        <v>UNILES a.s.</v>
      </c>
      <c r="I1003" s="53">
        <f t="array" ref="I1003">SUM(IF((Komplexní!$A$3:$A$5=A1003)*(Komplexní!$D$1:$BA$1=G1003),Komplexní!$D$3:$BA$5))</f>
        <v>0</v>
      </c>
      <c r="J1003" s="98" t="str">
        <f t="shared" si="49"/>
        <v/>
      </c>
      <c r="K1003" s="54">
        <f t="shared" ref="K1003:K1034" si="51">IF(I1003=MIN($J$1003:$J$1052),1,"")</f>
        <v>1</v>
      </c>
    </row>
    <row r="1004" spans="1:11" hidden="1">
      <c r="A1004" s="48">
        <v>21</v>
      </c>
      <c r="B1004" s="49">
        <f>LOOKUP(A1004,Seznamy!$A$3:$A$94,Seznamy!$B$3:$B$94)</f>
        <v>125009</v>
      </c>
      <c r="C1004" s="50" t="str">
        <f>LOOKUP(A1004,Seznamy!$A$3:$A$94,Seznamy!$C$3:$C$94)</f>
        <v>Ruda nad Moravou</v>
      </c>
      <c r="D1004" s="51">
        <f>LOOKUP(A1004,Seznamy!$A$3:$A$94,Seznamy!$F$3:$F$94)</f>
        <v>9028</v>
      </c>
      <c r="E1004" s="51">
        <f>LOOKUP(A1004,Seznamy!$A$3:$A$94,Seznamy!$G$3:$G$94)</f>
        <v>218500</v>
      </c>
      <c r="F1004" s="52">
        <f>LOOKUP(A1004,Seznamy!$A$3:$A$94,Seznamy!$J$3:$J$94)</f>
        <v>57</v>
      </c>
      <c r="G1004" s="52">
        <v>2</v>
      </c>
      <c r="H1004" s="50" t="str">
        <f>LOOKUP(G1004,Komplexní!$A$7:$A$56,Komplexní!$B$7:$B$56)</f>
        <v>Lesy Beskydy, a.s.</v>
      </c>
      <c r="I1004" s="53">
        <f t="array" ref="I1004">SUM(IF((Komplexní!$A$3:$A$5=A1004)*(Komplexní!$D$1:$BA$1=G1004),Komplexní!$D$3:$BA$5))</f>
        <v>0</v>
      </c>
      <c r="J1004" s="98" t="str">
        <f t="shared" si="49"/>
        <v/>
      </c>
      <c r="K1004" s="54">
        <f t="shared" si="51"/>
        <v>1</v>
      </c>
    </row>
    <row r="1005" spans="1:11" hidden="1">
      <c r="A1005" s="48">
        <v>21</v>
      </c>
      <c r="B1005" s="49">
        <f>LOOKUP(A1005,Seznamy!$A$3:$A$94,Seznamy!$B$3:$B$94)</f>
        <v>125009</v>
      </c>
      <c r="C1005" s="50" t="str">
        <f>LOOKUP(A1005,Seznamy!$A$3:$A$94,Seznamy!$C$3:$C$94)</f>
        <v>Ruda nad Moravou</v>
      </c>
      <c r="D1005" s="51">
        <f>LOOKUP(A1005,Seznamy!$A$3:$A$94,Seznamy!$F$3:$F$94)</f>
        <v>9028</v>
      </c>
      <c r="E1005" s="51">
        <f>LOOKUP(A1005,Seznamy!$A$3:$A$94,Seznamy!$G$3:$G$94)</f>
        <v>218500</v>
      </c>
      <c r="F1005" s="52">
        <f>LOOKUP(A1005,Seznamy!$A$3:$A$94,Seznamy!$J$3:$J$94)</f>
        <v>57</v>
      </c>
      <c r="G1005" s="52">
        <v>3</v>
      </c>
      <c r="H1005" s="50" t="str">
        <f>LOOKUP(G1005,Komplexní!$A$7:$A$56,Komplexní!$B$7:$B$56)</f>
        <v>KATR s.r.o.</v>
      </c>
      <c r="I1005" s="53">
        <f t="array" ref="I1005">SUM(IF((Komplexní!$A$3:$A$5=A1005)*(Komplexní!$D$1:$BA$1=G1005),Komplexní!$D$3:$BA$5))</f>
        <v>0</v>
      </c>
      <c r="J1005" s="98" t="str">
        <f t="shared" si="49"/>
        <v/>
      </c>
      <c r="K1005" s="54">
        <f t="shared" si="51"/>
        <v>1</v>
      </c>
    </row>
    <row r="1006" spans="1:11" hidden="1">
      <c r="A1006" s="48">
        <v>21</v>
      </c>
      <c r="B1006" s="49">
        <f>LOOKUP(A1006,Seznamy!$A$3:$A$94,Seznamy!$B$3:$B$94)</f>
        <v>125009</v>
      </c>
      <c r="C1006" s="50" t="str">
        <f>LOOKUP(A1006,Seznamy!$A$3:$A$94,Seznamy!$C$3:$C$94)</f>
        <v>Ruda nad Moravou</v>
      </c>
      <c r="D1006" s="51">
        <f>LOOKUP(A1006,Seznamy!$A$3:$A$94,Seznamy!$F$3:$F$94)</f>
        <v>9028</v>
      </c>
      <c r="E1006" s="51">
        <f>LOOKUP(A1006,Seznamy!$A$3:$A$94,Seznamy!$G$3:$G$94)</f>
        <v>218500</v>
      </c>
      <c r="F1006" s="52">
        <f>LOOKUP(A1006,Seznamy!$A$3:$A$94,Seznamy!$J$3:$J$94)</f>
        <v>57</v>
      </c>
      <c r="G1006" s="52">
        <v>4</v>
      </c>
      <c r="H1006" s="50" t="str">
        <f>LOOKUP(G1006,Komplexní!$A$7:$A$56,Komplexní!$B$7:$B$56)</f>
        <v>Petra spol. s r.o.</v>
      </c>
      <c r="I1006" s="53">
        <f t="array" ref="I1006">SUM(IF((Komplexní!$A$3:$A$5=A1006)*(Komplexní!$D$1:$BA$1=G1006),Komplexní!$D$3:$BA$5))</f>
        <v>0</v>
      </c>
      <c r="J1006" s="98" t="str">
        <f t="shared" si="49"/>
        <v/>
      </c>
      <c r="K1006" s="54">
        <f t="shared" si="51"/>
        <v>1</v>
      </c>
    </row>
    <row r="1007" spans="1:11" hidden="1">
      <c r="A1007" s="48">
        <v>21</v>
      </c>
      <c r="B1007" s="49">
        <f>LOOKUP(A1007,Seznamy!$A$3:$A$94,Seznamy!$B$3:$B$94)</f>
        <v>125009</v>
      </c>
      <c r="C1007" s="50" t="str">
        <f>LOOKUP(A1007,Seznamy!$A$3:$A$94,Seznamy!$C$3:$C$94)</f>
        <v>Ruda nad Moravou</v>
      </c>
      <c r="D1007" s="51">
        <f>LOOKUP(A1007,Seznamy!$A$3:$A$94,Seznamy!$F$3:$F$94)</f>
        <v>9028</v>
      </c>
      <c r="E1007" s="51">
        <f>LOOKUP(A1007,Seznamy!$A$3:$A$94,Seznamy!$G$3:$G$94)</f>
        <v>218500</v>
      </c>
      <c r="F1007" s="52">
        <f>LOOKUP(A1007,Seznamy!$A$3:$A$94,Seznamy!$J$3:$J$94)</f>
        <v>57</v>
      </c>
      <c r="G1007" s="52">
        <v>5</v>
      </c>
      <c r="H1007" s="50" t="str">
        <f>LOOKUP(G1007,Komplexní!$A$7:$A$56,Komplexní!$B$7:$B$56)</f>
        <v>JACER - CZ a.s.</v>
      </c>
      <c r="I1007" s="53">
        <f t="array" ref="I1007">SUM(IF((Komplexní!$A$3:$A$5=A1007)*(Komplexní!$D$1:$BA$1=G1007),Komplexní!$D$3:$BA$5))</f>
        <v>0</v>
      </c>
      <c r="J1007" s="98" t="str">
        <f t="shared" si="49"/>
        <v/>
      </c>
      <c r="K1007" s="54">
        <f t="shared" si="51"/>
        <v>1</v>
      </c>
    </row>
    <row r="1008" spans="1:11" hidden="1">
      <c r="A1008" s="48">
        <v>21</v>
      </c>
      <c r="B1008" s="49">
        <f>LOOKUP(A1008,Seznamy!$A$3:$A$94,Seznamy!$B$3:$B$94)</f>
        <v>125009</v>
      </c>
      <c r="C1008" s="50" t="str">
        <f>LOOKUP(A1008,Seznamy!$A$3:$A$94,Seznamy!$C$3:$C$94)</f>
        <v>Ruda nad Moravou</v>
      </c>
      <c r="D1008" s="51">
        <f>LOOKUP(A1008,Seznamy!$A$3:$A$94,Seznamy!$F$3:$F$94)</f>
        <v>9028</v>
      </c>
      <c r="E1008" s="51">
        <f>LOOKUP(A1008,Seznamy!$A$3:$A$94,Seznamy!$G$3:$G$94)</f>
        <v>218500</v>
      </c>
      <c r="F1008" s="52">
        <f>LOOKUP(A1008,Seznamy!$A$3:$A$94,Seznamy!$J$3:$J$94)</f>
        <v>57</v>
      </c>
      <c r="G1008" s="52">
        <v>6</v>
      </c>
      <c r="H1008" s="50" t="str">
        <f>LOOKUP(G1008,Komplexní!$A$7:$A$56,Komplexní!$B$7:$B$56)</f>
        <v>LDF Rožnov a.s.</v>
      </c>
      <c r="I1008" s="53">
        <f t="array" ref="I1008">SUM(IF((Komplexní!$A$3:$A$5=A1008)*(Komplexní!$D$1:$BA$1=G1008),Komplexní!$D$3:$BA$5))</f>
        <v>0</v>
      </c>
      <c r="J1008" s="98" t="str">
        <f t="shared" si="49"/>
        <v/>
      </c>
      <c r="K1008" s="54">
        <f t="shared" si="51"/>
        <v>1</v>
      </c>
    </row>
    <row r="1009" spans="1:11" hidden="1">
      <c r="A1009" s="48">
        <v>21</v>
      </c>
      <c r="B1009" s="49">
        <f>LOOKUP(A1009,Seznamy!$A$3:$A$94,Seznamy!$B$3:$B$94)</f>
        <v>125009</v>
      </c>
      <c r="C1009" s="50" t="str">
        <f>LOOKUP(A1009,Seznamy!$A$3:$A$94,Seznamy!$C$3:$C$94)</f>
        <v>Ruda nad Moravou</v>
      </c>
      <c r="D1009" s="51">
        <f>LOOKUP(A1009,Seznamy!$A$3:$A$94,Seznamy!$F$3:$F$94)</f>
        <v>9028</v>
      </c>
      <c r="E1009" s="51">
        <f>LOOKUP(A1009,Seznamy!$A$3:$A$94,Seznamy!$G$3:$G$94)</f>
        <v>218500</v>
      </c>
      <c r="F1009" s="52">
        <f>LOOKUP(A1009,Seznamy!$A$3:$A$94,Seznamy!$J$3:$J$94)</f>
        <v>57</v>
      </c>
      <c r="G1009" s="52">
        <v>7</v>
      </c>
      <c r="H1009" s="50" t="str">
        <f>LOOKUP(G1009,Komplexní!$A$7:$A$56,Komplexní!$B$7:$B$56)</f>
        <v>Opavská lesní a.s.</v>
      </c>
      <c r="I1009" s="53">
        <f t="array" ref="I1009">SUM(IF((Komplexní!$A$3:$A$5=A1009)*(Komplexní!$D$1:$BA$1=G1009),Komplexní!$D$3:$BA$5))</f>
        <v>0</v>
      </c>
      <c r="J1009" s="98" t="str">
        <f t="shared" si="49"/>
        <v/>
      </c>
      <c r="K1009" s="54">
        <f t="shared" si="51"/>
        <v>1</v>
      </c>
    </row>
    <row r="1010" spans="1:11" hidden="1">
      <c r="A1010" s="48">
        <v>21</v>
      </c>
      <c r="B1010" s="49">
        <f>LOOKUP(A1010,Seznamy!$A$3:$A$94,Seznamy!$B$3:$B$94)</f>
        <v>125009</v>
      </c>
      <c r="C1010" s="50" t="str">
        <f>LOOKUP(A1010,Seznamy!$A$3:$A$94,Seznamy!$C$3:$C$94)</f>
        <v>Ruda nad Moravou</v>
      </c>
      <c r="D1010" s="51">
        <f>LOOKUP(A1010,Seznamy!$A$3:$A$94,Seznamy!$F$3:$F$94)</f>
        <v>9028</v>
      </c>
      <c r="E1010" s="51">
        <f>LOOKUP(A1010,Seznamy!$A$3:$A$94,Seznamy!$G$3:$G$94)</f>
        <v>218500</v>
      </c>
      <c r="F1010" s="52">
        <f>LOOKUP(A1010,Seznamy!$A$3:$A$94,Seznamy!$J$3:$J$94)</f>
        <v>57</v>
      </c>
      <c r="G1010" s="52">
        <v>8</v>
      </c>
      <c r="H1010" s="50" t="str">
        <f>LOOKUP(G1010,Komplexní!$A$7:$A$56,Komplexní!$B$7:$B$56)</f>
        <v>Pradědský lesní závod, a.s.</v>
      </c>
      <c r="I1010" s="53">
        <f t="array" ref="I1010">SUM(IF((Komplexní!$A$3:$A$5=A1010)*(Komplexní!$D$1:$BA$1=G1010),Komplexní!$D$3:$BA$5))</f>
        <v>0</v>
      </c>
      <c r="J1010" s="98" t="str">
        <f t="shared" si="49"/>
        <v/>
      </c>
      <c r="K1010" s="54">
        <f t="shared" si="51"/>
        <v>1</v>
      </c>
    </row>
    <row r="1011" spans="1:11" hidden="1">
      <c r="A1011" s="48">
        <v>21</v>
      </c>
      <c r="B1011" s="49">
        <f>LOOKUP(A1011,Seznamy!$A$3:$A$94,Seznamy!$B$3:$B$94)</f>
        <v>125009</v>
      </c>
      <c r="C1011" s="50" t="str">
        <f>LOOKUP(A1011,Seznamy!$A$3:$A$94,Seznamy!$C$3:$C$94)</f>
        <v>Ruda nad Moravou</v>
      </c>
      <c r="D1011" s="51">
        <f>LOOKUP(A1011,Seznamy!$A$3:$A$94,Seznamy!$F$3:$F$94)</f>
        <v>9028</v>
      </c>
      <c r="E1011" s="51">
        <f>LOOKUP(A1011,Seznamy!$A$3:$A$94,Seznamy!$G$3:$G$94)</f>
        <v>218500</v>
      </c>
      <c r="F1011" s="52">
        <f>LOOKUP(A1011,Seznamy!$A$3:$A$94,Seznamy!$J$3:$J$94)</f>
        <v>57</v>
      </c>
      <c r="G1011" s="52">
        <v>9</v>
      </c>
      <c r="H1011" s="50">
        <f>LOOKUP(G1011,Komplexní!$A$7:$A$56,Komplexní!$B$7:$B$56)</f>
        <v>0</v>
      </c>
      <c r="I1011" s="53">
        <f t="array" ref="I1011">SUM(IF((Komplexní!$A$3:$A$5=A1011)*(Komplexní!$D$1:$BA$1=G1011),Komplexní!$D$3:$BA$5))</f>
        <v>0</v>
      </c>
      <c r="J1011" s="98" t="str">
        <f t="shared" si="49"/>
        <v/>
      </c>
      <c r="K1011" s="54">
        <f t="shared" si="51"/>
        <v>1</v>
      </c>
    </row>
    <row r="1012" spans="1:11" hidden="1">
      <c r="A1012" s="48">
        <v>21</v>
      </c>
      <c r="B1012" s="49">
        <f>LOOKUP(A1012,Seznamy!$A$3:$A$94,Seznamy!$B$3:$B$94)</f>
        <v>125009</v>
      </c>
      <c r="C1012" s="50" t="str">
        <f>LOOKUP(A1012,Seznamy!$A$3:$A$94,Seznamy!$C$3:$C$94)</f>
        <v>Ruda nad Moravou</v>
      </c>
      <c r="D1012" s="51">
        <f>LOOKUP(A1012,Seznamy!$A$3:$A$94,Seznamy!$F$3:$F$94)</f>
        <v>9028</v>
      </c>
      <c r="E1012" s="51">
        <f>LOOKUP(A1012,Seznamy!$A$3:$A$94,Seznamy!$G$3:$G$94)</f>
        <v>218500</v>
      </c>
      <c r="F1012" s="52">
        <f>LOOKUP(A1012,Seznamy!$A$3:$A$94,Seznamy!$J$3:$J$94)</f>
        <v>57</v>
      </c>
      <c r="G1012" s="52">
        <v>10</v>
      </c>
      <c r="H1012" s="50">
        <f>LOOKUP(G1012,Komplexní!$A$7:$A$56,Komplexní!$B$7:$B$56)</f>
        <v>0</v>
      </c>
      <c r="I1012" s="53">
        <f t="array" ref="I1012">SUM(IF((Komplexní!$A$3:$A$5=A1012)*(Komplexní!$D$1:$BA$1=G1012),Komplexní!$D$3:$BA$5))</f>
        <v>0</v>
      </c>
      <c r="J1012" s="98" t="str">
        <f t="shared" si="49"/>
        <v/>
      </c>
      <c r="K1012" s="54">
        <f t="shared" si="51"/>
        <v>1</v>
      </c>
    </row>
    <row r="1013" spans="1:11" hidden="1">
      <c r="A1013" s="48">
        <v>21</v>
      </c>
      <c r="B1013" s="49">
        <f>LOOKUP(A1013,Seznamy!$A$3:$A$94,Seznamy!$B$3:$B$94)</f>
        <v>125009</v>
      </c>
      <c r="C1013" s="50" t="str">
        <f>LOOKUP(A1013,Seznamy!$A$3:$A$94,Seznamy!$C$3:$C$94)</f>
        <v>Ruda nad Moravou</v>
      </c>
      <c r="D1013" s="51">
        <f>LOOKUP(A1013,Seznamy!$A$3:$A$94,Seznamy!$F$3:$F$94)</f>
        <v>9028</v>
      </c>
      <c r="E1013" s="51">
        <f>LOOKUP(A1013,Seznamy!$A$3:$A$94,Seznamy!$G$3:$G$94)</f>
        <v>218500</v>
      </c>
      <c r="F1013" s="52">
        <f>LOOKUP(A1013,Seznamy!$A$3:$A$94,Seznamy!$J$3:$J$94)</f>
        <v>57</v>
      </c>
      <c r="G1013" s="52">
        <v>11</v>
      </c>
      <c r="H1013" s="50">
        <f>LOOKUP(G1013,Komplexní!$A$7:$A$56,Komplexní!$B$7:$B$56)</f>
        <v>0</v>
      </c>
      <c r="I1013" s="53">
        <f t="array" ref="I1013">SUM(IF((Komplexní!$A$3:$A$5=A1013)*(Komplexní!$D$1:$BA$1=G1013),Komplexní!$D$3:$BA$5))</f>
        <v>0</v>
      </c>
      <c r="J1013" s="98" t="str">
        <f t="shared" si="49"/>
        <v/>
      </c>
      <c r="K1013" s="54">
        <f t="shared" si="51"/>
        <v>1</v>
      </c>
    </row>
    <row r="1014" spans="1:11" hidden="1">
      <c r="A1014" s="48">
        <v>21</v>
      </c>
      <c r="B1014" s="49">
        <f>LOOKUP(A1014,Seznamy!$A$3:$A$94,Seznamy!$B$3:$B$94)</f>
        <v>125009</v>
      </c>
      <c r="C1014" s="50" t="str">
        <f>LOOKUP(A1014,Seznamy!$A$3:$A$94,Seznamy!$C$3:$C$94)</f>
        <v>Ruda nad Moravou</v>
      </c>
      <c r="D1014" s="51">
        <f>LOOKUP(A1014,Seznamy!$A$3:$A$94,Seznamy!$F$3:$F$94)</f>
        <v>9028</v>
      </c>
      <c r="E1014" s="51">
        <f>LOOKUP(A1014,Seznamy!$A$3:$A$94,Seznamy!$G$3:$G$94)</f>
        <v>218500</v>
      </c>
      <c r="F1014" s="52">
        <f>LOOKUP(A1014,Seznamy!$A$3:$A$94,Seznamy!$J$3:$J$94)</f>
        <v>57</v>
      </c>
      <c r="G1014" s="52">
        <v>12</v>
      </c>
      <c r="H1014" s="50">
        <f>LOOKUP(G1014,Komplexní!$A$7:$A$56,Komplexní!$B$7:$B$56)</f>
        <v>0</v>
      </c>
      <c r="I1014" s="53">
        <f t="array" ref="I1014">SUM(IF((Komplexní!$A$3:$A$5=A1014)*(Komplexní!$D$1:$BA$1=G1014),Komplexní!$D$3:$BA$5))</f>
        <v>0</v>
      </c>
      <c r="J1014" s="98" t="str">
        <f t="shared" si="49"/>
        <v/>
      </c>
      <c r="K1014" s="54">
        <f t="shared" si="51"/>
        <v>1</v>
      </c>
    </row>
    <row r="1015" spans="1:11" hidden="1">
      <c r="A1015" s="48">
        <v>21</v>
      </c>
      <c r="B1015" s="49">
        <f>LOOKUP(A1015,Seznamy!$A$3:$A$94,Seznamy!$B$3:$B$94)</f>
        <v>125009</v>
      </c>
      <c r="C1015" s="50" t="str">
        <f>LOOKUP(A1015,Seznamy!$A$3:$A$94,Seznamy!$C$3:$C$94)</f>
        <v>Ruda nad Moravou</v>
      </c>
      <c r="D1015" s="51">
        <f>LOOKUP(A1015,Seznamy!$A$3:$A$94,Seznamy!$F$3:$F$94)</f>
        <v>9028</v>
      </c>
      <c r="E1015" s="51">
        <f>LOOKUP(A1015,Seznamy!$A$3:$A$94,Seznamy!$G$3:$G$94)</f>
        <v>218500</v>
      </c>
      <c r="F1015" s="52">
        <f>LOOKUP(A1015,Seznamy!$A$3:$A$94,Seznamy!$J$3:$J$94)</f>
        <v>57</v>
      </c>
      <c r="G1015" s="52">
        <v>13</v>
      </c>
      <c r="H1015" s="50">
        <f>LOOKUP(G1015,Komplexní!$A$7:$A$56,Komplexní!$B$7:$B$56)</f>
        <v>0</v>
      </c>
      <c r="I1015" s="53">
        <f t="array" ref="I1015">SUM(IF((Komplexní!$A$3:$A$5=A1015)*(Komplexní!$D$1:$BA$1=G1015),Komplexní!$D$3:$BA$5))</f>
        <v>0</v>
      </c>
      <c r="J1015" s="98" t="str">
        <f t="shared" si="49"/>
        <v/>
      </c>
      <c r="K1015" s="54">
        <f t="shared" si="51"/>
        <v>1</v>
      </c>
    </row>
    <row r="1016" spans="1:11" hidden="1">
      <c r="A1016" s="48">
        <v>21</v>
      </c>
      <c r="B1016" s="49">
        <f>LOOKUP(A1016,Seznamy!$A$3:$A$94,Seznamy!$B$3:$B$94)</f>
        <v>125009</v>
      </c>
      <c r="C1016" s="50" t="str">
        <f>LOOKUP(A1016,Seznamy!$A$3:$A$94,Seznamy!$C$3:$C$94)</f>
        <v>Ruda nad Moravou</v>
      </c>
      <c r="D1016" s="51">
        <f>LOOKUP(A1016,Seznamy!$A$3:$A$94,Seznamy!$F$3:$F$94)</f>
        <v>9028</v>
      </c>
      <c r="E1016" s="51">
        <f>LOOKUP(A1016,Seznamy!$A$3:$A$94,Seznamy!$G$3:$G$94)</f>
        <v>218500</v>
      </c>
      <c r="F1016" s="52">
        <f>LOOKUP(A1016,Seznamy!$A$3:$A$94,Seznamy!$J$3:$J$94)</f>
        <v>57</v>
      </c>
      <c r="G1016" s="52">
        <v>14</v>
      </c>
      <c r="H1016" s="50">
        <f>LOOKUP(G1016,Komplexní!$A$7:$A$56,Komplexní!$B$7:$B$56)</f>
        <v>0</v>
      </c>
      <c r="I1016" s="53">
        <f t="array" ref="I1016">SUM(IF((Komplexní!$A$3:$A$5=A1016)*(Komplexní!$D$1:$BA$1=G1016),Komplexní!$D$3:$BA$5))</f>
        <v>0</v>
      </c>
      <c r="J1016" s="98" t="str">
        <f t="shared" si="49"/>
        <v/>
      </c>
      <c r="K1016" s="54">
        <f t="shared" si="51"/>
        <v>1</v>
      </c>
    </row>
    <row r="1017" spans="1:11" hidden="1">
      <c r="A1017" s="48">
        <v>21</v>
      </c>
      <c r="B1017" s="49">
        <f>LOOKUP(A1017,Seznamy!$A$3:$A$94,Seznamy!$B$3:$B$94)</f>
        <v>125009</v>
      </c>
      <c r="C1017" s="50" t="str">
        <f>LOOKUP(A1017,Seznamy!$A$3:$A$94,Seznamy!$C$3:$C$94)</f>
        <v>Ruda nad Moravou</v>
      </c>
      <c r="D1017" s="51">
        <f>LOOKUP(A1017,Seznamy!$A$3:$A$94,Seznamy!$F$3:$F$94)</f>
        <v>9028</v>
      </c>
      <c r="E1017" s="51">
        <f>LOOKUP(A1017,Seznamy!$A$3:$A$94,Seznamy!$G$3:$G$94)</f>
        <v>218500</v>
      </c>
      <c r="F1017" s="52">
        <f>LOOKUP(A1017,Seznamy!$A$3:$A$94,Seznamy!$J$3:$J$94)</f>
        <v>57</v>
      </c>
      <c r="G1017" s="52">
        <v>15</v>
      </c>
      <c r="H1017" s="50">
        <f>LOOKUP(G1017,Komplexní!$A$7:$A$56,Komplexní!$B$7:$B$56)</f>
        <v>0</v>
      </c>
      <c r="I1017" s="53">
        <f t="array" ref="I1017">SUM(IF((Komplexní!$A$3:$A$5=A1017)*(Komplexní!$D$1:$BA$1=G1017),Komplexní!$D$3:$BA$5))</f>
        <v>0</v>
      </c>
      <c r="J1017" s="98" t="str">
        <f t="shared" si="49"/>
        <v/>
      </c>
      <c r="K1017" s="54">
        <f t="shared" si="51"/>
        <v>1</v>
      </c>
    </row>
    <row r="1018" spans="1:11" hidden="1">
      <c r="A1018" s="48">
        <v>21</v>
      </c>
      <c r="B1018" s="49">
        <f>LOOKUP(A1018,Seznamy!$A$3:$A$94,Seznamy!$B$3:$B$94)</f>
        <v>125009</v>
      </c>
      <c r="C1018" s="50" t="str">
        <f>LOOKUP(A1018,Seznamy!$A$3:$A$94,Seznamy!$C$3:$C$94)</f>
        <v>Ruda nad Moravou</v>
      </c>
      <c r="D1018" s="51">
        <f>LOOKUP(A1018,Seznamy!$A$3:$A$94,Seznamy!$F$3:$F$94)</f>
        <v>9028</v>
      </c>
      <c r="E1018" s="51">
        <f>LOOKUP(A1018,Seznamy!$A$3:$A$94,Seznamy!$G$3:$G$94)</f>
        <v>218500</v>
      </c>
      <c r="F1018" s="52">
        <f>LOOKUP(A1018,Seznamy!$A$3:$A$94,Seznamy!$J$3:$J$94)</f>
        <v>57</v>
      </c>
      <c r="G1018" s="52">
        <v>16</v>
      </c>
      <c r="H1018" s="50">
        <f>LOOKUP(G1018,Komplexní!$A$7:$A$56,Komplexní!$B$7:$B$56)</f>
        <v>0</v>
      </c>
      <c r="I1018" s="53">
        <f t="array" ref="I1018">SUM(IF((Komplexní!$A$3:$A$5=A1018)*(Komplexní!$D$1:$BA$1=G1018),Komplexní!$D$3:$BA$5))</f>
        <v>0</v>
      </c>
      <c r="J1018" s="98" t="str">
        <f t="shared" si="49"/>
        <v/>
      </c>
      <c r="K1018" s="54">
        <f t="shared" si="51"/>
        <v>1</v>
      </c>
    </row>
    <row r="1019" spans="1:11" hidden="1">
      <c r="A1019" s="48">
        <v>21</v>
      </c>
      <c r="B1019" s="49">
        <f>LOOKUP(A1019,Seznamy!$A$3:$A$94,Seznamy!$B$3:$B$94)</f>
        <v>125009</v>
      </c>
      <c r="C1019" s="50" t="str">
        <f>LOOKUP(A1019,Seznamy!$A$3:$A$94,Seznamy!$C$3:$C$94)</f>
        <v>Ruda nad Moravou</v>
      </c>
      <c r="D1019" s="51">
        <f>LOOKUP(A1019,Seznamy!$A$3:$A$94,Seznamy!$F$3:$F$94)</f>
        <v>9028</v>
      </c>
      <c r="E1019" s="51">
        <f>LOOKUP(A1019,Seznamy!$A$3:$A$94,Seznamy!$G$3:$G$94)</f>
        <v>218500</v>
      </c>
      <c r="F1019" s="52">
        <f>LOOKUP(A1019,Seznamy!$A$3:$A$94,Seznamy!$J$3:$J$94)</f>
        <v>57</v>
      </c>
      <c r="G1019" s="52">
        <v>17</v>
      </c>
      <c r="H1019" s="50">
        <f>LOOKUP(G1019,Komplexní!$A$7:$A$56,Komplexní!$B$7:$B$56)</f>
        <v>0</v>
      </c>
      <c r="I1019" s="53">
        <f t="array" ref="I1019">SUM(IF((Komplexní!$A$3:$A$5=A1019)*(Komplexní!$D$1:$BA$1=G1019),Komplexní!$D$3:$BA$5))</f>
        <v>0</v>
      </c>
      <c r="J1019" s="98" t="str">
        <f t="shared" si="49"/>
        <v/>
      </c>
      <c r="K1019" s="54">
        <f t="shared" si="51"/>
        <v>1</v>
      </c>
    </row>
    <row r="1020" spans="1:11" hidden="1">
      <c r="A1020" s="48">
        <v>21</v>
      </c>
      <c r="B1020" s="49">
        <f>LOOKUP(A1020,Seznamy!$A$3:$A$94,Seznamy!$B$3:$B$94)</f>
        <v>125009</v>
      </c>
      <c r="C1020" s="50" t="str">
        <f>LOOKUP(A1020,Seznamy!$A$3:$A$94,Seznamy!$C$3:$C$94)</f>
        <v>Ruda nad Moravou</v>
      </c>
      <c r="D1020" s="51">
        <f>LOOKUP(A1020,Seznamy!$A$3:$A$94,Seznamy!$F$3:$F$94)</f>
        <v>9028</v>
      </c>
      <c r="E1020" s="51">
        <f>LOOKUP(A1020,Seznamy!$A$3:$A$94,Seznamy!$G$3:$G$94)</f>
        <v>218500</v>
      </c>
      <c r="F1020" s="52">
        <f>LOOKUP(A1020,Seznamy!$A$3:$A$94,Seznamy!$J$3:$J$94)</f>
        <v>57</v>
      </c>
      <c r="G1020" s="52">
        <v>18</v>
      </c>
      <c r="H1020" s="50">
        <f>LOOKUP(G1020,Komplexní!$A$7:$A$56,Komplexní!$B$7:$B$56)</f>
        <v>0</v>
      </c>
      <c r="I1020" s="53">
        <f t="array" ref="I1020">SUM(IF((Komplexní!$A$3:$A$5=A1020)*(Komplexní!$D$1:$BA$1=G1020),Komplexní!$D$3:$BA$5))</f>
        <v>0</v>
      </c>
      <c r="J1020" s="98" t="str">
        <f t="shared" si="49"/>
        <v/>
      </c>
      <c r="K1020" s="54">
        <f t="shared" si="51"/>
        <v>1</v>
      </c>
    </row>
    <row r="1021" spans="1:11" hidden="1">
      <c r="A1021" s="48">
        <v>21</v>
      </c>
      <c r="B1021" s="49">
        <f>LOOKUP(A1021,Seznamy!$A$3:$A$94,Seznamy!$B$3:$B$94)</f>
        <v>125009</v>
      </c>
      <c r="C1021" s="50" t="str">
        <f>LOOKUP(A1021,Seznamy!$A$3:$A$94,Seznamy!$C$3:$C$94)</f>
        <v>Ruda nad Moravou</v>
      </c>
      <c r="D1021" s="51">
        <f>LOOKUP(A1021,Seznamy!$A$3:$A$94,Seznamy!$F$3:$F$94)</f>
        <v>9028</v>
      </c>
      <c r="E1021" s="51">
        <f>LOOKUP(A1021,Seznamy!$A$3:$A$94,Seznamy!$G$3:$G$94)</f>
        <v>218500</v>
      </c>
      <c r="F1021" s="52">
        <f>LOOKUP(A1021,Seznamy!$A$3:$A$94,Seznamy!$J$3:$J$94)</f>
        <v>57</v>
      </c>
      <c r="G1021" s="52">
        <v>19</v>
      </c>
      <c r="H1021" s="50">
        <f>LOOKUP(G1021,Komplexní!$A$7:$A$56,Komplexní!$B$7:$B$56)</f>
        <v>0</v>
      </c>
      <c r="I1021" s="53">
        <f t="array" ref="I1021">SUM(IF((Komplexní!$A$3:$A$5=A1021)*(Komplexní!$D$1:$BA$1=G1021),Komplexní!$D$3:$BA$5))</f>
        <v>0</v>
      </c>
      <c r="J1021" s="98" t="str">
        <f t="shared" si="49"/>
        <v/>
      </c>
      <c r="K1021" s="54">
        <f t="shared" si="51"/>
        <v>1</v>
      </c>
    </row>
    <row r="1022" spans="1:11" hidden="1">
      <c r="A1022" s="48">
        <v>21</v>
      </c>
      <c r="B1022" s="49">
        <f>LOOKUP(A1022,Seznamy!$A$3:$A$94,Seznamy!$B$3:$B$94)</f>
        <v>125009</v>
      </c>
      <c r="C1022" s="50" t="str">
        <f>LOOKUP(A1022,Seznamy!$A$3:$A$94,Seznamy!$C$3:$C$94)</f>
        <v>Ruda nad Moravou</v>
      </c>
      <c r="D1022" s="51">
        <f>LOOKUP(A1022,Seznamy!$A$3:$A$94,Seznamy!$F$3:$F$94)</f>
        <v>9028</v>
      </c>
      <c r="E1022" s="51">
        <f>LOOKUP(A1022,Seznamy!$A$3:$A$94,Seznamy!$G$3:$G$94)</f>
        <v>218500</v>
      </c>
      <c r="F1022" s="52">
        <f>LOOKUP(A1022,Seznamy!$A$3:$A$94,Seznamy!$J$3:$J$94)</f>
        <v>57</v>
      </c>
      <c r="G1022" s="52">
        <v>20</v>
      </c>
      <c r="H1022" s="50">
        <f>LOOKUP(G1022,Komplexní!$A$7:$A$56,Komplexní!$B$7:$B$56)</f>
        <v>0</v>
      </c>
      <c r="I1022" s="53">
        <f t="array" ref="I1022">SUM(IF((Komplexní!$A$3:$A$5=A1022)*(Komplexní!$D$1:$BA$1=G1022),Komplexní!$D$3:$BA$5))</f>
        <v>0</v>
      </c>
      <c r="J1022" s="98" t="str">
        <f t="shared" si="49"/>
        <v/>
      </c>
      <c r="K1022" s="54">
        <f t="shared" si="51"/>
        <v>1</v>
      </c>
    </row>
    <row r="1023" spans="1:11" hidden="1">
      <c r="A1023" s="48">
        <v>21</v>
      </c>
      <c r="B1023" s="49">
        <f>LOOKUP(A1023,Seznamy!$A$3:$A$94,Seznamy!$B$3:$B$94)</f>
        <v>125009</v>
      </c>
      <c r="C1023" s="50" t="str">
        <f>LOOKUP(A1023,Seznamy!$A$3:$A$94,Seznamy!$C$3:$C$94)</f>
        <v>Ruda nad Moravou</v>
      </c>
      <c r="D1023" s="51">
        <f>LOOKUP(A1023,Seznamy!$A$3:$A$94,Seznamy!$F$3:$F$94)</f>
        <v>9028</v>
      </c>
      <c r="E1023" s="51">
        <f>LOOKUP(A1023,Seznamy!$A$3:$A$94,Seznamy!$G$3:$G$94)</f>
        <v>218500</v>
      </c>
      <c r="F1023" s="52">
        <f>LOOKUP(A1023,Seznamy!$A$3:$A$94,Seznamy!$J$3:$J$94)</f>
        <v>57</v>
      </c>
      <c r="G1023" s="52">
        <v>21</v>
      </c>
      <c r="H1023" s="50">
        <f>LOOKUP(G1023,Komplexní!$A$7:$A$56,Komplexní!$B$7:$B$56)</f>
        <v>0</v>
      </c>
      <c r="I1023" s="53">
        <f t="array" ref="I1023">SUM(IF((Komplexní!$A$3:$A$5=A1023)*(Komplexní!$D$1:$BA$1=G1023),Komplexní!$D$3:$BA$5))</f>
        <v>0</v>
      </c>
      <c r="J1023" s="98" t="str">
        <f t="shared" si="49"/>
        <v/>
      </c>
      <c r="K1023" s="54">
        <f t="shared" si="51"/>
        <v>1</v>
      </c>
    </row>
    <row r="1024" spans="1:11" hidden="1">
      <c r="A1024" s="48">
        <v>21</v>
      </c>
      <c r="B1024" s="49">
        <f>LOOKUP(A1024,Seznamy!$A$3:$A$94,Seznamy!$B$3:$B$94)</f>
        <v>125009</v>
      </c>
      <c r="C1024" s="50" t="str">
        <f>LOOKUP(A1024,Seznamy!$A$3:$A$94,Seznamy!$C$3:$C$94)</f>
        <v>Ruda nad Moravou</v>
      </c>
      <c r="D1024" s="51">
        <f>LOOKUP(A1024,Seznamy!$A$3:$A$94,Seznamy!$F$3:$F$94)</f>
        <v>9028</v>
      </c>
      <c r="E1024" s="51">
        <f>LOOKUP(A1024,Seznamy!$A$3:$A$94,Seznamy!$G$3:$G$94)</f>
        <v>218500</v>
      </c>
      <c r="F1024" s="52">
        <f>LOOKUP(A1024,Seznamy!$A$3:$A$94,Seznamy!$J$3:$J$94)</f>
        <v>57</v>
      </c>
      <c r="G1024" s="52">
        <v>22</v>
      </c>
      <c r="H1024" s="50">
        <f>LOOKUP(G1024,Komplexní!$A$7:$A$56,Komplexní!$B$7:$B$56)</f>
        <v>0</v>
      </c>
      <c r="I1024" s="53">
        <f t="array" ref="I1024">SUM(IF((Komplexní!$A$3:$A$5=A1024)*(Komplexní!$D$1:$BA$1=G1024),Komplexní!$D$3:$BA$5))</f>
        <v>0</v>
      </c>
      <c r="J1024" s="98" t="str">
        <f t="shared" si="49"/>
        <v/>
      </c>
      <c r="K1024" s="54">
        <f t="shared" si="51"/>
        <v>1</v>
      </c>
    </row>
    <row r="1025" spans="1:11" hidden="1">
      <c r="A1025" s="48">
        <v>21</v>
      </c>
      <c r="B1025" s="49">
        <f>LOOKUP(A1025,Seznamy!$A$3:$A$94,Seznamy!$B$3:$B$94)</f>
        <v>125009</v>
      </c>
      <c r="C1025" s="50" t="str">
        <f>LOOKUP(A1025,Seznamy!$A$3:$A$94,Seznamy!$C$3:$C$94)</f>
        <v>Ruda nad Moravou</v>
      </c>
      <c r="D1025" s="51">
        <f>LOOKUP(A1025,Seznamy!$A$3:$A$94,Seznamy!$F$3:$F$94)</f>
        <v>9028</v>
      </c>
      <c r="E1025" s="51">
        <f>LOOKUP(A1025,Seznamy!$A$3:$A$94,Seznamy!$G$3:$G$94)</f>
        <v>218500</v>
      </c>
      <c r="F1025" s="52">
        <f>LOOKUP(A1025,Seznamy!$A$3:$A$94,Seznamy!$J$3:$J$94)</f>
        <v>57</v>
      </c>
      <c r="G1025" s="52">
        <v>23</v>
      </c>
      <c r="H1025" s="50">
        <f>LOOKUP(G1025,Komplexní!$A$7:$A$56,Komplexní!$B$7:$B$56)</f>
        <v>0</v>
      </c>
      <c r="I1025" s="53">
        <f t="array" ref="I1025">SUM(IF((Komplexní!$A$3:$A$5=A1025)*(Komplexní!$D$1:$BA$1=G1025),Komplexní!$D$3:$BA$5))</f>
        <v>0</v>
      </c>
      <c r="J1025" s="98" t="str">
        <f t="shared" si="49"/>
        <v/>
      </c>
      <c r="K1025" s="54">
        <f t="shared" si="51"/>
        <v>1</v>
      </c>
    </row>
    <row r="1026" spans="1:11" hidden="1">
      <c r="A1026" s="48">
        <v>21</v>
      </c>
      <c r="B1026" s="49">
        <f>LOOKUP(A1026,Seznamy!$A$3:$A$94,Seznamy!$B$3:$B$94)</f>
        <v>125009</v>
      </c>
      <c r="C1026" s="50" t="str">
        <f>LOOKUP(A1026,Seznamy!$A$3:$A$94,Seznamy!$C$3:$C$94)</f>
        <v>Ruda nad Moravou</v>
      </c>
      <c r="D1026" s="51">
        <f>LOOKUP(A1026,Seznamy!$A$3:$A$94,Seznamy!$F$3:$F$94)</f>
        <v>9028</v>
      </c>
      <c r="E1026" s="51">
        <f>LOOKUP(A1026,Seznamy!$A$3:$A$94,Seznamy!$G$3:$G$94)</f>
        <v>218500</v>
      </c>
      <c r="F1026" s="52">
        <f>LOOKUP(A1026,Seznamy!$A$3:$A$94,Seznamy!$J$3:$J$94)</f>
        <v>57</v>
      </c>
      <c r="G1026" s="52">
        <v>24</v>
      </c>
      <c r="H1026" s="50">
        <f>LOOKUP(G1026,Komplexní!$A$7:$A$56,Komplexní!$B$7:$B$56)</f>
        <v>0</v>
      </c>
      <c r="I1026" s="53">
        <f t="array" ref="I1026">SUM(IF((Komplexní!$A$3:$A$5=A1026)*(Komplexní!$D$1:$BA$1=G1026),Komplexní!$D$3:$BA$5))</f>
        <v>0</v>
      </c>
      <c r="J1026" s="98" t="str">
        <f t="shared" si="49"/>
        <v/>
      </c>
      <c r="K1026" s="54">
        <f t="shared" si="51"/>
        <v>1</v>
      </c>
    </row>
    <row r="1027" spans="1:11" hidden="1">
      <c r="A1027" s="48">
        <v>21</v>
      </c>
      <c r="B1027" s="49">
        <f>LOOKUP(A1027,Seznamy!$A$3:$A$94,Seznamy!$B$3:$B$94)</f>
        <v>125009</v>
      </c>
      <c r="C1027" s="50" t="str">
        <f>LOOKUP(A1027,Seznamy!$A$3:$A$94,Seznamy!$C$3:$C$94)</f>
        <v>Ruda nad Moravou</v>
      </c>
      <c r="D1027" s="51">
        <f>LOOKUP(A1027,Seznamy!$A$3:$A$94,Seznamy!$F$3:$F$94)</f>
        <v>9028</v>
      </c>
      <c r="E1027" s="51">
        <f>LOOKUP(A1027,Seznamy!$A$3:$A$94,Seznamy!$G$3:$G$94)</f>
        <v>218500</v>
      </c>
      <c r="F1027" s="52">
        <f>LOOKUP(A1027,Seznamy!$A$3:$A$94,Seznamy!$J$3:$J$94)</f>
        <v>57</v>
      </c>
      <c r="G1027" s="52">
        <v>25</v>
      </c>
      <c r="H1027" s="50">
        <f>LOOKUP(G1027,Komplexní!$A$7:$A$56,Komplexní!$B$7:$B$56)</f>
        <v>0</v>
      </c>
      <c r="I1027" s="53">
        <f t="array" ref="I1027">SUM(IF((Komplexní!$A$3:$A$5=A1027)*(Komplexní!$D$1:$BA$1=G1027),Komplexní!$D$3:$BA$5))</f>
        <v>0</v>
      </c>
      <c r="J1027" s="98" t="str">
        <f t="shared" si="49"/>
        <v/>
      </c>
      <c r="K1027" s="54">
        <f t="shared" si="51"/>
        <v>1</v>
      </c>
    </row>
    <row r="1028" spans="1:11" hidden="1">
      <c r="A1028" s="48">
        <v>21</v>
      </c>
      <c r="B1028" s="49">
        <f>LOOKUP(A1028,Seznamy!$A$3:$A$94,Seznamy!$B$3:$B$94)</f>
        <v>125009</v>
      </c>
      <c r="C1028" s="50" t="str">
        <f>LOOKUP(A1028,Seznamy!$A$3:$A$94,Seznamy!$C$3:$C$94)</f>
        <v>Ruda nad Moravou</v>
      </c>
      <c r="D1028" s="51">
        <f>LOOKUP(A1028,Seznamy!$A$3:$A$94,Seznamy!$F$3:$F$94)</f>
        <v>9028</v>
      </c>
      <c r="E1028" s="51">
        <f>LOOKUP(A1028,Seznamy!$A$3:$A$94,Seznamy!$G$3:$G$94)</f>
        <v>218500</v>
      </c>
      <c r="F1028" s="52">
        <f>LOOKUP(A1028,Seznamy!$A$3:$A$94,Seznamy!$J$3:$J$94)</f>
        <v>57</v>
      </c>
      <c r="G1028" s="52">
        <v>26</v>
      </c>
      <c r="H1028" s="50">
        <f>LOOKUP(G1028,Komplexní!$A$7:$A$56,Komplexní!$B$7:$B$56)</f>
        <v>0</v>
      </c>
      <c r="I1028" s="53">
        <f t="array" ref="I1028">SUM(IF((Komplexní!$A$3:$A$5=A1028)*(Komplexní!$D$1:$BA$1=G1028),Komplexní!$D$3:$BA$5))</f>
        <v>0</v>
      </c>
      <c r="J1028" s="98" t="str">
        <f t="shared" si="49"/>
        <v/>
      </c>
      <c r="K1028" s="54">
        <f t="shared" si="51"/>
        <v>1</v>
      </c>
    </row>
    <row r="1029" spans="1:11" hidden="1">
      <c r="A1029" s="48">
        <v>21</v>
      </c>
      <c r="B1029" s="49">
        <f>LOOKUP(A1029,Seznamy!$A$3:$A$94,Seznamy!$B$3:$B$94)</f>
        <v>125009</v>
      </c>
      <c r="C1029" s="50" t="str">
        <f>LOOKUP(A1029,Seznamy!$A$3:$A$94,Seznamy!$C$3:$C$94)</f>
        <v>Ruda nad Moravou</v>
      </c>
      <c r="D1029" s="51">
        <f>LOOKUP(A1029,Seznamy!$A$3:$A$94,Seznamy!$F$3:$F$94)</f>
        <v>9028</v>
      </c>
      <c r="E1029" s="51">
        <f>LOOKUP(A1029,Seznamy!$A$3:$A$94,Seznamy!$G$3:$G$94)</f>
        <v>218500</v>
      </c>
      <c r="F1029" s="52">
        <f>LOOKUP(A1029,Seznamy!$A$3:$A$94,Seznamy!$J$3:$J$94)</f>
        <v>57</v>
      </c>
      <c r="G1029" s="52">
        <v>27</v>
      </c>
      <c r="H1029" s="50">
        <f>LOOKUP(G1029,Komplexní!$A$7:$A$56,Komplexní!$B$7:$B$56)</f>
        <v>0</v>
      </c>
      <c r="I1029" s="53">
        <f t="array" ref="I1029">SUM(IF((Komplexní!$A$3:$A$5=A1029)*(Komplexní!$D$1:$BA$1=G1029),Komplexní!$D$3:$BA$5))</f>
        <v>0</v>
      </c>
      <c r="J1029" s="98" t="str">
        <f t="shared" si="49"/>
        <v/>
      </c>
      <c r="K1029" s="54">
        <f t="shared" si="51"/>
        <v>1</v>
      </c>
    </row>
    <row r="1030" spans="1:11" hidden="1">
      <c r="A1030" s="48">
        <v>21</v>
      </c>
      <c r="B1030" s="49">
        <f>LOOKUP(A1030,Seznamy!$A$3:$A$94,Seznamy!$B$3:$B$94)</f>
        <v>125009</v>
      </c>
      <c r="C1030" s="50" t="str">
        <f>LOOKUP(A1030,Seznamy!$A$3:$A$94,Seznamy!$C$3:$C$94)</f>
        <v>Ruda nad Moravou</v>
      </c>
      <c r="D1030" s="51">
        <f>LOOKUP(A1030,Seznamy!$A$3:$A$94,Seznamy!$F$3:$F$94)</f>
        <v>9028</v>
      </c>
      <c r="E1030" s="51">
        <f>LOOKUP(A1030,Seznamy!$A$3:$A$94,Seznamy!$G$3:$G$94)</f>
        <v>218500</v>
      </c>
      <c r="F1030" s="52">
        <f>LOOKUP(A1030,Seznamy!$A$3:$A$94,Seznamy!$J$3:$J$94)</f>
        <v>57</v>
      </c>
      <c r="G1030" s="52">
        <v>28</v>
      </c>
      <c r="H1030" s="50">
        <f>LOOKUP(G1030,Komplexní!$A$7:$A$56,Komplexní!$B$7:$B$56)</f>
        <v>0</v>
      </c>
      <c r="I1030" s="53">
        <f t="array" ref="I1030">SUM(IF((Komplexní!$A$3:$A$5=A1030)*(Komplexní!$D$1:$BA$1=G1030),Komplexní!$D$3:$BA$5))</f>
        <v>0</v>
      </c>
      <c r="J1030" s="98" t="str">
        <f t="shared" si="49"/>
        <v/>
      </c>
      <c r="K1030" s="54">
        <f t="shared" si="51"/>
        <v>1</v>
      </c>
    </row>
    <row r="1031" spans="1:11" hidden="1">
      <c r="A1031" s="48">
        <v>21</v>
      </c>
      <c r="B1031" s="49">
        <f>LOOKUP(A1031,Seznamy!$A$3:$A$94,Seznamy!$B$3:$B$94)</f>
        <v>125009</v>
      </c>
      <c r="C1031" s="50" t="str">
        <f>LOOKUP(A1031,Seznamy!$A$3:$A$94,Seznamy!$C$3:$C$94)</f>
        <v>Ruda nad Moravou</v>
      </c>
      <c r="D1031" s="51">
        <f>LOOKUP(A1031,Seznamy!$A$3:$A$94,Seznamy!$F$3:$F$94)</f>
        <v>9028</v>
      </c>
      <c r="E1031" s="51">
        <f>LOOKUP(A1031,Seznamy!$A$3:$A$94,Seznamy!$G$3:$G$94)</f>
        <v>218500</v>
      </c>
      <c r="F1031" s="52">
        <f>LOOKUP(A1031,Seznamy!$A$3:$A$94,Seznamy!$J$3:$J$94)</f>
        <v>57</v>
      </c>
      <c r="G1031" s="52">
        <v>29</v>
      </c>
      <c r="H1031" s="50">
        <f>LOOKUP(G1031,Komplexní!$A$7:$A$56,Komplexní!$B$7:$B$56)</f>
        <v>0</v>
      </c>
      <c r="I1031" s="53">
        <f t="array" ref="I1031">SUM(IF((Komplexní!$A$3:$A$5=A1031)*(Komplexní!$D$1:$BA$1=G1031),Komplexní!$D$3:$BA$5))</f>
        <v>0</v>
      </c>
      <c r="J1031" s="98" t="str">
        <f t="shared" si="49"/>
        <v/>
      </c>
      <c r="K1031" s="54">
        <f t="shared" si="51"/>
        <v>1</v>
      </c>
    </row>
    <row r="1032" spans="1:11" hidden="1">
      <c r="A1032" s="48">
        <v>21</v>
      </c>
      <c r="B1032" s="49">
        <f>LOOKUP(A1032,Seznamy!$A$3:$A$94,Seznamy!$B$3:$B$94)</f>
        <v>125009</v>
      </c>
      <c r="C1032" s="50" t="str">
        <f>LOOKUP(A1032,Seznamy!$A$3:$A$94,Seznamy!$C$3:$C$94)</f>
        <v>Ruda nad Moravou</v>
      </c>
      <c r="D1032" s="51">
        <f>LOOKUP(A1032,Seznamy!$A$3:$A$94,Seznamy!$F$3:$F$94)</f>
        <v>9028</v>
      </c>
      <c r="E1032" s="51">
        <f>LOOKUP(A1032,Seznamy!$A$3:$A$94,Seznamy!$G$3:$G$94)</f>
        <v>218500</v>
      </c>
      <c r="F1032" s="52">
        <f>LOOKUP(A1032,Seznamy!$A$3:$A$94,Seznamy!$J$3:$J$94)</f>
        <v>57</v>
      </c>
      <c r="G1032" s="52">
        <v>30</v>
      </c>
      <c r="H1032" s="50">
        <f>LOOKUP(G1032,Komplexní!$A$7:$A$56,Komplexní!$B$7:$B$56)</f>
        <v>0</v>
      </c>
      <c r="I1032" s="53">
        <f t="array" ref="I1032">SUM(IF((Komplexní!$A$3:$A$5=A1032)*(Komplexní!$D$1:$BA$1=G1032),Komplexní!$D$3:$BA$5))</f>
        <v>0</v>
      </c>
      <c r="J1032" s="98" t="str">
        <f t="shared" si="49"/>
        <v/>
      </c>
      <c r="K1032" s="54">
        <f t="shared" si="51"/>
        <v>1</v>
      </c>
    </row>
    <row r="1033" spans="1:11" hidden="1">
      <c r="A1033" s="48">
        <v>21</v>
      </c>
      <c r="B1033" s="49">
        <f>LOOKUP(A1033,Seznamy!$A$3:$A$94,Seznamy!$B$3:$B$94)</f>
        <v>125009</v>
      </c>
      <c r="C1033" s="50" t="str">
        <f>LOOKUP(A1033,Seznamy!$A$3:$A$94,Seznamy!$C$3:$C$94)</f>
        <v>Ruda nad Moravou</v>
      </c>
      <c r="D1033" s="51">
        <f>LOOKUP(A1033,Seznamy!$A$3:$A$94,Seznamy!$F$3:$F$94)</f>
        <v>9028</v>
      </c>
      <c r="E1033" s="51">
        <f>LOOKUP(A1033,Seznamy!$A$3:$A$94,Seznamy!$G$3:$G$94)</f>
        <v>218500</v>
      </c>
      <c r="F1033" s="52">
        <f>LOOKUP(A1033,Seznamy!$A$3:$A$94,Seznamy!$J$3:$J$94)</f>
        <v>57</v>
      </c>
      <c r="G1033" s="52">
        <v>31</v>
      </c>
      <c r="H1033" s="50">
        <f>LOOKUP(G1033,Komplexní!$A$7:$A$56,Komplexní!$B$7:$B$56)</f>
        <v>0</v>
      </c>
      <c r="I1033" s="53">
        <f t="array" ref="I1033">SUM(IF((Komplexní!$A$3:$A$5=A1033)*(Komplexní!$D$1:$BA$1=G1033),Komplexní!$D$3:$BA$5))</f>
        <v>0</v>
      </c>
      <c r="J1033" s="98" t="str">
        <f t="shared" si="49"/>
        <v/>
      </c>
      <c r="K1033" s="54">
        <f t="shared" si="51"/>
        <v>1</v>
      </c>
    </row>
    <row r="1034" spans="1:11" hidden="1">
      <c r="A1034" s="48">
        <v>21</v>
      </c>
      <c r="B1034" s="49">
        <f>LOOKUP(A1034,Seznamy!$A$3:$A$94,Seznamy!$B$3:$B$94)</f>
        <v>125009</v>
      </c>
      <c r="C1034" s="50" t="str">
        <f>LOOKUP(A1034,Seznamy!$A$3:$A$94,Seznamy!$C$3:$C$94)</f>
        <v>Ruda nad Moravou</v>
      </c>
      <c r="D1034" s="51">
        <f>LOOKUP(A1034,Seznamy!$A$3:$A$94,Seznamy!$F$3:$F$94)</f>
        <v>9028</v>
      </c>
      <c r="E1034" s="51">
        <f>LOOKUP(A1034,Seznamy!$A$3:$A$94,Seznamy!$G$3:$G$94)</f>
        <v>218500</v>
      </c>
      <c r="F1034" s="52">
        <f>LOOKUP(A1034,Seznamy!$A$3:$A$94,Seznamy!$J$3:$J$94)</f>
        <v>57</v>
      </c>
      <c r="G1034" s="52">
        <v>32</v>
      </c>
      <c r="H1034" s="50">
        <f>LOOKUP(G1034,Komplexní!$A$7:$A$56,Komplexní!$B$7:$B$56)</f>
        <v>0</v>
      </c>
      <c r="I1034" s="53">
        <f t="array" ref="I1034">SUM(IF((Komplexní!$A$3:$A$5=A1034)*(Komplexní!$D$1:$BA$1=G1034),Komplexní!$D$3:$BA$5))</f>
        <v>0</v>
      </c>
      <c r="J1034" s="98" t="str">
        <f t="shared" si="49"/>
        <v/>
      </c>
      <c r="K1034" s="54">
        <f t="shared" si="51"/>
        <v>1</v>
      </c>
    </row>
    <row r="1035" spans="1:11" hidden="1">
      <c r="A1035" s="48">
        <v>21</v>
      </c>
      <c r="B1035" s="49">
        <f>LOOKUP(A1035,Seznamy!$A$3:$A$94,Seznamy!$B$3:$B$94)</f>
        <v>125009</v>
      </c>
      <c r="C1035" s="50" t="str">
        <f>LOOKUP(A1035,Seznamy!$A$3:$A$94,Seznamy!$C$3:$C$94)</f>
        <v>Ruda nad Moravou</v>
      </c>
      <c r="D1035" s="51">
        <f>LOOKUP(A1035,Seznamy!$A$3:$A$94,Seznamy!$F$3:$F$94)</f>
        <v>9028</v>
      </c>
      <c r="E1035" s="51">
        <f>LOOKUP(A1035,Seznamy!$A$3:$A$94,Seznamy!$G$3:$G$94)</f>
        <v>218500</v>
      </c>
      <c r="F1035" s="52">
        <f>LOOKUP(A1035,Seznamy!$A$3:$A$94,Seznamy!$J$3:$J$94)</f>
        <v>57</v>
      </c>
      <c r="G1035" s="52">
        <v>33</v>
      </c>
      <c r="H1035" s="50">
        <f>LOOKUP(G1035,Komplexní!$A$7:$A$56,Komplexní!$B$7:$B$56)</f>
        <v>0</v>
      </c>
      <c r="I1035" s="53">
        <f t="array" ref="I1035">SUM(IF((Komplexní!$A$3:$A$5=A1035)*(Komplexní!$D$1:$BA$1=G1035),Komplexní!$D$3:$BA$5))</f>
        <v>0</v>
      </c>
      <c r="J1035" s="98" t="str">
        <f t="shared" si="49"/>
        <v/>
      </c>
      <c r="K1035" s="54">
        <f t="shared" ref="K1035:K1052" si="52">IF(I1035=MIN($J$1003:$J$1052),1,"")</f>
        <v>1</v>
      </c>
    </row>
    <row r="1036" spans="1:11" hidden="1">
      <c r="A1036" s="48">
        <v>21</v>
      </c>
      <c r="B1036" s="49">
        <f>LOOKUP(A1036,Seznamy!$A$3:$A$94,Seznamy!$B$3:$B$94)</f>
        <v>125009</v>
      </c>
      <c r="C1036" s="50" t="str">
        <f>LOOKUP(A1036,Seznamy!$A$3:$A$94,Seznamy!$C$3:$C$94)</f>
        <v>Ruda nad Moravou</v>
      </c>
      <c r="D1036" s="51">
        <f>LOOKUP(A1036,Seznamy!$A$3:$A$94,Seznamy!$F$3:$F$94)</f>
        <v>9028</v>
      </c>
      <c r="E1036" s="51">
        <f>LOOKUP(A1036,Seznamy!$A$3:$A$94,Seznamy!$G$3:$G$94)</f>
        <v>218500</v>
      </c>
      <c r="F1036" s="52">
        <f>LOOKUP(A1036,Seznamy!$A$3:$A$94,Seznamy!$J$3:$J$94)</f>
        <v>57</v>
      </c>
      <c r="G1036" s="52">
        <v>34</v>
      </c>
      <c r="H1036" s="50">
        <f>LOOKUP(G1036,Komplexní!$A$7:$A$56,Komplexní!$B$7:$B$56)</f>
        <v>0</v>
      </c>
      <c r="I1036" s="53">
        <f t="array" ref="I1036">SUM(IF((Komplexní!$A$3:$A$5=A1036)*(Komplexní!$D$1:$BA$1=G1036),Komplexní!$D$3:$BA$5))</f>
        <v>0</v>
      </c>
      <c r="J1036" s="98" t="str">
        <f t="shared" si="49"/>
        <v/>
      </c>
      <c r="K1036" s="54">
        <f t="shared" si="52"/>
        <v>1</v>
      </c>
    </row>
    <row r="1037" spans="1:11" hidden="1">
      <c r="A1037" s="48">
        <v>21</v>
      </c>
      <c r="B1037" s="49">
        <f>LOOKUP(A1037,Seznamy!$A$3:$A$94,Seznamy!$B$3:$B$94)</f>
        <v>125009</v>
      </c>
      <c r="C1037" s="50" t="str">
        <f>LOOKUP(A1037,Seznamy!$A$3:$A$94,Seznamy!$C$3:$C$94)</f>
        <v>Ruda nad Moravou</v>
      </c>
      <c r="D1037" s="51">
        <f>LOOKUP(A1037,Seznamy!$A$3:$A$94,Seznamy!$F$3:$F$94)</f>
        <v>9028</v>
      </c>
      <c r="E1037" s="51">
        <f>LOOKUP(A1037,Seznamy!$A$3:$A$94,Seznamy!$G$3:$G$94)</f>
        <v>218500</v>
      </c>
      <c r="F1037" s="52">
        <f>LOOKUP(A1037,Seznamy!$A$3:$A$94,Seznamy!$J$3:$J$94)</f>
        <v>57</v>
      </c>
      <c r="G1037" s="52">
        <v>35</v>
      </c>
      <c r="H1037" s="50">
        <f>LOOKUP(G1037,Komplexní!$A$7:$A$56,Komplexní!$B$7:$B$56)</f>
        <v>0</v>
      </c>
      <c r="I1037" s="53">
        <f t="array" ref="I1037">SUM(IF((Komplexní!$A$3:$A$5=A1037)*(Komplexní!$D$1:$BA$1=G1037),Komplexní!$D$3:$BA$5))</f>
        <v>0</v>
      </c>
      <c r="J1037" s="98" t="str">
        <f t="shared" si="49"/>
        <v/>
      </c>
      <c r="K1037" s="54">
        <f t="shared" si="52"/>
        <v>1</v>
      </c>
    </row>
    <row r="1038" spans="1:11" hidden="1">
      <c r="A1038" s="48">
        <v>21</v>
      </c>
      <c r="B1038" s="49">
        <f>LOOKUP(A1038,Seznamy!$A$3:$A$94,Seznamy!$B$3:$B$94)</f>
        <v>125009</v>
      </c>
      <c r="C1038" s="50" t="str">
        <f>LOOKUP(A1038,Seznamy!$A$3:$A$94,Seznamy!$C$3:$C$94)</f>
        <v>Ruda nad Moravou</v>
      </c>
      <c r="D1038" s="51">
        <f>LOOKUP(A1038,Seznamy!$A$3:$A$94,Seznamy!$F$3:$F$94)</f>
        <v>9028</v>
      </c>
      <c r="E1038" s="51">
        <f>LOOKUP(A1038,Seznamy!$A$3:$A$94,Seznamy!$G$3:$G$94)</f>
        <v>218500</v>
      </c>
      <c r="F1038" s="52">
        <f>LOOKUP(A1038,Seznamy!$A$3:$A$94,Seznamy!$J$3:$J$94)</f>
        <v>57</v>
      </c>
      <c r="G1038" s="52">
        <v>36</v>
      </c>
      <c r="H1038" s="50">
        <f>LOOKUP(G1038,Komplexní!$A$7:$A$56,Komplexní!$B$7:$B$56)</f>
        <v>0</v>
      </c>
      <c r="I1038" s="53">
        <f t="array" ref="I1038">SUM(IF((Komplexní!$A$3:$A$5=A1038)*(Komplexní!$D$1:$BA$1=G1038),Komplexní!$D$3:$BA$5))</f>
        <v>0</v>
      </c>
      <c r="J1038" s="98" t="str">
        <f t="shared" si="49"/>
        <v/>
      </c>
      <c r="K1038" s="54">
        <f t="shared" si="52"/>
        <v>1</v>
      </c>
    </row>
    <row r="1039" spans="1:11" hidden="1">
      <c r="A1039" s="48">
        <v>21</v>
      </c>
      <c r="B1039" s="49">
        <f>LOOKUP(A1039,Seznamy!$A$3:$A$94,Seznamy!$B$3:$B$94)</f>
        <v>125009</v>
      </c>
      <c r="C1039" s="50" t="str">
        <f>LOOKUP(A1039,Seznamy!$A$3:$A$94,Seznamy!$C$3:$C$94)</f>
        <v>Ruda nad Moravou</v>
      </c>
      <c r="D1039" s="51">
        <f>LOOKUP(A1039,Seznamy!$A$3:$A$94,Seznamy!$F$3:$F$94)</f>
        <v>9028</v>
      </c>
      <c r="E1039" s="51">
        <f>LOOKUP(A1039,Seznamy!$A$3:$A$94,Seznamy!$G$3:$G$94)</f>
        <v>218500</v>
      </c>
      <c r="F1039" s="52">
        <f>LOOKUP(A1039,Seznamy!$A$3:$A$94,Seznamy!$J$3:$J$94)</f>
        <v>57</v>
      </c>
      <c r="G1039" s="52">
        <v>37</v>
      </c>
      <c r="H1039" s="50">
        <f>LOOKUP(G1039,Komplexní!$A$7:$A$56,Komplexní!$B$7:$B$56)</f>
        <v>0</v>
      </c>
      <c r="I1039" s="53">
        <f t="array" ref="I1039">SUM(IF((Komplexní!$A$3:$A$5=A1039)*(Komplexní!$D$1:$BA$1=G1039),Komplexní!$D$3:$BA$5))</f>
        <v>0</v>
      </c>
      <c r="J1039" s="98" t="str">
        <f t="shared" ref="J1039:J1102" si="53">IF(I1039=0,"",I1039)</f>
        <v/>
      </c>
      <c r="K1039" s="54">
        <f t="shared" si="52"/>
        <v>1</v>
      </c>
    </row>
    <row r="1040" spans="1:11" hidden="1">
      <c r="A1040" s="48">
        <v>21</v>
      </c>
      <c r="B1040" s="49">
        <f>LOOKUP(A1040,Seznamy!$A$3:$A$94,Seznamy!$B$3:$B$94)</f>
        <v>125009</v>
      </c>
      <c r="C1040" s="50" t="str">
        <f>LOOKUP(A1040,Seznamy!$A$3:$A$94,Seznamy!$C$3:$C$94)</f>
        <v>Ruda nad Moravou</v>
      </c>
      <c r="D1040" s="51">
        <f>LOOKUP(A1040,Seznamy!$A$3:$A$94,Seznamy!$F$3:$F$94)</f>
        <v>9028</v>
      </c>
      <c r="E1040" s="51">
        <f>LOOKUP(A1040,Seznamy!$A$3:$A$94,Seznamy!$G$3:$G$94)</f>
        <v>218500</v>
      </c>
      <c r="F1040" s="52">
        <f>LOOKUP(A1040,Seznamy!$A$3:$A$94,Seznamy!$J$3:$J$94)</f>
        <v>57</v>
      </c>
      <c r="G1040" s="52">
        <v>38</v>
      </c>
      <c r="H1040" s="50">
        <f>LOOKUP(G1040,Komplexní!$A$7:$A$56,Komplexní!$B$7:$B$56)</f>
        <v>0</v>
      </c>
      <c r="I1040" s="53">
        <f t="array" ref="I1040">SUM(IF((Komplexní!$A$3:$A$5=A1040)*(Komplexní!$D$1:$BA$1=G1040),Komplexní!$D$3:$BA$5))</f>
        <v>0</v>
      </c>
      <c r="J1040" s="98" t="str">
        <f t="shared" si="53"/>
        <v/>
      </c>
      <c r="K1040" s="54">
        <f t="shared" si="52"/>
        <v>1</v>
      </c>
    </row>
    <row r="1041" spans="1:11" hidden="1">
      <c r="A1041" s="48">
        <v>21</v>
      </c>
      <c r="B1041" s="49">
        <f>LOOKUP(A1041,Seznamy!$A$3:$A$94,Seznamy!$B$3:$B$94)</f>
        <v>125009</v>
      </c>
      <c r="C1041" s="50" t="str">
        <f>LOOKUP(A1041,Seznamy!$A$3:$A$94,Seznamy!$C$3:$C$94)</f>
        <v>Ruda nad Moravou</v>
      </c>
      <c r="D1041" s="51">
        <f>LOOKUP(A1041,Seznamy!$A$3:$A$94,Seznamy!$F$3:$F$94)</f>
        <v>9028</v>
      </c>
      <c r="E1041" s="51">
        <f>LOOKUP(A1041,Seznamy!$A$3:$A$94,Seznamy!$G$3:$G$94)</f>
        <v>218500</v>
      </c>
      <c r="F1041" s="52">
        <f>LOOKUP(A1041,Seznamy!$A$3:$A$94,Seznamy!$J$3:$J$94)</f>
        <v>57</v>
      </c>
      <c r="G1041" s="52">
        <v>39</v>
      </c>
      <c r="H1041" s="50">
        <f>LOOKUP(G1041,Komplexní!$A$7:$A$56,Komplexní!$B$7:$B$56)</f>
        <v>0</v>
      </c>
      <c r="I1041" s="53">
        <f t="array" ref="I1041">SUM(IF((Komplexní!$A$3:$A$5=A1041)*(Komplexní!$D$1:$BA$1=G1041),Komplexní!$D$3:$BA$5))</f>
        <v>0</v>
      </c>
      <c r="J1041" s="98" t="str">
        <f t="shared" si="53"/>
        <v/>
      </c>
      <c r="K1041" s="54">
        <f t="shared" si="52"/>
        <v>1</v>
      </c>
    </row>
    <row r="1042" spans="1:11" hidden="1">
      <c r="A1042" s="48">
        <v>21</v>
      </c>
      <c r="B1042" s="49">
        <f>LOOKUP(A1042,Seznamy!$A$3:$A$94,Seznamy!$B$3:$B$94)</f>
        <v>125009</v>
      </c>
      <c r="C1042" s="50" t="str">
        <f>LOOKUP(A1042,Seznamy!$A$3:$A$94,Seznamy!$C$3:$C$94)</f>
        <v>Ruda nad Moravou</v>
      </c>
      <c r="D1042" s="51">
        <f>LOOKUP(A1042,Seznamy!$A$3:$A$94,Seznamy!$F$3:$F$94)</f>
        <v>9028</v>
      </c>
      <c r="E1042" s="51">
        <f>LOOKUP(A1042,Seznamy!$A$3:$A$94,Seznamy!$G$3:$G$94)</f>
        <v>218500</v>
      </c>
      <c r="F1042" s="52">
        <f>LOOKUP(A1042,Seznamy!$A$3:$A$94,Seznamy!$J$3:$J$94)</f>
        <v>57</v>
      </c>
      <c r="G1042" s="52">
        <v>40</v>
      </c>
      <c r="H1042" s="50">
        <f>LOOKUP(G1042,Komplexní!$A$7:$A$56,Komplexní!$B$7:$B$56)</f>
        <v>0</v>
      </c>
      <c r="I1042" s="53">
        <f t="array" ref="I1042">SUM(IF((Komplexní!$A$3:$A$5=A1042)*(Komplexní!$D$1:$BA$1=G1042),Komplexní!$D$3:$BA$5))</f>
        <v>0</v>
      </c>
      <c r="J1042" s="98" t="str">
        <f t="shared" si="53"/>
        <v/>
      </c>
      <c r="K1042" s="54">
        <f t="shared" si="52"/>
        <v>1</v>
      </c>
    </row>
    <row r="1043" spans="1:11" hidden="1">
      <c r="A1043" s="48">
        <v>21</v>
      </c>
      <c r="B1043" s="49">
        <f>LOOKUP(A1043,Seznamy!$A$3:$A$94,Seznamy!$B$3:$B$94)</f>
        <v>125009</v>
      </c>
      <c r="C1043" s="50" t="str">
        <f>LOOKUP(A1043,Seznamy!$A$3:$A$94,Seznamy!$C$3:$C$94)</f>
        <v>Ruda nad Moravou</v>
      </c>
      <c r="D1043" s="51">
        <f>LOOKUP(A1043,Seznamy!$A$3:$A$94,Seznamy!$F$3:$F$94)</f>
        <v>9028</v>
      </c>
      <c r="E1043" s="51">
        <f>LOOKUP(A1043,Seznamy!$A$3:$A$94,Seznamy!$G$3:$G$94)</f>
        <v>218500</v>
      </c>
      <c r="F1043" s="52">
        <f>LOOKUP(A1043,Seznamy!$A$3:$A$94,Seznamy!$J$3:$J$94)</f>
        <v>57</v>
      </c>
      <c r="G1043" s="52">
        <v>41</v>
      </c>
      <c r="H1043" s="50">
        <f>LOOKUP(G1043,Komplexní!$A$7:$A$56,Komplexní!$B$7:$B$56)</f>
        <v>0</v>
      </c>
      <c r="I1043" s="53">
        <f t="array" ref="I1043">SUM(IF((Komplexní!$A$3:$A$5=A1043)*(Komplexní!$D$1:$BA$1=G1043),Komplexní!$D$3:$BA$5))</f>
        <v>0</v>
      </c>
      <c r="J1043" s="98" t="str">
        <f t="shared" si="53"/>
        <v/>
      </c>
      <c r="K1043" s="54">
        <f t="shared" si="52"/>
        <v>1</v>
      </c>
    </row>
    <row r="1044" spans="1:11" hidden="1">
      <c r="A1044" s="48">
        <v>21</v>
      </c>
      <c r="B1044" s="49">
        <f>LOOKUP(A1044,Seznamy!$A$3:$A$94,Seznamy!$B$3:$B$94)</f>
        <v>125009</v>
      </c>
      <c r="C1044" s="50" t="str">
        <f>LOOKUP(A1044,Seznamy!$A$3:$A$94,Seznamy!$C$3:$C$94)</f>
        <v>Ruda nad Moravou</v>
      </c>
      <c r="D1044" s="51">
        <f>LOOKUP(A1044,Seznamy!$A$3:$A$94,Seznamy!$F$3:$F$94)</f>
        <v>9028</v>
      </c>
      <c r="E1044" s="51">
        <f>LOOKUP(A1044,Seznamy!$A$3:$A$94,Seznamy!$G$3:$G$94)</f>
        <v>218500</v>
      </c>
      <c r="F1044" s="52">
        <f>LOOKUP(A1044,Seznamy!$A$3:$A$94,Seznamy!$J$3:$J$94)</f>
        <v>57</v>
      </c>
      <c r="G1044" s="52">
        <v>42</v>
      </c>
      <c r="H1044" s="50">
        <f>LOOKUP(G1044,Komplexní!$A$7:$A$56,Komplexní!$B$7:$B$56)</f>
        <v>0</v>
      </c>
      <c r="I1044" s="53">
        <f t="array" ref="I1044">SUM(IF((Komplexní!$A$3:$A$5=A1044)*(Komplexní!$D$1:$BA$1=G1044),Komplexní!$D$3:$BA$5))</f>
        <v>0</v>
      </c>
      <c r="J1044" s="98" t="str">
        <f t="shared" si="53"/>
        <v/>
      </c>
      <c r="K1044" s="54">
        <f t="shared" si="52"/>
        <v>1</v>
      </c>
    </row>
    <row r="1045" spans="1:11" hidden="1">
      <c r="A1045" s="48">
        <v>21</v>
      </c>
      <c r="B1045" s="49">
        <f>LOOKUP(A1045,Seznamy!$A$3:$A$94,Seznamy!$B$3:$B$94)</f>
        <v>125009</v>
      </c>
      <c r="C1045" s="50" t="str">
        <f>LOOKUP(A1045,Seznamy!$A$3:$A$94,Seznamy!$C$3:$C$94)</f>
        <v>Ruda nad Moravou</v>
      </c>
      <c r="D1045" s="51">
        <f>LOOKUP(A1045,Seznamy!$A$3:$A$94,Seznamy!$F$3:$F$94)</f>
        <v>9028</v>
      </c>
      <c r="E1045" s="51">
        <f>LOOKUP(A1045,Seznamy!$A$3:$A$94,Seznamy!$G$3:$G$94)</f>
        <v>218500</v>
      </c>
      <c r="F1045" s="52">
        <f>LOOKUP(A1045,Seznamy!$A$3:$A$94,Seznamy!$J$3:$J$94)</f>
        <v>57</v>
      </c>
      <c r="G1045" s="52">
        <v>43</v>
      </c>
      <c r="H1045" s="50">
        <f>LOOKUP(G1045,Komplexní!$A$7:$A$56,Komplexní!$B$7:$B$56)</f>
        <v>0</v>
      </c>
      <c r="I1045" s="53">
        <f t="array" ref="I1045">SUM(IF((Komplexní!$A$3:$A$5=A1045)*(Komplexní!$D$1:$BA$1=G1045),Komplexní!$D$3:$BA$5))</f>
        <v>0</v>
      </c>
      <c r="J1045" s="98" t="str">
        <f t="shared" si="53"/>
        <v/>
      </c>
      <c r="K1045" s="54">
        <f t="shared" si="52"/>
        <v>1</v>
      </c>
    </row>
    <row r="1046" spans="1:11" hidden="1">
      <c r="A1046" s="48">
        <v>21</v>
      </c>
      <c r="B1046" s="49">
        <f>LOOKUP(A1046,Seznamy!$A$3:$A$94,Seznamy!$B$3:$B$94)</f>
        <v>125009</v>
      </c>
      <c r="C1046" s="50" t="str">
        <f>LOOKUP(A1046,Seznamy!$A$3:$A$94,Seznamy!$C$3:$C$94)</f>
        <v>Ruda nad Moravou</v>
      </c>
      <c r="D1046" s="51">
        <f>LOOKUP(A1046,Seznamy!$A$3:$A$94,Seznamy!$F$3:$F$94)</f>
        <v>9028</v>
      </c>
      <c r="E1046" s="51">
        <f>LOOKUP(A1046,Seznamy!$A$3:$A$94,Seznamy!$G$3:$G$94)</f>
        <v>218500</v>
      </c>
      <c r="F1046" s="52">
        <f>LOOKUP(A1046,Seznamy!$A$3:$A$94,Seznamy!$J$3:$J$94)</f>
        <v>57</v>
      </c>
      <c r="G1046" s="52">
        <v>44</v>
      </c>
      <c r="H1046" s="50">
        <f>LOOKUP(G1046,Komplexní!$A$7:$A$56,Komplexní!$B$7:$B$56)</f>
        <v>0</v>
      </c>
      <c r="I1046" s="53">
        <f t="array" ref="I1046">SUM(IF((Komplexní!$A$3:$A$5=A1046)*(Komplexní!$D$1:$BA$1=G1046),Komplexní!$D$3:$BA$5))</f>
        <v>0</v>
      </c>
      <c r="J1046" s="98" t="str">
        <f t="shared" si="53"/>
        <v/>
      </c>
      <c r="K1046" s="54">
        <f t="shared" si="52"/>
        <v>1</v>
      </c>
    </row>
    <row r="1047" spans="1:11" hidden="1">
      <c r="A1047" s="48">
        <v>21</v>
      </c>
      <c r="B1047" s="49">
        <f>LOOKUP(A1047,Seznamy!$A$3:$A$94,Seznamy!$B$3:$B$94)</f>
        <v>125009</v>
      </c>
      <c r="C1047" s="50" t="str">
        <f>LOOKUP(A1047,Seznamy!$A$3:$A$94,Seznamy!$C$3:$C$94)</f>
        <v>Ruda nad Moravou</v>
      </c>
      <c r="D1047" s="51">
        <f>LOOKUP(A1047,Seznamy!$A$3:$A$94,Seznamy!$F$3:$F$94)</f>
        <v>9028</v>
      </c>
      <c r="E1047" s="51">
        <f>LOOKUP(A1047,Seznamy!$A$3:$A$94,Seznamy!$G$3:$G$94)</f>
        <v>218500</v>
      </c>
      <c r="F1047" s="52">
        <f>LOOKUP(A1047,Seznamy!$A$3:$A$94,Seznamy!$J$3:$J$94)</f>
        <v>57</v>
      </c>
      <c r="G1047" s="52">
        <v>45</v>
      </c>
      <c r="H1047" s="50">
        <f>LOOKUP(G1047,Komplexní!$A$7:$A$56,Komplexní!$B$7:$B$56)</f>
        <v>0</v>
      </c>
      <c r="I1047" s="53">
        <f t="array" ref="I1047">SUM(IF((Komplexní!$A$3:$A$5=A1047)*(Komplexní!$D$1:$BA$1=G1047),Komplexní!$D$3:$BA$5))</f>
        <v>0</v>
      </c>
      <c r="J1047" s="98" t="str">
        <f t="shared" si="53"/>
        <v/>
      </c>
      <c r="K1047" s="54">
        <f t="shared" si="52"/>
        <v>1</v>
      </c>
    </row>
    <row r="1048" spans="1:11" hidden="1">
      <c r="A1048" s="48">
        <v>21</v>
      </c>
      <c r="B1048" s="49">
        <f>LOOKUP(A1048,Seznamy!$A$3:$A$94,Seznamy!$B$3:$B$94)</f>
        <v>125009</v>
      </c>
      <c r="C1048" s="50" t="str">
        <f>LOOKUP(A1048,Seznamy!$A$3:$A$94,Seznamy!$C$3:$C$94)</f>
        <v>Ruda nad Moravou</v>
      </c>
      <c r="D1048" s="51">
        <f>LOOKUP(A1048,Seznamy!$A$3:$A$94,Seznamy!$F$3:$F$94)</f>
        <v>9028</v>
      </c>
      <c r="E1048" s="51">
        <f>LOOKUP(A1048,Seznamy!$A$3:$A$94,Seznamy!$G$3:$G$94)</f>
        <v>218500</v>
      </c>
      <c r="F1048" s="52">
        <f>LOOKUP(A1048,Seznamy!$A$3:$A$94,Seznamy!$J$3:$J$94)</f>
        <v>57</v>
      </c>
      <c r="G1048" s="52">
        <v>46</v>
      </c>
      <c r="H1048" s="50">
        <f>LOOKUP(G1048,Komplexní!$A$7:$A$56,Komplexní!$B$7:$B$56)</f>
        <v>0</v>
      </c>
      <c r="I1048" s="53">
        <f t="array" ref="I1048">SUM(IF((Komplexní!$A$3:$A$5=A1048)*(Komplexní!$D$1:$BA$1=G1048),Komplexní!$D$3:$BA$5))</f>
        <v>0</v>
      </c>
      <c r="J1048" s="98" t="str">
        <f t="shared" si="53"/>
        <v/>
      </c>
      <c r="K1048" s="54">
        <f t="shared" si="52"/>
        <v>1</v>
      </c>
    </row>
    <row r="1049" spans="1:11" hidden="1">
      <c r="A1049" s="48">
        <v>21</v>
      </c>
      <c r="B1049" s="49">
        <f>LOOKUP(A1049,Seznamy!$A$3:$A$94,Seznamy!$B$3:$B$94)</f>
        <v>125009</v>
      </c>
      <c r="C1049" s="50" t="str">
        <f>LOOKUP(A1049,Seznamy!$A$3:$A$94,Seznamy!$C$3:$C$94)</f>
        <v>Ruda nad Moravou</v>
      </c>
      <c r="D1049" s="51">
        <f>LOOKUP(A1049,Seznamy!$A$3:$A$94,Seznamy!$F$3:$F$94)</f>
        <v>9028</v>
      </c>
      <c r="E1049" s="51">
        <f>LOOKUP(A1049,Seznamy!$A$3:$A$94,Seznamy!$G$3:$G$94)</f>
        <v>218500</v>
      </c>
      <c r="F1049" s="52">
        <f>LOOKUP(A1049,Seznamy!$A$3:$A$94,Seznamy!$J$3:$J$94)</f>
        <v>57</v>
      </c>
      <c r="G1049" s="52">
        <v>47</v>
      </c>
      <c r="H1049" s="50">
        <f>LOOKUP(G1049,Komplexní!$A$7:$A$56,Komplexní!$B$7:$B$56)</f>
        <v>0</v>
      </c>
      <c r="I1049" s="53">
        <f t="array" ref="I1049">SUM(IF((Komplexní!$A$3:$A$5=A1049)*(Komplexní!$D$1:$BA$1=G1049),Komplexní!$D$3:$BA$5))</f>
        <v>0</v>
      </c>
      <c r="J1049" s="98" t="str">
        <f t="shared" si="53"/>
        <v/>
      </c>
      <c r="K1049" s="54">
        <f t="shared" si="52"/>
        <v>1</v>
      </c>
    </row>
    <row r="1050" spans="1:11" hidden="1">
      <c r="A1050" s="48">
        <v>21</v>
      </c>
      <c r="B1050" s="49">
        <f>LOOKUP(A1050,Seznamy!$A$3:$A$94,Seznamy!$B$3:$B$94)</f>
        <v>125009</v>
      </c>
      <c r="C1050" s="50" t="str">
        <f>LOOKUP(A1050,Seznamy!$A$3:$A$94,Seznamy!$C$3:$C$94)</f>
        <v>Ruda nad Moravou</v>
      </c>
      <c r="D1050" s="51">
        <f>LOOKUP(A1050,Seznamy!$A$3:$A$94,Seznamy!$F$3:$F$94)</f>
        <v>9028</v>
      </c>
      <c r="E1050" s="51">
        <f>LOOKUP(A1050,Seznamy!$A$3:$A$94,Seznamy!$G$3:$G$94)</f>
        <v>218500</v>
      </c>
      <c r="F1050" s="52">
        <f>LOOKUP(A1050,Seznamy!$A$3:$A$94,Seznamy!$J$3:$J$94)</f>
        <v>57</v>
      </c>
      <c r="G1050" s="52">
        <v>48</v>
      </c>
      <c r="H1050" s="50">
        <f>LOOKUP(G1050,Komplexní!$A$7:$A$56,Komplexní!$B$7:$B$56)</f>
        <v>0</v>
      </c>
      <c r="I1050" s="53">
        <f t="array" ref="I1050">SUM(IF((Komplexní!$A$3:$A$5=A1050)*(Komplexní!$D$1:$BA$1=G1050),Komplexní!$D$3:$BA$5))</f>
        <v>0</v>
      </c>
      <c r="J1050" s="98" t="str">
        <f t="shared" si="53"/>
        <v/>
      </c>
      <c r="K1050" s="54">
        <f t="shared" si="52"/>
        <v>1</v>
      </c>
    </row>
    <row r="1051" spans="1:11" hidden="1">
      <c r="A1051" s="48">
        <v>21</v>
      </c>
      <c r="B1051" s="49">
        <f>LOOKUP(A1051,Seznamy!$A$3:$A$94,Seznamy!$B$3:$B$94)</f>
        <v>125009</v>
      </c>
      <c r="C1051" s="50" t="str">
        <f>LOOKUP(A1051,Seznamy!$A$3:$A$94,Seznamy!$C$3:$C$94)</f>
        <v>Ruda nad Moravou</v>
      </c>
      <c r="D1051" s="51">
        <f>LOOKUP(A1051,Seznamy!$A$3:$A$94,Seznamy!$F$3:$F$94)</f>
        <v>9028</v>
      </c>
      <c r="E1051" s="51">
        <f>LOOKUP(A1051,Seznamy!$A$3:$A$94,Seznamy!$G$3:$G$94)</f>
        <v>218500</v>
      </c>
      <c r="F1051" s="52">
        <f>LOOKUP(A1051,Seznamy!$A$3:$A$94,Seznamy!$J$3:$J$94)</f>
        <v>57</v>
      </c>
      <c r="G1051" s="52">
        <v>49</v>
      </c>
      <c r="H1051" s="50">
        <f>LOOKUP(G1051,Komplexní!$A$7:$A$56,Komplexní!$B$7:$B$56)</f>
        <v>0</v>
      </c>
      <c r="I1051" s="53">
        <f t="array" ref="I1051">SUM(IF((Komplexní!$A$3:$A$5=A1051)*(Komplexní!$D$1:$BA$1=G1051),Komplexní!$D$3:$BA$5))</f>
        <v>0</v>
      </c>
      <c r="J1051" s="98" t="str">
        <f t="shared" si="53"/>
        <v/>
      </c>
      <c r="K1051" s="54">
        <f t="shared" si="52"/>
        <v>1</v>
      </c>
    </row>
    <row r="1052" spans="1:11" hidden="1">
      <c r="A1052" s="48">
        <v>21</v>
      </c>
      <c r="B1052" s="49">
        <f>LOOKUP(A1052,Seznamy!$A$3:$A$94,Seznamy!$B$3:$B$94)</f>
        <v>125009</v>
      </c>
      <c r="C1052" s="50" t="str">
        <f>LOOKUP(A1052,Seznamy!$A$3:$A$94,Seznamy!$C$3:$C$94)</f>
        <v>Ruda nad Moravou</v>
      </c>
      <c r="D1052" s="51">
        <f>LOOKUP(A1052,Seznamy!$A$3:$A$94,Seznamy!$F$3:$F$94)</f>
        <v>9028</v>
      </c>
      <c r="E1052" s="51">
        <f>LOOKUP(A1052,Seznamy!$A$3:$A$94,Seznamy!$G$3:$G$94)</f>
        <v>218500</v>
      </c>
      <c r="F1052" s="52">
        <f>LOOKUP(A1052,Seznamy!$A$3:$A$94,Seznamy!$J$3:$J$94)</f>
        <v>57</v>
      </c>
      <c r="G1052" s="52">
        <v>50</v>
      </c>
      <c r="H1052" s="50">
        <f>LOOKUP(G1052,Komplexní!$A$7:$A$56,Komplexní!$B$7:$B$56)</f>
        <v>0</v>
      </c>
      <c r="I1052" s="53">
        <f t="array" ref="I1052">SUM(IF((Komplexní!$A$3:$A$5=A1052)*(Komplexní!$D$1:$BA$1=G1052),Komplexní!$D$3:$BA$5))</f>
        <v>0</v>
      </c>
      <c r="J1052" s="98" t="str">
        <f t="shared" si="53"/>
        <v/>
      </c>
      <c r="K1052" s="54">
        <f t="shared" si="52"/>
        <v>1</v>
      </c>
    </row>
    <row r="1053" spans="1:11" hidden="1">
      <c r="A1053" s="79">
        <v>22</v>
      </c>
      <c r="B1053" s="80">
        <f>LOOKUP(A1053,Seznamy!$A$3:$A$94,Seznamy!$B$3:$B$94)</f>
        <v>125009</v>
      </c>
      <c r="C1053" s="81" t="str">
        <f>LOOKUP(A1053,Seznamy!$A$3:$A$94,Seznamy!$C$3:$C$94)</f>
        <v>Ruda nad Moravou</v>
      </c>
      <c r="D1053" s="82">
        <f>LOOKUP(A1053,Seznamy!$A$3:$A$94,Seznamy!$F$3:$F$94)</f>
        <v>9028</v>
      </c>
      <c r="E1053" s="82">
        <f>LOOKUP(A1053,Seznamy!$A$3:$A$94,Seznamy!$G$3:$G$94)</f>
        <v>218500</v>
      </c>
      <c r="F1053" s="83">
        <f>LOOKUP(A1053,Seznamy!$A$3:$A$94,Seznamy!$J$3:$J$94)</f>
        <v>57</v>
      </c>
      <c r="G1053" s="83">
        <v>1</v>
      </c>
      <c r="H1053" s="81" t="str">
        <f>LOOKUP(G1053,Komplexní!$A$7:$A$56,Komplexní!$B$7:$B$56)</f>
        <v>UNILES a.s.</v>
      </c>
      <c r="I1053" s="84">
        <f t="array" ref="I1053">SUM(IF((Komplexní!$A$3:$A$5=A1053)*(Komplexní!$D$1:$BA$1=G1053),Komplexní!$D$3:$BA$5))</f>
        <v>0</v>
      </c>
      <c r="J1053" s="99" t="str">
        <f t="shared" si="53"/>
        <v/>
      </c>
      <c r="K1053" s="85">
        <f t="shared" ref="K1053:K1084" si="54">IF(I1053=MIN($J$1053:$J$1102),1,"")</f>
        <v>1</v>
      </c>
    </row>
    <row r="1054" spans="1:11" hidden="1">
      <c r="A1054" s="79">
        <v>22</v>
      </c>
      <c r="B1054" s="80">
        <f>LOOKUP(A1054,Seznamy!$A$3:$A$94,Seznamy!$B$3:$B$94)</f>
        <v>125009</v>
      </c>
      <c r="C1054" s="81" t="str">
        <f>LOOKUP(A1054,Seznamy!$A$3:$A$94,Seznamy!$C$3:$C$94)</f>
        <v>Ruda nad Moravou</v>
      </c>
      <c r="D1054" s="82">
        <f>LOOKUP(A1054,Seznamy!$A$3:$A$94,Seznamy!$F$3:$F$94)</f>
        <v>9028</v>
      </c>
      <c r="E1054" s="82">
        <f>LOOKUP(A1054,Seznamy!$A$3:$A$94,Seznamy!$G$3:$G$94)</f>
        <v>218500</v>
      </c>
      <c r="F1054" s="83">
        <f>LOOKUP(A1054,Seznamy!$A$3:$A$94,Seznamy!$J$3:$J$94)</f>
        <v>57</v>
      </c>
      <c r="G1054" s="83">
        <v>2</v>
      </c>
      <c r="H1054" s="81" t="str">
        <f>LOOKUP(G1054,Komplexní!$A$7:$A$56,Komplexní!$B$7:$B$56)</f>
        <v>Lesy Beskydy, a.s.</v>
      </c>
      <c r="I1054" s="84">
        <f t="array" ref="I1054">SUM(IF((Komplexní!$A$3:$A$5=A1054)*(Komplexní!$D$1:$BA$1=G1054),Komplexní!$D$3:$BA$5))</f>
        <v>0</v>
      </c>
      <c r="J1054" s="99" t="str">
        <f t="shared" si="53"/>
        <v/>
      </c>
      <c r="K1054" s="85">
        <f t="shared" si="54"/>
        <v>1</v>
      </c>
    </row>
    <row r="1055" spans="1:11" hidden="1">
      <c r="A1055" s="79">
        <v>22</v>
      </c>
      <c r="B1055" s="80">
        <f>LOOKUP(A1055,Seznamy!$A$3:$A$94,Seznamy!$B$3:$B$94)</f>
        <v>125009</v>
      </c>
      <c r="C1055" s="81" t="str">
        <f>LOOKUP(A1055,Seznamy!$A$3:$A$94,Seznamy!$C$3:$C$94)</f>
        <v>Ruda nad Moravou</v>
      </c>
      <c r="D1055" s="82">
        <f>LOOKUP(A1055,Seznamy!$A$3:$A$94,Seznamy!$F$3:$F$94)</f>
        <v>9028</v>
      </c>
      <c r="E1055" s="82">
        <f>LOOKUP(A1055,Seznamy!$A$3:$A$94,Seznamy!$G$3:$G$94)</f>
        <v>218500</v>
      </c>
      <c r="F1055" s="83">
        <f>LOOKUP(A1055,Seznamy!$A$3:$A$94,Seznamy!$J$3:$J$94)</f>
        <v>57</v>
      </c>
      <c r="G1055" s="83">
        <v>3</v>
      </c>
      <c r="H1055" s="81" t="str">
        <f>LOOKUP(G1055,Komplexní!$A$7:$A$56,Komplexní!$B$7:$B$56)</f>
        <v>KATR s.r.o.</v>
      </c>
      <c r="I1055" s="84">
        <f t="array" ref="I1055">SUM(IF((Komplexní!$A$3:$A$5=A1055)*(Komplexní!$D$1:$BA$1=G1055),Komplexní!$D$3:$BA$5))</f>
        <v>0</v>
      </c>
      <c r="J1055" s="99" t="str">
        <f t="shared" si="53"/>
        <v/>
      </c>
      <c r="K1055" s="85">
        <f t="shared" si="54"/>
        <v>1</v>
      </c>
    </row>
    <row r="1056" spans="1:11" hidden="1">
      <c r="A1056" s="79">
        <v>22</v>
      </c>
      <c r="B1056" s="80">
        <f>LOOKUP(A1056,Seznamy!$A$3:$A$94,Seznamy!$B$3:$B$94)</f>
        <v>125009</v>
      </c>
      <c r="C1056" s="81" t="str">
        <f>LOOKUP(A1056,Seznamy!$A$3:$A$94,Seznamy!$C$3:$C$94)</f>
        <v>Ruda nad Moravou</v>
      </c>
      <c r="D1056" s="82">
        <f>LOOKUP(A1056,Seznamy!$A$3:$A$94,Seznamy!$F$3:$F$94)</f>
        <v>9028</v>
      </c>
      <c r="E1056" s="82">
        <f>LOOKUP(A1056,Seznamy!$A$3:$A$94,Seznamy!$G$3:$G$94)</f>
        <v>218500</v>
      </c>
      <c r="F1056" s="83">
        <f>LOOKUP(A1056,Seznamy!$A$3:$A$94,Seznamy!$J$3:$J$94)</f>
        <v>57</v>
      </c>
      <c r="G1056" s="83">
        <v>4</v>
      </c>
      <c r="H1056" s="81" t="str">
        <f>LOOKUP(G1056,Komplexní!$A$7:$A$56,Komplexní!$B$7:$B$56)</f>
        <v>Petra spol. s r.o.</v>
      </c>
      <c r="I1056" s="84">
        <f t="array" ref="I1056">SUM(IF((Komplexní!$A$3:$A$5=A1056)*(Komplexní!$D$1:$BA$1=G1056),Komplexní!$D$3:$BA$5))</f>
        <v>0</v>
      </c>
      <c r="J1056" s="99" t="str">
        <f t="shared" si="53"/>
        <v/>
      </c>
      <c r="K1056" s="85">
        <f t="shared" si="54"/>
        <v>1</v>
      </c>
    </row>
    <row r="1057" spans="1:11" hidden="1">
      <c r="A1057" s="79">
        <v>22</v>
      </c>
      <c r="B1057" s="80">
        <f>LOOKUP(A1057,Seznamy!$A$3:$A$94,Seznamy!$B$3:$B$94)</f>
        <v>125009</v>
      </c>
      <c r="C1057" s="81" t="str">
        <f>LOOKUP(A1057,Seznamy!$A$3:$A$94,Seznamy!$C$3:$C$94)</f>
        <v>Ruda nad Moravou</v>
      </c>
      <c r="D1057" s="82">
        <f>LOOKUP(A1057,Seznamy!$A$3:$A$94,Seznamy!$F$3:$F$94)</f>
        <v>9028</v>
      </c>
      <c r="E1057" s="82">
        <f>LOOKUP(A1057,Seznamy!$A$3:$A$94,Seznamy!$G$3:$G$94)</f>
        <v>218500</v>
      </c>
      <c r="F1057" s="83">
        <f>LOOKUP(A1057,Seznamy!$A$3:$A$94,Seznamy!$J$3:$J$94)</f>
        <v>57</v>
      </c>
      <c r="G1057" s="83">
        <v>5</v>
      </c>
      <c r="H1057" s="81" t="str">
        <f>LOOKUP(G1057,Komplexní!$A$7:$A$56,Komplexní!$B$7:$B$56)</f>
        <v>JACER - CZ a.s.</v>
      </c>
      <c r="I1057" s="84">
        <f t="array" ref="I1057">SUM(IF((Komplexní!$A$3:$A$5=A1057)*(Komplexní!$D$1:$BA$1=G1057),Komplexní!$D$3:$BA$5))</f>
        <v>0</v>
      </c>
      <c r="J1057" s="99" t="str">
        <f t="shared" si="53"/>
        <v/>
      </c>
      <c r="K1057" s="85">
        <f t="shared" si="54"/>
        <v>1</v>
      </c>
    </row>
    <row r="1058" spans="1:11" hidden="1">
      <c r="A1058" s="79">
        <v>22</v>
      </c>
      <c r="B1058" s="80">
        <f>LOOKUP(A1058,Seznamy!$A$3:$A$94,Seznamy!$B$3:$B$94)</f>
        <v>125009</v>
      </c>
      <c r="C1058" s="81" t="str">
        <f>LOOKUP(A1058,Seznamy!$A$3:$A$94,Seznamy!$C$3:$C$94)</f>
        <v>Ruda nad Moravou</v>
      </c>
      <c r="D1058" s="82">
        <f>LOOKUP(A1058,Seznamy!$A$3:$A$94,Seznamy!$F$3:$F$94)</f>
        <v>9028</v>
      </c>
      <c r="E1058" s="82">
        <f>LOOKUP(A1058,Seznamy!$A$3:$A$94,Seznamy!$G$3:$G$94)</f>
        <v>218500</v>
      </c>
      <c r="F1058" s="83">
        <f>LOOKUP(A1058,Seznamy!$A$3:$A$94,Seznamy!$J$3:$J$94)</f>
        <v>57</v>
      </c>
      <c r="G1058" s="83">
        <v>6</v>
      </c>
      <c r="H1058" s="81" t="str">
        <f>LOOKUP(G1058,Komplexní!$A$7:$A$56,Komplexní!$B$7:$B$56)</f>
        <v>LDF Rožnov a.s.</v>
      </c>
      <c r="I1058" s="84">
        <f t="array" ref="I1058">SUM(IF((Komplexní!$A$3:$A$5=A1058)*(Komplexní!$D$1:$BA$1=G1058),Komplexní!$D$3:$BA$5))</f>
        <v>0</v>
      </c>
      <c r="J1058" s="99" t="str">
        <f t="shared" si="53"/>
        <v/>
      </c>
      <c r="K1058" s="85">
        <f t="shared" si="54"/>
        <v>1</v>
      </c>
    </row>
    <row r="1059" spans="1:11" hidden="1">
      <c r="A1059" s="79">
        <v>22</v>
      </c>
      <c r="B1059" s="80">
        <f>LOOKUP(A1059,Seznamy!$A$3:$A$94,Seznamy!$B$3:$B$94)</f>
        <v>125009</v>
      </c>
      <c r="C1059" s="81" t="str">
        <f>LOOKUP(A1059,Seznamy!$A$3:$A$94,Seznamy!$C$3:$C$94)</f>
        <v>Ruda nad Moravou</v>
      </c>
      <c r="D1059" s="82">
        <f>LOOKUP(A1059,Seznamy!$A$3:$A$94,Seznamy!$F$3:$F$94)</f>
        <v>9028</v>
      </c>
      <c r="E1059" s="82">
        <f>LOOKUP(A1059,Seznamy!$A$3:$A$94,Seznamy!$G$3:$G$94)</f>
        <v>218500</v>
      </c>
      <c r="F1059" s="83">
        <f>LOOKUP(A1059,Seznamy!$A$3:$A$94,Seznamy!$J$3:$J$94)</f>
        <v>57</v>
      </c>
      <c r="G1059" s="83">
        <v>7</v>
      </c>
      <c r="H1059" s="81" t="str">
        <f>LOOKUP(G1059,Komplexní!$A$7:$A$56,Komplexní!$B$7:$B$56)</f>
        <v>Opavská lesní a.s.</v>
      </c>
      <c r="I1059" s="84">
        <f t="array" ref="I1059">SUM(IF((Komplexní!$A$3:$A$5=A1059)*(Komplexní!$D$1:$BA$1=G1059),Komplexní!$D$3:$BA$5))</f>
        <v>0</v>
      </c>
      <c r="J1059" s="99" t="str">
        <f t="shared" si="53"/>
        <v/>
      </c>
      <c r="K1059" s="85">
        <f t="shared" si="54"/>
        <v>1</v>
      </c>
    </row>
    <row r="1060" spans="1:11" hidden="1">
      <c r="A1060" s="79">
        <v>22</v>
      </c>
      <c r="B1060" s="80">
        <f>LOOKUP(A1060,Seznamy!$A$3:$A$94,Seznamy!$B$3:$B$94)</f>
        <v>125009</v>
      </c>
      <c r="C1060" s="81" t="str">
        <f>LOOKUP(A1060,Seznamy!$A$3:$A$94,Seznamy!$C$3:$C$94)</f>
        <v>Ruda nad Moravou</v>
      </c>
      <c r="D1060" s="82">
        <f>LOOKUP(A1060,Seznamy!$A$3:$A$94,Seznamy!$F$3:$F$94)</f>
        <v>9028</v>
      </c>
      <c r="E1060" s="82">
        <f>LOOKUP(A1060,Seznamy!$A$3:$A$94,Seznamy!$G$3:$G$94)</f>
        <v>218500</v>
      </c>
      <c r="F1060" s="83">
        <f>LOOKUP(A1060,Seznamy!$A$3:$A$94,Seznamy!$J$3:$J$94)</f>
        <v>57</v>
      </c>
      <c r="G1060" s="83">
        <v>8</v>
      </c>
      <c r="H1060" s="81" t="str">
        <f>LOOKUP(G1060,Komplexní!$A$7:$A$56,Komplexní!$B$7:$B$56)</f>
        <v>Pradědský lesní závod, a.s.</v>
      </c>
      <c r="I1060" s="84">
        <f t="array" ref="I1060">SUM(IF((Komplexní!$A$3:$A$5=A1060)*(Komplexní!$D$1:$BA$1=G1060),Komplexní!$D$3:$BA$5))</f>
        <v>0</v>
      </c>
      <c r="J1060" s="99" t="str">
        <f t="shared" si="53"/>
        <v/>
      </c>
      <c r="K1060" s="85">
        <f t="shared" si="54"/>
        <v>1</v>
      </c>
    </row>
    <row r="1061" spans="1:11" hidden="1">
      <c r="A1061" s="79">
        <v>22</v>
      </c>
      <c r="B1061" s="80">
        <f>LOOKUP(A1061,Seznamy!$A$3:$A$94,Seznamy!$B$3:$B$94)</f>
        <v>125009</v>
      </c>
      <c r="C1061" s="81" t="str">
        <f>LOOKUP(A1061,Seznamy!$A$3:$A$94,Seznamy!$C$3:$C$94)</f>
        <v>Ruda nad Moravou</v>
      </c>
      <c r="D1061" s="82">
        <f>LOOKUP(A1061,Seznamy!$A$3:$A$94,Seznamy!$F$3:$F$94)</f>
        <v>9028</v>
      </c>
      <c r="E1061" s="82">
        <f>LOOKUP(A1061,Seznamy!$A$3:$A$94,Seznamy!$G$3:$G$94)</f>
        <v>218500</v>
      </c>
      <c r="F1061" s="83">
        <f>LOOKUP(A1061,Seznamy!$A$3:$A$94,Seznamy!$J$3:$J$94)</f>
        <v>57</v>
      </c>
      <c r="G1061" s="83">
        <v>9</v>
      </c>
      <c r="H1061" s="81">
        <f>LOOKUP(G1061,Komplexní!$A$7:$A$56,Komplexní!$B$7:$B$56)</f>
        <v>0</v>
      </c>
      <c r="I1061" s="84">
        <f t="array" ref="I1061">SUM(IF((Komplexní!$A$3:$A$5=A1061)*(Komplexní!$D$1:$BA$1=G1061),Komplexní!$D$3:$BA$5))</f>
        <v>0</v>
      </c>
      <c r="J1061" s="99" t="str">
        <f t="shared" si="53"/>
        <v/>
      </c>
      <c r="K1061" s="85">
        <f t="shared" si="54"/>
        <v>1</v>
      </c>
    </row>
    <row r="1062" spans="1:11" hidden="1">
      <c r="A1062" s="79">
        <v>22</v>
      </c>
      <c r="B1062" s="80">
        <f>LOOKUP(A1062,Seznamy!$A$3:$A$94,Seznamy!$B$3:$B$94)</f>
        <v>125009</v>
      </c>
      <c r="C1062" s="81" t="str">
        <f>LOOKUP(A1062,Seznamy!$A$3:$A$94,Seznamy!$C$3:$C$94)</f>
        <v>Ruda nad Moravou</v>
      </c>
      <c r="D1062" s="82">
        <f>LOOKUP(A1062,Seznamy!$A$3:$A$94,Seznamy!$F$3:$F$94)</f>
        <v>9028</v>
      </c>
      <c r="E1062" s="82">
        <f>LOOKUP(A1062,Seznamy!$A$3:$A$94,Seznamy!$G$3:$G$94)</f>
        <v>218500</v>
      </c>
      <c r="F1062" s="83">
        <f>LOOKUP(A1062,Seznamy!$A$3:$A$94,Seznamy!$J$3:$J$94)</f>
        <v>57</v>
      </c>
      <c r="G1062" s="83">
        <v>10</v>
      </c>
      <c r="H1062" s="81">
        <f>LOOKUP(G1062,Komplexní!$A$7:$A$56,Komplexní!$B$7:$B$56)</f>
        <v>0</v>
      </c>
      <c r="I1062" s="84">
        <f t="array" ref="I1062">SUM(IF((Komplexní!$A$3:$A$5=A1062)*(Komplexní!$D$1:$BA$1=G1062),Komplexní!$D$3:$BA$5))</f>
        <v>0</v>
      </c>
      <c r="J1062" s="99" t="str">
        <f t="shared" si="53"/>
        <v/>
      </c>
      <c r="K1062" s="85">
        <f t="shared" si="54"/>
        <v>1</v>
      </c>
    </row>
    <row r="1063" spans="1:11" hidden="1">
      <c r="A1063" s="79">
        <v>22</v>
      </c>
      <c r="B1063" s="80">
        <f>LOOKUP(A1063,Seznamy!$A$3:$A$94,Seznamy!$B$3:$B$94)</f>
        <v>125009</v>
      </c>
      <c r="C1063" s="81" t="str">
        <f>LOOKUP(A1063,Seznamy!$A$3:$A$94,Seznamy!$C$3:$C$94)</f>
        <v>Ruda nad Moravou</v>
      </c>
      <c r="D1063" s="82">
        <f>LOOKUP(A1063,Seznamy!$A$3:$A$94,Seznamy!$F$3:$F$94)</f>
        <v>9028</v>
      </c>
      <c r="E1063" s="82">
        <f>LOOKUP(A1063,Seznamy!$A$3:$A$94,Seznamy!$G$3:$G$94)</f>
        <v>218500</v>
      </c>
      <c r="F1063" s="83">
        <f>LOOKUP(A1063,Seznamy!$A$3:$A$94,Seznamy!$J$3:$J$94)</f>
        <v>57</v>
      </c>
      <c r="G1063" s="83">
        <v>11</v>
      </c>
      <c r="H1063" s="81">
        <f>LOOKUP(G1063,Komplexní!$A$7:$A$56,Komplexní!$B$7:$B$56)</f>
        <v>0</v>
      </c>
      <c r="I1063" s="84">
        <f t="array" ref="I1063">SUM(IF((Komplexní!$A$3:$A$5=A1063)*(Komplexní!$D$1:$BA$1=G1063),Komplexní!$D$3:$BA$5))</f>
        <v>0</v>
      </c>
      <c r="J1063" s="99" t="str">
        <f t="shared" si="53"/>
        <v/>
      </c>
      <c r="K1063" s="85">
        <f t="shared" si="54"/>
        <v>1</v>
      </c>
    </row>
    <row r="1064" spans="1:11" hidden="1">
      <c r="A1064" s="79">
        <v>22</v>
      </c>
      <c r="B1064" s="80">
        <f>LOOKUP(A1064,Seznamy!$A$3:$A$94,Seznamy!$B$3:$B$94)</f>
        <v>125009</v>
      </c>
      <c r="C1064" s="81" t="str">
        <f>LOOKUP(A1064,Seznamy!$A$3:$A$94,Seznamy!$C$3:$C$94)</f>
        <v>Ruda nad Moravou</v>
      </c>
      <c r="D1064" s="82">
        <f>LOOKUP(A1064,Seznamy!$A$3:$A$94,Seznamy!$F$3:$F$94)</f>
        <v>9028</v>
      </c>
      <c r="E1064" s="82">
        <f>LOOKUP(A1064,Seznamy!$A$3:$A$94,Seznamy!$G$3:$G$94)</f>
        <v>218500</v>
      </c>
      <c r="F1064" s="83">
        <f>LOOKUP(A1064,Seznamy!$A$3:$A$94,Seznamy!$J$3:$J$94)</f>
        <v>57</v>
      </c>
      <c r="G1064" s="83">
        <v>12</v>
      </c>
      <c r="H1064" s="81">
        <f>LOOKUP(G1064,Komplexní!$A$7:$A$56,Komplexní!$B$7:$B$56)</f>
        <v>0</v>
      </c>
      <c r="I1064" s="84">
        <f t="array" ref="I1064">SUM(IF((Komplexní!$A$3:$A$5=A1064)*(Komplexní!$D$1:$BA$1=G1064),Komplexní!$D$3:$BA$5))</f>
        <v>0</v>
      </c>
      <c r="J1064" s="99" t="str">
        <f t="shared" si="53"/>
        <v/>
      </c>
      <c r="K1064" s="85">
        <f t="shared" si="54"/>
        <v>1</v>
      </c>
    </row>
    <row r="1065" spans="1:11" hidden="1">
      <c r="A1065" s="79">
        <v>22</v>
      </c>
      <c r="B1065" s="80">
        <f>LOOKUP(A1065,Seznamy!$A$3:$A$94,Seznamy!$B$3:$B$94)</f>
        <v>125009</v>
      </c>
      <c r="C1065" s="81" t="str">
        <f>LOOKUP(A1065,Seznamy!$A$3:$A$94,Seznamy!$C$3:$C$94)</f>
        <v>Ruda nad Moravou</v>
      </c>
      <c r="D1065" s="82">
        <f>LOOKUP(A1065,Seznamy!$A$3:$A$94,Seznamy!$F$3:$F$94)</f>
        <v>9028</v>
      </c>
      <c r="E1065" s="82">
        <f>LOOKUP(A1065,Seznamy!$A$3:$A$94,Seznamy!$G$3:$G$94)</f>
        <v>218500</v>
      </c>
      <c r="F1065" s="83">
        <f>LOOKUP(A1065,Seznamy!$A$3:$A$94,Seznamy!$J$3:$J$94)</f>
        <v>57</v>
      </c>
      <c r="G1065" s="83">
        <v>13</v>
      </c>
      <c r="H1065" s="81">
        <f>LOOKUP(G1065,Komplexní!$A$7:$A$56,Komplexní!$B$7:$B$56)</f>
        <v>0</v>
      </c>
      <c r="I1065" s="84">
        <f t="array" ref="I1065">SUM(IF((Komplexní!$A$3:$A$5=A1065)*(Komplexní!$D$1:$BA$1=G1065),Komplexní!$D$3:$BA$5))</f>
        <v>0</v>
      </c>
      <c r="J1065" s="99" t="str">
        <f t="shared" si="53"/>
        <v/>
      </c>
      <c r="K1065" s="85">
        <f t="shared" si="54"/>
        <v>1</v>
      </c>
    </row>
    <row r="1066" spans="1:11" hidden="1">
      <c r="A1066" s="79">
        <v>22</v>
      </c>
      <c r="B1066" s="80">
        <f>LOOKUP(A1066,Seznamy!$A$3:$A$94,Seznamy!$B$3:$B$94)</f>
        <v>125009</v>
      </c>
      <c r="C1066" s="81" t="str">
        <f>LOOKUP(A1066,Seznamy!$A$3:$A$94,Seznamy!$C$3:$C$94)</f>
        <v>Ruda nad Moravou</v>
      </c>
      <c r="D1066" s="82">
        <f>LOOKUP(A1066,Seznamy!$A$3:$A$94,Seznamy!$F$3:$F$94)</f>
        <v>9028</v>
      </c>
      <c r="E1066" s="82">
        <f>LOOKUP(A1066,Seznamy!$A$3:$A$94,Seznamy!$G$3:$G$94)</f>
        <v>218500</v>
      </c>
      <c r="F1066" s="83">
        <f>LOOKUP(A1066,Seznamy!$A$3:$A$94,Seznamy!$J$3:$J$94)</f>
        <v>57</v>
      </c>
      <c r="G1066" s="83">
        <v>14</v>
      </c>
      <c r="H1066" s="81">
        <f>LOOKUP(G1066,Komplexní!$A$7:$A$56,Komplexní!$B$7:$B$56)</f>
        <v>0</v>
      </c>
      <c r="I1066" s="84">
        <f t="array" ref="I1066">SUM(IF((Komplexní!$A$3:$A$5=A1066)*(Komplexní!$D$1:$BA$1=G1066),Komplexní!$D$3:$BA$5))</f>
        <v>0</v>
      </c>
      <c r="J1066" s="99" t="str">
        <f t="shared" si="53"/>
        <v/>
      </c>
      <c r="K1066" s="85">
        <f t="shared" si="54"/>
        <v>1</v>
      </c>
    </row>
    <row r="1067" spans="1:11" hidden="1">
      <c r="A1067" s="79">
        <v>22</v>
      </c>
      <c r="B1067" s="80">
        <f>LOOKUP(A1067,Seznamy!$A$3:$A$94,Seznamy!$B$3:$B$94)</f>
        <v>125009</v>
      </c>
      <c r="C1067" s="81" t="str">
        <f>LOOKUP(A1067,Seznamy!$A$3:$A$94,Seznamy!$C$3:$C$94)</f>
        <v>Ruda nad Moravou</v>
      </c>
      <c r="D1067" s="82">
        <f>LOOKUP(A1067,Seznamy!$A$3:$A$94,Seznamy!$F$3:$F$94)</f>
        <v>9028</v>
      </c>
      <c r="E1067" s="82">
        <f>LOOKUP(A1067,Seznamy!$A$3:$A$94,Seznamy!$G$3:$G$94)</f>
        <v>218500</v>
      </c>
      <c r="F1067" s="83">
        <f>LOOKUP(A1067,Seznamy!$A$3:$A$94,Seznamy!$J$3:$J$94)</f>
        <v>57</v>
      </c>
      <c r="G1067" s="83">
        <v>15</v>
      </c>
      <c r="H1067" s="81">
        <f>LOOKUP(G1067,Komplexní!$A$7:$A$56,Komplexní!$B$7:$B$56)</f>
        <v>0</v>
      </c>
      <c r="I1067" s="84">
        <f t="array" ref="I1067">SUM(IF((Komplexní!$A$3:$A$5=A1067)*(Komplexní!$D$1:$BA$1=G1067),Komplexní!$D$3:$BA$5))</f>
        <v>0</v>
      </c>
      <c r="J1067" s="99" t="str">
        <f t="shared" si="53"/>
        <v/>
      </c>
      <c r="K1067" s="85">
        <f t="shared" si="54"/>
        <v>1</v>
      </c>
    </row>
    <row r="1068" spans="1:11" hidden="1">
      <c r="A1068" s="79">
        <v>22</v>
      </c>
      <c r="B1068" s="80">
        <f>LOOKUP(A1068,Seznamy!$A$3:$A$94,Seznamy!$B$3:$B$94)</f>
        <v>125009</v>
      </c>
      <c r="C1068" s="81" t="str">
        <f>LOOKUP(A1068,Seznamy!$A$3:$A$94,Seznamy!$C$3:$C$94)</f>
        <v>Ruda nad Moravou</v>
      </c>
      <c r="D1068" s="82">
        <f>LOOKUP(A1068,Seznamy!$A$3:$A$94,Seznamy!$F$3:$F$94)</f>
        <v>9028</v>
      </c>
      <c r="E1068" s="82">
        <f>LOOKUP(A1068,Seznamy!$A$3:$A$94,Seznamy!$G$3:$G$94)</f>
        <v>218500</v>
      </c>
      <c r="F1068" s="83">
        <f>LOOKUP(A1068,Seznamy!$A$3:$A$94,Seznamy!$J$3:$J$94)</f>
        <v>57</v>
      </c>
      <c r="G1068" s="83">
        <v>16</v>
      </c>
      <c r="H1068" s="81">
        <f>LOOKUP(G1068,Komplexní!$A$7:$A$56,Komplexní!$B$7:$B$56)</f>
        <v>0</v>
      </c>
      <c r="I1068" s="84">
        <f t="array" ref="I1068">SUM(IF((Komplexní!$A$3:$A$5=A1068)*(Komplexní!$D$1:$BA$1=G1068),Komplexní!$D$3:$BA$5))</f>
        <v>0</v>
      </c>
      <c r="J1068" s="99" t="str">
        <f t="shared" si="53"/>
        <v/>
      </c>
      <c r="K1068" s="85">
        <f t="shared" si="54"/>
        <v>1</v>
      </c>
    </row>
    <row r="1069" spans="1:11" hidden="1">
      <c r="A1069" s="79">
        <v>22</v>
      </c>
      <c r="B1069" s="80">
        <f>LOOKUP(A1069,Seznamy!$A$3:$A$94,Seznamy!$B$3:$B$94)</f>
        <v>125009</v>
      </c>
      <c r="C1069" s="81" t="str">
        <f>LOOKUP(A1069,Seznamy!$A$3:$A$94,Seznamy!$C$3:$C$94)</f>
        <v>Ruda nad Moravou</v>
      </c>
      <c r="D1069" s="82">
        <f>LOOKUP(A1069,Seznamy!$A$3:$A$94,Seznamy!$F$3:$F$94)</f>
        <v>9028</v>
      </c>
      <c r="E1069" s="82">
        <f>LOOKUP(A1069,Seznamy!$A$3:$A$94,Seznamy!$G$3:$G$94)</f>
        <v>218500</v>
      </c>
      <c r="F1069" s="83">
        <f>LOOKUP(A1069,Seznamy!$A$3:$A$94,Seznamy!$J$3:$J$94)</f>
        <v>57</v>
      </c>
      <c r="G1069" s="83">
        <v>17</v>
      </c>
      <c r="H1069" s="81">
        <f>LOOKUP(G1069,Komplexní!$A$7:$A$56,Komplexní!$B$7:$B$56)</f>
        <v>0</v>
      </c>
      <c r="I1069" s="84">
        <f t="array" ref="I1069">SUM(IF((Komplexní!$A$3:$A$5=A1069)*(Komplexní!$D$1:$BA$1=G1069),Komplexní!$D$3:$BA$5))</f>
        <v>0</v>
      </c>
      <c r="J1069" s="99" t="str">
        <f t="shared" si="53"/>
        <v/>
      </c>
      <c r="K1069" s="85">
        <f t="shared" si="54"/>
        <v>1</v>
      </c>
    </row>
    <row r="1070" spans="1:11" hidden="1">
      <c r="A1070" s="79">
        <v>22</v>
      </c>
      <c r="B1070" s="80">
        <f>LOOKUP(A1070,Seznamy!$A$3:$A$94,Seznamy!$B$3:$B$94)</f>
        <v>125009</v>
      </c>
      <c r="C1070" s="81" t="str">
        <f>LOOKUP(A1070,Seznamy!$A$3:$A$94,Seznamy!$C$3:$C$94)</f>
        <v>Ruda nad Moravou</v>
      </c>
      <c r="D1070" s="82">
        <f>LOOKUP(A1070,Seznamy!$A$3:$A$94,Seznamy!$F$3:$F$94)</f>
        <v>9028</v>
      </c>
      <c r="E1070" s="82">
        <f>LOOKUP(A1070,Seznamy!$A$3:$A$94,Seznamy!$G$3:$G$94)</f>
        <v>218500</v>
      </c>
      <c r="F1070" s="83">
        <f>LOOKUP(A1070,Seznamy!$A$3:$A$94,Seznamy!$J$3:$J$94)</f>
        <v>57</v>
      </c>
      <c r="G1070" s="83">
        <v>18</v>
      </c>
      <c r="H1070" s="81">
        <f>LOOKUP(G1070,Komplexní!$A$7:$A$56,Komplexní!$B$7:$B$56)</f>
        <v>0</v>
      </c>
      <c r="I1070" s="84">
        <f t="array" ref="I1070">SUM(IF((Komplexní!$A$3:$A$5=A1070)*(Komplexní!$D$1:$BA$1=G1070),Komplexní!$D$3:$BA$5))</f>
        <v>0</v>
      </c>
      <c r="J1070" s="99" t="str">
        <f t="shared" si="53"/>
        <v/>
      </c>
      <c r="K1070" s="85">
        <f t="shared" si="54"/>
        <v>1</v>
      </c>
    </row>
    <row r="1071" spans="1:11" hidden="1">
      <c r="A1071" s="79">
        <v>22</v>
      </c>
      <c r="B1071" s="80">
        <f>LOOKUP(A1071,Seznamy!$A$3:$A$94,Seznamy!$B$3:$B$94)</f>
        <v>125009</v>
      </c>
      <c r="C1071" s="81" t="str">
        <f>LOOKUP(A1071,Seznamy!$A$3:$A$94,Seznamy!$C$3:$C$94)</f>
        <v>Ruda nad Moravou</v>
      </c>
      <c r="D1071" s="82">
        <f>LOOKUP(A1071,Seznamy!$A$3:$A$94,Seznamy!$F$3:$F$94)</f>
        <v>9028</v>
      </c>
      <c r="E1071" s="82">
        <f>LOOKUP(A1071,Seznamy!$A$3:$A$94,Seznamy!$G$3:$G$94)</f>
        <v>218500</v>
      </c>
      <c r="F1071" s="83">
        <f>LOOKUP(A1071,Seznamy!$A$3:$A$94,Seznamy!$J$3:$J$94)</f>
        <v>57</v>
      </c>
      <c r="G1071" s="83">
        <v>19</v>
      </c>
      <c r="H1071" s="81">
        <f>LOOKUP(G1071,Komplexní!$A$7:$A$56,Komplexní!$B$7:$B$56)</f>
        <v>0</v>
      </c>
      <c r="I1071" s="84">
        <f t="array" ref="I1071">SUM(IF((Komplexní!$A$3:$A$5=A1071)*(Komplexní!$D$1:$BA$1=G1071),Komplexní!$D$3:$BA$5))</f>
        <v>0</v>
      </c>
      <c r="J1071" s="99" t="str">
        <f t="shared" si="53"/>
        <v/>
      </c>
      <c r="K1071" s="85">
        <f t="shared" si="54"/>
        <v>1</v>
      </c>
    </row>
    <row r="1072" spans="1:11" hidden="1">
      <c r="A1072" s="79">
        <v>22</v>
      </c>
      <c r="B1072" s="80">
        <f>LOOKUP(A1072,Seznamy!$A$3:$A$94,Seznamy!$B$3:$B$94)</f>
        <v>125009</v>
      </c>
      <c r="C1072" s="81" t="str">
        <f>LOOKUP(A1072,Seznamy!$A$3:$A$94,Seznamy!$C$3:$C$94)</f>
        <v>Ruda nad Moravou</v>
      </c>
      <c r="D1072" s="82">
        <f>LOOKUP(A1072,Seznamy!$A$3:$A$94,Seznamy!$F$3:$F$94)</f>
        <v>9028</v>
      </c>
      <c r="E1072" s="82">
        <f>LOOKUP(A1072,Seznamy!$A$3:$A$94,Seznamy!$G$3:$G$94)</f>
        <v>218500</v>
      </c>
      <c r="F1072" s="83">
        <f>LOOKUP(A1072,Seznamy!$A$3:$A$94,Seznamy!$J$3:$J$94)</f>
        <v>57</v>
      </c>
      <c r="G1072" s="83">
        <v>20</v>
      </c>
      <c r="H1072" s="81">
        <f>LOOKUP(G1072,Komplexní!$A$7:$A$56,Komplexní!$B$7:$B$56)</f>
        <v>0</v>
      </c>
      <c r="I1072" s="84">
        <f t="array" ref="I1072">SUM(IF((Komplexní!$A$3:$A$5=A1072)*(Komplexní!$D$1:$BA$1=G1072),Komplexní!$D$3:$BA$5))</f>
        <v>0</v>
      </c>
      <c r="J1072" s="99" t="str">
        <f t="shared" si="53"/>
        <v/>
      </c>
      <c r="K1072" s="85">
        <f t="shared" si="54"/>
        <v>1</v>
      </c>
    </row>
    <row r="1073" spans="1:11" hidden="1">
      <c r="A1073" s="79">
        <v>22</v>
      </c>
      <c r="B1073" s="80">
        <f>LOOKUP(A1073,Seznamy!$A$3:$A$94,Seznamy!$B$3:$B$94)</f>
        <v>125009</v>
      </c>
      <c r="C1073" s="81" t="str">
        <f>LOOKUP(A1073,Seznamy!$A$3:$A$94,Seznamy!$C$3:$C$94)</f>
        <v>Ruda nad Moravou</v>
      </c>
      <c r="D1073" s="82">
        <f>LOOKUP(A1073,Seznamy!$A$3:$A$94,Seznamy!$F$3:$F$94)</f>
        <v>9028</v>
      </c>
      <c r="E1073" s="82">
        <f>LOOKUP(A1073,Seznamy!$A$3:$A$94,Seznamy!$G$3:$G$94)</f>
        <v>218500</v>
      </c>
      <c r="F1073" s="83">
        <f>LOOKUP(A1073,Seznamy!$A$3:$A$94,Seznamy!$J$3:$J$94)</f>
        <v>57</v>
      </c>
      <c r="G1073" s="83">
        <v>21</v>
      </c>
      <c r="H1073" s="81">
        <f>LOOKUP(G1073,Komplexní!$A$7:$A$56,Komplexní!$B$7:$B$56)</f>
        <v>0</v>
      </c>
      <c r="I1073" s="84">
        <f t="array" ref="I1073">SUM(IF((Komplexní!$A$3:$A$5=A1073)*(Komplexní!$D$1:$BA$1=G1073),Komplexní!$D$3:$BA$5))</f>
        <v>0</v>
      </c>
      <c r="J1073" s="99" t="str">
        <f t="shared" si="53"/>
        <v/>
      </c>
      <c r="K1073" s="85">
        <f t="shared" si="54"/>
        <v>1</v>
      </c>
    </row>
    <row r="1074" spans="1:11" hidden="1">
      <c r="A1074" s="79">
        <v>22</v>
      </c>
      <c r="B1074" s="80">
        <f>LOOKUP(A1074,Seznamy!$A$3:$A$94,Seznamy!$B$3:$B$94)</f>
        <v>125009</v>
      </c>
      <c r="C1074" s="81" t="str">
        <f>LOOKUP(A1074,Seznamy!$A$3:$A$94,Seznamy!$C$3:$C$94)</f>
        <v>Ruda nad Moravou</v>
      </c>
      <c r="D1074" s="82">
        <f>LOOKUP(A1074,Seznamy!$A$3:$A$94,Seznamy!$F$3:$F$94)</f>
        <v>9028</v>
      </c>
      <c r="E1074" s="82">
        <f>LOOKUP(A1074,Seznamy!$A$3:$A$94,Seznamy!$G$3:$G$94)</f>
        <v>218500</v>
      </c>
      <c r="F1074" s="83">
        <f>LOOKUP(A1074,Seznamy!$A$3:$A$94,Seznamy!$J$3:$J$94)</f>
        <v>57</v>
      </c>
      <c r="G1074" s="83">
        <v>22</v>
      </c>
      <c r="H1074" s="81">
        <f>LOOKUP(G1074,Komplexní!$A$7:$A$56,Komplexní!$B$7:$B$56)</f>
        <v>0</v>
      </c>
      <c r="I1074" s="84">
        <f t="array" ref="I1074">SUM(IF((Komplexní!$A$3:$A$5=A1074)*(Komplexní!$D$1:$BA$1=G1074),Komplexní!$D$3:$BA$5))</f>
        <v>0</v>
      </c>
      <c r="J1074" s="99" t="str">
        <f t="shared" si="53"/>
        <v/>
      </c>
      <c r="K1074" s="85">
        <f t="shared" si="54"/>
        <v>1</v>
      </c>
    </row>
    <row r="1075" spans="1:11" hidden="1">
      <c r="A1075" s="79">
        <v>22</v>
      </c>
      <c r="B1075" s="80">
        <f>LOOKUP(A1075,Seznamy!$A$3:$A$94,Seznamy!$B$3:$B$94)</f>
        <v>125009</v>
      </c>
      <c r="C1075" s="81" t="str">
        <f>LOOKUP(A1075,Seznamy!$A$3:$A$94,Seznamy!$C$3:$C$94)</f>
        <v>Ruda nad Moravou</v>
      </c>
      <c r="D1075" s="82">
        <f>LOOKUP(A1075,Seznamy!$A$3:$A$94,Seznamy!$F$3:$F$94)</f>
        <v>9028</v>
      </c>
      <c r="E1075" s="82">
        <f>LOOKUP(A1075,Seznamy!$A$3:$A$94,Seznamy!$G$3:$G$94)</f>
        <v>218500</v>
      </c>
      <c r="F1075" s="83">
        <f>LOOKUP(A1075,Seznamy!$A$3:$A$94,Seznamy!$J$3:$J$94)</f>
        <v>57</v>
      </c>
      <c r="G1075" s="83">
        <v>23</v>
      </c>
      <c r="H1075" s="81">
        <f>LOOKUP(G1075,Komplexní!$A$7:$A$56,Komplexní!$B$7:$B$56)</f>
        <v>0</v>
      </c>
      <c r="I1075" s="84">
        <f t="array" ref="I1075">SUM(IF((Komplexní!$A$3:$A$5=A1075)*(Komplexní!$D$1:$BA$1=G1075),Komplexní!$D$3:$BA$5))</f>
        <v>0</v>
      </c>
      <c r="J1075" s="99" t="str">
        <f t="shared" si="53"/>
        <v/>
      </c>
      <c r="K1075" s="85">
        <f t="shared" si="54"/>
        <v>1</v>
      </c>
    </row>
    <row r="1076" spans="1:11" hidden="1">
      <c r="A1076" s="79">
        <v>22</v>
      </c>
      <c r="B1076" s="80">
        <f>LOOKUP(A1076,Seznamy!$A$3:$A$94,Seznamy!$B$3:$B$94)</f>
        <v>125009</v>
      </c>
      <c r="C1076" s="81" t="str">
        <f>LOOKUP(A1076,Seznamy!$A$3:$A$94,Seznamy!$C$3:$C$94)</f>
        <v>Ruda nad Moravou</v>
      </c>
      <c r="D1076" s="82">
        <f>LOOKUP(A1076,Seznamy!$A$3:$A$94,Seznamy!$F$3:$F$94)</f>
        <v>9028</v>
      </c>
      <c r="E1076" s="82">
        <f>LOOKUP(A1076,Seznamy!$A$3:$A$94,Seznamy!$G$3:$G$94)</f>
        <v>218500</v>
      </c>
      <c r="F1076" s="83">
        <f>LOOKUP(A1076,Seznamy!$A$3:$A$94,Seznamy!$J$3:$J$94)</f>
        <v>57</v>
      </c>
      <c r="G1076" s="83">
        <v>24</v>
      </c>
      <c r="H1076" s="81">
        <f>LOOKUP(G1076,Komplexní!$A$7:$A$56,Komplexní!$B$7:$B$56)</f>
        <v>0</v>
      </c>
      <c r="I1076" s="84">
        <f t="array" ref="I1076">SUM(IF((Komplexní!$A$3:$A$5=A1076)*(Komplexní!$D$1:$BA$1=G1076),Komplexní!$D$3:$BA$5))</f>
        <v>0</v>
      </c>
      <c r="J1076" s="99" t="str">
        <f t="shared" si="53"/>
        <v/>
      </c>
      <c r="K1076" s="85">
        <f t="shared" si="54"/>
        <v>1</v>
      </c>
    </row>
    <row r="1077" spans="1:11" hidden="1">
      <c r="A1077" s="79">
        <v>22</v>
      </c>
      <c r="B1077" s="80">
        <f>LOOKUP(A1077,Seznamy!$A$3:$A$94,Seznamy!$B$3:$B$94)</f>
        <v>125009</v>
      </c>
      <c r="C1077" s="81" t="str">
        <f>LOOKUP(A1077,Seznamy!$A$3:$A$94,Seznamy!$C$3:$C$94)</f>
        <v>Ruda nad Moravou</v>
      </c>
      <c r="D1077" s="82">
        <f>LOOKUP(A1077,Seznamy!$A$3:$A$94,Seznamy!$F$3:$F$94)</f>
        <v>9028</v>
      </c>
      <c r="E1077" s="82">
        <f>LOOKUP(A1077,Seznamy!$A$3:$A$94,Seznamy!$G$3:$G$94)</f>
        <v>218500</v>
      </c>
      <c r="F1077" s="83">
        <f>LOOKUP(A1077,Seznamy!$A$3:$A$94,Seznamy!$J$3:$J$94)</f>
        <v>57</v>
      </c>
      <c r="G1077" s="83">
        <v>25</v>
      </c>
      <c r="H1077" s="81">
        <f>LOOKUP(G1077,Komplexní!$A$7:$A$56,Komplexní!$B$7:$B$56)</f>
        <v>0</v>
      </c>
      <c r="I1077" s="84">
        <f t="array" ref="I1077">SUM(IF((Komplexní!$A$3:$A$5=A1077)*(Komplexní!$D$1:$BA$1=G1077),Komplexní!$D$3:$BA$5))</f>
        <v>0</v>
      </c>
      <c r="J1077" s="99" t="str">
        <f t="shared" si="53"/>
        <v/>
      </c>
      <c r="K1077" s="85">
        <f t="shared" si="54"/>
        <v>1</v>
      </c>
    </row>
    <row r="1078" spans="1:11" hidden="1">
      <c r="A1078" s="79">
        <v>22</v>
      </c>
      <c r="B1078" s="80">
        <f>LOOKUP(A1078,Seznamy!$A$3:$A$94,Seznamy!$B$3:$B$94)</f>
        <v>125009</v>
      </c>
      <c r="C1078" s="81" t="str">
        <f>LOOKUP(A1078,Seznamy!$A$3:$A$94,Seznamy!$C$3:$C$94)</f>
        <v>Ruda nad Moravou</v>
      </c>
      <c r="D1078" s="82">
        <f>LOOKUP(A1078,Seznamy!$A$3:$A$94,Seznamy!$F$3:$F$94)</f>
        <v>9028</v>
      </c>
      <c r="E1078" s="82">
        <f>LOOKUP(A1078,Seznamy!$A$3:$A$94,Seznamy!$G$3:$G$94)</f>
        <v>218500</v>
      </c>
      <c r="F1078" s="83">
        <f>LOOKUP(A1078,Seznamy!$A$3:$A$94,Seznamy!$J$3:$J$94)</f>
        <v>57</v>
      </c>
      <c r="G1078" s="83">
        <v>26</v>
      </c>
      <c r="H1078" s="81">
        <f>LOOKUP(G1078,Komplexní!$A$7:$A$56,Komplexní!$B$7:$B$56)</f>
        <v>0</v>
      </c>
      <c r="I1078" s="84">
        <f t="array" ref="I1078">SUM(IF((Komplexní!$A$3:$A$5=A1078)*(Komplexní!$D$1:$BA$1=G1078),Komplexní!$D$3:$BA$5))</f>
        <v>0</v>
      </c>
      <c r="J1078" s="99" t="str">
        <f t="shared" si="53"/>
        <v/>
      </c>
      <c r="K1078" s="85">
        <f t="shared" si="54"/>
        <v>1</v>
      </c>
    </row>
    <row r="1079" spans="1:11" hidden="1">
      <c r="A1079" s="79">
        <v>22</v>
      </c>
      <c r="B1079" s="80">
        <f>LOOKUP(A1079,Seznamy!$A$3:$A$94,Seznamy!$B$3:$B$94)</f>
        <v>125009</v>
      </c>
      <c r="C1079" s="81" t="str">
        <f>LOOKUP(A1079,Seznamy!$A$3:$A$94,Seznamy!$C$3:$C$94)</f>
        <v>Ruda nad Moravou</v>
      </c>
      <c r="D1079" s="82">
        <f>LOOKUP(A1079,Seznamy!$A$3:$A$94,Seznamy!$F$3:$F$94)</f>
        <v>9028</v>
      </c>
      <c r="E1079" s="82">
        <f>LOOKUP(A1079,Seznamy!$A$3:$A$94,Seznamy!$G$3:$G$94)</f>
        <v>218500</v>
      </c>
      <c r="F1079" s="83">
        <f>LOOKUP(A1079,Seznamy!$A$3:$A$94,Seznamy!$J$3:$J$94)</f>
        <v>57</v>
      </c>
      <c r="G1079" s="83">
        <v>27</v>
      </c>
      <c r="H1079" s="81">
        <f>LOOKUP(G1079,Komplexní!$A$7:$A$56,Komplexní!$B$7:$B$56)</f>
        <v>0</v>
      </c>
      <c r="I1079" s="84">
        <f t="array" ref="I1079">SUM(IF((Komplexní!$A$3:$A$5=A1079)*(Komplexní!$D$1:$BA$1=G1079),Komplexní!$D$3:$BA$5))</f>
        <v>0</v>
      </c>
      <c r="J1079" s="99" t="str">
        <f t="shared" si="53"/>
        <v/>
      </c>
      <c r="K1079" s="85">
        <f t="shared" si="54"/>
        <v>1</v>
      </c>
    </row>
    <row r="1080" spans="1:11" hidden="1">
      <c r="A1080" s="79">
        <v>22</v>
      </c>
      <c r="B1080" s="80">
        <f>LOOKUP(A1080,Seznamy!$A$3:$A$94,Seznamy!$B$3:$B$94)</f>
        <v>125009</v>
      </c>
      <c r="C1080" s="81" t="str">
        <f>LOOKUP(A1080,Seznamy!$A$3:$A$94,Seznamy!$C$3:$C$94)</f>
        <v>Ruda nad Moravou</v>
      </c>
      <c r="D1080" s="82">
        <f>LOOKUP(A1080,Seznamy!$A$3:$A$94,Seznamy!$F$3:$F$94)</f>
        <v>9028</v>
      </c>
      <c r="E1080" s="82">
        <f>LOOKUP(A1080,Seznamy!$A$3:$A$94,Seznamy!$G$3:$G$94)</f>
        <v>218500</v>
      </c>
      <c r="F1080" s="83">
        <f>LOOKUP(A1080,Seznamy!$A$3:$A$94,Seznamy!$J$3:$J$94)</f>
        <v>57</v>
      </c>
      <c r="G1080" s="83">
        <v>28</v>
      </c>
      <c r="H1080" s="81">
        <f>LOOKUP(G1080,Komplexní!$A$7:$A$56,Komplexní!$B$7:$B$56)</f>
        <v>0</v>
      </c>
      <c r="I1080" s="84">
        <f t="array" ref="I1080">SUM(IF((Komplexní!$A$3:$A$5=A1080)*(Komplexní!$D$1:$BA$1=G1080),Komplexní!$D$3:$BA$5))</f>
        <v>0</v>
      </c>
      <c r="J1080" s="99" t="str">
        <f t="shared" si="53"/>
        <v/>
      </c>
      <c r="K1080" s="85">
        <f t="shared" si="54"/>
        <v>1</v>
      </c>
    </row>
    <row r="1081" spans="1:11" hidden="1">
      <c r="A1081" s="79">
        <v>22</v>
      </c>
      <c r="B1081" s="80">
        <f>LOOKUP(A1081,Seznamy!$A$3:$A$94,Seznamy!$B$3:$B$94)</f>
        <v>125009</v>
      </c>
      <c r="C1081" s="81" t="str">
        <f>LOOKUP(A1081,Seznamy!$A$3:$A$94,Seznamy!$C$3:$C$94)</f>
        <v>Ruda nad Moravou</v>
      </c>
      <c r="D1081" s="82">
        <f>LOOKUP(A1081,Seznamy!$A$3:$A$94,Seznamy!$F$3:$F$94)</f>
        <v>9028</v>
      </c>
      <c r="E1081" s="82">
        <f>LOOKUP(A1081,Seznamy!$A$3:$A$94,Seznamy!$G$3:$G$94)</f>
        <v>218500</v>
      </c>
      <c r="F1081" s="83">
        <f>LOOKUP(A1081,Seznamy!$A$3:$A$94,Seznamy!$J$3:$J$94)</f>
        <v>57</v>
      </c>
      <c r="G1081" s="83">
        <v>29</v>
      </c>
      <c r="H1081" s="81">
        <f>LOOKUP(G1081,Komplexní!$A$7:$A$56,Komplexní!$B$7:$B$56)</f>
        <v>0</v>
      </c>
      <c r="I1081" s="84">
        <f t="array" ref="I1081">SUM(IF((Komplexní!$A$3:$A$5=A1081)*(Komplexní!$D$1:$BA$1=G1081),Komplexní!$D$3:$BA$5))</f>
        <v>0</v>
      </c>
      <c r="J1081" s="99" t="str">
        <f t="shared" si="53"/>
        <v/>
      </c>
      <c r="K1081" s="85">
        <f t="shared" si="54"/>
        <v>1</v>
      </c>
    </row>
    <row r="1082" spans="1:11" hidden="1">
      <c r="A1082" s="79">
        <v>22</v>
      </c>
      <c r="B1082" s="80">
        <f>LOOKUP(A1082,Seznamy!$A$3:$A$94,Seznamy!$B$3:$B$94)</f>
        <v>125009</v>
      </c>
      <c r="C1082" s="81" t="str">
        <f>LOOKUP(A1082,Seznamy!$A$3:$A$94,Seznamy!$C$3:$C$94)</f>
        <v>Ruda nad Moravou</v>
      </c>
      <c r="D1082" s="82">
        <f>LOOKUP(A1082,Seznamy!$A$3:$A$94,Seznamy!$F$3:$F$94)</f>
        <v>9028</v>
      </c>
      <c r="E1082" s="82">
        <f>LOOKUP(A1082,Seznamy!$A$3:$A$94,Seznamy!$G$3:$G$94)</f>
        <v>218500</v>
      </c>
      <c r="F1082" s="83">
        <f>LOOKUP(A1082,Seznamy!$A$3:$A$94,Seznamy!$J$3:$J$94)</f>
        <v>57</v>
      </c>
      <c r="G1082" s="83">
        <v>30</v>
      </c>
      <c r="H1082" s="81">
        <f>LOOKUP(G1082,Komplexní!$A$7:$A$56,Komplexní!$B$7:$B$56)</f>
        <v>0</v>
      </c>
      <c r="I1082" s="84">
        <f t="array" ref="I1082">SUM(IF((Komplexní!$A$3:$A$5=A1082)*(Komplexní!$D$1:$BA$1=G1082),Komplexní!$D$3:$BA$5))</f>
        <v>0</v>
      </c>
      <c r="J1082" s="99" t="str">
        <f t="shared" si="53"/>
        <v/>
      </c>
      <c r="K1082" s="85">
        <f t="shared" si="54"/>
        <v>1</v>
      </c>
    </row>
    <row r="1083" spans="1:11" hidden="1">
      <c r="A1083" s="79">
        <v>22</v>
      </c>
      <c r="B1083" s="80">
        <f>LOOKUP(A1083,Seznamy!$A$3:$A$94,Seznamy!$B$3:$B$94)</f>
        <v>125009</v>
      </c>
      <c r="C1083" s="81" t="str">
        <f>LOOKUP(A1083,Seznamy!$A$3:$A$94,Seznamy!$C$3:$C$94)</f>
        <v>Ruda nad Moravou</v>
      </c>
      <c r="D1083" s="82">
        <f>LOOKUP(A1083,Seznamy!$A$3:$A$94,Seznamy!$F$3:$F$94)</f>
        <v>9028</v>
      </c>
      <c r="E1083" s="82">
        <f>LOOKUP(A1083,Seznamy!$A$3:$A$94,Seznamy!$G$3:$G$94)</f>
        <v>218500</v>
      </c>
      <c r="F1083" s="83">
        <f>LOOKUP(A1083,Seznamy!$A$3:$A$94,Seznamy!$J$3:$J$94)</f>
        <v>57</v>
      </c>
      <c r="G1083" s="83">
        <v>31</v>
      </c>
      <c r="H1083" s="81">
        <f>LOOKUP(G1083,Komplexní!$A$7:$A$56,Komplexní!$B$7:$B$56)</f>
        <v>0</v>
      </c>
      <c r="I1083" s="84">
        <f t="array" ref="I1083">SUM(IF((Komplexní!$A$3:$A$5=A1083)*(Komplexní!$D$1:$BA$1=G1083),Komplexní!$D$3:$BA$5))</f>
        <v>0</v>
      </c>
      <c r="J1083" s="99" t="str">
        <f t="shared" si="53"/>
        <v/>
      </c>
      <c r="K1083" s="85">
        <f t="shared" si="54"/>
        <v>1</v>
      </c>
    </row>
    <row r="1084" spans="1:11" hidden="1">
      <c r="A1084" s="79">
        <v>22</v>
      </c>
      <c r="B1084" s="80">
        <f>LOOKUP(A1084,Seznamy!$A$3:$A$94,Seznamy!$B$3:$B$94)</f>
        <v>125009</v>
      </c>
      <c r="C1084" s="81" t="str">
        <f>LOOKUP(A1084,Seznamy!$A$3:$A$94,Seznamy!$C$3:$C$94)</f>
        <v>Ruda nad Moravou</v>
      </c>
      <c r="D1084" s="82">
        <f>LOOKUP(A1084,Seznamy!$A$3:$A$94,Seznamy!$F$3:$F$94)</f>
        <v>9028</v>
      </c>
      <c r="E1084" s="82">
        <f>LOOKUP(A1084,Seznamy!$A$3:$A$94,Seznamy!$G$3:$G$94)</f>
        <v>218500</v>
      </c>
      <c r="F1084" s="83">
        <f>LOOKUP(A1084,Seznamy!$A$3:$A$94,Seznamy!$J$3:$J$94)</f>
        <v>57</v>
      </c>
      <c r="G1084" s="83">
        <v>32</v>
      </c>
      <c r="H1084" s="81">
        <f>LOOKUP(G1084,Komplexní!$A$7:$A$56,Komplexní!$B$7:$B$56)</f>
        <v>0</v>
      </c>
      <c r="I1084" s="84">
        <f t="array" ref="I1084">SUM(IF((Komplexní!$A$3:$A$5=A1084)*(Komplexní!$D$1:$BA$1=G1084),Komplexní!$D$3:$BA$5))</f>
        <v>0</v>
      </c>
      <c r="J1084" s="99" t="str">
        <f t="shared" si="53"/>
        <v/>
      </c>
      <c r="K1084" s="85">
        <f t="shared" si="54"/>
        <v>1</v>
      </c>
    </row>
    <row r="1085" spans="1:11" hidden="1">
      <c r="A1085" s="79">
        <v>22</v>
      </c>
      <c r="B1085" s="80">
        <f>LOOKUP(A1085,Seznamy!$A$3:$A$94,Seznamy!$B$3:$B$94)</f>
        <v>125009</v>
      </c>
      <c r="C1085" s="81" t="str">
        <f>LOOKUP(A1085,Seznamy!$A$3:$A$94,Seznamy!$C$3:$C$94)</f>
        <v>Ruda nad Moravou</v>
      </c>
      <c r="D1085" s="82">
        <f>LOOKUP(A1085,Seznamy!$A$3:$A$94,Seznamy!$F$3:$F$94)</f>
        <v>9028</v>
      </c>
      <c r="E1085" s="82">
        <f>LOOKUP(A1085,Seznamy!$A$3:$A$94,Seznamy!$G$3:$G$94)</f>
        <v>218500</v>
      </c>
      <c r="F1085" s="83">
        <f>LOOKUP(A1085,Seznamy!$A$3:$A$94,Seznamy!$J$3:$J$94)</f>
        <v>57</v>
      </c>
      <c r="G1085" s="83">
        <v>33</v>
      </c>
      <c r="H1085" s="81">
        <f>LOOKUP(G1085,Komplexní!$A$7:$A$56,Komplexní!$B$7:$B$56)</f>
        <v>0</v>
      </c>
      <c r="I1085" s="84">
        <f t="array" ref="I1085">SUM(IF((Komplexní!$A$3:$A$5=A1085)*(Komplexní!$D$1:$BA$1=G1085),Komplexní!$D$3:$BA$5))</f>
        <v>0</v>
      </c>
      <c r="J1085" s="99" t="str">
        <f t="shared" si="53"/>
        <v/>
      </c>
      <c r="K1085" s="85">
        <f t="shared" ref="K1085:K1102" si="55">IF(I1085=MIN($J$1053:$J$1102),1,"")</f>
        <v>1</v>
      </c>
    </row>
    <row r="1086" spans="1:11" hidden="1">
      <c r="A1086" s="79">
        <v>22</v>
      </c>
      <c r="B1086" s="80">
        <f>LOOKUP(A1086,Seznamy!$A$3:$A$94,Seznamy!$B$3:$B$94)</f>
        <v>125009</v>
      </c>
      <c r="C1086" s="81" t="str">
        <f>LOOKUP(A1086,Seznamy!$A$3:$A$94,Seznamy!$C$3:$C$94)</f>
        <v>Ruda nad Moravou</v>
      </c>
      <c r="D1086" s="82">
        <f>LOOKUP(A1086,Seznamy!$A$3:$A$94,Seznamy!$F$3:$F$94)</f>
        <v>9028</v>
      </c>
      <c r="E1086" s="82">
        <f>LOOKUP(A1086,Seznamy!$A$3:$A$94,Seznamy!$G$3:$G$94)</f>
        <v>218500</v>
      </c>
      <c r="F1086" s="83">
        <f>LOOKUP(A1086,Seznamy!$A$3:$A$94,Seznamy!$J$3:$J$94)</f>
        <v>57</v>
      </c>
      <c r="G1086" s="83">
        <v>34</v>
      </c>
      <c r="H1086" s="81">
        <f>LOOKUP(G1086,Komplexní!$A$7:$A$56,Komplexní!$B$7:$B$56)</f>
        <v>0</v>
      </c>
      <c r="I1086" s="84">
        <f t="array" ref="I1086">SUM(IF((Komplexní!$A$3:$A$5=A1086)*(Komplexní!$D$1:$BA$1=G1086),Komplexní!$D$3:$BA$5))</f>
        <v>0</v>
      </c>
      <c r="J1086" s="99" t="str">
        <f t="shared" si="53"/>
        <v/>
      </c>
      <c r="K1086" s="85">
        <f t="shared" si="55"/>
        <v>1</v>
      </c>
    </row>
    <row r="1087" spans="1:11" hidden="1">
      <c r="A1087" s="79">
        <v>22</v>
      </c>
      <c r="B1087" s="80">
        <f>LOOKUP(A1087,Seznamy!$A$3:$A$94,Seznamy!$B$3:$B$94)</f>
        <v>125009</v>
      </c>
      <c r="C1087" s="81" t="str">
        <f>LOOKUP(A1087,Seznamy!$A$3:$A$94,Seznamy!$C$3:$C$94)</f>
        <v>Ruda nad Moravou</v>
      </c>
      <c r="D1087" s="82">
        <f>LOOKUP(A1087,Seznamy!$A$3:$A$94,Seznamy!$F$3:$F$94)</f>
        <v>9028</v>
      </c>
      <c r="E1087" s="82">
        <f>LOOKUP(A1087,Seznamy!$A$3:$A$94,Seznamy!$G$3:$G$94)</f>
        <v>218500</v>
      </c>
      <c r="F1087" s="83">
        <f>LOOKUP(A1087,Seznamy!$A$3:$A$94,Seznamy!$J$3:$J$94)</f>
        <v>57</v>
      </c>
      <c r="G1087" s="83">
        <v>35</v>
      </c>
      <c r="H1087" s="81">
        <f>LOOKUP(G1087,Komplexní!$A$7:$A$56,Komplexní!$B$7:$B$56)</f>
        <v>0</v>
      </c>
      <c r="I1087" s="84">
        <f t="array" ref="I1087">SUM(IF((Komplexní!$A$3:$A$5=A1087)*(Komplexní!$D$1:$BA$1=G1087),Komplexní!$D$3:$BA$5))</f>
        <v>0</v>
      </c>
      <c r="J1087" s="99" t="str">
        <f t="shared" si="53"/>
        <v/>
      </c>
      <c r="K1087" s="85">
        <f t="shared" si="55"/>
        <v>1</v>
      </c>
    </row>
    <row r="1088" spans="1:11" hidden="1">
      <c r="A1088" s="79">
        <v>22</v>
      </c>
      <c r="B1088" s="80">
        <f>LOOKUP(A1088,Seznamy!$A$3:$A$94,Seznamy!$B$3:$B$94)</f>
        <v>125009</v>
      </c>
      <c r="C1088" s="81" t="str">
        <f>LOOKUP(A1088,Seznamy!$A$3:$A$94,Seznamy!$C$3:$C$94)</f>
        <v>Ruda nad Moravou</v>
      </c>
      <c r="D1088" s="82">
        <f>LOOKUP(A1088,Seznamy!$A$3:$A$94,Seznamy!$F$3:$F$94)</f>
        <v>9028</v>
      </c>
      <c r="E1088" s="82">
        <f>LOOKUP(A1088,Seznamy!$A$3:$A$94,Seznamy!$G$3:$G$94)</f>
        <v>218500</v>
      </c>
      <c r="F1088" s="83">
        <f>LOOKUP(A1088,Seznamy!$A$3:$A$94,Seznamy!$J$3:$J$94)</f>
        <v>57</v>
      </c>
      <c r="G1088" s="83">
        <v>36</v>
      </c>
      <c r="H1088" s="81">
        <f>LOOKUP(G1088,Komplexní!$A$7:$A$56,Komplexní!$B$7:$B$56)</f>
        <v>0</v>
      </c>
      <c r="I1088" s="84">
        <f t="array" ref="I1088">SUM(IF((Komplexní!$A$3:$A$5=A1088)*(Komplexní!$D$1:$BA$1=G1088),Komplexní!$D$3:$BA$5))</f>
        <v>0</v>
      </c>
      <c r="J1088" s="99" t="str">
        <f t="shared" si="53"/>
        <v/>
      </c>
      <c r="K1088" s="85">
        <f t="shared" si="55"/>
        <v>1</v>
      </c>
    </row>
    <row r="1089" spans="1:11" hidden="1">
      <c r="A1089" s="79">
        <v>22</v>
      </c>
      <c r="B1089" s="80">
        <f>LOOKUP(A1089,Seznamy!$A$3:$A$94,Seznamy!$B$3:$B$94)</f>
        <v>125009</v>
      </c>
      <c r="C1089" s="81" t="str">
        <f>LOOKUP(A1089,Seznamy!$A$3:$A$94,Seznamy!$C$3:$C$94)</f>
        <v>Ruda nad Moravou</v>
      </c>
      <c r="D1089" s="82">
        <f>LOOKUP(A1089,Seznamy!$A$3:$A$94,Seznamy!$F$3:$F$94)</f>
        <v>9028</v>
      </c>
      <c r="E1089" s="82">
        <f>LOOKUP(A1089,Seznamy!$A$3:$A$94,Seznamy!$G$3:$G$94)</f>
        <v>218500</v>
      </c>
      <c r="F1089" s="83">
        <f>LOOKUP(A1089,Seznamy!$A$3:$A$94,Seznamy!$J$3:$J$94)</f>
        <v>57</v>
      </c>
      <c r="G1089" s="83">
        <v>37</v>
      </c>
      <c r="H1089" s="81">
        <f>LOOKUP(G1089,Komplexní!$A$7:$A$56,Komplexní!$B$7:$B$56)</f>
        <v>0</v>
      </c>
      <c r="I1089" s="84">
        <f t="array" ref="I1089">SUM(IF((Komplexní!$A$3:$A$5=A1089)*(Komplexní!$D$1:$BA$1=G1089),Komplexní!$D$3:$BA$5))</f>
        <v>0</v>
      </c>
      <c r="J1089" s="99" t="str">
        <f t="shared" si="53"/>
        <v/>
      </c>
      <c r="K1089" s="85">
        <f t="shared" si="55"/>
        <v>1</v>
      </c>
    </row>
    <row r="1090" spans="1:11" hidden="1">
      <c r="A1090" s="79">
        <v>22</v>
      </c>
      <c r="B1090" s="80">
        <f>LOOKUP(A1090,Seznamy!$A$3:$A$94,Seznamy!$B$3:$B$94)</f>
        <v>125009</v>
      </c>
      <c r="C1090" s="81" t="str">
        <f>LOOKUP(A1090,Seznamy!$A$3:$A$94,Seznamy!$C$3:$C$94)</f>
        <v>Ruda nad Moravou</v>
      </c>
      <c r="D1090" s="82">
        <f>LOOKUP(A1090,Seznamy!$A$3:$A$94,Seznamy!$F$3:$F$94)</f>
        <v>9028</v>
      </c>
      <c r="E1090" s="82">
        <f>LOOKUP(A1090,Seznamy!$A$3:$A$94,Seznamy!$G$3:$G$94)</f>
        <v>218500</v>
      </c>
      <c r="F1090" s="83">
        <f>LOOKUP(A1090,Seznamy!$A$3:$A$94,Seznamy!$J$3:$J$94)</f>
        <v>57</v>
      </c>
      <c r="G1090" s="83">
        <v>38</v>
      </c>
      <c r="H1090" s="81">
        <f>LOOKUP(G1090,Komplexní!$A$7:$A$56,Komplexní!$B$7:$B$56)</f>
        <v>0</v>
      </c>
      <c r="I1090" s="84">
        <f t="array" ref="I1090">SUM(IF((Komplexní!$A$3:$A$5=A1090)*(Komplexní!$D$1:$BA$1=G1090),Komplexní!$D$3:$BA$5))</f>
        <v>0</v>
      </c>
      <c r="J1090" s="99" t="str">
        <f t="shared" si="53"/>
        <v/>
      </c>
      <c r="K1090" s="85">
        <f t="shared" si="55"/>
        <v>1</v>
      </c>
    </row>
    <row r="1091" spans="1:11" hidden="1">
      <c r="A1091" s="79">
        <v>22</v>
      </c>
      <c r="B1091" s="80">
        <f>LOOKUP(A1091,Seznamy!$A$3:$A$94,Seznamy!$B$3:$B$94)</f>
        <v>125009</v>
      </c>
      <c r="C1091" s="81" t="str">
        <f>LOOKUP(A1091,Seznamy!$A$3:$A$94,Seznamy!$C$3:$C$94)</f>
        <v>Ruda nad Moravou</v>
      </c>
      <c r="D1091" s="82">
        <f>LOOKUP(A1091,Seznamy!$A$3:$A$94,Seznamy!$F$3:$F$94)</f>
        <v>9028</v>
      </c>
      <c r="E1091" s="82">
        <f>LOOKUP(A1091,Seznamy!$A$3:$A$94,Seznamy!$G$3:$G$94)</f>
        <v>218500</v>
      </c>
      <c r="F1091" s="83">
        <f>LOOKUP(A1091,Seznamy!$A$3:$A$94,Seznamy!$J$3:$J$94)</f>
        <v>57</v>
      </c>
      <c r="G1091" s="83">
        <v>39</v>
      </c>
      <c r="H1091" s="81">
        <f>LOOKUP(G1091,Komplexní!$A$7:$A$56,Komplexní!$B$7:$B$56)</f>
        <v>0</v>
      </c>
      <c r="I1091" s="84">
        <f t="array" ref="I1091">SUM(IF((Komplexní!$A$3:$A$5=A1091)*(Komplexní!$D$1:$BA$1=G1091),Komplexní!$D$3:$BA$5))</f>
        <v>0</v>
      </c>
      <c r="J1091" s="99" t="str">
        <f t="shared" si="53"/>
        <v/>
      </c>
      <c r="K1091" s="85">
        <f t="shared" si="55"/>
        <v>1</v>
      </c>
    </row>
    <row r="1092" spans="1:11" hidden="1">
      <c r="A1092" s="79">
        <v>22</v>
      </c>
      <c r="B1092" s="80">
        <f>LOOKUP(A1092,Seznamy!$A$3:$A$94,Seznamy!$B$3:$B$94)</f>
        <v>125009</v>
      </c>
      <c r="C1092" s="81" t="str">
        <f>LOOKUP(A1092,Seznamy!$A$3:$A$94,Seznamy!$C$3:$C$94)</f>
        <v>Ruda nad Moravou</v>
      </c>
      <c r="D1092" s="82">
        <f>LOOKUP(A1092,Seznamy!$A$3:$A$94,Seznamy!$F$3:$F$94)</f>
        <v>9028</v>
      </c>
      <c r="E1092" s="82">
        <f>LOOKUP(A1092,Seznamy!$A$3:$A$94,Seznamy!$G$3:$G$94)</f>
        <v>218500</v>
      </c>
      <c r="F1092" s="83">
        <f>LOOKUP(A1092,Seznamy!$A$3:$A$94,Seznamy!$J$3:$J$94)</f>
        <v>57</v>
      </c>
      <c r="G1092" s="83">
        <v>40</v>
      </c>
      <c r="H1092" s="81">
        <f>LOOKUP(G1092,Komplexní!$A$7:$A$56,Komplexní!$B$7:$B$56)</f>
        <v>0</v>
      </c>
      <c r="I1092" s="84">
        <f t="array" ref="I1092">SUM(IF((Komplexní!$A$3:$A$5=A1092)*(Komplexní!$D$1:$BA$1=G1092),Komplexní!$D$3:$BA$5))</f>
        <v>0</v>
      </c>
      <c r="J1092" s="99" t="str">
        <f t="shared" si="53"/>
        <v/>
      </c>
      <c r="K1092" s="85">
        <f t="shared" si="55"/>
        <v>1</v>
      </c>
    </row>
    <row r="1093" spans="1:11" hidden="1">
      <c r="A1093" s="79">
        <v>22</v>
      </c>
      <c r="B1093" s="80">
        <f>LOOKUP(A1093,Seznamy!$A$3:$A$94,Seznamy!$B$3:$B$94)</f>
        <v>125009</v>
      </c>
      <c r="C1093" s="81" t="str">
        <f>LOOKUP(A1093,Seznamy!$A$3:$A$94,Seznamy!$C$3:$C$94)</f>
        <v>Ruda nad Moravou</v>
      </c>
      <c r="D1093" s="82">
        <f>LOOKUP(A1093,Seznamy!$A$3:$A$94,Seznamy!$F$3:$F$94)</f>
        <v>9028</v>
      </c>
      <c r="E1093" s="82">
        <f>LOOKUP(A1093,Seznamy!$A$3:$A$94,Seznamy!$G$3:$G$94)</f>
        <v>218500</v>
      </c>
      <c r="F1093" s="83">
        <f>LOOKUP(A1093,Seznamy!$A$3:$A$94,Seznamy!$J$3:$J$94)</f>
        <v>57</v>
      </c>
      <c r="G1093" s="83">
        <v>41</v>
      </c>
      <c r="H1093" s="81">
        <f>LOOKUP(G1093,Komplexní!$A$7:$A$56,Komplexní!$B$7:$B$56)</f>
        <v>0</v>
      </c>
      <c r="I1093" s="84">
        <f t="array" ref="I1093">SUM(IF((Komplexní!$A$3:$A$5=A1093)*(Komplexní!$D$1:$BA$1=G1093),Komplexní!$D$3:$BA$5))</f>
        <v>0</v>
      </c>
      <c r="J1093" s="99" t="str">
        <f t="shared" si="53"/>
        <v/>
      </c>
      <c r="K1093" s="85">
        <f t="shared" si="55"/>
        <v>1</v>
      </c>
    </row>
    <row r="1094" spans="1:11" hidden="1">
      <c r="A1094" s="79">
        <v>22</v>
      </c>
      <c r="B1094" s="80">
        <f>LOOKUP(A1094,Seznamy!$A$3:$A$94,Seznamy!$B$3:$B$94)</f>
        <v>125009</v>
      </c>
      <c r="C1094" s="81" t="str">
        <f>LOOKUP(A1094,Seznamy!$A$3:$A$94,Seznamy!$C$3:$C$94)</f>
        <v>Ruda nad Moravou</v>
      </c>
      <c r="D1094" s="82">
        <f>LOOKUP(A1094,Seznamy!$A$3:$A$94,Seznamy!$F$3:$F$94)</f>
        <v>9028</v>
      </c>
      <c r="E1094" s="82">
        <f>LOOKUP(A1094,Seznamy!$A$3:$A$94,Seznamy!$G$3:$G$94)</f>
        <v>218500</v>
      </c>
      <c r="F1094" s="83">
        <f>LOOKUP(A1094,Seznamy!$A$3:$A$94,Seznamy!$J$3:$J$94)</f>
        <v>57</v>
      </c>
      <c r="G1094" s="83">
        <v>42</v>
      </c>
      <c r="H1094" s="81">
        <f>LOOKUP(G1094,Komplexní!$A$7:$A$56,Komplexní!$B$7:$B$56)</f>
        <v>0</v>
      </c>
      <c r="I1094" s="84">
        <f t="array" ref="I1094">SUM(IF((Komplexní!$A$3:$A$5=A1094)*(Komplexní!$D$1:$BA$1=G1094),Komplexní!$D$3:$BA$5))</f>
        <v>0</v>
      </c>
      <c r="J1094" s="99" t="str">
        <f t="shared" si="53"/>
        <v/>
      </c>
      <c r="K1094" s="85">
        <f t="shared" si="55"/>
        <v>1</v>
      </c>
    </row>
    <row r="1095" spans="1:11" hidden="1">
      <c r="A1095" s="79">
        <v>22</v>
      </c>
      <c r="B1095" s="80">
        <f>LOOKUP(A1095,Seznamy!$A$3:$A$94,Seznamy!$B$3:$B$94)</f>
        <v>125009</v>
      </c>
      <c r="C1095" s="81" t="str">
        <f>LOOKUP(A1095,Seznamy!$A$3:$A$94,Seznamy!$C$3:$C$94)</f>
        <v>Ruda nad Moravou</v>
      </c>
      <c r="D1095" s="82">
        <f>LOOKUP(A1095,Seznamy!$A$3:$A$94,Seznamy!$F$3:$F$94)</f>
        <v>9028</v>
      </c>
      <c r="E1095" s="82">
        <f>LOOKUP(A1095,Seznamy!$A$3:$A$94,Seznamy!$G$3:$G$94)</f>
        <v>218500</v>
      </c>
      <c r="F1095" s="83">
        <f>LOOKUP(A1095,Seznamy!$A$3:$A$94,Seznamy!$J$3:$J$94)</f>
        <v>57</v>
      </c>
      <c r="G1095" s="83">
        <v>43</v>
      </c>
      <c r="H1095" s="81">
        <f>LOOKUP(G1095,Komplexní!$A$7:$A$56,Komplexní!$B$7:$B$56)</f>
        <v>0</v>
      </c>
      <c r="I1095" s="84">
        <f t="array" ref="I1095">SUM(IF((Komplexní!$A$3:$A$5=A1095)*(Komplexní!$D$1:$BA$1=G1095),Komplexní!$D$3:$BA$5))</f>
        <v>0</v>
      </c>
      <c r="J1095" s="99" t="str">
        <f t="shared" si="53"/>
        <v/>
      </c>
      <c r="K1095" s="85">
        <f t="shared" si="55"/>
        <v>1</v>
      </c>
    </row>
    <row r="1096" spans="1:11" hidden="1">
      <c r="A1096" s="79">
        <v>22</v>
      </c>
      <c r="B1096" s="80">
        <f>LOOKUP(A1096,Seznamy!$A$3:$A$94,Seznamy!$B$3:$B$94)</f>
        <v>125009</v>
      </c>
      <c r="C1096" s="81" t="str">
        <f>LOOKUP(A1096,Seznamy!$A$3:$A$94,Seznamy!$C$3:$C$94)</f>
        <v>Ruda nad Moravou</v>
      </c>
      <c r="D1096" s="82">
        <f>LOOKUP(A1096,Seznamy!$A$3:$A$94,Seznamy!$F$3:$F$94)</f>
        <v>9028</v>
      </c>
      <c r="E1096" s="82">
        <f>LOOKUP(A1096,Seznamy!$A$3:$A$94,Seznamy!$G$3:$G$94)</f>
        <v>218500</v>
      </c>
      <c r="F1096" s="83">
        <f>LOOKUP(A1096,Seznamy!$A$3:$A$94,Seznamy!$J$3:$J$94)</f>
        <v>57</v>
      </c>
      <c r="G1096" s="83">
        <v>44</v>
      </c>
      <c r="H1096" s="81">
        <f>LOOKUP(G1096,Komplexní!$A$7:$A$56,Komplexní!$B$7:$B$56)</f>
        <v>0</v>
      </c>
      <c r="I1096" s="84">
        <f t="array" ref="I1096">SUM(IF((Komplexní!$A$3:$A$5=A1096)*(Komplexní!$D$1:$BA$1=G1096),Komplexní!$D$3:$BA$5))</f>
        <v>0</v>
      </c>
      <c r="J1096" s="99" t="str">
        <f t="shared" si="53"/>
        <v/>
      </c>
      <c r="K1096" s="85">
        <f t="shared" si="55"/>
        <v>1</v>
      </c>
    </row>
    <row r="1097" spans="1:11" hidden="1">
      <c r="A1097" s="79">
        <v>22</v>
      </c>
      <c r="B1097" s="80">
        <f>LOOKUP(A1097,Seznamy!$A$3:$A$94,Seznamy!$B$3:$B$94)</f>
        <v>125009</v>
      </c>
      <c r="C1097" s="81" t="str">
        <f>LOOKUP(A1097,Seznamy!$A$3:$A$94,Seznamy!$C$3:$C$94)</f>
        <v>Ruda nad Moravou</v>
      </c>
      <c r="D1097" s="82">
        <f>LOOKUP(A1097,Seznamy!$A$3:$A$94,Seznamy!$F$3:$F$94)</f>
        <v>9028</v>
      </c>
      <c r="E1097" s="82">
        <f>LOOKUP(A1097,Seznamy!$A$3:$A$94,Seznamy!$G$3:$G$94)</f>
        <v>218500</v>
      </c>
      <c r="F1097" s="83">
        <f>LOOKUP(A1097,Seznamy!$A$3:$A$94,Seznamy!$J$3:$J$94)</f>
        <v>57</v>
      </c>
      <c r="G1097" s="83">
        <v>45</v>
      </c>
      <c r="H1097" s="81">
        <f>LOOKUP(G1097,Komplexní!$A$7:$A$56,Komplexní!$B$7:$B$56)</f>
        <v>0</v>
      </c>
      <c r="I1097" s="84">
        <f t="array" ref="I1097">SUM(IF((Komplexní!$A$3:$A$5=A1097)*(Komplexní!$D$1:$BA$1=G1097),Komplexní!$D$3:$BA$5))</f>
        <v>0</v>
      </c>
      <c r="J1097" s="99" t="str">
        <f t="shared" si="53"/>
        <v/>
      </c>
      <c r="K1097" s="85">
        <f t="shared" si="55"/>
        <v>1</v>
      </c>
    </row>
    <row r="1098" spans="1:11" hidden="1">
      <c r="A1098" s="79">
        <v>22</v>
      </c>
      <c r="B1098" s="80">
        <f>LOOKUP(A1098,Seznamy!$A$3:$A$94,Seznamy!$B$3:$B$94)</f>
        <v>125009</v>
      </c>
      <c r="C1098" s="81" t="str">
        <f>LOOKUP(A1098,Seznamy!$A$3:$A$94,Seznamy!$C$3:$C$94)</f>
        <v>Ruda nad Moravou</v>
      </c>
      <c r="D1098" s="82">
        <f>LOOKUP(A1098,Seznamy!$A$3:$A$94,Seznamy!$F$3:$F$94)</f>
        <v>9028</v>
      </c>
      <c r="E1098" s="82">
        <f>LOOKUP(A1098,Seznamy!$A$3:$A$94,Seznamy!$G$3:$G$94)</f>
        <v>218500</v>
      </c>
      <c r="F1098" s="83">
        <f>LOOKUP(A1098,Seznamy!$A$3:$A$94,Seznamy!$J$3:$J$94)</f>
        <v>57</v>
      </c>
      <c r="G1098" s="83">
        <v>46</v>
      </c>
      <c r="H1098" s="81">
        <f>LOOKUP(G1098,Komplexní!$A$7:$A$56,Komplexní!$B$7:$B$56)</f>
        <v>0</v>
      </c>
      <c r="I1098" s="84">
        <f t="array" ref="I1098">SUM(IF((Komplexní!$A$3:$A$5=A1098)*(Komplexní!$D$1:$BA$1=G1098),Komplexní!$D$3:$BA$5))</f>
        <v>0</v>
      </c>
      <c r="J1098" s="99" t="str">
        <f t="shared" si="53"/>
        <v/>
      </c>
      <c r="K1098" s="85">
        <f t="shared" si="55"/>
        <v>1</v>
      </c>
    </row>
    <row r="1099" spans="1:11" hidden="1">
      <c r="A1099" s="79">
        <v>22</v>
      </c>
      <c r="B1099" s="80">
        <f>LOOKUP(A1099,Seznamy!$A$3:$A$94,Seznamy!$B$3:$B$94)</f>
        <v>125009</v>
      </c>
      <c r="C1099" s="81" t="str">
        <f>LOOKUP(A1099,Seznamy!$A$3:$A$94,Seznamy!$C$3:$C$94)</f>
        <v>Ruda nad Moravou</v>
      </c>
      <c r="D1099" s="82">
        <f>LOOKUP(A1099,Seznamy!$A$3:$A$94,Seznamy!$F$3:$F$94)</f>
        <v>9028</v>
      </c>
      <c r="E1099" s="82">
        <f>LOOKUP(A1099,Seznamy!$A$3:$A$94,Seznamy!$G$3:$G$94)</f>
        <v>218500</v>
      </c>
      <c r="F1099" s="83">
        <f>LOOKUP(A1099,Seznamy!$A$3:$A$94,Seznamy!$J$3:$J$94)</f>
        <v>57</v>
      </c>
      <c r="G1099" s="83">
        <v>47</v>
      </c>
      <c r="H1099" s="81">
        <f>LOOKUP(G1099,Komplexní!$A$7:$A$56,Komplexní!$B$7:$B$56)</f>
        <v>0</v>
      </c>
      <c r="I1099" s="84">
        <f t="array" ref="I1099">SUM(IF((Komplexní!$A$3:$A$5=A1099)*(Komplexní!$D$1:$BA$1=G1099),Komplexní!$D$3:$BA$5))</f>
        <v>0</v>
      </c>
      <c r="J1099" s="99" t="str">
        <f t="shared" si="53"/>
        <v/>
      </c>
      <c r="K1099" s="85">
        <f t="shared" si="55"/>
        <v>1</v>
      </c>
    </row>
    <row r="1100" spans="1:11" hidden="1">
      <c r="A1100" s="79">
        <v>22</v>
      </c>
      <c r="B1100" s="80">
        <f>LOOKUP(A1100,Seznamy!$A$3:$A$94,Seznamy!$B$3:$B$94)</f>
        <v>125009</v>
      </c>
      <c r="C1100" s="81" t="str">
        <f>LOOKUP(A1100,Seznamy!$A$3:$A$94,Seznamy!$C$3:$C$94)</f>
        <v>Ruda nad Moravou</v>
      </c>
      <c r="D1100" s="82">
        <f>LOOKUP(A1100,Seznamy!$A$3:$A$94,Seznamy!$F$3:$F$94)</f>
        <v>9028</v>
      </c>
      <c r="E1100" s="82">
        <f>LOOKUP(A1100,Seznamy!$A$3:$A$94,Seznamy!$G$3:$G$94)</f>
        <v>218500</v>
      </c>
      <c r="F1100" s="83">
        <f>LOOKUP(A1100,Seznamy!$A$3:$A$94,Seznamy!$J$3:$J$94)</f>
        <v>57</v>
      </c>
      <c r="G1100" s="83">
        <v>48</v>
      </c>
      <c r="H1100" s="81">
        <f>LOOKUP(G1100,Komplexní!$A$7:$A$56,Komplexní!$B$7:$B$56)</f>
        <v>0</v>
      </c>
      <c r="I1100" s="84">
        <f t="array" ref="I1100">SUM(IF((Komplexní!$A$3:$A$5=A1100)*(Komplexní!$D$1:$BA$1=G1100),Komplexní!$D$3:$BA$5))</f>
        <v>0</v>
      </c>
      <c r="J1100" s="99" t="str">
        <f t="shared" si="53"/>
        <v/>
      </c>
      <c r="K1100" s="85">
        <f t="shared" si="55"/>
        <v>1</v>
      </c>
    </row>
    <row r="1101" spans="1:11" hidden="1">
      <c r="A1101" s="79">
        <v>22</v>
      </c>
      <c r="B1101" s="80">
        <f>LOOKUP(A1101,Seznamy!$A$3:$A$94,Seznamy!$B$3:$B$94)</f>
        <v>125009</v>
      </c>
      <c r="C1101" s="81" t="str">
        <f>LOOKUP(A1101,Seznamy!$A$3:$A$94,Seznamy!$C$3:$C$94)</f>
        <v>Ruda nad Moravou</v>
      </c>
      <c r="D1101" s="82">
        <f>LOOKUP(A1101,Seznamy!$A$3:$A$94,Seznamy!$F$3:$F$94)</f>
        <v>9028</v>
      </c>
      <c r="E1101" s="82">
        <f>LOOKUP(A1101,Seznamy!$A$3:$A$94,Seznamy!$G$3:$G$94)</f>
        <v>218500</v>
      </c>
      <c r="F1101" s="83">
        <f>LOOKUP(A1101,Seznamy!$A$3:$A$94,Seznamy!$J$3:$J$94)</f>
        <v>57</v>
      </c>
      <c r="G1101" s="83">
        <v>49</v>
      </c>
      <c r="H1101" s="81">
        <f>LOOKUP(G1101,Komplexní!$A$7:$A$56,Komplexní!$B$7:$B$56)</f>
        <v>0</v>
      </c>
      <c r="I1101" s="84">
        <f t="array" ref="I1101">SUM(IF((Komplexní!$A$3:$A$5=A1101)*(Komplexní!$D$1:$BA$1=G1101),Komplexní!$D$3:$BA$5))</f>
        <v>0</v>
      </c>
      <c r="J1101" s="99" t="str">
        <f t="shared" si="53"/>
        <v/>
      </c>
      <c r="K1101" s="85">
        <f t="shared" si="55"/>
        <v>1</v>
      </c>
    </row>
    <row r="1102" spans="1:11" hidden="1">
      <c r="A1102" s="79">
        <v>22</v>
      </c>
      <c r="B1102" s="80">
        <f>LOOKUP(A1102,Seznamy!$A$3:$A$94,Seznamy!$B$3:$B$94)</f>
        <v>125009</v>
      </c>
      <c r="C1102" s="81" t="str">
        <f>LOOKUP(A1102,Seznamy!$A$3:$A$94,Seznamy!$C$3:$C$94)</f>
        <v>Ruda nad Moravou</v>
      </c>
      <c r="D1102" s="82">
        <f>LOOKUP(A1102,Seznamy!$A$3:$A$94,Seznamy!$F$3:$F$94)</f>
        <v>9028</v>
      </c>
      <c r="E1102" s="82">
        <f>LOOKUP(A1102,Seznamy!$A$3:$A$94,Seznamy!$G$3:$G$94)</f>
        <v>218500</v>
      </c>
      <c r="F1102" s="83">
        <f>LOOKUP(A1102,Seznamy!$A$3:$A$94,Seznamy!$J$3:$J$94)</f>
        <v>57</v>
      </c>
      <c r="G1102" s="83">
        <v>50</v>
      </c>
      <c r="H1102" s="81">
        <f>LOOKUP(G1102,Komplexní!$A$7:$A$56,Komplexní!$B$7:$B$56)</f>
        <v>0</v>
      </c>
      <c r="I1102" s="84">
        <f t="array" ref="I1102">SUM(IF((Komplexní!$A$3:$A$5=A1102)*(Komplexní!$D$1:$BA$1=G1102),Komplexní!$D$3:$BA$5))</f>
        <v>0</v>
      </c>
      <c r="J1102" s="99" t="str">
        <f t="shared" si="53"/>
        <v/>
      </c>
      <c r="K1102" s="85">
        <f t="shared" si="55"/>
        <v>1</v>
      </c>
    </row>
    <row r="1103" spans="1:11" hidden="1">
      <c r="A1103" s="48">
        <v>23</v>
      </c>
      <c r="B1103" s="49">
        <f>LOOKUP(A1103,Seznamy!$A$3:$A$94,Seznamy!$B$3:$B$94)</f>
        <v>125009</v>
      </c>
      <c r="C1103" s="50" t="str">
        <f>LOOKUP(A1103,Seznamy!$A$3:$A$94,Seznamy!$C$3:$C$94)</f>
        <v>Ruda nad Moravou</v>
      </c>
      <c r="D1103" s="51">
        <f>LOOKUP(A1103,Seznamy!$A$3:$A$94,Seznamy!$F$3:$F$94)</f>
        <v>9028</v>
      </c>
      <c r="E1103" s="51">
        <f>LOOKUP(A1103,Seznamy!$A$3:$A$94,Seznamy!$G$3:$G$94)</f>
        <v>218500</v>
      </c>
      <c r="F1103" s="52">
        <f>LOOKUP(A1103,Seznamy!$A$3:$A$94,Seznamy!$J$3:$J$94)</f>
        <v>57</v>
      </c>
      <c r="G1103" s="52">
        <v>1</v>
      </c>
      <c r="H1103" s="50" t="str">
        <f>LOOKUP(G1103,Komplexní!$A$7:$A$56,Komplexní!$B$7:$B$56)</f>
        <v>UNILES a.s.</v>
      </c>
      <c r="I1103" s="53">
        <f t="array" ref="I1103">SUM(IF((Komplexní!$A$3:$A$5=A1103)*(Komplexní!$D$1:$BA$1=G1103),Komplexní!$D$3:$BA$5))</f>
        <v>0</v>
      </c>
      <c r="J1103" s="98" t="str">
        <f t="shared" ref="J1103:J1166" si="56">IF(I1103=0,"",I1103)</f>
        <v/>
      </c>
      <c r="K1103" s="54">
        <f t="shared" ref="K1103:K1134" si="57">IF(I1103=MIN($J$1103:$J$1152),1,"")</f>
        <v>1</v>
      </c>
    </row>
    <row r="1104" spans="1:11" hidden="1">
      <c r="A1104" s="48">
        <v>23</v>
      </c>
      <c r="B1104" s="49">
        <f>LOOKUP(A1104,Seznamy!$A$3:$A$94,Seznamy!$B$3:$B$94)</f>
        <v>125009</v>
      </c>
      <c r="C1104" s="50" t="str">
        <f>LOOKUP(A1104,Seznamy!$A$3:$A$94,Seznamy!$C$3:$C$94)</f>
        <v>Ruda nad Moravou</v>
      </c>
      <c r="D1104" s="51">
        <f>LOOKUP(A1104,Seznamy!$A$3:$A$94,Seznamy!$F$3:$F$94)</f>
        <v>9028</v>
      </c>
      <c r="E1104" s="51">
        <f>LOOKUP(A1104,Seznamy!$A$3:$A$94,Seznamy!$G$3:$G$94)</f>
        <v>218500</v>
      </c>
      <c r="F1104" s="52">
        <f>LOOKUP(A1104,Seznamy!$A$3:$A$94,Seznamy!$J$3:$J$94)</f>
        <v>57</v>
      </c>
      <c r="G1104" s="52">
        <v>2</v>
      </c>
      <c r="H1104" s="50" t="str">
        <f>LOOKUP(G1104,Komplexní!$A$7:$A$56,Komplexní!$B$7:$B$56)</f>
        <v>Lesy Beskydy, a.s.</v>
      </c>
      <c r="I1104" s="53">
        <f t="array" ref="I1104">SUM(IF((Komplexní!$A$3:$A$5=A1104)*(Komplexní!$D$1:$BA$1=G1104),Komplexní!$D$3:$BA$5))</f>
        <v>0</v>
      </c>
      <c r="J1104" s="98" t="str">
        <f t="shared" si="56"/>
        <v/>
      </c>
      <c r="K1104" s="54">
        <f t="shared" si="57"/>
        <v>1</v>
      </c>
    </row>
    <row r="1105" spans="1:11" hidden="1">
      <c r="A1105" s="48">
        <v>23</v>
      </c>
      <c r="B1105" s="49">
        <f>LOOKUP(A1105,Seznamy!$A$3:$A$94,Seznamy!$B$3:$B$94)</f>
        <v>125009</v>
      </c>
      <c r="C1105" s="50" t="str">
        <f>LOOKUP(A1105,Seznamy!$A$3:$A$94,Seznamy!$C$3:$C$94)</f>
        <v>Ruda nad Moravou</v>
      </c>
      <c r="D1105" s="51">
        <f>LOOKUP(A1105,Seznamy!$A$3:$A$94,Seznamy!$F$3:$F$94)</f>
        <v>9028</v>
      </c>
      <c r="E1105" s="51">
        <f>LOOKUP(A1105,Seznamy!$A$3:$A$94,Seznamy!$G$3:$G$94)</f>
        <v>218500</v>
      </c>
      <c r="F1105" s="52">
        <f>LOOKUP(A1105,Seznamy!$A$3:$A$94,Seznamy!$J$3:$J$94)</f>
        <v>57</v>
      </c>
      <c r="G1105" s="52">
        <v>3</v>
      </c>
      <c r="H1105" s="50" t="str">
        <f>LOOKUP(G1105,Komplexní!$A$7:$A$56,Komplexní!$B$7:$B$56)</f>
        <v>KATR s.r.o.</v>
      </c>
      <c r="I1105" s="53">
        <f t="array" ref="I1105">SUM(IF((Komplexní!$A$3:$A$5=A1105)*(Komplexní!$D$1:$BA$1=G1105),Komplexní!$D$3:$BA$5))</f>
        <v>0</v>
      </c>
      <c r="J1105" s="98" t="str">
        <f t="shared" si="56"/>
        <v/>
      </c>
      <c r="K1105" s="54">
        <f t="shared" si="57"/>
        <v>1</v>
      </c>
    </row>
    <row r="1106" spans="1:11" hidden="1">
      <c r="A1106" s="48">
        <v>23</v>
      </c>
      <c r="B1106" s="49">
        <f>LOOKUP(A1106,Seznamy!$A$3:$A$94,Seznamy!$B$3:$B$94)</f>
        <v>125009</v>
      </c>
      <c r="C1106" s="50" t="str">
        <f>LOOKUP(A1106,Seznamy!$A$3:$A$94,Seznamy!$C$3:$C$94)</f>
        <v>Ruda nad Moravou</v>
      </c>
      <c r="D1106" s="51">
        <f>LOOKUP(A1106,Seznamy!$A$3:$A$94,Seznamy!$F$3:$F$94)</f>
        <v>9028</v>
      </c>
      <c r="E1106" s="51">
        <f>LOOKUP(A1106,Seznamy!$A$3:$A$94,Seznamy!$G$3:$G$94)</f>
        <v>218500</v>
      </c>
      <c r="F1106" s="52">
        <f>LOOKUP(A1106,Seznamy!$A$3:$A$94,Seznamy!$J$3:$J$94)</f>
        <v>57</v>
      </c>
      <c r="G1106" s="52">
        <v>4</v>
      </c>
      <c r="H1106" s="50" t="str">
        <f>LOOKUP(G1106,Komplexní!$A$7:$A$56,Komplexní!$B$7:$B$56)</f>
        <v>Petra spol. s r.o.</v>
      </c>
      <c r="I1106" s="53">
        <f t="array" ref="I1106">SUM(IF((Komplexní!$A$3:$A$5=A1106)*(Komplexní!$D$1:$BA$1=G1106),Komplexní!$D$3:$BA$5))</f>
        <v>0</v>
      </c>
      <c r="J1106" s="98" t="str">
        <f t="shared" si="56"/>
        <v/>
      </c>
      <c r="K1106" s="54">
        <f t="shared" si="57"/>
        <v>1</v>
      </c>
    </row>
    <row r="1107" spans="1:11" hidden="1">
      <c r="A1107" s="48">
        <v>23</v>
      </c>
      <c r="B1107" s="49">
        <f>LOOKUP(A1107,Seznamy!$A$3:$A$94,Seznamy!$B$3:$B$94)</f>
        <v>125009</v>
      </c>
      <c r="C1107" s="50" t="str">
        <f>LOOKUP(A1107,Seznamy!$A$3:$A$94,Seznamy!$C$3:$C$94)</f>
        <v>Ruda nad Moravou</v>
      </c>
      <c r="D1107" s="51">
        <f>LOOKUP(A1107,Seznamy!$A$3:$A$94,Seznamy!$F$3:$F$94)</f>
        <v>9028</v>
      </c>
      <c r="E1107" s="51">
        <f>LOOKUP(A1107,Seznamy!$A$3:$A$94,Seznamy!$G$3:$G$94)</f>
        <v>218500</v>
      </c>
      <c r="F1107" s="52">
        <f>LOOKUP(A1107,Seznamy!$A$3:$A$94,Seznamy!$J$3:$J$94)</f>
        <v>57</v>
      </c>
      <c r="G1107" s="52">
        <v>5</v>
      </c>
      <c r="H1107" s="50" t="str">
        <f>LOOKUP(G1107,Komplexní!$A$7:$A$56,Komplexní!$B$7:$B$56)</f>
        <v>JACER - CZ a.s.</v>
      </c>
      <c r="I1107" s="53">
        <f t="array" ref="I1107">SUM(IF((Komplexní!$A$3:$A$5=A1107)*(Komplexní!$D$1:$BA$1=G1107),Komplexní!$D$3:$BA$5))</f>
        <v>0</v>
      </c>
      <c r="J1107" s="98" t="str">
        <f t="shared" si="56"/>
        <v/>
      </c>
      <c r="K1107" s="54">
        <f t="shared" si="57"/>
        <v>1</v>
      </c>
    </row>
    <row r="1108" spans="1:11" hidden="1">
      <c r="A1108" s="48">
        <v>23</v>
      </c>
      <c r="B1108" s="49">
        <f>LOOKUP(A1108,Seznamy!$A$3:$A$94,Seznamy!$B$3:$B$94)</f>
        <v>125009</v>
      </c>
      <c r="C1108" s="50" t="str">
        <f>LOOKUP(A1108,Seznamy!$A$3:$A$94,Seznamy!$C$3:$C$94)</f>
        <v>Ruda nad Moravou</v>
      </c>
      <c r="D1108" s="51">
        <f>LOOKUP(A1108,Seznamy!$A$3:$A$94,Seznamy!$F$3:$F$94)</f>
        <v>9028</v>
      </c>
      <c r="E1108" s="51">
        <f>LOOKUP(A1108,Seznamy!$A$3:$A$94,Seznamy!$G$3:$G$94)</f>
        <v>218500</v>
      </c>
      <c r="F1108" s="52">
        <f>LOOKUP(A1108,Seznamy!$A$3:$A$94,Seznamy!$J$3:$J$94)</f>
        <v>57</v>
      </c>
      <c r="G1108" s="52">
        <v>6</v>
      </c>
      <c r="H1108" s="50" t="str">
        <f>LOOKUP(G1108,Komplexní!$A$7:$A$56,Komplexní!$B$7:$B$56)</f>
        <v>LDF Rožnov a.s.</v>
      </c>
      <c r="I1108" s="53">
        <f t="array" ref="I1108">SUM(IF((Komplexní!$A$3:$A$5=A1108)*(Komplexní!$D$1:$BA$1=G1108),Komplexní!$D$3:$BA$5))</f>
        <v>0</v>
      </c>
      <c r="J1108" s="98" t="str">
        <f t="shared" si="56"/>
        <v/>
      </c>
      <c r="K1108" s="54">
        <f t="shared" si="57"/>
        <v>1</v>
      </c>
    </row>
    <row r="1109" spans="1:11" hidden="1">
      <c r="A1109" s="48">
        <v>23</v>
      </c>
      <c r="B1109" s="49">
        <f>LOOKUP(A1109,Seznamy!$A$3:$A$94,Seznamy!$B$3:$B$94)</f>
        <v>125009</v>
      </c>
      <c r="C1109" s="50" t="str">
        <f>LOOKUP(A1109,Seznamy!$A$3:$A$94,Seznamy!$C$3:$C$94)</f>
        <v>Ruda nad Moravou</v>
      </c>
      <c r="D1109" s="51">
        <f>LOOKUP(A1109,Seznamy!$A$3:$A$94,Seznamy!$F$3:$F$94)</f>
        <v>9028</v>
      </c>
      <c r="E1109" s="51">
        <f>LOOKUP(A1109,Seznamy!$A$3:$A$94,Seznamy!$G$3:$G$94)</f>
        <v>218500</v>
      </c>
      <c r="F1109" s="52">
        <f>LOOKUP(A1109,Seznamy!$A$3:$A$94,Seznamy!$J$3:$J$94)</f>
        <v>57</v>
      </c>
      <c r="G1109" s="52">
        <v>7</v>
      </c>
      <c r="H1109" s="50" t="str">
        <f>LOOKUP(G1109,Komplexní!$A$7:$A$56,Komplexní!$B$7:$B$56)</f>
        <v>Opavská lesní a.s.</v>
      </c>
      <c r="I1109" s="53">
        <f t="array" ref="I1109">SUM(IF((Komplexní!$A$3:$A$5=A1109)*(Komplexní!$D$1:$BA$1=G1109),Komplexní!$D$3:$BA$5))</f>
        <v>0</v>
      </c>
      <c r="J1109" s="98" t="str">
        <f t="shared" si="56"/>
        <v/>
      </c>
      <c r="K1109" s="54">
        <f t="shared" si="57"/>
        <v>1</v>
      </c>
    </row>
    <row r="1110" spans="1:11" hidden="1">
      <c r="A1110" s="48">
        <v>23</v>
      </c>
      <c r="B1110" s="49">
        <f>LOOKUP(A1110,Seznamy!$A$3:$A$94,Seznamy!$B$3:$B$94)</f>
        <v>125009</v>
      </c>
      <c r="C1110" s="50" t="str">
        <f>LOOKUP(A1110,Seznamy!$A$3:$A$94,Seznamy!$C$3:$C$94)</f>
        <v>Ruda nad Moravou</v>
      </c>
      <c r="D1110" s="51">
        <f>LOOKUP(A1110,Seznamy!$A$3:$A$94,Seznamy!$F$3:$F$94)</f>
        <v>9028</v>
      </c>
      <c r="E1110" s="51">
        <f>LOOKUP(A1110,Seznamy!$A$3:$A$94,Seznamy!$G$3:$G$94)</f>
        <v>218500</v>
      </c>
      <c r="F1110" s="52">
        <f>LOOKUP(A1110,Seznamy!$A$3:$A$94,Seznamy!$J$3:$J$94)</f>
        <v>57</v>
      </c>
      <c r="G1110" s="52">
        <v>8</v>
      </c>
      <c r="H1110" s="50" t="str">
        <f>LOOKUP(G1110,Komplexní!$A$7:$A$56,Komplexní!$B$7:$B$56)</f>
        <v>Pradědský lesní závod, a.s.</v>
      </c>
      <c r="I1110" s="53">
        <f t="array" ref="I1110">SUM(IF((Komplexní!$A$3:$A$5=A1110)*(Komplexní!$D$1:$BA$1=G1110),Komplexní!$D$3:$BA$5))</f>
        <v>0</v>
      </c>
      <c r="J1110" s="98" t="str">
        <f t="shared" si="56"/>
        <v/>
      </c>
      <c r="K1110" s="54">
        <f t="shared" si="57"/>
        <v>1</v>
      </c>
    </row>
    <row r="1111" spans="1:11" hidden="1">
      <c r="A1111" s="48">
        <v>23</v>
      </c>
      <c r="B1111" s="49">
        <f>LOOKUP(A1111,Seznamy!$A$3:$A$94,Seznamy!$B$3:$B$94)</f>
        <v>125009</v>
      </c>
      <c r="C1111" s="50" t="str">
        <f>LOOKUP(A1111,Seznamy!$A$3:$A$94,Seznamy!$C$3:$C$94)</f>
        <v>Ruda nad Moravou</v>
      </c>
      <c r="D1111" s="51">
        <f>LOOKUP(A1111,Seznamy!$A$3:$A$94,Seznamy!$F$3:$F$94)</f>
        <v>9028</v>
      </c>
      <c r="E1111" s="51">
        <f>LOOKUP(A1111,Seznamy!$A$3:$A$94,Seznamy!$G$3:$G$94)</f>
        <v>218500</v>
      </c>
      <c r="F1111" s="52">
        <f>LOOKUP(A1111,Seznamy!$A$3:$A$94,Seznamy!$J$3:$J$94)</f>
        <v>57</v>
      </c>
      <c r="G1111" s="52">
        <v>9</v>
      </c>
      <c r="H1111" s="50">
        <f>LOOKUP(G1111,Komplexní!$A$7:$A$56,Komplexní!$B$7:$B$56)</f>
        <v>0</v>
      </c>
      <c r="I1111" s="53">
        <f t="array" ref="I1111">SUM(IF((Komplexní!$A$3:$A$5=A1111)*(Komplexní!$D$1:$BA$1=G1111),Komplexní!$D$3:$BA$5))</f>
        <v>0</v>
      </c>
      <c r="J1111" s="98" t="str">
        <f t="shared" si="56"/>
        <v/>
      </c>
      <c r="K1111" s="54">
        <f t="shared" si="57"/>
        <v>1</v>
      </c>
    </row>
    <row r="1112" spans="1:11" hidden="1">
      <c r="A1112" s="48">
        <v>23</v>
      </c>
      <c r="B1112" s="49">
        <f>LOOKUP(A1112,Seznamy!$A$3:$A$94,Seznamy!$B$3:$B$94)</f>
        <v>125009</v>
      </c>
      <c r="C1112" s="50" t="str">
        <f>LOOKUP(A1112,Seznamy!$A$3:$A$94,Seznamy!$C$3:$C$94)</f>
        <v>Ruda nad Moravou</v>
      </c>
      <c r="D1112" s="51">
        <f>LOOKUP(A1112,Seznamy!$A$3:$A$94,Seznamy!$F$3:$F$94)</f>
        <v>9028</v>
      </c>
      <c r="E1112" s="51">
        <f>LOOKUP(A1112,Seznamy!$A$3:$A$94,Seznamy!$G$3:$G$94)</f>
        <v>218500</v>
      </c>
      <c r="F1112" s="52">
        <f>LOOKUP(A1112,Seznamy!$A$3:$A$94,Seznamy!$J$3:$J$94)</f>
        <v>57</v>
      </c>
      <c r="G1112" s="52">
        <v>10</v>
      </c>
      <c r="H1112" s="50">
        <f>LOOKUP(G1112,Komplexní!$A$7:$A$56,Komplexní!$B$7:$B$56)</f>
        <v>0</v>
      </c>
      <c r="I1112" s="53">
        <f t="array" ref="I1112">SUM(IF((Komplexní!$A$3:$A$5=A1112)*(Komplexní!$D$1:$BA$1=G1112),Komplexní!$D$3:$BA$5))</f>
        <v>0</v>
      </c>
      <c r="J1112" s="98" t="str">
        <f t="shared" si="56"/>
        <v/>
      </c>
      <c r="K1112" s="54">
        <f t="shared" si="57"/>
        <v>1</v>
      </c>
    </row>
    <row r="1113" spans="1:11" hidden="1">
      <c r="A1113" s="48">
        <v>23</v>
      </c>
      <c r="B1113" s="49">
        <f>LOOKUP(A1113,Seznamy!$A$3:$A$94,Seznamy!$B$3:$B$94)</f>
        <v>125009</v>
      </c>
      <c r="C1113" s="50" t="str">
        <f>LOOKUP(A1113,Seznamy!$A$3:$A$94,Seznamy!$C$3:$C$94)</f>
        <v>Ruda nad Moravou</v>
      </c>
      <c r="D1113" s="51">
        <f>LOOKUP(A1113,Seznamy!$A$3:$A$94,Seznamy!$F$3:$F$94)</f>
        <v>9028</v>
      </c>
      <c r="E1113" s="51">
        <f>LOOKUP(A1113,Seznamy!$A$3:$A$94,Seznamy!$G$3:$G$94)</f>
        <v>218500</v>
      </c>
      <c r="F1113" s="52">
        <f>LOOKUP(A1113,Seznamy!$A$3:$A$94,Seznamy!$J$3:$J$94)</f>
        <v>57</v>
      </c>
      <c r="G1113" s="52">
        <v>11</v>
      </c>
      <c r="H1113" s="50">
        <f>LOOKUP(G1113,Komplexní!$A$7:$A$56,Komplexní!$B$7:$B$56)</f>
        <v>0</v>
      </c>
      <c r="I1113" s="53">
        <f t="array" ref="I1113">SUM(IF((Komplexní!$A$3:$A$5=A1113)*(Komplexní!$D$1:$BA$1=G1113),Komplexní!$D$3:$BA$5))</f>
        <v>0</v>
      </c>
      <c r="J1113" s="98" t="str">
        <f t="shared" si="56"/>
        <v/>
      </c>
      <c r="K1113" s="54">
        <f t="shared" si="57"/>
        <v>1</v>
      </c>
    </row>
    <row r="1114" spans="1:11" hidden="1">
      <c r="A1114" s="48">
        <v>23</v>
      </c>
      <c r="B1114" s="49">
        <f>LOOKUP(A1114,Seznamy!$A$3:$A$94,Seznamy!$B$3:$B$94)</f>
        <v>125009</v>
      </c>
      <c r="C1114" s="50" t="str">
        <f>LOOKUP(A1114,Seznamy!$A$3:$A$94,Seznamy!$C$3:$C$94)</f>
        <v>Ruda nad Moravou</v>
      </c>
      <c r="D1114" s="51">
        <f>LOOKUP(A1114,Seznamy!$A$3:$A$94,Seznamy!$F$3:$F$94)</f>
        <v>9028</v>
      </c>
      <c r="E1114" s="51">
        <f>LOOKUP(A1114,Seznamy!$A$3:$A$94,Seznamy!$G$3:$G$94)</f>
        <v>218500</v>
      </c>
      <c r="F1114" s="52">
        <f>LOOKUP(A1114,Seznamy!$A$3:$A$94,Seznamy!$J$3:$J$94)</f>
        <v>57</v>
      </c>
      <c r="G1114" s="52">
        <v>12</v>
      </c>
      <c r="H1114" s="50">
        <f>LOOKUP(G1114,Komplexní!$A$7:$A$56,Komplexní!$B$7:$B$56)</f>
        <v>0</v>
      </c>
      <c r="I1114" s="53">
        <f t="array" ref="I1114">SUM(IF((Komplexní!$A$3:$A$5=A1114)*(Komplexní!$D$1:$BA$1=G1114),Komplexní!$D$3:$BA$5))</f>
        <v>0</v>
      </c>
      <c r="J1114" s="98" t="str">
        <f t="shared" si="56"/>
        <v/>
      </c>
      <c r="K1114" s="54">
        <f t="shared" si="57"/>
        <v>1</v>
      </c>
    </row>
    <row r="1115" spans="1:11" hidden="1">
      <c r="A1115" s="48">
        <v>23</v>
      </c>
      <c r="B1115" s="49">
        <f>LOOKUP(A1115,Seznamy!$A$3:$A$94,Seznamy!$B$3:$B$94)</f>
        <v>125009</v>
      </c>
      <c r="C1115" s="50" t="str">
        <f>LOOKUP(A1115,Seznamy!$A$3:$A$94,Seznamy!$C$3:$C$94)</f>
        <v>Ruda nad Moravou</v>
      </c>
      <c r="D1115" s="51">
        <f>LOOKUP(A1115,Seznamy!$A$3:$A$94,Seznamy!$F$3:$F$94)</f>
        <v>9028</v>
      </c>
      <c r="E1115" s="51">
        <f>LOOKUP(A1115,Seznamy!$A$3:$A$94,Seznamy!$G$3:$G$94)</f>
        <v>218500</v>
      </c>
      <c r="F1115" s="52">
        <f>LOOKUP(A1115,Seznamy!$A$3:$A$94,Seznamy!$J$3:$J$94)</f>
        <v>57</v>
      </c>
      <c r="G1115" s="52">
        <v>13</v>
      </c>
      <c r="H1115" s="50">
        <f>LOOKUP(G1115,Komplexní!$A$7:$A$56,Komplexní!$B$7:$B$56)</f>
        <v>0</v>
      </c>
      <c r="I1115" s="53">
        <f t="array" ref="I1115">SUM(IF((Komplexní!$A$3:$A$5=A1115)*(Komplexní!$D$1:$BA$1=G1115),Komplexní!$D$3:$BA$5))</f>
        <v>0</v>
      </c>
      <c r="J1115" s="98" t="str">
        <f t="shared" si="56"/>
        <v/>
      </c>
      <c r="K1115" s="54">
        <f t="shared" si="57"/>
        <v>1</v>
      </c>
    </row>
    <row r="1116" spans="1:11" hidden="1">
      <c r="A1116" s="48">
        <v>23</v>
      </c>
      <c r="B1116" s="49">
        <f>LOOKUP(A1116,Seznamy!$A$3:$A$94,Seznamy!$B$3:$B$94)</f>
        <v>125009</v>
      </c>
      <c r="C1116" s="50" t="str">
        <f>LOOKUP(A1116,Seznamy!$A$3:$A$94,Seznamy!$C$3:$C$94)</f>
        <v>Ruda nad Moravou</v>
      </c>
      <c r="D1116" s="51">
        <f>LOOKUP(A1116,Seznamy!$A$3:$A$94,Seznamy!$F$3:$F$94)</f>
        <v>9028</v>
      </c>
      <c r="E1116" s="51">
        <f>LOOKUP(A1116,Seznamy!$A$3:$A$94,Seznamy!$G$3:$G$94)</f>
        <v>218500</v>
      </c>
      <c r="F1116" s="52">
        <f>LOOKUP(A1116,Seznamy!$A$3:$A$94,Seznamy!$J$3:$J$94)</f>
        <v>57</v>
      </c>
      <c r="G1116" s="52">
        <v>27</v>
      </c>
      <c r="H1116" s="50">
        <f>LOOKUP(G1116,Komplexní!$A$7:$A$56,Komplexní!$B$7:$B$56)</f>
        <v>0</v>
      </c>
      <c r="I1116" s="53">
        <f t="array" ref="I1116">SUM(IF((Komplexní!$A$3:$A$5=A1116)*(Komplexní!$D$1:$BA$1=G1116),Komplexní!$D$3:$BA$5))</f>
        <v>0</v>
      </c>
      <c r="J1116" s="98" t="str">
        <f t="shared" si="56"/>
        <v/>
      </c>
      <c r="K1116" s="54">
        <f t="shared" si="57"/>
        <v>1</v>
      </c>
    </row>
    <row r="1117" spans="1:11" hidden="1">
      <c r="A1117" s="48">
        <v>23</v>
      </c>
      <c r="B1117" s="49">
        <f>LOOKUP(A1117,Seznamy!$A$3:$A$94,Seznamy!$B$3:$B$94)</f>
        <v>125009</v>
      </c>
      <c r="C1117" s="50" t="str">
        <f>LOOKUP(A1117,Seznamy!$A$3:$A$94,Seznamy!$C$3:$C$94)</f>
        <v>Ruda nad Moravou</v>
      </c>
      <c r="D1117" s="51">
        <f>LOOKUP(A1117,Seznamy!$A$3:$A$94,Seznamy!$F$3:$F$94)</f>
        <v>9028</v>
      </c>
      <c r="E1117" s="51">
        <f>LOOKUP(A1117,Seznamy!$A$3:$A$94,Seznamy!$G$3:$G$94)</f>
        <v>218500</v>
      </c>
      <c r="F1117" s="52">
        <f>LOOKUP(A1117,Seznamy!$A$3:$A$94,Seznamy!$J$3:$J$94)</f>
        <v>57</v>
      </c>
      <c r="G1117" s="52">
        <v>17</v>
      </c>
      <c r="H1117" s="50">
        <f>LOOKUP(G1117,Komplexní!$A$7:$A$56,Komplexní!$B$7:$B$56)</f>
        <v>0</v>
      </c>
      <c r="I1117" s="53">
        <f t="array" ref="I1117">SUM(IF((Komplexní!$A$3:$A$5=A1117)*(Komplexní!$D$1:$BA$1=G1117),Komplexní!$D$3:$BA$5))</f>
        <v>0</v>
      </c>
      <c r="J1117" s="98" t="str">
        <f t="shared" si="56"/>
        <v/>
      </c>
      <c r="K1117" s="54">
        <f t="shared" si="57"/>
        <v>1</v>
      </c>
    </row>
    <row r="1118" spans="1:11" hidden="1">
      <c r="A1118" s="48">
        <v>23</v>
      </c>
      <c r="B1118" s="49">
        <f>LOOKUP(A1118,Seznamy!$A$3:$A$94,Seznamy!$B$3:$B$94)</f>
        <v>125009</v>
      </c>
      <c r="C1118" s="50" t="str">
        <f>LOOKUP(A1118,Seznamy!$A$3:$A$94,Seznamy!$C$3:$C$94)</f>
        <v>Ruda nad Moravou</v>
      </c>
      <c r="D1118" s="51">
        <f>LOOKUP(A1118,Seznamy!$A$3:$A$94,Seznamy!$F$3:$F$94)</f>
        <v>9028</v>
      </c>
      <c r="E1118" s="51">
        <f>LOOKUP(A1118,Seznamy!$A$3:$A$94,Seznamy!$G$3:$G$94)</f>
        <v>218500</v>
      </c>
      <c r="F1118" s="52">
        <f>LOOKUP(A1118,Seznamy!$A$3:$A$94,Seznamy!$J$3:$J$94)</f>
        <v>57</v>
      </c>
      <c r="G1118" s="52">
        <v>16</v>
      </c>
      <c r="H1118" s="50">
        <f>LOOKUP(G1118,Komplexní!$A$7:$A$56,Komplexní!$B$7:$B$56)</f>
        <v>0</v>
      </c>
      <c r="I1118" s="53">
        <f t="array" ref="I1118">SUM(IF((Komplexní!$A$3:$A$5=A1118)*(Komplexní!$D$1:$BA$1=G1118),Komplexní!$D$3:$BA$5))</f>
        <v>0</v>
      </c>
      <c r="J1118" s="98" t="str">
        <f t="shared" si="56"/>
        <v/>
      </c>
      <c r="K1118" s="54">
        <f t="shared" si="57"/>
        <v>1</v>
      </c>
    </row>
    <row r="1119" spans="1:11" hidden="1">
      <c r="A1119" s="48">
        <v>23</v>
      </c>
      <c r="B1119" s="49">
        <f>LOOKUP(A1119,Seznamy!$A$3:$A$94,Seznamy!$B$3:$B$94)</f>
        <v>125009</v>
      </c>
      <c r="C1119" s="50" t="str">
        <f>LOOKUP(A1119,Seznamy!$A$3:$A$94,Seznamy!$C$3:$C$94)</f>
        <v>Ruda nad Moravou</v>
      </c>
      <c r="D1119" s="51">
        <f>LOOKUP(A1119,Seznamy!$A$3:$A$94,Seznamy!$F$3:$F$94)</f>
        <v>9028</v>
      </c>
      <c r="E1119" s="51">
        <f>LOOKUP(A1119,Seznamy!$A$3:$A$94,Seznamy!$G$3:$G$94)</f>
        <v>218500</v>
      </c>
      <c r="F1119" s="52">
        <f>LOOKUP(A1119,Seznamy!$A$3:$A$94,Seznamy!$J$3:$J$94)</f>
        <v>57</v>
      </c>
      <c r="G1119" s="52">
        <v>15</v>
      </c>
      <c r="H1119" s="50">
        <f>LOOKUP(G1119,Komplexní!$A$7:$A$56,Komplexní!$B$7:$B$56)</f>
        <v>0</v>
      </c>
      <c r="I1119" s="53">
        <f t="array" ref="I1119">SUM(IF((Komplexní!$A$3:$A$5=A1119)*(Komplexní!$D$1:$BA$1=G1119),Komplexní!$D$3:$BA$5))</f>
        <v>0</v>
      </c>
      <c r="J1119" s="98" t="str">
        <f t="shared" si="56"/>
        <v/>
      </c>
      <c r="K1119" s="54">
        <f t="shared" si="57"/>
        <v>1</v>
      </c>
    </row>
    <row r="1120" spans="1:11" hidden="1">
      <c r="A1120" s="48">
        <v>23</v>
      </c>
      <c r="B1120" s="49">
        <f>LOOKUP(A1120,Seznamy!$A$3:$A$94,Seznamy!$B$3:$B$94)</f>
        <v>125009</v>
      </c>
      <c r="C1120" s="50" t="str">
        <f>LOOKUP(A1120,Seznamy!$A$3:$A$94,Seznamy!$C$3:$C$94)</f>
        <v>Ruda nad Moravou</v>
      </c>
      <c r="D1120" s="51">
        <f>LOOKUP(A1120,Seznamy!$A$3:$A$94,Seznamy!$F$3:$F$94)</f>
        <v>9028</v>
      </c>
      <c r="E1120" s="51">
        <f>LOOKUP(A1120,Seznamy!$A$3:$A$94,Seznamy!$G$3:$G$94)</f>
        <v>218500</v>
      </c>
      <c r="F1120" s="52">
        <f>LOOKUP(A1120,Seznamy!$A$3:$A$94,Seznamy!$J$3:$J$94)</f>
        <v>57</v>
      </c>
      <c r="G1120" s="52">
        <v>18</v>
      </c>
      <c r="H1120" s="50">
        <f>LOOKUP(G1120,Komplexní!$A$7:$A$56,Komplexní!$B$7:$B$56)</f>
        <v>0</v>
      </c>
      <c r="I1120" s="53">
        <f t="array" ref="I1120">SUM(IF((Komplexní!$A$3:$A$5=A1120)*(Komplexní!$D$1:$BA$1=G1120),Komplexní!$D$3:$BA$5))</f>
        <v>0</v>
      </c>
      <c r="J1120" s="98" t="str">
        <f t="shared" si="56"/>
        <v/>
      </c>
      <c r="K1120" s="54">
        <f t="shared" si="57"/>
        <v>1</v>
      </c>
    </row>
    <row r="1121" spans="1:11" hidden="1">
      <c r="A1121" s="48">
        <v>23</v>
      </c>
      <c r="B1121" s="49">
        <f>LOOKUP(A1121,Seznamy!$A$3:$A$94,Seznamy!$B$3:$B$94)</f>
        <v>125009</v>
      </c>
      <c r="C1121" s="50" t="str">
        <f>LOOKUP(A1121,Seznamy!$A$3:$A$94,Seznamy!$C$3:$C$94)</f>
        <v>Ruda nad Moravou</v>
      </c>
      <c r="D1121" s="51">
        <f>LOOKUP(A1121,Seznamy!$A$3:$A$94,Seznamy!$F$3:$F$94)</f>
        <v>9028</v>
      </c>
      <c r="E1121" s="51">
        <f>LOOKUP(A1121,Seznamy!$A$3:$A$94,Seznamy!$G$3:$G$94)</f>
        <v>218500</v>
      </c>
      <c r="F1121" s="52">
        <f>LOOKUP(A1121,Seznamy!$A$3:$A$94,Seznamy!$J$3:$J$94)</f>
        <v>57</v>
      </c>
      <c r="G1121" s="52">
        <v>19</v>
      </c>
      <c r="H1121" s="50">
        <f>LOOKUP(G1121,Komplexní!$A$7:$A$56,Komplexní!$B$7:$B$56)</f>
        <v>0</v>
      </c>
      <c r="I1121" s="53">
        <f t="array" ref="I1121">SUM(IF((Komplexní!$A$3:$A$5=A1121)*(Komplexní!$D$1:$BA$1=G1121),Komplexní!$D$3:$BA$5))</f>
        <v>0</v>
      </c>
      <c r="J1121" s="98" t="str">
        <f t="shared" si="56"/>
        <v/>
      </c>
      <c r="K1121" s="54">
        <f t="shared" si="57"/>
        <v>1</v>
      </c>
    </row>
    <row r="1122" spans="1:11" hidden="1">
      <c r="A1122" s="48">
        <v>23</v>
      </c>
      <c r="B1122" s="49">
        <f>LOOKUP(A1122,Seznamy!$A$3:$A$94,Seznamy!$B$3:$B$94)</f>
        <v>125009</v>
      </c>
      <c r="C1122" s="50" t="str">
        <f>LOOKUP(A1122,Seznamy!$A$3:$A$94,Seznamy!$C$3:$C$94)</f>
        <v>Ruda nad Moravou</v>
      </c>
      <c r="D1122" s="51">
        <f>LOOKUP(A1122,Seznamy!$A$3:$A$94,Seznamy!$F$3:$F$94)</f>
        <v>9028</v>
      </c>
      <c r="E1122" s="51">
        <f>LOOKUP(A1122,Seznamy!$A$3:$A$94,Seznamy!$G$3:$G$94)</f>
        <v>218500</v>
      </c>
      <c r="F1122" s="52">
        <f>LOOKUP(A1122,Seznamy!$A$3:$A$94,Seznamy!$J$3:$J$94)</f>
        <v>57</v>
      </c>
      <c r="G1122" s="52">
        <v>20</v>
      </c>
      <c r="H1122" s="50">
        <f>LOOKUP(G1122,Komplexní!$A$7:$A$56,Komplexní!$B$7:$B$56)</f>
        <v>0</v>
      </c>
      <c r="I1122" s="53">
        <f t="array" ref="I1122">SUM(IF((Komplexní!$A$3:$A$5=A1122)*(Komplexní!$D$1:$BA$1=G1122),Komplexní!$D$3:$BA$5))</f>
        <v>0</v>
      </c>
      <c r="J1122" s="98" t="str">
        <f t="shared" si="56"/>
        <v/>
      </c>
      <c r="K1122" s="54">
        <f t="shared" si="57"/>
        <v>1</v>
      </c>
    </row>
    <row r="1123" spans="1:11" hidden="1">
      <c r="A1123" s="48">
        <v>23</v>
      </c>
      <c r="B1123" s="49">
        <f>LOOKUP(A1123,Seznamy!$A$3:$A$94,Seznamy!$B$3:$B$94)</f>
        <v>125009</v>
      </c>
      <c r="C1123" s="50" t="str">
        <f>LOOKUP(A1123,Seznamy!$A$3:$A$94,Seznamy!$C$3:$C$94)</f>
        <v>Ruda nad Moravou</v>
      </c>
      <c r="D1123" s="51">
        <f>LOOKUP(A1123,Seznamy!$A$3:$A$94,Seznamy!$F$3:$F$94)</f>
        <v>9028</v>
      </c>
      <c r="E1123" s="51">
        <f>LOOKUP(A1123,Seznamy!$A$3:$A$94,Seznamy!$G$3:$G$94)</f>
        <v>218500</v>
      </c>
      <c r="F1123" s="52">
        <f>LOOKUP(A1123,Seznamy!$A$3:$A$94,Seznamy!$J$3:$J$94)</f>
        <v>57</v>
      </c>
      <c r="G1123" s="52">
        <v>21</v>
      </c>
      <c r="H1123" s="50">
        <f>LOOKUP(G1123,Komplexní!$A$7:$A$56,Komplexní!$B$7:$B$56)</f>
        <v>0</v>
      </c>
      <c r="I1123" s="53">
        <f t="array" ref="I1123">SUM(IF((Komplexní!$A$3:$A$5=A1123)*(Komplexní!$D$1:$BA$1=G1123),Komplexní!$D$3:$BA$5))</f>
        <v>0</v>
      </c>
      <c r="J1123" s="98" t="str">
        <f t="shared" si="56"/>
        <v/>
      </c>
      <c r="K1123" s="54">
        <f t="shared" si="57"/>
        <v>1</v>
      </c>
    </row>
    <row r="1124" spans="1:11" hidden="1">
      <c r="A1124" s="48">
        <v>23</v>
      </c>
      <c r="B1124" s="49">
        <f>LOOKUP(A1124,Seznamy!$A$3:$A$94,Seznamy!$B$3:$B$94)</f>
        <v>125009</v>
      </c>
      <c r="C1124" s="50" t="str">
        <f>LOOKUP(A1124,Seznamy!$A$3:$A$94,Seznamy!$C$3:$C$94)</f>
        <v>Ruda nad Moravou</v>
      </c>
      <c r="D1124" s="51">
        <f>LOOKUP(A1124,Seznamy!$A$3:$A$94,Seznamy!$F$3:$F$94)</f>
        <v>9028</v>
      </c>
      <c r="E1124" s="51">
        <f>LOOKUP(A1124,Seznamy!$A$3:$A$94,Seznamy!$G$3:$G$94)</f>
        <v>218500</v>
      </c>
      <c r="F1124" s="52">
        <f>LOOKUP(A1124,Seznamy!$A$3:$A$94,Seznamy!$J$3:$J$94)</f>
        <v>57</v>
      </c>
      <c r="G1124" s="52">
        <v>22</v>
      </c>
      <c r="H1124" s="50">
        <f>LOOKUP(G1124,Komplexní!$A$7:$A$56,Komplexní!$B$7:$B$56)</f>
        <v>0</v>
      </c>
      <c r="I1124" s="53">
        <f t="array" ref="I1124">SUM(IF((Komplexní!$A$3:$A$5=A1124)*(Komplexní!$D$1:$BA$1=G1124),Komplexní!$D$3:$BA$5))</f>
        <v>0</v>
      </c>
      <c r="J1124" s="98" t="str">
        <f t="shared" si="56"/>
        <v/>
      </c>
      <c r="K1124" s="54">
        <f t="shared" si="57"/>
        <v>1</v>
      </c>
    </row>
    <row r="1125" spans="1:11" hidden="1">
      <c r="A1125" s="48">
        <v>23</v>
      </c>
      <c r="B1125" s="49">
        <f>LOOKUP(A1125,Seznamy!$A$3:$A$94,Seznamy!$B$3:$B$94)</f>
        <v>125009</v>
      </c>
      <c r="C1125" s="50" t="str">
        <f>LOOKUP(A1125,Seznamy!$A$3:$A$94,Seznamy!$C$3:$C$94)</f>
        <v>Ruda nad Moravou</v>
      </c>
      <c r="D1125" s="51">
        <f>LOOKUP(A1125,Seznamy!$A$3:$A$94,Seznamy!$F$3:$F$94)</f>
        <v>9028</v>
      </c>
      <c r="E1125" s="51">
        <f>LOOKUP(A1125,Seznamy!$A$3:$A$94,Seznamy!$G$3:$G$94)</f>
        <v>218500</v>
      </c>
      <c r="F1125" s="52">
        <f>LOOKUP(A1125,Seznamy!$A$3:$A$94,Seznamy!$J$3:$J$94)</f>
        <v>57</v>
      </c>
      <c r="G1125" s="52">
        <v>23</v>
      </c>
      <c r="H1125" s="50">
        <f>LOOKUP(G1125,Komplexní!$A$7:$A$56,Komplexní!$B$7:$B$56)</f>
        <v>0</v>
      </c>
      <c r="I1125" s="53">
        <f t="array" ref="I1125">SUM(IF((Komplexní!$A$3:$A$5=A1125)*(Komplexní!$D$1:$BA$1=G1125),Komplexní!$D$3:$BA$5))</f>
        <v>0</v>
      </c>
      <c r="J1125" s="98" t="str">
        <f t="shared" si="56"/>
        <v/>
      </c>
      <c r="K1125" s="54">
        <f t="shared" si="57"/>
        <v>1</v>
      </c>
    </row>
    <row r="1126" spans="1:11" hidden="1">
      <c r="A1126" s="48">
        <v>23</v>
      </c>
      <c r="B1126" s="49">
        <f>LOOKUP(A1126,Seznamy!$A$3:$A$94,Seznamy!$B$3:$B$94)</f>
        <v>125009</v>
      </c>
      <c r="C1126" s="50" t="str">
        <f>LOOKUP(A1126,Seznamy!$A$3:$A$94,Seznamy!$C$3:$C$94)</f>
        <v>Ruda nad Moravou</v>
      </c>
      <c r="D1126" s="51">
        <f>LOOKUP(A1126,Seznamy!$A$3:$A$94,Seznamy!$F$3:$F$94)</f>
        <v>9028</v>
      </c>
      <c r="E1126" s="51">
        <f>LOOKUP(A1126,Seznamy!$A$3:$A$94,Seznamy!$G$3:$G$94)</f>
        <v>218500</v>
      </c>
      <c r="F1126" s="52">
        <f>LOOKUP(A1126,Seznamy!$A$3:$A$94,Seznamy!$J$3:$J$94)</f>
        <v>57</v>
      </c>
      <c r="G1126" s="52">
        <v>24</v>
      </c>
      <c r="H1126" s="50">
        <f>LOOKUP(G1126,Komplexní!$A$7:$A$56,Komplexní!$B$7:$B$56)</f>
        <v>0</v>
      </c>
      <c r="I1126" s="53">
        <f t="array" ref="I1126">SUM(IF((Komplexní!$A$3:$A$5=A1126)*(Komplexní!$D$1:$BA$1=G1126),Komplexní!$D$3:$BA$5))</f>
        <v>0</v>
      </c>
      <c r="J1126" s="98" t="str">
        <f t="shared" si="56"/>
        <v/>
      </c>
      <c r="K1126" s="54">
        <f t="shared" si="57"/>
        <v>1</v>
      </c>
    </row>
    <row r="1127" spans="1:11" hidden="1">
      <c r="A1127" s="48">
        <v>23</v>
      </c>
      <c r="B1127" s="49">
        <f>LOOKUP(A1127,Seznamy!$A$3:$A$94,Seznamy!$B$3:$B$94)</f>
        <v>125009</v>
      </c>
      <c r="C1127" s="50" t="str">
        <f>LOOKUP(A1127,Seznamy!$A$3:$A$94,Seznamy!$C$3:$C$94)</f>
        <v>Ruda nad Moravou</v>
      </c>
      <c r="D1127" s="51">
        <f>LOOKUP(A1127,Seznamy!$A$3:$A$94,Seznamy!$F$3:$F$94)</f>
        <v>9028</v>
      </c>
      <c r="E1127" s="51">
        <f>LOOKUP(A1127,Seznamy!$A$3:$A$94,Seznamy!$G$3:$G$94)</f>
        <v>218500</v>
      </c>
      <c r="F1127" s="52">
        <f>LOOKUP(A1127,Seznamy!$A$3:$A$94,Seznamy!$J$3:$J$94)</f>
        <v>57</v>
      </c>
      <c r="G1127" s="52">
        <v>25</v>
      </c>
      <c r="H1127" s="50">
        <f>LOOKUP(G1127,Komplexní!$A$7:$A$56,Komplexní!$B$7:$B$56)</f>
        <v>0</v>
      </c>
      <c r="I1127" s="53">
        <f t="array" ref="I1127">SUM(IF((Komplexní!$A$3:$A$5=A1127)*(Komplexní!$D$1:$BA$1=G1127),Komplexní!$D$3:$BA$5))</f>
        <v>0</v>
      </c>
      <c r="J1127" s="98" t="str">
        <f t="shared" si="56"/>
        <v/>
      </c>
      <c r="K1127" s="54">
        <f t="shared" si="57"/>
        <v>1</v>
      </c>
    </row>
    <row r="1128" spans="1:11" hidden="1">
      <c r="A1128" s="48">
        <v>23</v>
      </c>
      <c r="B1128" s="49">
        <f>LOOKUP(A1128,Seznamy!$A$3:$A$94,Seznamy!$B$3:$B$94)</f>
        <v>125009</v>
      </c>
      <c r="C1128" s="50" t="str">
        <f>LOOKUP(A1128,Seznamy!$A$3:$A$94,Seznamy!$C$3:$C$94)</f>
        <v>Ruda nad Moravou</v>
      </c>
      <c r="D1128" s="51">
        <f>LOOKUP(A1128,Seznamy!$A$3:$A$94,Seznamy!$F$3:$F$94)</f>
        <v>9028</v>
      </c>
      <c r="E1128" s="51">
        <f>LOOKUP(A1128,Seznamy!$A$3:$A$94,Seznamy!$G$3:$G$94)</f>
        <v>218500</v>
      </c>
      <c r="F1128" s="52">
        <f>LOOKUP(A1128,Seznamy!$A$3:$A$94,Seznamy!$J$3:$J$94)</f>
        <v>57</v>
      </c>
      <c r="G1128" s="52">
        <v>26</v>
      </c>
      <c r="H1128" s="50">
        <f>LOOKUP(G1128,Komplexní!$A$7:$A$56,Komplexní!$B$7:$B$56)</f>
        <v>0</v>
      </c>
      <c r="I1128" s="53">
        <f t="array" ref="I1128">SUM(IF((Komplexní!$A$3:$A$5=A1128)*(Komplexní!$D$1:$BA$1=G1128),Komplexní!$D$3:$BA$5))</f>
        <v>0</v>
      </c>
      <c r="J1128" s="98" t="str">
        <f t="shared" si="56"/>
        <v/>
      </c>
      <c r="K1128" s="54">
        <f t="shared" si="57"/>
        <v>1</v>
      </c>
    </row>
    <row r="1129" spans="1:11" hidden="1">
      <c r="A1129" s="48">
        <v>23</v>
      </c>
      <c r="B1129" s="49">
        <f>LOOKUP(A1129,Seznamy!$A$3:$A$94,Seznamy!$B$3:$B$94)</f>
        <v>125009</v>
      </c>
      <c r="C1129" s="50" t="str">
        <f>LOOKUP(A1129,Seznamy!$A$3:$A$94,Seznamy!$C$3:$C$94)</f>
        <v>Ruda nad Moravou</v>
      </c>
      <c r="D1129" s="51">
        <f>LOOKUP(A1129,Seznamy!$A$3:$A$94,Seznamy!$F$3:$F$94)</f>
        <v>9028</v>
      </c>
      <c r="E1129" s="51">
        <f>LOOKUP(A1129,Seznamy!$A$3:$A$94,Seznamy!$G$3:$G$94)</f>
        <v>218500</v>
      </c>
      <c r="F1129" s="52">
        <f>LOOKUP(A1129,Seznamy!$A$3:$A$94,Seznamy!$J$3:$J$94)</f>
        <v>57</v>
      </c>
      <c r="G1129" s="52">
        <v>14</v>
      </c>
      <c r="H1129" s="50">
        <f>LOOKUP(G1129,Komplexní!$A$7:$A$56,Komplexní!$B$7:$B$56)</f>
        <v>0</v>
      </c>
      <c r="I1129" s="53">
        <f t="array" ref="I1129">SUM(IF((Komplexní!$A$3:$A$5=A1129)*(Komplexní!$D$1:$BA$1=G1129),Komplexní!$D$3:$BA$5))</f>
        <v>0</v>
      </c>
      <c r="J1129" s="98" t="str">
        <f t="shared" si="56"/>
        <v/>
      </c>
      <c r="K1129" s="54">
        <f t="shared" si="57"/>
        <v>1</v>
      </c>
    </row>
    <row r="1130" spans="1:11" hidden="1">
      <c r="A1130" s="48">
        <v>23</v>
      </c>
      <c r="B1130" s="49">
        <f>LOOKUP(A1130,Seznamy!$A$3:$A$94,Seznamy!$B$3:$B$94)</f>
        <v>125009</v>
      </c>
      <c r="C1130" s="50" t="str">
        <f>LOOKUP(A1130,Seznamy!$A$3:$A$94,Seznamy!$C$3:$C$94)</f>
        <v>Ruda nad Moravou</v>
      </c>
      <c r="D1130" s="51">
        <f>LOOKUP(A1130,Seznamy!$A$3:$A$94,Seznamy!$F$3:$F$94)</f>
        <v>9028</v>
      </c>
      <c r="E1130" s="51">
        <f>LOOKUP(A1130,Seznamy!$A$3:$A$94,Seznamy!$G$3:$G$94)</f>
        <v>218500</v>
      </c>
      <c r="F1130" s="52">
        <f>LOOKUP(A1130,Seznamy!$A$3:$A$94,Seznamy!$J$3:$J$94)</f>
        <v>57</v>
      </c>
      <c r="G1130" s="52">
        <v>28</v>
      </c>
      <c r="H1130" s="50">
        <f>LOOKUP(G1130,Komplexní!$A$7:$A$56,Komplexní!$B$7:$B$56)</f>
        <v>0</v>
      </c>
      <c r="I1130" s="53">
        <f t="array" ref="I1130">SUM(IF((Komplexní!$A$3:$A$5=A1130)*(Komplexní!$D$1:$BA$1=G1130),Komplexní!$D$3:$BA$5))</f>
        <v>0</v>
      </c>
      <c r="J1130" s="98" t="str">
        <f t="shared" si="56"/>
        <v/>
      </c>
      <c r="K1130" s="54">
        <f t="shared" si="57"/>
        <v>1</v>
      </c>
    </row>
    <row r="1131" spans="1:11" hidden="1">
      <c r="A1131" s="48">
        <v>23</v>
      </c>
      <c r="B1131" s="49">
        <f>LOOKUP(A1131,Seznamy!$A$3:$A$94,Seznamy!$B$3:$B$94)</f>
        <v>125009</v>
      </c>
      <c r="C1131" s="50" t="str">
        <f>LOOKUP(A1131,Seznamy!$A$3:$A$94,Seznamy!$C$3:$C$94)</f>
        <v>Ruda nad Moravou</v>
      </c>
      <c r="D1131" s="51">
        <f>LOOKUP(A1131,Seznamy!$A$3:$A$94,Seznamy!$F$3:$F$94)</f>
        <v>9028</v>
      </c>
      <c r="E1131" s="51">
        <f>LOOKUP(A1131,Seznamy!$A$3:$A$94,Seznamy!$G$3:$G$94)</f>
        <v>218500</v>
      </c>
      <c r="F1131" s="52">
        <f>LOOKUP(A1131,Seznamy!$A$3:$A$94,Seznamy!$J$3:$J$94)</f>
        <v>57</v>
      </c>
      <c r="G1131" s="52">
        <v>29</v>
      </c>
      <c r="H1131" s="50">
        <f>LOOKUP(G1131,Komplexní!$A$7:$A$56,Komplexní!$B$7:$B$56)</f>
        <v>0</v>
      </c>
      <c r="I1131" s="53">
        <f t="array" ref="I1131">SUM(IF((Komplexní!$A$3:$A$5=A1131)*(Komplexní!$D$1:$BA$1=G1131),Komplexní!$D$3:$BA$5))</f>
        <v>0</v>
      </c>
      <c r="J1131" s="98" t="str">
        <f t="shared" si="56"/>
        <v/>
      </c>
      <c r="K1131" s="54">
        <f t="shared" si="57"/>
        <v>1</v>
      </c>
    </row>
    <row r="1132" spans="1:11" hidden="1">
      <c r="A1132" s="48">
        <v>23</v>
      </c>
      <c r="B1132" s="49">
        <f>LOOKUP(A1132,Seznamy!$A$3:$A$94,Seznamy!$B$3:$B$94)</f>
        <v>125009</v>
      </c>
      <c r="C1132" s="50" t="str">
        <f>LOOKUP(A1132,Seznamy!$A$3:$A$94,Seznamy!$C$3:$C$94)</f>
        <v>Ruda nad Moravou</v>
      </c>
      <c r="D1132" s="51">
        <f>LOOKUP(A1132,Seznamy!$A$3:$A$94,Seznamy!$F$3:$F$94)</f>
        <v>9028</v>
      </c>
      <c r="E1132" s="51">
        <f>LOOKUP(A1132,Seznamy!$A$3:$A$94,Seznamy!$G$3:$G$94)</f>
        <v>218500</v>
      </c>
      <c r="F1132" s="52">
        <f>LOOKUP(A1132,Seznamy!$A$3:$A$94,Seznamy!$J$3:$J$94)</f>
        <v>57</v>
      </c>
      <c r="G1132" s="52">
        <v>30</v>
      </c>
      <c r="H1132" s="50">
        <f>LOOKUP(G1132,Komplexní!$A$7:$A$56,Komplexní!$B$7:$B$56)</f>
        <v>0</v>
      </c>
      <c r="I1132" s="53">
        <f t="array" ref="I1132">SUM(IF((Komplexní!$A$3:$A$5=A1132)*(Komplexní!$D$1:$BA$1=G1132),Komplexní!$D$3:$BA$5))</f>
        <v>0</v>
      </c>
      <c r="J1132" s="98" t="str">
        <f t="shared" si="56"/>
        <v/>
      </c>
      <c r="K1132" s="54">
        <f t="shared" si="57"/>
        <v>1</v>
      </c>
    </row>
    <row r="1133" spans="1:11" hidden="1">
      <c r="A1133" s="48">
        <v>23</v>
      </c>
      <c r="B1133" s="49">
        <f>LOOKUP(A1133,Seznamy!$A$3:$A$94,Seznamy!$B$3:$B$94)</f>
        <v>125009</v>
      </c>
      <c r="C1133" s="50" t="str">
        <f>LOOKUP(A1133,Seznamy!$A$3:$A$94,Seznamy!$C$3:$C$94)</f>
        <v>Ruda nad Moravou</v>
      </c>
      <c r="D1133" s="51">
        <f>LOOKUP(A1133,Seznamy!$A$3:$A$94,Seznamy!$F$3:$F$94)</f>
        <v>9028</v>
      </c>
      <c r="E1133" s="51">
        <f>LOOKUP(A1133,Seznamy!$A$3:$A$94,Seznamy!$G$3:$G$94)</f>
        <v>218500</v>
      </c>
      <c r="F1133" s="52">
        <f>LOOKUP(A1133,Seznamy!$A$3:$A$94,Seznamy!$J$3:$J$94)</f>
        <v>57</v>
      </c>
      <c r="G1133" s="52">
        <v>31</v>
      </c>
      <c r="H1133" s="50">
        <f>LOOKUP(G1133,Komplexní!$A$7:$A$56,Komplexní!$B$7:$B$56)</f>
        <v>0</v>
      </c>
      <c r="I1133" s="53">
        <f t="array" ref="I1133">SUM(IF((Komplexní!$A$3:$A$5=A1133)*(Komplexní!$D$1:$BA$1=G1133),Komplexní!$D$3:$BA$5))</f>
        <v>0</v>
      </c>
      <c r="J1133" s="98" t="str">
        <f t="shared" si="56"/>
        <v/>
      </c>
      <c r="K1133" s="54">
        <f t="shared" si="57"/>
        <v>1</v>
      </c>
    </row>
    <row r="1134" spans="1:11" hidden="1">
      <c r="A1134" s="48">
        <v>23</v>
      </c>
      <c r="B1134" s="49">
        <f>LOOKUP(A1134,Seznamy!$A$3:$A$94,Seznamy!$B$3:$B$94)</f>
        <v>125009</v>
      </c>
      <c r="C1134" s="50" t="str">
        <f>LOOKUP(A1134,Seznamy!$A$3:$A$94,Seznamy!$C$3:$C$94)</f>
        <v>Ruda nad Moravou</v>
      </c>
      <c r="D1134" s="51">
        <f>LOOKUP(A1134,Seznamy!$A$3:$A$94,Seznamy!$F$3:$F$94)</f>
        <v>9028</v>
      </c>
      <c r="E1134" s="51">
        <f>LOOKUP(A1134,Seznamy!$A$3:$A$94,Seznamy!$G$3:$G$94)</f>
        <v>218500</v>
      </c>
      <c r="F1134" s="52">
        <f>LOOKUP(A1134,Seznamy!$A$3:$A$94,Seznamy!$J$3:$J$94)</f>
        <v>57</v>
      </c>
      <c r="G1134" s="52">
        <v>32</v>
      </c>
      <c r="H1134" s="50">
        <f>LOOKUP(G1134,Komplexní!$A$7:$A$56,Komplexní!$B$7:$B$56)</f>
        <v>0</v>
      </c>
      <c r="I1134" s="53">
        <f t="array" ref="I1134">SUM(IF((Komplexní!$A$3:$A$5=A1134)*(Komplexní!$D$1:$BA$1=G1134),Komplexní!$D$3:$BA$5))</f>
        <v>0</v>
      </c>
      <c r="J1134" s="98" t="str">
        <f t="shared" si="56"/>
        <v/>
      </c>
      <c r="K1134" s="54">
        <f t="shared" si="57"/>
        <v>1</v>
      </c>
    </row>
    <row r="1135" spans="1:11" hidden="1">
      <c r="A1135" s="48">
        <v>23</v>
      </c>
      <c r="B1135" s="49">
        <f>LOOKUP(A1135,Seznamy!$A$3:$A$94,Seznamy!$B$3:$B$94)</f>
        <v>125009</v>
      </c>
      <c r="C1135" s="50" t="str">
        <f>LOOKUP(A1135,Seznamy!$A$3:$A$94,Seznamy!$C$3:$C$94)</f>
        <v>Ruda nad Moravou</v>
      </c>
      <c r="D1135" s="51">
        <f>LOOKUP(A1135,Seznamy!$A$3:$A$94,Seznamy!$F$3:$F$94)</f>
        <v>9028</v>
      </c>
      <c r="E1135" s="51">
        <f>LOOKUP(A1135,Seznamy!$A$3:$A$94,Seznamy!$G$3:$G$94)</f>
        <v>218500</v>
      </c>
      <c r="F1135" s="52">
        <f>LOOKUP(A1135,Seznamy!$A$3:$A$94,Seznamy!$J$3:$J$94)</f>
        <v>57</v>
      </c>
      <c r="G1135" s="52">
        <v>33</v>
      </c>
      <c r="H1135" s="50">
        <f>LOOKUP(G1135,Komplexní!$A$7:$A$56,Komplexní!$B$7:$B$56)</f>
        <v>0</v>
      </c>
      <c r="I1135" s="53">
        <f t="array" ref="I1135">SUM(IF((Komplexní!$A$3:$A$5=A1135)*(Komplexní!$D$1:$BA$1=G1135),Komplexní!$D$3:$BA$5))</f>
        <v>0</v>
      </c>
      <c r="J1135" s="98" t="str">
        <f t="shared" si="56"/>
        <v/>
      </c>
      <c r="K1135" s="54">
        <f t="shared" ref="K1135:K1152" si="58">IF(I1135=MIN($J$1103:$J$1152),1,"")</f>
        <v>1</v>
      </c>
    </row>
    <row r="1136" spans="1:11" hidden="1">
      <c r="A1136" s="48">
        <v>23</v>
      </c>
      <c r="B1136" s="49">
        <f>LOOKUP(A1136,Seznamy!$A$3:$A$94,Seznamy!$B$3:$B$94)</f>
        <v>125009</v>
      </c>
      <c r="C1136" s="50" t="str">
        <f>LOOKUP(A1136,Seznamy!$A$3:$A$94,Seznamy!$C$3:$C$94)</f>
        <v>Ruda nad Moravou</v>
      </c>
      <c r="D1136" s="51">
        <f>LOOKUP(A1136,Seznamy!$A$3:$A$94,Seznamy!$F$3:$F$94)</f>
        <v>9028</v>
      </c>
      <c r="E1136" s="51">
        <f>LOOKUP(A1136,Seznamy!$A$3:$A$94,Seznamy!$G$3:$G$94)</f>
        <v>218500</v>
      </c>
      <c r="F1136" s="52">
        <f>LOOKUP(A1136,Seznamy!$A$3:$A$94,Seznamy!$J$3:$J$94)</f>
        <v>57</v>
      </c>
      <c r="G1136" s="52">
        <v>34</v>
      </c>
      <c r="H1136" s="50">
        <f>LOOKUP(G1136,Komplexní!$A$7:$A$56,Komplexní!$B$7:$B$56)</f>
        <v>0</v>
      </c>
      <c r="I1136" s="53">
        <f t="array" ref="I1136">SUM(IF((Komplexní!$A$3:$A$5=A1136)*(Komplexní!$D$1:$BA$1=G1136),Komplexní!$D$3:$BA$5))</f>
        <v>0</v>
      </c>
      <c r="J1136" s="98" t="str">
        <f t="shared" si="56"/>
        <v/>
      </c>
      <c r="K1136" s="54">
        <f t="shared" si="58"/>
        <v>1</v>
      </c>
    </row>
    <row r="1137" spans="1:11" hidden="1">
      <c r="A1137" s="48">
        <v>23</v>
      </c>
      <c r="B1137" s="49">
        <f>LOOKUP(A1137,Seznamy!$A$3:$A$94,Seznamy!$B$3:$B$94)</f>
        <v>125009</v>
      </c>
      <c r="C1137" s="50" t="str">
        <f>LOOKUP(A1137,Seznamy!$A$3:$A$94,Seznamy!$C$3:$C$94)</f>
        <v>Ruda nad Moravou</v>
      </c>
      <c r="D1137" s="51">
        <f>LOOKUP(A1137,Seznamy!$A$3:$A$94,Seznamy!$F$3:$F$94)</f>
        <v>9028</v>
      </c>
      <c r="E1137" s="51">
        <f>LOOKUP(A1137,Seznamy!$A$3:$A$94,Seznamy!$G$3:$G$94)</f>
        <v>218500</v>
      </c>
      <c r="F1137" s="52">
        <f>LOOKUP(A1137,Seznamy!$A$3:$A$94,Seznamy!$J$3:$J$94)</f>
        <v>57</v>
      </c>
      <c r="G1137" s="52">
        <v>35</v>
      </c>
      <c r="H1137" s="50">
        <f>LOOKUP(G1137,Komplexní!$A$7:$A$56,Komplexní!$B$7:$B$56)</f>
        <v>0</v>
      </c>
      <c r="I1137" s="53">
        <f t="array" ref="I1137">SUM(IF((Komplexní!$A$3:$A$5=A1137)*(Komplexní!$D$1:$BA$1=G1137),Komplexní!$D$3:$BA$5))</f>
        <v>0</v>
      </c>
      <c r="J1137" s="98" t="str">
        <f t="shared" si="56"/>
        <v/>
      </c>
      <c r="K1137" s="54">
        <f t="shared" si="58"/>
        <v>1</v>
      </c>
    </row>
    <row r="1138" spans="1:11" hidden="1">
      <c r="A1138" s="48">
        <v>23</v>
      </c>
      <c r="B1138" s="49">
        <f>LOOKUP(A1138,Seznamy!$A$3:$A$94,Seznamy!$B$3:$B$94)</f>
        <v>125009</v>
      </c>
      <c r="C1138" s="50" t="str">
        <f>LOOKUP(A1138,Seznamy!$A$3:$A$94,Seznamy!$C$3:$C$94)</f>
        <v>Ruda nad Moravou</v>
      </c>
      <c r="D1138" s="51">
        <f>LOOKUP(A1138,Seznamy!$A$3:$A$94,Seznamy!$F$3:$F$94)</f>
        <v>9028</v>
      </c>
      <c r="E1138" s="51">
        <f>LOOKUP(A1138,Seznamy!$A$3:$A$94,Seznamy!$G$3:$G$94)</f>
        <v>218500</v>
      </c>
      <c r="F1138" s="52">
        <f>LOOKUP(A1138,Seznamy!$A$3:$A$94,Seznamy!$J$3:$J$94)</f>
        <v>57</v>
      </c>
      <c r="G1138" s="52">
        <v>36</v>
      </c>
      <c r="H1138" s="50">
        <f>LOOKUP(G1138,Komplexní!$A$7:$A$56,Komplexní!$B$7:$B$56)</f>
        <v>0</v>
      </c>
      <c r="I1138" s="53">
        <f t="array" ref="I1138">SUM(IF((Komplexní!$A$3:$A$5=A1138)*(Komplexní!$D$1:$BA$1=G1138),Komplexní!$D$3:$BA$5))</f>
        <v>0</v>
      </c>
      <c r="J1138" s="98" t="str">
        <f t="shared" si="56"/>
        <v/>
      </c>
      <c r="K1138" s="54">
        <f t="shared" si="58"/>
        <v>1</v>
      </c>
    </row>
    <row r="1139" spans="1:11" hidden="1">
      <c r="A1139" s="48">
        <v>23</v>
      </c>
      <c r="B1139" s="49">
        <f>LOOKUP(A1139,Seznamy!$A$3:$A$94,Seznamy!$B$3:$B$94)</f>
        <v>125009</v>
      </c>
      <c r="C1139" s="50" t="str">
        <f>LOOKUP(A1139,Seznamy!$A$3:$A$94,Seznamy!$C$3:$C$94)</f>
        <v>Ruda nad Moravou</v>
      </c>
      <c r="D1139" s="51">
        <f>LOOKUP(A1139,Seznamy!$A$3:$A$94,Seznamy!$F$3:$F$94)</f>
        <v>9028</v>
      </c>
      <c r="E1139" s="51">
        <f>LOOKUP(A1139,Seznamy!$A$3:$A$94,Seznamy!$G$3:$G$94)</f>
        <v>218500</v>
      </c>
      <c r="F1139" s="52">
        <f>LOOKUP(A1139,Seznamy!$A$3:$A$94,Seznamy!$J$3:$J$94)</f>
        <v>57</v>
      </c>
      <c r="G1139" s="52">
        <v>37</v>
      </c>
      <c r="H1139" s="50">
        <f>LOOKUP(G1139,Komplexní!$A$7:$A$56,Komplexní!$B$7:$B$56)</f>
        <v>0</v>
      </c>
      <c r="I1139" s="53">
        <f t="array" ref="I1139">SUM(IF((Komplexní!$A$3:$A$5=A1139)*(Komplexní!$D$1:$BA$1=G1139),Komplexní!$D$3:$BA$5))</f>
        <v>0</v>
      </c>
      <c r="J1139" s="98" t="str">
        <f t="shared" si="56"/>
        <v/>
      </c>
      <c r="K1139" s="54">
        <f t="shared" si="58"/>
        <v>1</v>
      </c>
    </row>
    <row r="1140" spans="1:11" hidden="1">
      <c r="A1140" s="48">
        <v>23</v>
      </c>
      <c r="B1140" s="49">
        <f>LOOKUP(A1140,Seznamy!$A$3:$A$94,Seznamy!$B$3:$B$94)</f>
        <v>125009</v>
      </c>
      <c r="C1140" s="50" t="str">
        <f>LOOKUP(A1140,Seznamy!$A$3:$A$94,Seznamy!$C$3:$C$94)</f>
        <v>Ruda nad Moravou</v>
      </c>
      <c r="D1140" s="51">
        <f>LOOKUP(A1140,Seznamy!$A$3:$A$94,Seznamy!$F$3:$F$94)</f>
        <v>9028</v>
      </c>
      <c r="E1140" s="51">
        <f>LOOKUP(A1140,Seznamy!$A$3:$A$94,Seznamy!$G$3:$G$94)</f>
        <v>218500</v>
      </c>
      <c r="F1140" s="52">
        <f>LOOKUP(A1140,Seznamy!$A$3:$A$94,Seznamy!$J$3:$J$94)</f>
        <v>57</v>
      </c>
      <c r="G1140" s="52">
        <v>38</v>
      </c>
      <c r="H1140" s="50">
        <f>LOOKUP(G1140,Komplexní!$A$7:$A$56,Komplexní!$B$7:$B$56)</f>
        <v>0</v>
      </c>
      <c r="I1140" s="53">
        <f t="array" ref="I1140">SUM(IF((Komplexní!$A$3:$A$5=A1140)*(Komplexní!$D$1:$BA$1=G1140),Komplexní!$D$3:$BA$5))</f>
        <v>0</v>
      </c>
      <c r="J1140" s="98" t="str">
        <f t="shared" si="56"/>
        <v/>
      </c>
      <c r="K1140" s="54">
        <f t="shared" si="58"/>
        <v>1</v>
      </c>
    </row>
    <row r="1141" spans="1:11" hidden="1">
      <c r="A1141" s="48">
        <v>23</v>
      </c>
      <c r="B1141" s="49">
        <f>LOOKUP(A1141,Seznamy!$A$3:$A$94,Seznamy!$B$3:$B$94)</f>
        <v>125009</v>
      </c>
      <c r="C1141" s="50" t="str">
        <f>LOOKUP(A1141,Seznamy!$A$3:$A$94,Seznamy!$C$3:$C$94)</f>
        <v>Ruda nad Moravou</v>
      </c>
      <c r="D1141" s="51">
        <f>LOOKUP(A1141,Seznamy!$A$3:$A$94,Seznamy!$F$3:$F$94)</f>
        <v>9028</v>
      </c>
      <c r="E1141" s="51">
        <f>LOOKUP(A1141,Seznamy!$A$3:$A$94,Seznamy!$G$3:$G$94)</f>
        <v>218500</v>
      </c>
      <c r="F1141" s="52">
        <f>LOOKUP(A1141,Seznamy!$A$3:$A$94,Seznamy!$J$3:$J$94)</f>
        <v>57</v>
      </c>
      <c r="G1141" s="52">
        <v>39</v>
      </c>
      <c r="H1141" s="50">
        <f>LOOKUP(G1141,Komplexní!$A$7:$A$56,Komplexní!$B$7:$B$56)</f>
        <v>0</v>
      </c>
      <c r="I1141" s="53">
        <f t="array" ref="I1141">SUM(IF((Komplexní!$A$3:$A$5=A1141)*(Komplexní!$D$1:$BA$1=G1141),Komplexní!$D$3:$BA$5))</f>
        <v>0</v>
      </c>
      <c r="J1141" s="98" t="str">
        <f t="shared" si="56"/>
        <v/>
      </c>
      <c r="K1141" s="54">
        <f t="shared" si="58"/>
        <v>1</v>
      </c>
    </row>
    <row r="1142" spans="1:11" hidden="1">
      <c r="A1142" s="48">
        <v>23</v>
      </c>
      <c r="B1142" s="49">
        <f>LOOKUP(A1142,Seznamy!$A$3:$A$94,Seznamy!$B$3:$B$94)</f>
        <v>125009</v>
      </c>
      <c r="C1142" s="50" t="str">
        <f>LOOKUP(A1142,Seznamy!$A$3:$A$94,Seznamy!$C$3:$C$94)</f>
        <v>Ruda nad Moravou</v>
      </c>
      <c r="D1142" s="51">
        <f>LOOKUP(A1142,Seznamy!$A$3:$A$94,Seznamy!$F$3:$F$94)</f>
        <v>9028</v>
      </c>
      <c r="E1142" s="51">
        <f>LOOKUP(A1142,Seznamy!$A$3:$A$94,Seznamy!$G$3:$G$94)</f>
        <v>218500</v>
      </c>
      <c r="F1142" s="52">
        <f>LOOKUP(A1142,Seznamy!$A$3:$A$94,Seznamy!$J$3:$J$94)</f>
        <v>57</v>
      </c>
      <c r="G1142" s="52">
        <v>40</v>
      </c>
      <c r="H1142" s="50">
        <f>LOOKUP(G1142,Komplexní!$A$7:$A$56,Komplexní!$B$7:$B$56)</f>
        <v>0</v>
      </c>
      <c r="I1142" s="53">
        <f t="array" ref="I1142">SUM(IF((Komplexní!$A$3:$A$5=A1142)*(Komplexní!$D$1:$BA$1=G1142),Komplexní!$D$3:$BA$5))</f>
        <v>0</v>
      </c>
      <c r="J1142" s="98" t="str">
        <f t="shared" si="56"/>
        <v/>
      </c>
      <c r="K1142" s="54">
        <f t="shared" si="58"/>
        <v>1</v>
      </c>
    </row>
    <row r="1143" spans="1:11" hidden="1">
      <c r="A1143" s="48">
        <v>23</v>
      </c>
      <c r="B1143" s="49">
        <f>LOOKUP(A1143,Seznamy!$A$3:$A$94,Seznamy!$B$3:$B$94)</f>
        <v>125009</v>
      </c>
      <c r="C1143" s="50" t="str">
        <f>LOOKUP(A1143,Seznamy!$A$3:$A$94,Seznamy!$C$3:$C$94)</f>
        <v>Ruda nad Moravou</v>
      </c>
      <c r="D1143" s="51">
        <f>LOOKUP(A1143,Seznamy!$A$3:$A$94,Seznamy!$F$3:$F$94)</f>
        <v>9028</v>
      </c>
      <c r="E1143" s="51">
        <f>LOOKUP(A1143,Seznamy!$A$3:$A$94,Seznamy!$G$3:$G$94)</f>
        <v>218500</v>
      </c>
      <c r="F1143" s="52">
        <f>LOOKUP(A1143,Seznamy!$A$3:$A$94,Seznamy!$J$3:$J$94)</f>
        <v>57</v>
      </c>
      <c r="G1143" s="52">
        <v>41</v>
      </c>
      <c r="H1143" s="50">
        <f>LOOKUP(G1143,Komplexní!$A$7:$A$56,Komplexní!$B$7:$B$56)</f>
        <v>0</v>
      </c>
      <c r="I1143" s="53">
        <f t="array" ref="I1143">SUM(IF((Komplexní!$A$3:$A$5=A1143)*(Komplexní!$D$1:$BA$1=G1143),Komplexní!$D$3:$BA$5))</f>
        <v>0</v>
      </c>
      <c r="J1143" s="98" t="str">
        <f t="shared" si="56"/>
        <v/>
      </c>
      <c r="K1143" s="54">
        <f t="shared" si="58"/>
        <v>1</v>
      </c>
    </row>
    <row r="1144" spans="1:11" hidden="1">
      <c r="A1144" s="48">
        <v>23</v>
      </c>
      <c r="B1144" s="49">
        <f>LOOKUP(A1144,Seznamy!$A$3:$A$94,Seznamy!$B$3:$B$94)</f>
        <v>125009</v>
      </c>
      <c r="C1144" s="50" t="str">
        <f>LOOKUP(A1144,Seznamy!$A$3:$A$94,Seznamy!$C$3:$C$94)</f>
        <v>Ruda nad Moravou</v>
      </c>
      <c r="D1144" s="51">
        <f>LOOKUP(A1144,Seznamy!$A$3:$A$94,Seznamy!$F$3:$F$94)</f>
        <v>9028</v>
      </c>
      <c r="E1144" s="51">
        <f>LOOKUP(A1144,Seznamy!$A$3:$A$94,Seznamy!$G$3:$G$94)</f>
        <v>218500</v>
      </c>
      <c r="F1144" s="52">
        <f>LOOKUP(A1144,Seznamy!$A$3:$A$94,Seznamy!$J$3:$J$94)</f>
        <v>57</v>
      </c>
      <c r="G1144" s="52">
        <v>42</v>
      </c>
      <c r="H1144" s="50">
        <f>LOOKUP(G1144,Komplexní!$A$7:$A$56,Komplexní!$B$7:$B$56)</f>
        <v>0</v>
      </c>
      <c r="I1144" s="53">
        <f t="array" ref="I1144">SUM(IF((Komplexní!$A$3:$A$5=A1144)*(Komplexní!$D$1:$BA$1=G1144),Komplexní!$D$3:$BA$5))</f>
        <v>0</v>
      </c>
      <c r="J1144" s="98" t="str">
        <f t="shared" si="56"/>
        <v/>
      </c>
      <c r="K1144" s="54">
        <f t="shared" si="58"/>
        <v>1</v>
      </c>
    </row>
    <row r="1145" spans="1:11" hidden="1">
      <c r="A1145" s="48">
        <v>23</v>
      </c>
      <c r="B1145" s="49">
        <f>LOOKUP(A1145,Seznamy!$A$3:$A$94,Seznamy!$B$3:$B$94)</f>
        <v>125009</v>
      </c>
      <c r="C1145" s="50" t="str">
        <f>LOOKUP(A1145,Seznamy!$A$3:$A$94,Seznamy!$C$3:$C$94)</f>
        <v>Ruda nad Moravou</v>
      </c>
      <c r="D1145" s="51">
        <f>LOOKUP(A1145,Seznamy!$A$3:$A$94,Seznamy!$F$3:$F$94)</f>
        <v>9028</v>
      </c>
      <c r="E1145" s="51">
        <f>LOOKUP(A1145,Seznamy!$A$3:$A$94,Seznamy!$G$3:$G$94)</f>
        <v>218500</v>
      </c>
      <c r="F1145" s="52">
        <f>LOOKUP(A1145,Seznamy!$A$3:$A$94,Seznamy!$J$3:$J$94)</f>
        <v>57</v>
      </c>
      <c r="G1145" s="52">
        <v>43</v>
      </c>
      <c r="H1145" s="50">
        <f>LOOKUP(G1145,Komplexní!$A$7:$A$56,Komplexní!$B$7:$B$56)</f>
        <v>0</v>
      </c>
      <c r="I1145" s="53">
        <f t="array" ref="I1145">SUM(IF((Komplexní!$A$3:$A$5=A1145)*(Komplexní!$D$1:$BA$1=G1145),Komplexní!$D$3:$BA$5))</f>
        <v>0</v>
      </c>
      <c r="J1145" s="98" t="str">
        <f t="shared" si="56"/>
        <v/>
      </c>
      <c r="K1145" s="54">
        <f t="shared" si="58"/>
        <v>1</v>
      </c>
    </row>
    <row r="1146" spans="1:11" hidden="1">
      <c r="A1146" s="48">
        <v>23</v>
      </c>
      <c r="B1146" s="49">
        <f>LOOKUP(A1146,Seznamy!$A$3:$A$94,Seznamy!$B$3:$B$94)</f>
        <v>125009</v>
      </c>
      <c r="C1146" s="50" t="str">
        <f>LOOKUP(A1146,Seznamy!$A$3:$A$94,Seznamy!$C$3:$C$94)</f>
        <v>Ruda nad Moravou</v>
      </c>
      <c r="D1146" s="51">
        <f>LOOKUP(A1146,Seznamy!$A$3:$A$94,Seznamy!$F$3:$F$94)</f>
        <v>9028</v>
      </c>
      <c r="E1146" s="51">
        <f>LOOKUP(A1146,Seznamy!$A$3:$A$94,Seznamy!$G$3:$G$94)</f>
        <v>218500</v>
      </c>
      <c r="F1146" s="52">
        <f>LOOKUP(A1146,Seznamy!$A$3:$A$94,Seznamy!$J$3:$J$94)</f>
        <v>57</v>
      </c>
      <c r="G1146" s="52">
        <v>44</v>
      </c>
      <c r="H1146" s="50">
        <f>LOOKUP(G1146,Komplexní!$A$7:$A$56,Komplexní!$B$7:$B$56)</f>
        <v>0</v>
      </c>
      <c r="I1146" s="53">
        <f t="array" ref="I1146">SUM(IF((Komplexní!$A$3:$A$5=A1146)*(Komplexní!$D$1:$BA$1=G1146),Komplexní!$D$3:$BA$5))</f>
        <v>0</v>
      </c>
      <c r="J1146" s="98" t="str">
        <f t="shared" si="56"/>
        <v/>
      </c>
      <c r="K1146" s="54">
        <f t="shared" si="58"/>
        <v>1</v>
      </c>
    </row>
    <row r="1147" spans="1:11" hidden="1">
      <c r="A1147" s="48">
        <v>23</v>
      </c>
      <c r="B1147" s="49">
        <f>LOOKUP(A1147,Seznamy!$A$3:$A$94,Seznamy!$B$3:$B$94)</f>
        <v>125009</v>
      </c>
      <c r="C1147" s="50" t="str">
        <f>LOOKUP(A1147,Seznamy!$A$3:$A$94,Seznamy!$C$3:$C$94)</f>
        <v>Ruda nad Moravou</v>
      </c>
      <c r="D1147" s="51">
        <f>LOOKUP(A1147,Seznamy!$A$3:$A$94,Seznamy!$F$3:$F$94)</f>
        <v>9028</v>
      </c>
      <c r="E1147" s="51">
        <f>LOOKUP(A1147,Seznamy!$A$3:$A$94,Seznamy!$G$3:$G$94)</f>
        <v>218500</v>
      </c>
      <c r="F1147" s="52">
        <f>LOOKUP(A1147,Seznamy!$A$3:$A$94,Seznamy!$J$3:$J$94)</f>
        <v>57</v>
      </c>
      <c r="G1147" s="52">
        <v>45</v>
      </c>
      <c r="H1147" s="50">
        <f>LOOKUP(G1147,Komplexní!$A$7:$A$56,Komplexní!$B$7:$B$56)</f>
        <v>0</v>
      </c>
      <c r="I1147" s="53">
        <f t="array" ref="I1147">SUM(IF((Komplexní!$A$3:$A$5=A1147)*(Komplexní!$D$1:$BA$1=G1147),Komplexní!$D$3:$BA$5))</f>
        <v>0</v>
      </c>
      <c r="J1147" s="98" t="str">
        <f t="shared" si="56"/>
        <v/>
      </c>
      <c r="K1147" s="54">
        <f t="shared" si="58"/>
        <v>1</v>
      </c>
    </row>
    <row r="1148" spans="1:11" hidden="1">
      <c r="A1148" s="48">
        <v>23</v>
      </c>
      <c r="B1148" s="49">
        <f>LOOKUP(A1148,Seznamy!$A$3:$A$94,Seznamy!$B$3:$B$94)</f>
        <v>125009</v>
      </c>
      <c r="C1148" s="50" t="str">
        <f>LOOKUP(A1148,Seznamy!$A$3:$A$94,Seznamy!$C$3:$C$94)</f>
        <v>Ruda nad Moravou</v>
      </c>
      <c r="D1148" s="51">
        <f>LOOKUP(A1148,Seznamy!$A$3:$A$94,Seznamy!$F$3:$F$94)</f>
        <v>9028</v>
      </c>
      <c r="E1148" s="51">
        <f>LOOKUP(A1148,Seznamy!$A$3:$A$94,Seznamy!$G$3:$G$94)</f>
        <v>218500</v>
      </c>
      <c r="F1148" s="52">
        <f>LOOKUP(A1148,Seznamy!$A$3:$A$94,Seznamy!$J$3:$J$94)</f>
        <v>57</v>
      </c>
      <c r="G1148" s="52">
        <v>46</v>
      </c>
      <c r="H1148" s="50">
        <f>LOOKUP(G1148,Komplexní!$A$7:$A$56,Komplexní!$B$7:$B$56)</f>
        <v>0</v>
      </c>
      <c r="I1148" s="53">
        <f t="array" ref="I1148">SUM(IF((Komplexní!$A$3:$A$5=A1148)*(Komplexní!$D$1:$BA$1=G1148),Komplexní!$D$3:$BA$5))</f>
        <v>0</v>
      </c>
      <c r="J1148" s="98" t="str">
        <f t="shared" si="56"/>
        <v/>
      </c>
      <c r="K1148" s="54">
        <f t="shared" si="58"/>
        <v>1</v>
      </c>
    </row>
    <row r="1149" spans="1:11" hidden="1">
      <c r="A1149" s="48">
        <v>23</v>
      </c>
      <c r="B1149" s="49">
        <f>LOOKUP(A1149,Seznamy!$A$3:$A$94,Seznamy!$B$3:$B$94)</f>
        <v>125009</v>
      </c>
      <c r="C1149" s="50" t="str">
        <f>LOOKUP(A1149,Seznamy!$A$3:$A$94,Seznamy!$C$3:$C$94)</f>
        <v>Ruda nad Moravou</v>
      </c>
      <c r="D1149" s="51">
        <f>LOOKUP(A1149,Seznamy!$A$3:$A$94,Seznamy!$F$3:$F$94)</f>
        <v>9028</v>
      </c>
      <c r="E1149" s="51">
        <f>LOOKUP(A1149,Seznamy!$A$3:$A$94,Seznamy!$G$3:$G$94)</f>
        <v>218500</v>
      </c>
      <c r="F1149" s="52">
        <f>LOOKUP(A1149,Seznamy!$A$3:$A$94,Seznamy!$J$3:$J$94)</f>
        <v>57</v>
      </c>
      <c r="G1149" s="52">
        <v>47</v>
      </c>
      <c r="H1149" s="50">
        <f>LOOKUP(G1149,Komplexní!$A$7:$A$56,Komplexní!$B$7:$B$56)</f>
        <v>0</v>
      </c>
      <c r="I1149" s="53">
        <f t="array" ref="I1149">SUM(IF((Komplexní!$A$3:$A$5=A1149)*(Komplexní!$D$1:$BA$1=G1149),Komplexní!$D$3:$BA$5))</f>
        <v>0</v>
      </c>
      <c r="J1149" s="98" t="str">
        <f t="shared" si="56"/>
        <v/>
      </c>
      <c r="K1149" s="54">
        <f t="shared" si="58"/>
        <v>1</v>
      </c>
    </row>
    <row r="1150" spans="1:11" hidden="1">
      <c r="A1150" s="48">
        <v>23</v>
      </c>
      <c r="B1150" s="49">
        <f>LOOKUP(A1150,Seznamy!$A$3:$A$94,Seznamy!$B$3:$B$94)</f>
        <v>125009</v>
      </c>
      <c r="C1150" s="50" t="str">
        <f>LOOKUP(A1150,Seznamy!$A$3:$A$94,Seznamy!$C$3:$C$94)</f>
        <v>Ruda nad Moravou</v>
      </c>
      <c r="D1150" s="51">
        <f>LOOKUP(A1150,Seznamy!$A$3:$A$94,Seznamy!$F$3:$F$94)</f>
        <v>9028</v>
      </c>
      <c r="E1150" s="51">
        <f>LOOKUP(A1150,Seznamy!$A$3:$A$94,Seznamy!$G$3:$G$94)</f>
        <v>218500</v>
      </c>
      <c r="F1150" s="52">
        <f>LOOKUP(A1150,Seznamy!$A$3:$A$94,Seznamy!$J$3:$J$94)</f>
        <v>57</v>
      </c>
      <c r="G1150" s="52">
        <v>48</v>
      </c>
      <c r="H1150" s="50">
        <f>LOOKUP(G1150,Komplexní!$A$7:$A$56,Komplexní!$B$7:$B$56)</f>
        <v>0</v>
      </c>
      <c r="I1150" s="53">
        <f t="array" ref="I1150">SUM(IF((Komplexní!$A$3:$A$5=A1150)*(Komplexní!$D$1:$BA$1=G1150),Komplexní!$D$3:$BA$5))</f>
        <v>0</v>
      </c>
      <c r="J1150" s="98" t="str">
        <f t="shared" si="56"/>
        <v/>
      </c>
      <c r="K1150" s="54">
        <f t="shared" si="58"/>
        <v>1</v>
      </c>
    </row>
    <row r="1151" spans="1:11" hidden="1">
      <c r="A1151" s="48">
        <v>23</v>
      </c>
      <c r="B1151" s="49">
        <f>LOOKUP(A1151,Seznamy!$A$3:$A$94,Seznamy!$B$3:$B$94)</f>
        <v>125009</v>
      </c>
      <c r="C1151" s="50" t="str">
        <f>LOOKUP(A1151,Seznamy!$A$3:$A$94,Seznamy!$C$3:$C$94)</f>
        <v>Ruda nad Moravou</v>
      </c>
      <c r="D1151" s="51">
        <f>LOOKUP(A1151,Seznamy!$A$3:$A$94,Seznamy!$F$3:$F$94)</f>
        <v>9028</v>
      </c>
      <c r="E1151" s="51">
        <f>LOOKUP(A1151,Seznamy!$A$3:$A$94,Seznamy!$G$3:$G$94)</f>
        <v>218500</v>
      </c>
      <c r="F1151" s="52">
        <f>LOOKUP(A1151,Seznamy!$A$3:$A$94,Seznamy!$J$3:$J$94)</f>
        <v>57</v>
      </c>
      <c r="G1151" s="52">
        <v>49</v>
      </c>
      <c r="H1151" s="50">
        <f>LOOKUP(G1151,Komplexní!$A$7:$A$56,Komplexní!$B$7:$B$56)</f>
        <v>0</v>
      </c>
      <c r="I1151" s="53">
        <f t="array" ref="I1151">SUM(IF((Komplexní!$A$3:$A$5=A1151)*(Komplexní!$D$1:$BA$1=G1151),Komplexní!$D$3:$BA$5))</f>
        <v>0</v>
      </c>
      <c r="J1151" s="98" t="str">
        <f t="shared" si="56"/>
        <v/>
      </c>
      <c r="K1151" s="54">
        <f t="shared" si="58"/>
        <v>1</v>
      </c>
    </row>
    <row r="1152" spans="1:11" hidden="1">
      <c r="A1152" s="48">
        <v>23</v>
      </c>
      <c r="B1152" s="49">
        <f>LOOKUP(A1152,Seznamy!$A$3:$A$94,Seznamy!$B$3:$B$94)</f>
        <v>125009</v>
      </c>
      <c r="C1152" s="50" t="str">
        <f>LOOKUP(A1152,Seznamy!$A$3:$A$94,Seznamy!$C$3:$C$94)</f>
        <v>Ruda nad Moravou</v>
      </c>
      <c r="D1152" s="51">
        <f>LOOKUP(A1152,Seznamy!$A$3:$A$94,Seznamy!$F$3:$F$94)</f>
        <v>9028</v>
      </c>
      <c r="E1152" s="51">
        <f>LOOKUP(A1152,Seznamy!$A$3:$A$94,Seznamy!$G$3:$G$94)</f>
        <v>218500</v>
      </c>
      <c r="F1152" s="52">
        <f>LOOKUP(A1152,Seznamy!$A$3:$A$94,Seznamy!$J$3:$J$94)</f>
        <v>57</v>
      </c>
      <c r="G1152" s="52">
        <v>50</v>
      </c>
      <c r="H1152" s="50">
        <f>LOOKUP(G1152,Komplexní!$A$7:$A$56,Komplexní!$B$7:$B$56)</f>
        <v>0</v>
      </c>
      <c r="I1152" s="53">
        <f t="array" ref="I1152">SUM(IF((Komplexní!$A$3:$A$5=A1152)*(Komplexní!$D$1:$BA$1=G1152),Komplexní!$D$3:$BA$5))</f>
        <v>0</v>
      </c>
      <c r="J1152" s="98" t="str">
        <f t="shared" si="56"/>
        <v/>
      </c>
      <c r="K1152" s="54">
        <f t="shared" si="58"/>
        <v>1</v>
      </c>
    </row>
    <row r="1153" spans="1:11" hidden="1">
      <c r="A1153" s="79">
        <v>24</v>
      </c>
      <c r="B1153" s="80">
        <f>LOOKUP(A1153,Seznamy!$A$3:$A$94,Seznamy!$B$3:$B$94)</f>
        <v>125009</v>
      </c>
      <c r="C1153" s="81" t="str">
        <f>LOOKUP(A1153,Seznamy!$A$3:$A$94,Seznamy!$C$3:$C$94)</f>
        <v>Ruda nad Moravou</v>
      </c>
      <c r="D1153" s="82">
        <f>LOOKUP(A1153,Seznamy!$A$3:$A$94,Seznamy!$F$3:$F$94)</f>
        <v>9028</v>
      </c>
      <c r="E1153" s="82">
        <f>LOOKUP(A1153,Seznamy!$A$3:$A$94,Seznamy!$G$3:$G$94)</f>
        <v>218500</v>
      </c>
      <c r="F1153" s="83">
        <f>LOOKUP(A1153,Seznamy!$A$3:$A$94,Seznamy!$J$3:$J$94)</f>
        <v>57</v>
      </c>
      <c r="G1153" s="83">
        <v>1</v>
      </c>
      <c r="H1153" s="81" t="str">
        <f>LOOKUP(G1153,Komplexní!$A$7:$A$56,Komplexní!$B$7:$B$56)</f>
        <v>UNILES a.s.</v>
      </c>
      <c r="I1153" s="84">
        <f t="array" ref="I1153">SUM(IF((Komplexní!$A$3:$A$5=A1153)*(Komplexní!$D$1:$BA$1=G1153),Komplexní!$D$3:$BA$5))</f>
        <v>0</v>
      </c>
      <c r="J1153" s="99" t="str">
        <f t="shared" si="56"/>
        <v/>
      </c>
      <c r="K1153" s="85">
        <f t="shared" ref="K1153:K1184" si="59">IF(I1153=MIN($J$1153:$J$1202),1,"")</f>
        <v>1</v>
      </c>
    </row>
    <row r="1154" spans="1:11" hidden="1">
      <c r="A1154" s="79">
        <v>24</v>
      </c>
      <c r="B1154" s="80">
        <f>LOOKUP(A1154,Seznamy!$A$3:$A$94,Seznamy!$B$3:$B$94)</f>
        <v>125009</v>
      </c>
      <c r="C1154" s="81" t="str">
        <f>LOOKUP(A1154,Seznamy!$A$3:$A$94,Seznamy!$C$3:$C$94)</f>
        <v>Ruda nad Moravou</v>
      </c>
      <c r="D1154" s="82">
        <f>LOOKUP(A1154,Seznamy!$A$3:$A$94,Seznamy!$F$3:$F$94)</f>
        <v>9028</v>
      </c>
      <c r="E1154" s="82">
        <f>LOOKUP(A1154,Seznamy!$A$3:$A$94,Seznamy!$G$3:$G$94)</f>
        <v>218500</v>
      </c>
      <c r="F1154" s="83">
        <f>LOOKUP(A1154,Seznamy!$A$3:$A$94,Seznamy!$J$3:$J$94)</f>
        <v>57</v>
      </c>
      <c r="G1154" s="83">
        <v>2</v>
      </c>
      <c r="H1154" s="81" t="str">
        <f>LOOKUP(G1154,Komplexní!$A$7:$A$56,Komplexní!$B$7:$B$56)</f>
        <v>Lesy Beskydy, a.s.</v>
      </c>
      <c r="I1154" s="84">
        <f t="array" ref="I1154">SUM(IF((Komplexní!$A$3:$A$5=A1154)*(Komplexní!$D$1:$BA$1=G1154),Komplexní!$D$3:$BA$5))</f>
        <v>0</v>
      </c>
      <c r="J1154" s="99" t="str">
        <f t="shared" si="56"/>
        <v/>
      </c>
      <c r="K1154" s="85">
        <f t="shared" si="59"/>
        <v>1</v>
      </c>
    </row>
    <row r="1155" spans="1:11" hidden="1">
      <c r="A1155" s="79">
        <v>24</v>
      </c>
      <c r="B1155" s="80">
        <f>LOOKUP(A1155,Seznamy!$A$3:$A$94,Seznamy!$B$3:$B$94)</f>
        <v>125009</v>
      </c>
      <c r="C1155" s="81" t="str">
        <f>LOOKUP(A1155,Seznamy!$A$3:$A$94,Seznamy!$C$3:$C$94)</f>
        <v>Ruda nad Moravou</v>
      </c>
      <c r="D1155" s="82">
        <f>LOOKUP(A1155,Seznamy!$A$3:$A$94,Seznamy!$F$3:$F$94)</f>
        <v>9028</v>
      </c>
      <c r="E1155" s="82">
        <f>LOOKUP(A1155,Seznamy!$A$3:$A$94,Seznamy!$G$3:$G$94)</f>
        <v>218500</v>
      </c>
      <c r="F1155" s="83">
        <f>LOOKUP(A1155,Seznamy!$A$3:$A$94,Seznamy!$J$3:$J$94)</f>
        <v>57</v>
      </c>
      <c r="G1155" s="83">
        <v>3</v>
      </c>
      <c r="H1155" s="81" t="str">
        <f>LOOKUP(G1155,Komplexní!$A$7:$A$56,Komplexní!$B$7:$B$56)</f>
        <v>KATR s.r.o.</v>
      </c>
      <c r="I1155" s="84">
        <f t="array" ref="I1155">SUM(IF((Komplexní!$A$3:$A$5=A1155)*(Komplexní!$D$1:$BA$1=G1155),Komplexní!$D$3:$BA$5))</f>
        <v>0</v>
      </c>
      <c r="J1155" s="99" t="str">
        <f t="shared" si="56"/>
        <v/>
      </c>
      <c r="K1155" s="85">
        <f t="shared" si="59"/>
        <v>1</v>
      </c>
    </row>
    <row r="1156" spans="1:11" hidden="1">
      <c r="A1156" s="79">
        <v>24</v>
      </c>
      <c r="B1156" s="80">
        <f>LOOKUP(A1156,Seznamy!$A$3:$A$94,Seznamy!$B$3:$B$94)</f>
        <v>125009</v>
      </c>
      <c r="C1156" s="81" t="str">
        <f>LOOKUP(A1156,Seznamy!$A$3:$A$94,Seznamy!$C$3:$C$94)</f>
        <v>Ruda nad Moravou</v>
      </c>
      <c r="D1156" s="82">
        <f>LOOKUP(A1156,Seznamy!$A$3:$A$94,Seznamy!$F$3:$F$94)</f>
        <v>9028</v>
      </c>
      <c r="E1156" s="82">
        <f>LOOKUP(A1156,Seznamy!$A$3:$A$94,Seznamy!$G$3:$G$94)</f>
        <v>218500</v>
      </c>
      <c r="F1156" s="83">
        <f>LOOKUP(A1156,Seznamy!$A$3:$A$94,Seznamy!$J$3:$J$94)</f>
        <v>57</v>
      </c>
      <c r="G1156" s="83">
        <v>4</v>
      </c>
      <c r="H1156" s="81" t="str">
        <f>LOOKUP(G1156,Komplexní!$A$7:$A$56,Komplexní!$B$7:$B$56)</f>
        <v>Petra spol. s r.o.</v>
      </c>
      <c r="I1156" s="84">
        <f t="array" ref="I1156">SUM(IF((Komplexní!$A$3:$A$5=A1156)*(Komplexní!$D$1:$BA$1=G1156),Komplexní!$D$3:$BA$5))</f>
        <v>0</v>
      </c>
      <c r="J1156" s="99" t="str">
        <f t="shared" si="56"/>
        <v/>
      </c>
      <c r="K1156" s="85">
        <f t="shared" si="59"/>
        <v>1</v>
      </c>
    </row>
    <row r="1157" spans="1:11" hidden="1">
      <c r="A1157" s="79">
        <v>24</v>
      </c>
      <c r="B1157" s="80">
        <f>LOOKUP(A1157,Seznamy!$A$3:$A$94,Seznamy!$B$3:$B$94)</f>
        <v>125009</v>
      </c>
      <c r="C1157" s="81" t="str">
        <f>LOOKUP(A1157,Seznamy!$A$3:$A$94,Seznamy!$C$3:$C$94)</f>
        <v>Ruda nad Moravou</v>
      </c>
      <c r="D1157" s="82">
        <f>LOOKUP(A1157,Seznamy!$A$3:$A$94,Seznamy!$F$3:$F$94)</f>
        <v>9028</v>
      </c>
      <c r="E1157" s="82">
        <f>LOOKUP(A1157,Seznamy!$A$3:$A$94,Seznamy!$G$3:$G$94)</f>
        <v>218500</v>
      </c>
      <c r="F1157" s="83">
        <f>LOOKUP(A1157,Seznamy!$A$3:$A$94,Seznamy!$J$3:$J$94)</f>
        <v>57</v>
      </c>
      <c r="G1157" s="83">
        <v>5</v>
      </c>
      <c r="H1157" s="81" t="str">
        <f>LOOKUP(G1157,Komplexní!$A$7:$A$56,Komplexní!$B$7:$B$56)</f>
        <v>JACER - CZ a.s.</v>
      </c>
      <c r="I1157" s="84">
        <f t="array" ref="I1157">SUM(IF((Komplexní!$A$3:$A$5=A1157)*(Komplexní!$D$1:$BA$1=G1157),Komplexní!$D$3:$BA$5))</f>
        <v>0</v>
      </c>
      <c r="J1157" s="99" t="str">
        <f t="shared" si="56"/>
        <v/>
      </c>
      <c r="K1157" s="85">
        <f t="shared" si="59"/>
        <v>1</v>
      </c>
    </row>
    <row r="1158" spans="1:11" hidden="1">
      <c r="A1158" s="79">
        <v>24</v>
      </c>
      <c r="B1158" s="80">
        <f>LOOKUP(A1158,Seznamy!$A$3:$A$94,Seznamy!$B$3:$B$94)</f>
        <v>125009</v>
      </c>
      <c r="C1158" s="81" t="str">
        <f>LOOKUP(A1158,Seznamy!$A$3:$A$94,Seznamy!$C$3:$C$94)</f>
        <v>Ruda nad Moravou</v>
      </c>
      <c r="D1158" s="82">
        <f>LOOKUP(A1158,Seznamy!$A$3:$A$94,Seznamy!$F$3:$F$94)</f>
        <v>9028</v>
      </c>
      <c r="E1158" s="82">
        <f>LOOKUP(A1158,Seznamy!$A$3:$A$94,Seznamy!$G$3:$G$94)</f>
        <v>218500</v>
      </c>
      <c r="F1158" s="83">
        <f>LOOKUP(A1158,Seznamy!$A$3:$A$94,Seznamy!$J$3:$J$94)</f>
        <v>57</v>
      </c>
      <c r="G1158" s="83">
        <v>6</v>
      </c>
      <c r="H1158" s="81" t="str">
        <f>LOOKUP(G1158,Komplexní!$A$7:$A$56,Komplexní!$B$7:$B$56)</f>
        <v>LDF Rožnov a.s.</v>
      </c>
      <c r="I1158" s="84">
        <f t="array" ref="I1158">SUM(IF((Komplexní!$A$3:$A$5=A1158)*(Komplexní!$D$1:$BA$1=G1158),Komplexní!$D$3:$BA$5))</f>
        <v>0</v>
      </c>
      <c r="J1158" s="99" t="str">
        <f t="shared" si="56"/>
        <v/>
      </c>
      <c r="K1158" s="85">
        <f t="shared" si="59"/>
        <v>1</v>
      </c>
    </row>
    <row r="1159" spans="1:11" hidden="1">
      <c r="A1159" s="79">
        <v>24</v>
      </c>
      <c r="B1159" s="80">
        <f>LOOKUP(A1159,Seznamy!$A$3:$A$94,Seznamy!$B$3:$B$94)</f>
        <v>125009</v>
      </c>
      <c r="C1159" s="81" t="str">
        <f>LOOKUP(A1159,Seznamy!$A$3:$A$94,Seznamy!$C$3:$C$94)</f>
        <v>Ruda nad Moravou</v>
      </c>
      <c r="D1159" s="82">
        <f>LOOKUP(A1159,Seznamy!$A$3:$A$94,Seznamy!$F$3:$F$94)</f>
        <v>9028</v>
      </c>
      <c r="E1159" s="82">
        <f>LOOKUP(A1159,Seznamy!$A$3:$A$94,Seznamy!$G$3:$G$94)</f>
        <v>218500</v>
      </c>
      <c r="F1159" s="83">
        <f>LOOKUP(A1159,Seznamy!$A$3:$A$94,Seznamy!$J$3:$J$94)</f>
        <v>57</v>
      </c>
      <c r="G1159" s="83">
        <v>7</v>
      </c>
      <c r="H1159" s="81" t="str">
        <f>LOOKUP(G1159,Komplexní!$A$7:$A$56,Komplexní!$B$7:$B$56)</f>
        <v>Opavská lesní a.s.</v>
      </c>
      <c r="I1159" s="84">
        <f t="array" ref="I1159">SUM(IF((Komplexní!$A$3:$A$5=A1159)*(Komplexní!$D$1:$BA$1=G1159),Komplexní!$D$3:$BA$5))</f>
        <v>0</v>
      </c>
      <c r="J1159" s="99" t="str">
        <f t="shared" si="56"/>
        <v/>
      </c>
      <c r="K1159" s="85">
        <f t="shared" si="59"/>
        <v>1</v>
      </c>
    </row>
    <row r="1160" spans="1:11" hidden="1">
      <c r="A1160" s="79">
        <v>24</v>
      </c>
      <c r="B1160" s="80">
        <f>LOOKUP(A1160,Seznamy!$A$3:$A$94,Seznamy!$B$3:$B$94)</f>
        <v>125009</v>
      </c>
      <c r="C1160" s="81" t="str">
        <f>LOOKUP(A1160,Seznamy!$A$3:$A$94,Seznamy!$C$3:$C$94)</f>
        <v>Ruda nad Moravou</v>
      </c>
      <c r="D1160" s="82">
        <f>LOOKUP(A1160,Seznamy!$A$3:$A$94,Seznamy!$F$3:$F$94)</f>
        <v>9028</v>
      </c>
      <c r="E1160" s="82">
        <f>LOOKUP(A1160,Seznamy!$A$3:$A$94,Seznamy!$G$3:$G$94)</f>
        <v>218500</v>
      </c>
      <c r="F1160" s="83">
        <f>LOOKUP(A1160,Seznamy!$A$3:$A$94,Seznamy!$J$3:$J$94)</f>
        <v>57</v>
      </c>
      <c r="G1160" s="83">
        <v>8</v>
      </c>
      <c r="H1160" s="81" t="str">
        <f>LOOKUP(G1160,Komplexní!$A$7:$A$56,Komplexní!$B$7:$B$56)</f>
        <v>Pradědský lesní závod, a.s.</v>
      </c>
      <c r="I1160" s="84">
        <f t="array" ref="I1160">SUM(IF((Komplexní!$A$3:$A$5=A1160)*(Komplexní!$D$1:$BA$1=G1160),Komplexní!$D$3:$BA$5))</f>
        <v>0</v>
      </c>
      <c r="J1160" s="99" t="str">
        <f t="shared" si="56"/>
        <v/>
      </c>
      <c r="K1160" s="85">
        <f t="shared" si="59"/>
        <v>1</v>
      </c>
    </row>
    <row r="1161" spans="1:11" hidden="1">
      <c r="A1161" s="79">
        <v>24</v>
      </c>
      <c r="B1161" s="80">
        <f>LOOKUP(A1161,Seznamy!$A$3:$A$94,Seznamy!$B$3:$B$94)</f>
        <v>125009</v>
      </c>
      <c r="C1161" s="81" t="str">
        <f>LOOKUP(A1161,Seznamy!$A$3:$A$94,Seznamy!$C$3:$C$94)</f>
        <v>Ruda nad Moravou</v>
      </c>
      <c r="D1161" s="82">
        <f>LOOKUP(A1161,Seznamy!$A$3:$A$94,Seznamy!$F$3:$F$94)</f>
        <v>9028</v>
      </c>
      <c r="E1161" s="82">
        <f>LOOKUP(A1161,Seznamy!$A$3:$A$94,Seznamy!$G$3:$G$94)</f>
        <v>218500</v>
      </c>
      <c r="F1161" s="83">
        <f>LOOKUP(A1161,Seznamy!$A$3:$A$94,Seznamy!$J$3:$J$94)</f>
        <v>57</v>
      </c>
      <c r="G1161" s="83">
        <v>9</v>
      </c>
      <c r="H1161" s="81">
        <f>LOOKUP(G1161,Komplexní!$A$7:$A$56,Komplexní!$B$7:$B$56)</f>
        <v>0</v>
      </c>
      <c r="I1161" s="84">
        <f t="array" ref="I1161">SUM(IF((Komplexní!$A$3:$A$5=A1161)*(Komplexní!$D$1:$BA$1=G1161),Komplexní!$D$3:$BA$5))</f>
        <v>0</v>
      </c>
      <c r="J1161" s="99" t="str">
        <f t="shared" si="56"/>
        <v/>
      </c>
      <c r="K1161" s="85">
        <f t="shared" si="59"/>
        <v>1</v>
      </c>
    </row>
    <row r="1162" spans="1:11" hidden="1">
      <c r="A1162" s="79">
        <v>24</v>
      </c>
      <c r="B1162" s="80">
        <f>LOOKUP(A1162,Seznamy!$A$3:$A$94,Seznamy!$B$3:$B$94)</f>
        <v>125009</v>
      </c>
      <c r="C1162" s="81" t="str">
        <f>LOOKUP(A1162,Seznamy!$A$3:$A$94,Seznamy!$C$3:$C$94)</f>
        <v>Ruda nad Moravou</v>
      </c>
      <c r="D1162" s="82">
        <f>LOOKUP(A1162,Seznamy!$A$3:$A$94,Seznamy!$F$3:$F$94)</f>
        <v>9028</v>
      </c>
      <c r="E1162" s="82">
        <f>LOOKUP(A1162,Seznamy!$A$3:$A$94,Seznamy!$G$3:$G$94)</f>
        <v>218500</v>
      </c>
      <c r="F1162" s="83">
        <f>LOOKUP(A1162,Seznamy!$A$3:$A$94,Seznamy!$J$3:$J$94)</f>
        <v>57</v>
      </c>
      <c r="G1162" s="83">
        <v>10</v>
      </c>
      <c r="H1162" s="81">
        <f>LOOKUP(G1162,Komplexní!$A$7:$A$56,Komplexní!$B$7:$B$56)</f>
        <v>0</v>
      </c>
      <c r="I1162" s="84">
        <f t="array" ref="I1162">SUM(IF((Komplexní!$A$3:$A$5=A1162)*(Komplexní!$D$1:$BA$1=G1162),Komplexní!$D$3:$BA$5))</f>
        <v>0</v>
      </c>
      <c r="J1162" s="99" t="str">
        <f t="shared" si="56"/>
        <v/>
      </c>
      <c r="K1162" s="85">
        <f t="shared" si="59"/>
        <v>1</v>
      </c>
    </row>
    <row r="1163" spans="1:11" hidden="1">
      <c r="A1163" s="79">
        <v>24</v>
      </c>
      <c r="B1163" s="80">
        <f>LOOKUP(A1163,Seznamy!$A$3:$A$94,Seznamy!$B$3:$B$94)</f>
        <v>125009</v>
      </c>
      <c r="C1163" s="81" t="str">
        <f>LOOKUP(A1163,Seznamy!$A$3:$A$94,Seznamy!$C$3:$C$94)</f>
        <v>Ruda nad Moravou</v>
      </c>
      <c r="D1163" s="82">
        <f>LOOKUP(A1163,Seznamy!$A$3:$A$94,Seznamy!$F$3:$F$94)</f>
        <v>9028</v>
      </c>
      <c r="E1163" s="82">
        <f>LOOKUP(A1163,Seznamy!$A$3:$A$94,Seznamy!$G$3:$G$94)</f>
        <v>218500</v>
      </c>
      <c r="F1163" s="83">
        <f>LOOKUP(A1163,Seznamy!$A$3:$A$94,Seznamy!$J$3:$J$94)</f>
        <v>57</v>
      </c>
      <c r="G1163" s="83">
        <v>11</v>
      </c>
      <c r="H1163" s="81">
        <f>LOOKUP(G1163,Komplexní!$A$7:$A$56,Komplexní!$B$7:$B$56)</f>
        <v>0</v>
      </c>
      <c r="I1163" s="84">
        <f t="array" ref="I1163">SUM(IF((Komplexní!$A$3:$A$5=A1163)*(Komplexní!$D$1:$BA$1=G1163),Komplexní!$D$3:$BA$5))</f>
        <v>0</v>
      </c>
      <c r="J1163" s="99" t="str">
        <f t="shared" si="56"/>
        <v/>
      </c>
      <c r="K1163" s="85">
        <f t="shared" si="59"/>
        <v>1</v>
      </c>
    </row>
    <row r="1164" spans="1:11" hidden="1">
      <c r="A1164" s="79">
        <v>24</v>
      </c>
      <c r="B1164" s="80">
        <f>LOOKUP(A1164,Seznamy!$A$3:$A$94,Seznamy!$B$3:$B$94)</f>
        <v>125009</v>
      </c>
      <c r="C1164" s="81" t="str">
        <f>LOOKUP(A1164,Seznamy!$A$3:$A$94,Seznamy!$C$3:$C$94)</f>
        <v>Ruda nad Moravou</v>
      </c>
      <c r="D1164" s="82">
        <f>LOOKUP(A1164,Seznamy!$A$3:$A$94,Seznamy!$F$3:$F$94)</f>
        <v>9028</v>
      </c>
      <c r="E1164" s="82">
        <f>LOOKUP(A1164,Seznamy!$A$3:$A$94,Seznamy!$G$3:$G$94)</f>
        <v>218500</v>
      </c>
      <c r="F1164" s="83">
        <f>LOOKUP(A1164,Seznamy!$A$3:$A$94,Seznamy!$J$3:$J$94)</f>
        <v>57</v>
      </c>
      <c r="G1164" s="83">
        <v>27</v>
      </c>
      <c r="H1164" s="81">
        <f>LOOKUP(G1164,Komplexní!$A$7:$A$56,Komplexní!$B$7:$B$56)</f>
        <v>0</v>
      </c>
      <c r="I1164" s="84">
        <f t="array" ref="I1164">SUM(IF((Komplexní!$A$3:$A$5=A1164)*(Komplexní!$D$1:$BA$1=G1164),Komplexní!$D$3:$BA$5))</f>
        <v>0</v>
      </c>
      <c r="J1164" s="99" t="str">
        <f t="shared" si="56"/>
        <v/>
      </c>
      <c r="K1164" s="85">
        <f t="shared" si="59"/>
        <v>1</v>
      </c>
    </row>
    <row r="1165" spans="1:11" hidden="1">
      <c r="A1165" s="79">
        <v>24</v>
      </c>
      <c r="B1165" s="80">
        <f>LOOKUP(A1165,Seznamy!$A$3:$A$94,Seznamy!$B$3:$B$94)</f>
        <v>125009</v>
      </c>
      <c r="C1165" s="81" t="str">
        <f>LOOKUP(A1165,Seznamy!$A$3:$A$94,Seznamy!$C$3:$C$94)</f>
        <v>Ruda nad Moravou</v>
      </c>
      <c r="D1165" s="82">
        <f>LOOKUP(A1165,Seznamy!$A$3:$A$94,Seznamy!$F$3:$F$94)</f>
        <v>9028</v>
      </c>
      <c r="E1165" s="82">
        <f>LOOKUP(A1165,Seznamy!$A$3:$A$94,Seznamy!$G$3:$G$94)</f>
        <v>218500</v>
      </c>
      <c r="F1165" s="83">
        <f>LOOKUP(A1165,Seznamy!$A$3:$A$94,Seznamy!$J$3:$J$94)</f>
        <v>57</v>
      </c>
      <c r="G1165" s="83">
        <v>13</v>
      </c>
      <c r="H1165" s="81">
        <f>LOOKUP(G1165,Komplexní!$A$7:$A$56,Komplexní!$B$7:$B$56)</f>
        <v>0</v>
      </c>
      <c r="I1165" s="84">
        <f t="array" ref="I1165">SUM(IF((Komplexní!$A$3:$A$5=A1165)*(Komplexní!$D$1:$BA$1=G1165),Komplexní!$D$3:$BA$5))</f>
        <v>0</v>
      </c>
      <c r="J1165" s="99" t="str">
        <f t="shared" si="56"/>
        <v/>
      </c>
      <c r="K1165" s="85">
        <f t="shared" si="59"/>
        <v>1</v>
      </c>
    </row>
    <row r="1166" spans="1:11" hidden="1">
      <c r="A1166" s="79">
        <v>24</v>
      </c>
      <c r="B1166" s="80">
        <f>LOOKUP(A1166,Seznamy!$A$3:$A$94,Seznamy!$B$3:$B$94)</f>
        <v>125009</v>
      </c>
      <c r="C1166" s="81" t="str">
        <f>LOOKUP(A1166,Seznamy!$A$3:$A$94,Seznamy!$C$3:$C$94)</f>
        <v>Ruda nad Moravou</v>
      </c>
      <c r="D1166" s="82">
        <f>LOOKUP(A1166,Seznamy!$A$3:$A$94,Seznamy!$F$3:$F$94)</f>
        <v>9028</v>
      </c>
      <c r="E1166" s="82">
        <f>LOOKUP(A1166,Seznamy!$A$3:$A$94,Seznamy!$G$3:$G$94)</f>
        <v>218500</v>
      </c>
      <c r="F1166" s="83">
        <f>LOOKUP(A1166,Seznamy!$A$3:$A$94,Seznamy!$J$3:$J$94)</f>
        <v>57</v>
      </c>
      <c r="G1166" s="83">
        <v>15</v>
      </c>
      <c r="H1166" s="81">
        <f>LOOKUP(G1166,Komplexní!$A$7:$A$56,Komplexní!$B$7:$B$56)</f>
        <v>0</v>
      </c>
      <c r="I1166" s="84">
        <f t="array" ref="I1166">SUM(IF((Komplexní!$A$3:$A$5=A1166)*(Komplexní!$D$1:$BA$1=G1166),Komplexní!$D$3:$BA$5))</f>
        <v>0</v>
      </c>
      <c r="J1166" s="99" t="str">
        <f t="shared" si="56"/>
        <v/>
      </c>
      <c r="K1166" s="85">
        <f t="shared" si="59"/>
        <v>1</v>
      </c>
    </row>
    <row r="1167" spans="1:11" hidden="1">
      <c r="A1167" s="79">
        <v>24</v>
      </c>
      <c r="B1167" s="80">
        <f>LOOKUP(A1167,Seznamy!$A$3:$A$94,Seznamy!$B$3:$B$94)</f>
        <v>125009</v>
      </c>
      <c r="C1167" s="81" t="str">
        <f>LOOKUP(A1167,Seznamy!$A$3:$A$94,Seznamy!$C$3:$C$94)</f>
        <v>Ruda nad Moravou</v>
      </c>
      <c r="D1167" s="82">
        <f>LOOKUP(A1167,Seznamy!$A$3:$A$94,Seznamy!$F$3:$F$94)</f>
        <v>9028</v>
      </c>
      <c r="E1167" s="82">
        <f>LOOKUP(A1167,Seznamy!$A$3:$A$94,Seznamy!$G$3:$G$94)</f>
        <v>218500</v>
      </c>
      <c r="F1167" s="83">
        <f>LOOKUP(A1167,Seznamy!$A$3:$A$94,Seznamy!$J$3:$J$94)</f>
        <v>57</v>
      </c>
      <c r="G1167" s="83">
        <v>18</v>
      </c>
      <c r="H1167" s="81">
        <f>LOOKUP(G1167,Komplexní!$A$7:$A$56,Komplexní!$B$7:$B$56)</f>
        <v>0</v>
      </c>
      <c r="I1167" s="84">
        <f t="array" ref="I1167">SUM(IF((Komplexní!$A$3:$A$5=A1167)*(Komplexní!$D$1:$BA$1=G1167),Komplexní!$D$3:$BA$5))</f>
        <v>0</v>
      </c>
      <c r="J1167" s="99" t="str">
        <f t="shared" ref="J1167:J1230" si="60">IF(I1167=0,"",I1167)</f>
        <v/>
      </c>
      <c r="K1167" s="85">
        <f t="shared" si="59"/>
        <v>1</v>
      </c>
    </row>
    <row r="1168" spans="1:11" hidden="1">
      <c r="A1168" s="79">
        <v>24</v>
      </c>
      <c r="B1168" s="80">
        <f>LOOKUP(A1168,Seznamy!$A$3:$A$94,Seznamy!$B$3:$B$94)</f>
        <v>125009</v>
      </c>
      <c r="C1168" s="81" t="str">
        <f>LOOKUP(A1168,Seznamy!$A$3:$A$94,Seznamy!$C$3:$C$94)</f>
        <v>Ruda nad Moravou</v>
      </c>
      <c r="D1168" s="82">
        <f>LOOKUP(A1168,Seznamy!$A$3:$A$94,Seznamy!$F$3:$F$94)</f>
        <v>9028</v>
      </c>
      <c r="E1168" s="82">
        <f>LOOKUP(A1168,Seznamy!$A$3:$A$94,Seznamy!$G$3:$G$94)</f>
        <v>218500</v>
      </c>
      <c r="F1168" s="83">
        <f>LOOKUP(A1168,Seznamy!$A$3:$A$94,Seznamy!$J$3:$J$94)</f>
        <v>57</v>
      </c>
      <c r="G1168" s="83">
        <v>16</v>
      </c>
      <c r="H1168" s="81">
        <f>LOOKUP(G1168,Komplexní!$A$7:$A$56,Komplexní!$B$7:$B$56)</f>
        <v>0</v>
      </c>
      <c r="I1168" s="84">
        <f t="array" ref="I1168">SUM(IF((Komplexní!$A$3:$A$5=A1168)*(Komplexní!$D$1:$BA$1=G1168),Komplexní!$D$3:$BA$5))</f>
        <v>0</v>
      </c>
      <c r="J1168" s="99" t="str">
        <f t="shared" si="60"/>
        <v/>
      </c>
      <c r="K1168" s="85">
        <f t="shared" si="59"/>
        <v>1</v>
      </c>
    </row>
    <row r="1169" spans="1:11" hidden="1">
      <c r="A1169" s="79">
        <v>24</v>
      </c>
      <c r="B1169" s="80">
        <f>LOOKUP(A1169,Seznamy!$A$3:$A$94,Seznamy!$B$3:$B$94)</f>
        <v>125009</v>
      </c>
      <c r="C1169" s="81" t="str">
        <f>LOOKUP(A1169,Seznamy!$A$3:$A$94,Seznamy!$C$3:$C$94)</f>
        <v>Ruda nad Moravou</v>
      </c>
      <c r="D1169" s="82">
        <f>LOOKUP(A1169,Seznamy!$A$3:$A$94,Seznamy!$F$3:$F$94)</f>
        <v>9028</v>
      </c>
      <c r="E1169" s="82">
        <f>LOOKUP(A1169,Seznamy!$A$3:$A$94,Seznamy!$G$3:$G$94)</f>
        <v>218500</v>
      </c>
      <c r="F1169" s="83">
        <f>LOOKUP(A1169,Seznamy!$A$3:$A$94,Seznamy!$J$3:$J$94)</f>
        <v>57</v>
      </c>
      <c r="G1169" s="83">
        <v>17</v>
      </c>
      <c r="H1169" s="81">
        <f>LOOKUP(G1169,Komplexní!$A$7:$A$56,Komplexní!$B$7:$B$56)</f>
        <v>0</v>
      </c>
      <c r="I1169" s="84">
        <f t="array" ref="I1169">SUM(IF((Komplexní!$A$3:$A$5=A1169)*(Komplexní!$D$1:$BA$1=G1169),Komplexní!$D$3:$BA$5))</f>
        <v>0</v>
      </c>
      <c r="J1169" s="99" t="str">
        <f t="shared" si="60"/>
        <v/>
      </c>
      <c r="K1169" s="85">
        <f t="shared" si="59"/>
        <v>1</v>
      </c>
    </row>
    <row r="1170" spans="1:11" hidden="1">
      <c r="A1170" s="79">
        <v>24</v>
      </c>
      <c r="B1170" s="80">
        <f>LOOKUP(A1170,Seznamy!$A$3:$A$94,Seznamy!$B$3:$B$94)</f>
        <v>125009</v>
      </c>
      <c r="C1170" s="81" t="str">
        <f>LOOKUP(A1170,Seznamy!$A$3:$A$94,Seznamy!$C$3:$C$94)</f>
        <v>Ruda nad Moravou</v>
      </c>
      <c r="D1170" s="82">
        <f>LOOKUP(A1170,Seznamy!$A$3:$A$94,Seznamy!$F$3:$F$94)</f>
        <v>9028</v>
      </c>
      <c r="E1170" s="82">
        <f>LOOKUP(A1170,Seznamy!$A$3:$A$94,Seznamy!$G$3:$G$94)</f>
        <v>218500</v>
      </c>
      <c r="F1170" s="83">
        <f>LOOKUP(A1170,Seznamy!$A$3:$A$94,Seznamy!$J$3:$J$94)</f>
        <v>57</v>
      </c>
      <c r="G1170" s="83">
        <v>14</v>
      </c>
      <c r="H1170" s="81">
        <f>LOOKUP(G1170,Komplexní!$A$7:$A$56,Komplexní!$B$7:$B$56)</f>
        <v>0</v>
      </c>
      <c r="I1170" s="84">
        <f t="array" ref="I1170">SUM(IF((Komplexní!$A$3:$A$5=A1170)*(Komplexní!$D$1:$BA$1=G1170),Komplexní!$D$3:$BA$5))</f>
        <v>0</v>
      </c>
      <c r="J1170" s="99" t="str">
        <f t="shared" si="60"/>
        <v/>
      </c>
      <c r="K1170" s="85">
        <f t="shared" si="59"/>
        <v>1</v>
      </c>
    </row>
    <row r="1171" spans="1:11" hidden="1">
      <c r="A1171" s="79">
        <v>24</v>
      </c>
      <c r="B1171" s="80">
        <f>LOOKUP(A1171,Seznamy!$A$3:$A$94,Seznamy!$B$3:$B$94)</f>
        <v>125009</v>
      </c>
      <c r="C1171" s="81" t="str">
        <f>LOOKUP(A1171,Seznamy!$A$3:$A$94,Seznamy!$C$3:$C$94)</f>
        <v>Ruda nad Moravou</v>
      </c>
      <c r="D1171" s="82">
        <f>LOOKUP(A1171,Seznamy!$A$3:$A$94,Seznamy!$F$3:$F$94)</f>
        <v>9028</v>
      </c>
      <c r="E1171" s="82">
        <f>LOOKUP(A1171,Seznamy!$A$3:$A$94,Seznamy!$G$3:$G$94)</f>
        <v>218500</v>
      </c>
      <c r="F1171" s="83">
        <f>LOOKUP(A1171,Seznamy!$A$3:$A$94,Seznamy!$J$3:$J$94)</f>
        <v>57</v>
      </c>
      <c r="G1171" s="83">
        <v>19</v>
      </c>
      <c r="H1171" s="81">
        <f>LOOKUP(G1171,Komplexní!$A$7:$A$56,Komplexní!$B$7:$B$56)</f>
        <v>0</v>
      </c>
      <c r="I1171" s="84">
        <f t="array" ref="I1171">SUM(IF((Komplexní!$A$3:$A$5=A1171)*(Komplexní!$D$1:$BA$1=G1171),Komplexní!$D$3:$BA$5))</f>
        <v>0</v>
      </c>
      <c r="J1171" s="99" t="str">
        <f t="shared" si="60"/>
        <v/>
      </c>
      <c r="K1171" s="85">
        <f t="shared" si="59"/>
        <v>1</v>
      </c>
    </row>
    <row r="1172" spans="1:11" hidden="1">
      <c r="A1172" s="79">
        <v>24</v>
      </c>
      <c r="B1172" s="80">
        <f>LOOKUP(A1172,Seznamy!$A$3:$A$94,Seznamy!$B$3:$B$94)</f>
        <v>125009</v>
      </c>
      <c r="C1172" s="81" t="str">
        <f>LOOKUP(A1172,Seznamy!$A$3:$A$94,Seznamy!$C$3:$C$94)</f>
        <v>Ruda nad Moravou</v>
      </c>
      <c r="D1172" s="82">
        <f>LOOKUP(A1172,Seznamy!$A$3:$A$94,Seznamy!$F$3:$F$94)</f>
        <v>9028</v>
      </c>
      <c r="E1172" s="82">
        <f>LOOKUP(A1172,Seznamy!$A$3:$A$94,Seznamy!$G$3:$G$94)</f>
        <v>218500</v>
      </c>
      <c r="F1172" s="83">
        <f>LOOKUP(A1172,Seznamy!$A$3:$A$94,Seznamy!$J$3:$J$94)</f>
        <v>57</v>
      </c>
      <c r="G1172" s="83">
        <v>20</v>
      </c>
      <c r="H1172" s="81">
        <f>LOOKUP(G1172,Komplexní!$A$7:$A$56,Komplexní!$B$7:$B$56)</f>
        <v>0</v>
      </c>
      <c r="I1172" s="84">
        <f t="array" ref="I1172">SUM(IF((Komplexní!$A$3:$A$5=A1172)*(Komplexní!$D$1:$BA$1=G1172),Komplexní!$D$3:$BA$5))</f>
        <v>0</v>
      </c>
      <c r="J1172" s="99" t="str">
        <f t="shared" si="60"/>
        <v/>
      </c>
      <c r="K1172" s="85">
        <f t="shared" si="59"/>
        <v>1</v>
      </c>
    </row>
    <row r="1173" spans="1:11" hidden="1">
      <c r="A1173" s="79">
        <v>24</v>
      </c>
      <c r="B1173" s="80">
        <f>LOOKUP(A1173,Seznamy!$A$3:$A$94,Seznamy!$B$3:$B$94)</f>
        <v>125009</v>
      </c>
      <c r="C1173" s="81" t="str">
        <f>LOOKUP(A1173,Seznamy!$A$3:$A$94,Seznamy!$C$3:$C$94)</f>
        <v>Ruda nad Moravou</v>
      </c>
      <c r="D1173" s="82">
        <f>LOOKUP(A1173,Seznamy!$A$3:$A$94,Seznamy!$F$3:$F$94)</f>
        <v>9028</v>
      </c>
      <c r="E1173" s="82">
        <f>LOOKUP(A1173,Seznamy!$A$3:$A$94,Seznamy!$G$3:$G$94)</f>
        <v>218500</v>
      </c>
      <c r="F1173" s="83">
        <f>LOOKUP(A1173,Seznamy!$A$3:$A$94,Seznamy!$J$3:$J$94)</f>
        <v>57</v>
      </c>
      <c r="G1173" s="83">
        <v>21</v>
      </c>
      <c r="H1173" s="81">
        <f>LOOKUP(G1173,Komplexní!$A$7:$A$56,Komplexní!$B$7:$B$56)</f>
        <v>0</v>
      </c>
      <c r="I1173" s="84">
        <f t="array" ref="I1173">SUM(IF((Komplexní!$A$3:$A$5=A1173)*(Komplexní!$D$1:$BA$1=G1173),Komplexní!$D$3:$BA$5))</f>
        <v>0</v>
      </c>
      <c r="J1173" s="99" t="str">
        <f t="shared" si="60"/>
        <v/>
      </c>
      <c r="K1173" s="85">
        <f t="shared" si="59"/>
        <v>1</v>
      </c>
    </row>
    <row r="1174" spans="1:11" hidden="1">
      <c r="A1174" s="79">
        <v>24</v>
      </c>
      <c r="B1174" s="80">
        <f>LOOKUP(A1174,Seznamy!$A$3:$A$94,Seznamy!$B$3:$B$94)</f>
        <v>125009</v>
      </c>
      <c r="C1174" s="81" t="str">
        <f>LOOKUP(A1174,Seznamy!$A$3:$A$94,Seznamy!$C$3:$C$94)</f>
        <v>Ruda nad Moravou</v>
      </c>
      <c r="D1174" s="82">
        <f>LOOKUP(A1174,Seznamy!$A$3:$A$94,Seznamy!$F$3:$F$94)</f>
        <v>9028</v>
      </c>
      <c r="E1174" s="82">
        <f>LOOKUP(A1174,Seznamy!$A$3:$A$94,Seznamy!$G$3:$G$94)</f>
        <v>218500</v>
      </c>
      <c r="F1174" s="83">
        <f>LOOKUP(A1174,Seznamy!$A$3:$A$94,Seznamy!$J$3:$J$94)</f>
        <v>57</v>
      </c>
      <c r="G1174" s="83">
        <v>22</v>
      </c>
      <c r="H1174" s="81">
        <f>LOOKUP(G1174,Komplexní!$A$7:$A$56,Komplexní!$B$7:$B$56)</f>
        <v>0</v>
      </c>
      <c r="I1174" s="84">
        <f t="array" ref="I1174">SUM(IF((Komplexní!$A$3:$A$5=A1174)*(Komplexní!$D$1:$BA$1=G1174),Komplexní!$D$3:$BA$5))</f>
        <v>0</v>
      </c>
      <c r="J1174" s="99" t="str">
        <f t="shared" si="60"/>
        <v/>
      </c>
      <c r="K1174" s="85">
        <f t="shared" si="59"/>
        <v>1</v>
      </c>
    </row>
    <row r="1175" spans="1:11" hidden="1">
      <c r="A1175" s="79">
        <v>24</v>
      </c>
      <c r="B1175" s="80">
        <f>LOOKUP(A1175,Seznamy!$A$3:$A$94,Seznamy!$B$3:$B$94)</f>
        <v>125009</v>
      </c>
      <c r="C1175" s="81" t="str">
        <f>LOOKUP(A1175,Seznamy!$A$3:$A$94,Seznamy!$C$3:$C$94)</f>
        <v>Ruda nad Moravou</v>
      </c>
      <c r="D1175" s="82">
        <f>LOOKUP(A1175,Seznamy!$A$3:$A$94,Seznamy!$F$3:$F$94)</f>
        <v>9028</v>
      </c>
      <c r="E1175" s="82">
        <f>LOOKUP(A1175,Seznamy!$A$3:$A$94,Seznamy!$G$3:$G$94)</f>
        <v>218500</v>
      </c>
      <c r="F1175" s="83">
        <f>LOOKUP(A1175,Seznamy!$A$3:$A$94,Seznamy!$J$3:$J$94)</f>
        <v>57</v>
      </c>
      <c r="G1175" s="83">
        <v>23</v>
      </c>
      <c r="H1175" s="81">
        <f>LOOKUP(G1175,Komplexní!$A$7:$A$56,Komplexní!$B$7:$B$56)</f>
        <v>0</v>
      </c>
      <c r="I1175" s="84">
        <f t="array" ref="I1175">SUM(IF((Komplexní!$A$3:$A$5=A1175)*(Komplexní!$D$1:$BA$1=G1175),Komplexní!$D$3:$BA$5))</f>
        <v>0</v>
      </c>
      <c r="J1175" s="99" t="str">
        <f t="shared" si="60"/>
        <v/>
      </c>
      <c r="K1175" s="85">
        <f t="shared" si="59"/>
        <v>1</v>
      </c>
    </row>
    <row r="1176" spans="1:11" hidden="1">
      <c r="A1176" s="79">
        <v>24</v>
      </c>
      <c r="B1176" s="80">
        <f>LOOKUP(A1176,Seznamy!$A$3:$A$94,Seznamy!$B$3:$B$94)</f>
        <v>125009</v>
      </c>
      <c r="C1176" s="81" t="str">
        <f>LOOKUP(A1176,Seznamy!$A$3:$A$94,Seznamy!$C$3:$C$94)</f>
        <v>Ruda nad Moravou</v>
      </c>
      <c r="D1176" s="82">
        <f>LOOKUP(A1176,Seznamy!$A$3:$A$94,Seznamy!$F$3:$F$94)</f>
        <v>9028</v>
      </c>
      <c r="E1176" s="82">
        <f>LOOKUP(A1176,Seznamy!$A$3:$A$94,Seznamy!$G$3:$G$94)</f>
        <v>218500</v>
      </c>
      <c r="F1176" s="83">
        <f>LOOKUP(A1176,Seznamy!$A$3:$A$94,Seznamy!$J$3:$J$94)</f>
        <v>57</v>
      </c>
      <c r="G1176" s="83">
        <v>24</v>
      </c>
      <c r="H1176" s="81">
        <f>LOOKUP(G1176,Komplexní!$A$7:$A$56,Komplexní!$B$7:$B$56)</f>
        <v>0</v>
      </c>
      <c r="I1176" s="84">
        <f t="array" ref="I1176">SUM(IF((Komplexní!$A$3:$A$5=A1176)*(Komplexní!$D$1:$BA$1=G1176),Komplexní!$D$3:$BA$5))</f>
        <v>0</v>
      </c>
      <c r="J1176" s="99" t="str">
        <f t="shared" si="60"/>
        <v/>
      </c>
      <c r="K1176" s="85">
        <f t="shared" si="59"/>
        <v>1</v>
      </c>
    </row>
    <row r="1177" spans="1:11" hidden="1">
      <c r="A1177" s="79">
        <v>24</v>
      </c>
      <c r="B1177" s="80">
        <f>LOOKUP(A1177,Seznamy!$A$3:$A$94,Seznamy!$B$3:$B$94)</f>
        <v>125009</v>
      </c>
      <c r="C1177" s="81" t="str">
        <f>LOOKUP(A1177,Seznamy!$A$3:$A$94,Seznamy!$C$3:$C$94)</f>
        <v>Ruda nad Moravou</v>
      </c>
      <c r="D1177" s="82">
        <f>LOOKUP(A1177,Seznamy!$A$3:$A$94,Seznamy!$F$3:$F$94)</f>
        <v>9028</v>
      </c>
      <c r="E1177" s="82">
        <f>LOOKUP(A1177,Seznamy!$A$3:$A$94,Seznamy!$G$3:$G$94)</f>
        <v>218500</v>
      </c>
      <c r="F1177" s="83">
        <f>LOOKUP(A1177,Seznamy!$A$3:$A$94,Seznamy!$J$3:$J$94)</f>
        <v>57</v>
      </c>
      <c r="G1177" s="83">
        <v>25</v>
      </c>
      <c r="H1177" s="81">
        <f>LOOKUP(G1177,Komplexní!$A$7:$A$56,Komplexní!$B$7:$B$56)</f>
        <v>0</v>
      </c>
      <c r="I1177" s="84">
        <f t="array" ref="I1177">SUM(IF((Komplexní!$A$3:$A$5=A1177)*(Komplexní!$D$1:$BA$1=G1177),Komplexní!$D$3:$BA$5))</f>
        <v>0</v>
      </c>
      <c r="J1177" s="99" t="str">
        <f t="shared" si="60"/>
        <v/>
      </c>
      <c r="K1177" s="85">
        <f t="shared" si="59"/>
        <v>1</v>
      </c>
    </row>
    <row r="1178" spans="1:11" hidden="1">
      <c r="A1178" s="79">
        <v>24</v>
      </c>
      <c r="B1178" s="80">
        <f>LOOKUP(A1178,Seznamy!$A$3:$A$94,Seznamy!$B$3:$B$94)</f>
        <v>125009</v>
      </c>
      <c r="C1178" s="81" t="str">
        <f>LOOKUP(A1178,Seznamy!$A$3:$A$94,Seznamy!$C$3:$C$94)</f>
        <v>Ruda nad Moravou</v>
      </c>
      <c r="D1178" s="82">
        <f>LOOKUP(A1178,Seznamy!$A$3:$A$94,Seznamy!$F$3:$F$94)</f>
        <v>9028</v>
      </c>
      <c r="E1178" s="82">
        <f>LOOKUP(A1178,Seznamy!$A$3:$A$94,Seznamy!$G$3:$G$94)</f>
        <v>218500</v>
      </c>
      <c r="F1178" s="83">
        <f>LOOKUP(A1178,Seznamy!$A$3:$A$94,Seznamy!$J$3:$J$94)</f>
        <v>57</v>
      </c>
      <c r="G1178" s="83">
        <v>26</v>
      </c>
      <c r="H1178" s="81">
        <f>LOOKUP(G1178,Komplexní!$A$7:$A$56,Komplexní!$B$7:$B$56)</f>
        <v>0</v>
      </c>
      <c r="I1178" s="84">
        <f t="array" ref="I1178">SUM(IF((Komplexní!$A$3:$A$5=A1178)*(Komplexní!$D$1:$BA$1=G1178),Komplexní!$D$3:$BA$5))</f>
        <v>0</v>
      </c>
      <c r="J1178" s="99" t="str">
        <f t="shared" si="60"/>
        <v/>
      </c>
      <c r="K1178" s="85">
        <f t="shared" si="59"/>
        <v>1</v>
      </c>
    </row>
    <row r="1179" spans="1:11" hidden="1">
      <c r="A1179" s="79">
        <v>24</v>
      </c>
      <c r="B1179" s="80">
        <f>LOOKUP(A1179,Seznamy!$A$3:$A$94,Seznamy!$B$3:$B$94)</f>
        <v>125009</v>
      </c>
      <c r="C1179" s="81" t="str">
        <f>LOOKUP(A1179,Seznamy!$A$3:$A$94,Seznamy!$C$3:$C$94)</f>
        <v>Ruda nad Moravou</v>
      </c>
      <c r="D1179" s="82">
        <f>LOOKUP(A1179,Seznamy!$A$3:$A$94,Seznamy!$F$3:$F$94)</f>
        <v>9028</v>
      </c>
      <c r="E1179" s="82">
        <f>LOOKUP(A1179,Seznamy!$A$3:$A$94,Seznamy!$G$3:$G$94)</f>
        <v>218500</v>
      </c>
      <c r="F1179" s="83">
        <f>LOOKUP(A1179,Seznamy!$A$3:$A$94,Seznamy!$J$3:$J$94)</f>
        <v>57</v>
      </c>
      <c r="G1179" s="83">
        <v>12</v>
      </c>
      <c r="H1179" s="81">
        <f>LOOKUP(G1179,Komplexní!$A$7:$A$56,Komplexní!$B$7:$B$56)</f>
        <v>0</v>
      </c>
      <c r="I1179" s="84">
        <f t="array" ref="I1179">SUM(IF((Komplexní!$A$3:$A$5=A1179)*(Komplexní!$D$1:$BA$1=G1179),Komplexní!$D$3:$BA$5))</f>
        <v>0</v>
      </c>
      <c r="J1179" s="99" t="str">
        <f t="shared" si="60"/>
        <v/>
      </c>
      <c r="K1179" s="85">
        <f t="shared" si="59"/>
        <v>1</v>
      </c>
    </row>
    <row r="1180" spans="1:11" hidden="1">
      <c r="A1180" s="79">
        <v>24</v>
      </c>
      <c r="B1180" s="80">
        <f>LOOKUP(A1180,Seznamy!$A$3:$A$94,Seznamy!$B$3:$B$94)</f>
        <v>125009</v>
      </c>
      <c r="C1180" s="81" t="str">
        <f>LOOKUP(A1180,Seznamy!$A$3:$A$94,Seznamy!$C$3:$C$94)</f>
        <v>Ruda nad Moravou</v>
      </c>
      <c r="D1180" s="82">
        <f>LOOKUP(A1180,Seznamy!$A$3:$A$94,Seznamy!$F$3:$F$94)</f>
        <v>9028</v>
      </c>
      <c r="E1180" s="82">
        <f>LOOKUP(A1180,Seznamy!$A$3:$A$94,Seznamy!$G$3:$G$94)</f>
        <v>218500</v>
      </c>
      <c r="F1180" s="83">
        <f>LOOKUP(A1180,Seznamy!$A$3:$A$94,Seznamy!$J$3:$J$94)</f>
        <v>57</v>
      </c>
      <c r="G1180" s="83">
        <v>28</v>
      </c>
      <c r="H1180" s="81">
        <f>LOOKUP(G1180,Komplexní!$A$7:$A$56,Komplexní!$B$7:$B$56)</f>
        <v>0</v>
      </c>
      <c r="I1180" s="84">
        <f t="array" ref="I1180">SUM(IF((Komplexní!$A$3:$A$5=A1180)*(Komplexní!$D$1:$BA$1=G1180),Komplexní!$D$3:$BA$5))</f>
        <v>0</v>
      </c>
      <c r="J1180" s="99" t="str">
        <f t="shared" si="60"/>
        <v/>
      </c>
      <c r="K1180" s="85">
        <f t="shared" si="59"/>
        <v>1</v>
      </c>
    </row>
    <row r="1181" spans="1:11" hidden="1">
      <c r="A1181" s="79">
        <v>24</v>
      </c>
      <c r="B1181" s="80">
        <f>LOOKUP(A1181,Seznamy!$A$3:$A$94,Seznamy!$B$3:$B$94)</f>
        <v>125009</v>
      </c>
      <c r="C1181" s="81" t="str">
        <f>LOOKUP(A1181,Seznamy!$A$3:$A$94,Seznamy!$C$3:$C$94)</f>
        <v>Ruda nad Moravou</v>
      </c>
      <c r="D1181" s="82">
        <f>LOOKUP(A1181,Seznamy!$A$3:$A$94,Seznamy!$F$3:$F$94)</f>
        <v>9028</v>
      </c>
      <c r="E1181" s="82">
        <f>LOOKUP(A1181,Seznamy!$A$3:$A$94,Seznamy!$G$3:$G$94)</f>
        <v>218500</v>
      </c>
      <c r="F1181" s="83">
        <f>LOOKUP(A1181,Seznamy!$A$3:$A$94,Seznamy!$J$3:$J$94)</f>
        <v>57</v>
      </c>
      <c r="G1181" s="83">
        <v>29</v>
      </c>
      <c r="H1181" s="81">
        <f>LOOKUP(G1181,Komplexní!$A$7:$A$56,Komplexní!$B$7:$B$56)</f>
        <v>0</v>
      </c>
      <c r="I1181" s="84">
        <f t="array" ref="I1181">SUM(IF((Komplexní!$A$3:$A$5=A1181)*(Komplexní!$D$1:$BA$1=G1181),Komplexní!$D$3:$BA$5))</f>
        <v>0</v>
      </c>
      <c r="J1181" s="99" t="str">
        <f t="shared" si="60"/>
        <v/>
      </c>
      <c r="K1181" s="85">
        <f t="shared" si="59"/>
        <v>1</v>
      </c>
    </row>
    <row r="1182" spans="1:11" hidden="1">
      <c r="A1182" s="79">
        <v>24</v>
      </c>
      <c r="B1182" s="80">
        <f>LOOKUP(A1182,Seznamy!$A$3:$A$94,Seznamy!$B$3:$B$94)</f>
        <v>125009</v>
      </c>
      <c r="C1182" s="81" t="str">
        <f>LOOKUP(A1182,Seznamy!$A$3:$A$94,Seznamy!$C$3:$C$94)</f>
        <v>Ruda nad Moravou</v>
      </c>
      <c r="D1182" s="82">
        <f>LOOKUP(A1182,Seznamy!$A$3:$A$94,Seznamy!$F$3:$F$94)</f>
        <v>9028</v>
      </c>
      <c r="E1182" s="82">
        <f>LOOKUP(A1182,Seznamy!$A$3:$A$94,Seznamy!$G$3:$G$94)</f>
        <v>218500</v>
      </c>
      <c r="F1182" s="83">
        <f>LOOKUP(A1182,Seznamy!$A$3:$A$94,Seznamy!$J$3:$J$94)</f>
        <v>57</v>
      </c>
      <c r="G1182" s="83">
        <v>30</v>
      </c>
      <c r="H1182" s="81">
        <f>LOOKUP(G1182,Komplexní!$A$7:$A$56,Komplexní!$B$7:$B$56)</f>
        <v>0</v>
      </c>
      <c r="I1182" s="84">
        <f t="array" ref="I1182">SUM(IF((Komplexní!$A$3:$A$5=A1182)*(Komplexní!$D$1:$BA$1=G1182),Komplexní!$D$3:$BA$5))</f>
        <v>0</v>
      </c>
      <c r="J1182" s="99" t="str">
        <f t="shared" si="60"/>
        <v/>
      </c>
      <c r="K1182" s="85">
        <f t="shared" si="59"/>
        <v>1</v>
      </c>
    </row>
    <row r="1183" spans="1:11" hidden="1">
      <c r="A1183" s="79">
        <v>24</v>
      </c>
      <c r="B1183" s="80">
        <f>LOOKUP(A1183,Seznamy!$A$3:$A$94,Seznamy!$B$3:$B$94)</f>
        <v>125009</v>
      </c>
      <c r="C1183" s="81" t="str">
        <f>LOOKUP(A1183,Seznamy!$A$3:$A$94,Seznamy!$C$3:$C$94)</f>
        <v>Ruda nad Moravou</v>
      </c>
      <c r="D1183" s="82">
        <f>LOOKUP(A1183,Seznamy!$A$3:$A$94,Seznamy!$F$3:$F$94)</f>
        <v>9028</v>
      </c>
      <c r="E1183" s="82">
        <f>LOOKUP(A1183,Seznamy!$A$3:$A$94,Seznamy!$G$3:$G$94)</f>
        <v>218500</v>
      </c>
      <c r="F1183" s="83">
        <f>LOOKUP(A1183,Seznamy!$A$3:$A$94,Seznamy!$J$3:$J$94)</f>
        <v>57</v>
      </c>
      <c r="G1183" s="83">
        <v>31</v>
      </c>
      <c r="H1183" s="81">
        <f>LOOKUP(G1183,Komplexní!$A$7:$A$56,Komplexní!$B$7:$B$56)</f>
        <v>0</v>
      </c>
      <c r="I1183" s="84">
        <f t="array" ref="I1183">SUM(IF((Komplexní!$A$3:$A$5=A1183)*(Komplexní!$D$1:$BA$1=G1183),Komplexní!$D$3:$BA$5))</f>
        <v>0</v>
      </c>
      <c r="J1183" s="99" t="str">
        <f t="shared" si="60"/>
        <v/>
      </c>
      <c r="K1183" s="85">
        <f t="shared" si="59"/>
        <v>1</v>
      </c>
    </row>
    <row r="1184" spans="1:11" hidden="1">
      <c r="A1184" s="79">
        <v>24</v>
      </c>
      <c r="B1184" s="80">
        <f>LOOKUP(A1184,Seznamy!$A$3:$A$94,Seznamy!$B$3:$B$94)</f>
        <v>125009</v>
      </c>
      <c r="C1184" s="81" t="str">
        <f>LOOKUP(A1184,Seznamy!$A$3:$A$94,Seznamy!$C$3:$C$94)</f>
        <v>Ruda nad Moravou</v>
      </c>
      <c r="D1184" s="82">
        <f>LOOKUP(A1184,Seznamy!$A$3:$A$94,Seznamy!$F$3:$F$94)</f>
        <v>9028</v>
      </c>
      <c r="E1184" s="82">
        <f>LOOKUP(A1184,Seznamy!$A$3:$A$94,Seznamy!$G$3:$G$94)</f>
        <v>218500</v>
      </c>
      <c r="F1184" s="83">
        <f>LOOKUP(A1184,Seznamy!$A$3:$A$94,Seznamy!$J$3:$J$94)</f>
        <v>57</v>
      </c>
      <c r="G1184" s="83">
        <v>32</v>
      </c>
      <c r="H1184" s="81">
        <f>LOOKUP(G1184,Komplexní!$A$7:$A$56,Komplexní!$B$7:$B$56)</f>
        <v>0</v>
      </c>
      <c r="I1184" s="84">
        <f t="array" ref="I1184">SUM(IF((Komplexní!$A$3:$A$5=A1184)*(Komplexní!$D$1:$BA$1=G1184),Komplexní!$D$3:$BA$5))</f>
        <v>0</v>
      </c>
      <c r="J1184" s="99" t="str">
        <f t="shared" si="60"/>
        <v/>
      </c>
      <c r="K1184" s="85">
        <f t="shared" si="59"/>
        <v>1</v>
      </c>
    </row>
    <row r="1185" spans="1:11" hidden="1">
      <c r="A1185" s="79">
        <v>24</v>
      </c>
      <c r="B1185" s="80">
        <f>LOOKUP(A1185,Seznamy!$A$3:$A$94,Seznamy!$B$3:$B$94)</f>
        <v>125009</v>
      </c>
      <c r="C1185" s="81" t="str">
        <f>LOOKUP(A1185,Seznamy!$A$3:$A$94,Seznamy!$C$3:$C$94)</f>
        <v>Ruda nad Moravou</v>
      </c>
      <c r="D1185" s="82">
        <f>LOOKUP(A1185,Seznamy!$A$3:$A$94,Seznamy!$F$3:$F$94)</f>
        <v>9028</v>
      </c>
      <c r="E1185" s="82">
        <f>LOOKUP(A1185,Seznamy!$A$3:$A$94,Seznamy!$G$3:$G$94)</f>
        <v>218500</v>
      </c>
      <c r="F1185" s="83">
        <f>LOOKUP(A1185,Seznamy!$A$3:$A$94,Seznamy!$J$3:$J$94)</f>
        <v>57</v>
      </c>
      <c r="G1185" s="83">
        <v>33</v>
      </c>
      <c r="H1185" s="81">
        <f>LOOKUP(G1185,Komplexní!$A$7:$A$56,Komplexní!$B$7:$B$56)</f>
        <v>0</v>
      </c>
      <c r="I1185" s="84">
        <f t="array" ref="I1185">SUM(IF((Komplexní!$A$3:$A$5=A1185)*(Komplexní!$D$1:$BA$1=G1185),Komplexní!$D$3:$BA$5))</f>
        <v>0</v>
      </c>
      <c r="J1185" s="99" t="str">
        <f t="shared" si="60"/>
        <v/>
      </c>
      <c r="K1185" s="85">
        <f t="shared" ref="K1185:K1202" si="61">IF(I1185=MIN($J$1153:$J$1202),1,"")</f>
        <v>1</v>
      </c>
    </row>
    <row r="1186" spans="1:11" hidden="1">
      <c r="A1186" s="79">
        <v>24</v>
      </c>
      <c r="B1186" s="80">
        <f>LOOKUP(A1186,Seznamy!$A$3:$A$94,Seznamy!$B$3:$B$94)</f>
        <v>125009</v>
      </c>
      <c r="C1186" s="81" t="str">
        <f>LOOKUP(A1186,Seznamy!$A$3:$A$94,Seznamy!$C$3:$C$94)</f>
        <v>Ruda nad Moravou</v>
      </c>
      <c r="D1186" s="82">
        <f>LOOKUP(A1186,Seznamy!$A$3:$A$94,Seznamy!$F$3:$F$94)</f>
        <v>9028</v>
      </c>
      <c r="E1186" s="82">
        <f>LOOKUP(A1186,Seznamy!$A$3:$A$94,Seznamy!$G$3:$G$94)</f>
        <v>218500</v>
      </c>
      <c r="F1186" s="83">
        <f>LOOKUP(A1186,Seznamy!$A$3:$A$94,Seznamy!$J$3:$J$94)</f>
        <v>57</v>
      </c>
      <c r="G1186" s="83">
        <v>34</v>
      </c>
      <c r="H1186" s="81">
        <f>LOOKUP(G1186,Komplexní!$A$7:$A$56,Komplexní!$B$7:$B$56)</f>
        <v>0</v>
      </c>
      <c r="I1186" s="84">
        <f t="array" ref="I1186">SUM(IF((Komplexní!$A$3:$A$5=A1186)*(Komplexní!$D$1:$BA$1=G1186),Komplexní!$D$3:$BA$5))</f>
        <v>0</v>
      </c>
      <c r="J1186" s="99" t="str">
        <f t="shared" si="60"/>
        <v/>
      </c>
      <c r="K1186" s="85">
        <f t="shared" si="61"/>
        <v>1</v>
      </c>
    </row>
    <row r="1187" spans="1:11" hidden="1">
      <c r="A1187" s="79">
        <v>24</v>
      </c>
      <c r="B1187" s="80">
        <f>LOOKUP(A1187,Seznamy!$A$3:$A$94,Seznamy!$B$3:$B$94)</f>
        <v>125009</v>
      </c>
      <c r="C1187" s="81" t="str">
        <f>LOOKUP(A1187,Seznamy!$A$3:$A$94,Seznamy!$C$3:$C$94)</f>
        <v>Ruda nad Moravou</v>
      </c>
      <c r="D1187" s="82">
        <f>LOOKUP(A1187,Seznamy!$A$3:$A$94,Seznamy!$F$3:$F$94)</f>
        <v>9028</v>
      </c>
      <c r="E1187" s="82">
        <f>LOOKUP(A1187,Seznamy!$A$3:$A$94,Seznamy!$G$3:$G$94)</f>
        <v>218500</v>
      </c>
      <c r="F1187" s="83">
        <f>LOOKUP(A1187,Seznamy!$A$3:$A$94,Seznamy!$J$3:$J$94)</f>
        <v>57</v>
      </c>
      <c r="G1187" s="83">
        <v>35</v>
      </c>
      <c r="H1187" s="81">
        <f>LOOKUP(G1187,Komplexní!$A$7:$A$56,Komplexní!$B$7:$B$56)</f>
        <v>0</v>
      </c>
      <c r="I1187" s="84">
        <f t="array" ref="I1187">SUM(IF((Komplexní!$A$3:$A$5=A1187)*(Komplexní!$D$1:$BA$1=G1187),Komplexní!$D$3:$BA$5))</f>
        <v>0</v>
      </c>
      <c r="J1187" s="99" t="str">
        <f t="shared" si="60"/>
        <v/>
      </c>
      <c r="K1187" s="85">
        <f t="shared" si="61"/>
        <v>1</v>
      </c>
    </row>
    <row r="1188" spans="1:11" hidden="1">
      <c r="A1188" s="79">
        <v>24</v>
      </c>
      <c r="B1188" s="80">
        <f>LOOKUP(A1188,Seznamy!$A$3:$A$94,Seznamy!$B$3:$B$94)</f>
        <v>125009</v>
      </c>
      <c r="C1188" s="81" t="str">
        <f>LOOKUP(A1188,Seznamy!$A$3:$A$94,Seznamy!$C$3:$C$94)</f>
        <v>Ruda nad Moravou</v>
      </c>
      <c r="D1188" s="82">
        <f>LOOKUP(A1188,Seznamy!$A$3:$A$94,Seznamy!$F$3:$F$94)</f>
        <v>9028</v>
      </c>
      <c r="E1188" s="82">
        <f>LOOKUP(A1188,Seznamy!$A$3:$A$94,Seznamy!$G$3:$G$94)</f>
        <v>218500</v>
      </c>
      <c r="F1188" s="83">
        <f>LOOKUP(A1188,Seznamy!$A$3:$A$94,Seznamy!$J$3:$J$94)</f>
        <v>57</v>
      </c>
      <c r="G1188" s="83">
        <v>36</v>
      </c>
      <c r="H1188" s="81">
        <f>LOOKUP(G1188,Komplexní!$A$7:$A$56,Komplexní!$B$7:$B$56)</f>
        <v>0</v>
      </c>
      <c r="I1188" s="84">
        <f t="array" ref="I1188">SUM(IF((Komplexní!$A$3:$A$5=A1188)*(Komplexní!$D$1:$BA$1=G1188),Komplexní!$D$3:$BA$5))</f>
        <v>0</v>
      </c>
      <c r="J1188" s="99" t="str">
        <f t="shared" si="60"/>
        <v/>
      </c>
      <c r="K1188" s="85">
        <f t="shared" si="61"/>
        <v>1</v>
      </c>
    </row>
    <row r="1189" spans="1:11" hidden="1">
      <c r="A1189" s="79">
        <v>24</v>
      </c>
      <c r="B1189" s="80">
        <f>LOOKUP(A1189,Seznamy!$A$3:$A$94,Seznamy!$B$3:$B$94)</f>
        <v>125009</v>
      </c>
      <c r="C1189" s="81" t="str">
        <f>LOOKUP(A1189,Seznamy!$A$3:$A$94,Seznamy!$C$3:$C$94)</f>
        <v>Ruda nad Moravou</v>
      </c>
      <c r="D1189" s="82">
        <f>LOOKUP(A1189,Seznamy!$A$3:$A$94,Seznamy!$F$3:$F$94)</f>
        <v>9028</v>
      </c>
      <c r="E1189" s="82">
        <f>LOOKUP(A1189,Seznamy!$A$3:$A$94,Seznamy!$G$3:$G$94)</f>
        <v>218500</v>
      </c>
      <c r="F1189" s="83">
        <f>LOOKUP(A1189,Seznamy!$A$3:$A$94,Seznamy!$J$3:$J$94)</f>
        <v>57</v>
      </c>
      <c r="G1189" s="83">
        <v>37</v>
      </c>
      <c r="H1189" s="81">
        <f>LOOKUP(G1189,Komplexní!$A$7:$A$56,Komplexní!$B$7:$B$56)</f>
        <v>0</v>
      </c>
      <c r="I1189" s="84">
        <f t="array" ref="I1189">SUM(IF((Komplexní!$A$3:$A$5=A1189)*(Komplexní!$D$1:$BA$1=G1189),Komplexní!$D$3:$BA$5))</f>
        <v>0</v>
      </c>
      <c r="J1189" s="99" t="str">
        <f t="shared" si="60"/>
        <v/>
      </c>
      <c r="K1189" s="85">
        <f t="shared" si="61"/>
        <v>1</v>
      </c>
    </row>
    <row r="1190" spans="1:11" hidden="1">
      <c r="A1190" s="79">
        <v>24</v>
      </c>
      <c r="B1190" s="80">
        <f>LOOKUP(A1190,Seznamy!$A$3:$A$94,Seznamy!$B$3:$B$94)</f>
        <v>125009</v>
      </c>
      <c r="C1190" s="81" t="str">
        <f>LOOKUP(A1190,Seznamy!$A$3:$A$94,Seznamy!$C$3:$C$94)</f>
        <v>Ruda nad Moravou</v>
      </c>
      <c r="D1190" s="82">
        <f>LOOKUP(A1190,Seznamy!$A$3:$A$94,Seznamy!$F$3:$F$94)</f>
        <v>9028</v>
      </c>
      <c r="E1190" s="82">
        <f>LOOKUP(A1190,Seznamy!$A$3:$A$94,Seznamy!$G$3:$G$94)</f>
        <v>218500</v>
      </c>
      <c r="F1190" s="83">
        <f>LOOKUP(A1190,Seznamy!$A$3:$A$94,Seznamy!$J$3:$J$94)</f>
        <v>57</v>
      </c>
      <c r="G1190" s="83">
        <v>38</v>
      </c>
      <c r="H1190" s="81">
        <f>LOOKUP(G1190,Komplexní!$A$7:$A$56,Komplexní!$B$7:$B$56)</f>
        <v>0</v>
      </c>
      <c r="I1190" s="84">
        <f t="array" ref="I1190">SUM(IF((Komplexní!$A$3:$A$5=A1190)*(Komplexní!$D$1:$BA$1=G1190),Komplexní!$D$3:$BA$5))</f>
        <v>0</v>
      </c>
      <c r="J1190" s="99" t="str">
        <f t="shared" si="60"/>
        <v/>
      </c>
      <c r="K1190" s="85">
        <f t="shared" si="61"/>
        <v>1</v>
      </c>
    </row>
    <row r="1191" spans="1:11" hidden="1">
      <c r="A1191" s="79">
        <v>24</v>
      </c>
      <c r="B1191" s="80">
        <f>LOOKUP(A1191,Seznamy!$A$3:$A$94,Seznamy!$B$3:$B$94)</f>
        <v>125009</v>
      </c>
      <c r="C1191" s="81" t="str">
        <f>LOOKUP(A1191,Seznamy!$A$3:$A$94,Seznamy!$C$3:$C$94)</f>
        <v>Ruda nad Moravou</v>
      </c>
      <c r="D1191" s="82">
        <f>LOOKUP(A1191,Seznamy!$A$3:$A$94,Seznamy!$F$3:$F$94)</f>
        <v>9028</v>
      </c>
      <c r="E1191" s="82">
        <f>LOOKUP(A1191,Seznamy!$A$3:$A$94,Seznamy!$G$3:$G$94)</f>
        <v>218500</v>
      </c>
      <c r="F1191" s="83">
        <f>LOOKUP(A1191,Seznamy!$A$3:$A$94,Seznamy!$J$3:$J$94)</f>
        <v>57</v>
      </c>
      <c r="G1191" s="83">
        <v>39</v>
      </c>
      <c r="H1191" s="81">
        <f>LOOKUP(G1191,Komplexní!$A$7:$A$56,Komplexní!$B$7:$B$56)</f>
        <v>0</v>
      </c>
      <c r="I1191" s="84">
        <f t="array" ref="I1191">SUM(IF((Komplexní!$A$3:$A$5=A1191)*(Komplexní!$D$1:$BA$1=G1191),Komplexní!$D$3:$BA$5))</f>
        <v>0</v>
      </c>
      <c r="J1191" s="99" t="str">
        <f t="shared" si="60"/>
        <v/>
      </c>
      <c r="K1191" s="85">
        <f t="shared" si="61"/>
        <v>1</v>
      </c>
    </row>
    <row r="1192" spans="1:11" hidden="1">
      <c r="A1192" s="79">
        <v>24</v>
      </c>
      <c r="B1192" s="80">
        <f>LOOKUP(A1192,Seznamy!$A$3:$A$94,Seznamy!$B$3:$B$94)</f>
        <v>125009</v>
      </c>
      <c r="C1192" s="81" t="str">
        <f>LOOKUP(A1192,Seznamy!$A$3:$A$94,Seznamy!$C$3:$C$94)</f>
        <v>Ruda nad Moravou</v>
      </c>
      <c r="D1192" s="82">
        <f>LOOKUP(A1192,Seznamy!$A$3:$A$94,Seznamy!$F$3:$F$94)</f>
        <v>9028</v>
      </c>
      <c r="E1192" s="82">
        <f>LOOKUP(A1192,Seznamy!$A$3:$A$94,Seznamy!$G$3:$G$94)</f>
        <v>218500</v>
      </c>
      <c r="F1192" s="83">
        <f>LOOKUP(A1192,Seznamy!$A$3:$A$94,Seznamy!$J$3:$J$94)</f>
        <v>57</v>
      </c>
      <c r="G1192" s="83">
        <v>40</v>
      </c>
      <c r="H1192" s="81">
        <f>LOOKUP(G1192,Komplexní!$A$7:$A$56,Komplexní!$B$7:$B$56)</f>
        <v>0</v>
      </c>
      <c r="I1192" s="84">
        <f t="array" ref="I1192">SUM(IF((Komplexní!$A$3:$A$5=A1192)*(Komplexní!$D$1:$BA$1=G1192),Komplexní!$D$3:$BA$5))</f>
        <v>0</v>
      </c>
      <c r="J1192" s="99" t="str">
        <f t="shared" si="60"/>
        <v/>
      </c>
      <c r="K1192" s="85">
        <f t="shared" si="61"/>
        <v>1</v>
      </c>
    </row>
    <row r="1193" spans="1:11" hidden="1">
      <c r="A1193" s="79">
        <v>24</v>
      </c>
      <c r="B1193" s="80">
        <f>LOOKUP(A1193,Seznamy!$A$3:$A$94,Seznamy!$B$3:$B$94)</f>
        <v>125009</v>
      </c>
      <c r="C1193" s="81" t="str">
        <f>LOOKUP(A1193,Seznamy!$A$3:$A$94,Seznamy!$C$3:$C$94)</f>
        <v>Ruda nad Moravou</v>
      </c>
      <c r="D1193" s="82">
        <f>LOOKUP(A1193,Seznamy!$A$3:$A$94,Seznamy!$F$3:$F$94)</f>
        <v>9028</v>
      </c>
      <c r="E1193" s="82">
        <f>LOOKUP(A1193,Seznamy!$A$3:$A$94,Seznamy!$G$3:$G$94)</f>
        <v>218500</v>
      </c>
      <c r="F1193" s="83">
        <f>LOOKUP(A1193,Seznamy!$A$3:$A$94,Seznamy!$J$3:$J$94)</f>
        <v>57</v>
      </c>
      <c r="G1193" s="83">
        <v>41</v>
      </c>
      <c r="H1193" s="81">
        <f>LOOKUP(G1193,Komplexní!$A$7:$A$56,Komplexní!$B$7:$B$56)</f>
        <v>0</v>
      </c>
      <c r="I1193" s="84">
        <f t="array" ref="I1193">SUM(IF((Komplexní!$A$3:$A$5=A1193)*(Komplexní!$D$1:$BA$1=G1193),Komplexní!$D$3:$BA$5))</f>
        <v>0</v>
      </c>
      <c r="J1193" s="99" t="str">
        <f t="shared" si="60"/>
        <v/>
      </c>
      <c r="K1193" s="85">
        <f t="shared" si="61"/>
        <v>1</v>
      </c>
    </row>
    <row r="1194" spans="1:11" hidden="1">
      <c r="A1194" s="79">
        <v>24</v>
      </c>
      <c r="B1194" s="80">
        <f>LOOKUP(A1194,Seznamy!$A$3:$A$94,Seznamy!$B$3:$B$94)</f>
        <v>125009</v>
      </c>
      <c r="C1194" s="81" t="str">
        <f>LOOKUP(A1194,Seznamy!$A$3:$A$94,Seznamy!$C$3:$C$94)</f>
        <v>Ruda nad Moravou</v>
      </c>
      <c r="D1194" s="82">
        <f>LOOKUP(A1194,Seznamy!$A$3:$A$94,Seznamy!$F$3:$F$94)</f>
        <v>9028</v>
      </c>
      <c r="E1194" s="82">
        <f>LOOKUP(A1194,Seznamy!$A$3:$A$94,Seznamy!$G$3:$G$94)</f>
        <v>218500</v>
      </c>
      <c r="F1194" s="83">
        <f>LOOKUP(A1194,Seznamy!$A$3:$A$94,Seznamy!$J$3:$J$94)</f>
        <v>57</v>
      </c>
      <c r="G1194" s="83">
        <v>42</v>
      </c>
      <c r="H1194" s="81">
        <f>LOOKUP(G1194,Komplexní!$A$7:$A$56,Komplexní!$B$7:$B$56)</f>
        <v>0</v>
      </c>
      <c r="I1194" s="84">
        <f t="array" ref="I1194">SUM(IF((Komplexní!$A$3:$A$5=A1194)*(Komplexní!$D$1:$BA$1=G1194),Komplexní!$D$3:$BA$5))</f>
        <v>0</v>
      </c>
      <c r="J1194" s="99" t="str">
        <f t="shared" si="60"/>
        <v/>
      </c>
      <c r="K1194" s="85">
        <f t="shared" si="61"/>
        <v>1</v>
      </c>
    </row>
    <row r="1195" spans="1:11" hidden="1">
      <c r="A1195" s="79">
        <v>24</v>
      </c>
      <c r="B1195" s="80">
        <f>LOOKUP(A1195,Seznamy!$A$3:$A$94,Seznamy!$B$3:$B$94)</f>
        <v>125009</v>
      </c>
      <c r="C1195" s="81" t="str">
        <f>LOOKUP(A1195,Seznamy!$A$3:$A$94,Seznamy!$C$3:$C$94)</f>
        <v>Ruda nad Moravou</v>
      </c>
      <c r="D1195" s="82">
        <f>LOOKUP(A1195,Seznamy!$A$3:$A$94,Seznamy!$F$3:$F$94)</f>
        <v>9028</v>
      </c>
      <c r="E1195" s="82">
        <f>LOOKUP(A1195,Seznamy!$A$3:$A$94,Seznamy!$G$3:$G$94)</f>
        <v>218500</v>
      </c>
      <c r="F1195" s="83">
        <f>LOOKUP(A1195,Seznamy!$A$3:$A$94,Seznamy!$J$3:$J$94)</f>
        <v>57</v>
      </c>
      <c r="G1195" s="83">
        <v>43</v>
      </c>
      <c r="H1195" s="81">
        <f>LOOKUP(G1195,Komplexní!$A$7:$A$56,Komplexní!$B$7:$B$56)</f>
        <v>0</v>
      </c>
      <c r="I1195" s="84">
        <f t="array" ref="I1195">SUM(IF((Komplexní!$A$3:$A$5=A1195)*(Komplexní!$D$1:$BA$1=G1195),Komplexní!$D$3:$BA$5))</f>
        <v>0</v>
      </c>
      <c r="J1195" s="99" t="str">
        <f t="shared" si="60"/>
        <v/>
      </c>
      <c r="K1195" s="85">
        <f t="shared" si="61"/>
        <v>1</v>
      </c>
    </row>
    <row r="1196" spans="1:11" hidden="1">
      <c r="A1196" s="79">
        <v>24</v>
      </c>
      <c r="B1196" s="80">
        <f>LOOKUP(A1196,Seznamy!$A$3:$A$94,Seznamy!$B$3:$B$94)</f>
        <v>125009</v>
      </c>
      <c r="C1196" s="81" t="str">
        <f>LOOKUP(A1196,Seznamy!$A$3:$A$94,Seznamy!$C$3:$C$94)</f>
        <v>Ruda nad Moravou</v>
      </c>
      <c r="D1196" s="82">
        <f>LOOKUP(A1196,Seznamy!$A$3:$A$94,Seznamy!$F$3:$F$94)</f>
        <v>9028</v>
      </c>
      <c r="E1196" s="82">
        <f>LOOKUP(A1196,Seznamy!$A$3:$A$94,Seznamy!$G$3:$G$94)</f>
        <v>218500</v>
      </c>
      <c r="F1196" s="83">
        <f>LOOKUP(A1196,Seznamy!$A$3:$A$94,Seznamy!$J$3:$J$94)</f>
        <v>57</v>
      </c>
      <c r="G1196" s="83">
        <v>44</v>
      </c>
      <c r="H1196" s="81">
        <f>LOOKUP(G1196,Komplexní!$A$7:$A$56,Komplexní!$B$7:$B$56)</f>
        <v>0</v>
      </c>
      <c r="I1196" s="84">
        <f t="array" ref="I1196">SUM(IF((Komplexní!$A$3:$A$5=A1196)*(Komplexní!$D$1:$BA$1=G1196),Komplexní!$D$3:$BA$5))</f>
        <v>0</v>
      </c>
      <c r="J1196" s="99" t="str">
        <f t="shared" si="60"/>
        <v/>
      </c>
      <c r="K1196" s="85">
        <f t="shared" si="61"/>
        <v>1</v>
      </c>
    </row>
    <row r="1197" spans="1:11" hidden="1">
      <c r="A1197" s="79">
        <v>24</v>
      </c>
      <c r="B1197" s="80">
        <f>LOOKUP(A1197,Seznamy!$A$3:$A$94,Seznamy!$B$3:$B$94)</f>
        <v>125009</v>
      </c>
      <c r="C1197" s="81" t="str">
        <f>LOOKUP(A1197,Seznamy!$A$3:$A$94,Seznamy!$C$3:$C$94)</f>
        <v>Ruda nad Moravou</v>
      </c>
      <c r="D1197" s="82">
        <f>LOOKUP(A1197,Seznamy!$A$3:$A$94,Seznamy!$F$3:$F$94)</f>
        <v>9028</v>
      </c>
      <c r="E1197" s="82">
        <f>LOOKUP(A1197,Seznamy!$A$3:$A$94,Seznamy!$G$3:$G$94)</f>
        <v>218500</v>
      </c>
      <c r="F1197" s="83">
        <f>LOOKUP(A1197,Seznamy!$A$3:$A$94,Seznamy!$J$3:$J$94)</f>
        <v>57</v>
      </c>
      <c r="G1197" s="83">
        <v>45</v>
      </c>
      <c r="H1197" s="81">
        <f>LOOKUP(G1197,Komplexní!$A$7:$A$56,Komplexní!$B$7:$B$56)</f>
        <v>0</v>
      </c>
      <c r="I1197" s="84">
        <f t="array" ref="I1197">SUM(IF((Komplexní!$A$3:$A$5=A1197)*(Komplexní!$D$1:$BA$1=G1197),Komplexní!$D$3:$BA$5))</f>
        <v>0</v>
      </c>
      <c r="J1197" s="99" t="str">
        <f t="shared" si="60"/>
        <v/>
      </c>
      <c r="K1197" s="85">
        <f t="shared" si="61"/>
        <v>1</v>
      </c>
    </row>
    <row r="1198" spans="1:11" hidden="1">
      <c r="A1198" s="79">
        <v>24</v>
      </c>
      <c r="B1198" s="80">
        <f>LOOKUP(A1198,Seznamy!$A$3:$A$94,Seznamy!$B$3:$B$94)</f>
        <v>125009</v>
      </c>
      <c r="C1198" s="81" t="str">
        <f>LOOKUP(A1198,Seznamy!$A$3:$A$94,Seznamy!$C$3:$C$94)</f>
        <v>Ruda nad Moravou</v>
      </c>
      <c r="D1198" s="82">
        <f>LOOKUP(A1198,Seznamy!$A$3:$A$94,Seznamy!$F$3:$F$94)</f>
        <v>9028</v>
      </c>
      <c r="E1198" s="82">
        <f>LOOKUP(A1198,Seznamy!$A$3:$A$94,Seznamy!$G$3:$G$94)</f>
        <v>218500</v>
      </c>
      <c r="F1198" s="83">
        <f>LOOKUP(A1198,Seznamy!$A$3:$A$94,Seznamy!$J$3:$J$94)</f>
        <v>57</v>
      </c>
      <c r="G1198" s="83">
        <v>46</v>
      </c>
      <c r="H1198" s="81">
        <f>LOOKUP(G1198,Komplexní!$A$7:$A$56,Komplexní!$B$7:$B$56)</f>
        <v>0</v>
      </c>
      <c r="I1198" s="84">
        <f t="array" ref="I1198">SUM(IF((Komplexní!$A$3:$A$5=A1198)*(Komplexní!$D$1:$BA$1=G1198),Komplexní!$D$3:$BA$5))</f>
        <v>0</v>
      </c>
      <c r="J1198" s="99" t="str">
        <f t="shared" si="60"/>
        <v/>
      </c>
      <c r="K1198" s="85">
        <f t="shared" si="61"/>
        <v>1</v>
      </c>
    </row>
    <row r="1199" spans="1:11" hidden="1">
      <c r="A1199" s="79">
        <v>24</v>
      </c>
      <c r="B1199" s="80">
        <f>LOOKUP(A1199,Seznamy!$A$3:$A$94,Seznamy!$B$3:$B$94)</f>
        <v>125009</v>
      </c>
      <c r="C1199" s="81" t="str">
        <f>LOOKUP(A1199,Seznamy!$A$3:$A$94,Seznamy!$C$3:$C$94)</f>
        <v>Ruda nad Moravou</v>
      </c>
      <c r="D1199" s="82">
        <f>LOOKUP(A1199,Seznamy!$A$3:$A$94,Seznamy!$F$3:$F$94)</f>
        <v>9028</v>
      </c>
      <c r="E1199" s="82">
        <f>LOOKUP(A1199,Seznamy!$A$3:$A$94,Seznamy!$G$3:$G$94)</f>
        <v>218500</v>
      </c>
      <c r="F1199" s="83">
        <f>LOOKUP(A1199,Seznamy!$A$3:$A$94,Seznamy!$J$3:$J$94)</f>
        <v>57</v>
      </c>
      <c r="G1199" s="83">
        <v>47</v>
      </c>
      <c r="H1199" s="81">
        <f>LOOKUP(G1199,Komplexní!$A$7:$A$56,Komplexní!$B$7:$B$56)</f>
        <v>0</v>
      </c>
      <c r="I1199" s="84">
        <f t="array" ref="I1199">SUM(IF((Komplexní!$A$3:$A$5=A1199)*(Komplexní!$D$1:$BA$1=G1199),Komplexní!$D$3:$BA$5))</f>
        <v>0</v>
      </c>
      <c r="J1199" s="99" t="str">
        <f t="shared" si="60"/>
        <v/>
      </c>
      <c r="K1199" s="85">
        <f t="shared" si="61"/>
        <v>1</v>
      </c>
    </row>
    <row r="1200" spans="1:11" hidden="1">
      <c r="A1200" s="79">
        <v>24</v>
      </c>
      <c r="B1200" s="80">
        <f>LOOKUP(A1200,Seznamy!$A$3:$A$94,Seznamy!$B$3:$B$94)</f>
        <v>125009</v>
      </c>
      <c r="C1200" s="81" t="str">
        <f>LOOKUP(A1200,Seznamy!$A$3:$A$94,Seznamy!$C$3:$C$94)</f>
        <v>Ruda nad Moravou</v>
      </c>
      <c r="D1200" s="82">
        <f>LOOKUP(A1200,Seznamy!$A$3:$A$94,Seznamy!$F$3:$F$94)</f>
        <v>9028</v>
      </c>
      <c r="E1200" s="82">
        <f>LOOKUP(A1200,Seznamy!$A$3:$A$94,Seznamy!$G$3:$G$94)</f>
        <v>218500</v>
      </c>
      <c r="F1200" s="83">
        <f>LOOKUP(A1200,Seznamy!$A$3:$A$94,Seznamy!$J$3:$J$94)</f>
        <v>57</v>
      </c>
      <c r="G1200" s="83">
        <v>48</v>
      </c>
      <c r="H1200" s="81">
        <f>LOOKUP(G1200,Komplexní!$A$7:$A$56,Komplexní!$B$7:$B$56)</f>
        <v>0</v>
      </c>
      <c r="I1200" s="84">
        <f t="array" ref="I1200">SUM(IF((Komplexní!$A$3:$A$5=A1200)*(Komplexní!$D$1:$BA$1=G1200),Komplexní!$D$3:$BA$5))</f>
        <v>0</v>
      </c>
      <c r="J1200" s="99" t="str">
        <f t="shared" si="60"/>
        <v/>
      </c>
      <c r="K1200" s="85">
        <f t="shared" si="61"/>
        <v>1</v>
      </c>
    </row>
    <row r="1201" spans="1:11" hidden="1">
      <c r="A1201" s="79">
        <v>24</v>
      </c>
      <c r="B1201" s="80">
        <f>LOOKUP(A1201,Seznamy!$A$3:$A$94,Seznamy!$B$3:$B$94)</f>
        <v>125009</v>
      </c>
      <c r="C1201" s="81" t="str">
        <f>LOOKUP(A1201,Seznamy!$A$3:$A$94,Seznamy!$C$3:$C$94)</f>
        <v>Ruda nad Moravou</v>
      </c>
      <c r="D1201" s="82">
        <f>LOOKUP(A1201,Seznamy!$A$3:$A$94,Seznamy!$F$3:$F$94)</f>
        <v>9028</v>
      </c>
      <c r="E1201" s="82">
        <f>LOOKUP(A1201,Seznamy!$A$3:$A$94,Seznamy!$G$3:$G$94)</f>
        <v>218500</v>
      </c>
      <c r="F1201" s="83">
        <f>LOOKUP(A1201,Seznamy!$A$3:$A$94,Seznamy!$J$3:$J$94)</f>
        <v>57</v>
      </c>
      <c r="G1201" s="83">
        <v>49</v>
      </c>
      <c r="H1201" s="81">
        <f>LOOKUP(G1201,Komplexní!$A$7:$A$56,Komplexní!$B$7:$B$56)</f>
        <v>0</v>
      </c>
      <c r="I1201" s="84">
        <f t="array" ref="I1201">SUM(IF((Komplexní!$A$3:$A$5=A1201)*(Komplexní!$D$1:$BA$1=G1201),Komplexní!$D$3:$BA$5))</f>
        <v>0</v>
      </c>
      <c r="J1201" s="99" t="str">
        <f t="shared" si="60"/>
        <v/>
      </c>
      <c r="K1201" s="85">
        <f t="shared" si="61"/>
        <v>1</v>
      </c>
    </row>
    <row r="1202" spans="1:11" hidden="1">
      <c r="A1202" s="79">
        <v>24</v>
      </c>
      <c r="B1202" s="80">
        <f>LOOKUP(A1202,Seznamy!$A$3:$A$94,Seznamy!$B$3:$B$94)</f>
        <v>125009</v>
      </c>
      <c r="C1202" s="81" t="str">
        <f>LOOKUP(A1202,Seznamy!$A$3:$A$94,Seznamy!$C$3:$C$94)</f>
        <v>Ruda nad Moravou</v>
      </c>
      <c r="D1202" s="82">
        <f>LOOKUP(A1202,Seznamy!$A$3:$A$94,Seznamy!$F$3:$F$94)</f>
        <v>9028</v>
      </c>
      <c r="E1202" s="82">
        <f>LOOKUP(A1202,Seznamy!$A$3:$A$94,Seznamy!$G$3:$G$94)</f>
        <v>218500</v>
      </c>
      <c r="F1202" s="83">
        <f>LOOKUP(A1202,Seznamy!$A$3:$A$94,Seznamy!$J$3:$J$94)</f>
        <v>57</v>
      </c>
      <c r="G1202" s="83">
        <v>50</v>
      </c>
      <c r="H1202" s="81">
        <f>LOOKUP(G1202,Komplexní!$A$7:$A$56,Komplexní!$B$7:$B$56)</f>
        <v>0</v>
      </c>
      <c r="I1202" s="84">
        <f t="array" ref="I1202">SUM(IF((Komplexní!$A$3:$A$5=A1202)*(Komplexní!$D$1:$BA$1=G1202),Komplexní!$D$3:$BA$5))</f>
        <v>0</v>
      </c>
      <c r="J1202" s="99" t="str">
        <f t="shared" si="60"/>
        <v/>
      </c>
      <c r="K1202" s="85">
        <f t="shared" si="61"/>
        <v>1</v>
      </c>
    </row>
    <row r="1203" spans="1:11" hidden="1">
      <c r="A1203" s="48">
        <v>25</v>
      </c>
      <c r="B1203" s="49">
        <f>LOOKUP(A1203,Seznamy!$A$3:$A$94,Seznamy!$B$3:$B$94)</f>
        <v>125009</v>
      </c>
      <c r="C1203" s="50" t="str">
        <f>LOOKUP(A1203,Seznamy!$A$3:$A$94,Seznamy!$C$3:$C$94)</f>
        <v>Ruda nad Moravou</v>
      </c>
      <c r="D1203" s="51">
        <f>LOOKUP(A1203,Seznamy!$A$3:$A$94,Seznamy!$F$3:$F$94)</f>
        <v>9028</v>
      </c>
      <c r="E1203" s="51">
        <f>LOOKUP(A1203,Seznamy!$A$3:$A$94,Seznamy!$G$3:$G$94)</f>
        <v>218500</v>
      </c>
      <c r="F1203" s="52">
        <f>LOOKUP(A1203,Seznamy!$A$3:$A$94,Seznamy!$J$3:$J$94)</f>
        <v>57</v>
      </c>
      <c r="G1203" s="52">
        <v>1</v>
      </c>
      <c r="H1203" s="50" t="str">
        <f>LOOKUP(G1203,Komplexní!$A$7:$A$56,Komplexní!$B$7:$B$56)</f>
        <v>UNILES a.s.</v>
      </c>
      <c r="I1203" s="53">
        <f t="array" ref="I1203">SUM(IF((Komplexní!$A$3:$A$5=A1203)*(Komplexní!$D$1:$BA$1=G1203),Komplexní!$D$3:$BA$5))</f>
        <v>0</v>
      </c>
      <c r="J1203" s="98" t="str">
        <f t="shared" si="60"/>
        <v/>
      </c>
      <c r="K1203" s="54">
        <f t="shared" ref="K1203:K1234" si="62">IF(I1203=MIN($J$1203:$J$1252),1,"")</f>
        <v>1</v>
      </c>
    </row>
    <row r="1204" spans="1:11" hidden="1">
      <c r="A1204" s="48">
        <v>25</v>
      </c>
      <c r="B1204" s="49">
        <f>LOOKUP(A1204,Seznamy!$A$3:$A$94,Seznamy!$B$3:$B$94)</f>
        <v>125009</v>
      </c>
      <c r="C1204" s="50" t="str">
        <f>LOOKUP(A1204,Seznamy!$A$3:$A$94,Seznamy!$C$3:$C$94)</f>
        <v>Ruda nad Moravou</v>
      </c>
      <c r="D1204" s="51">
        <f>LOOKUP(A1204,Seznamy!$A$3:$A$94,Seznamy!$F$3:$F$94)</f>
        <v>9028</v>
      </c>
      <c r="E1204" s="51">
        <f>LOOKUP(A1204,Seznamy!$A$3:$A$94,Seznamy!$G$3:$G$94)</f>
        <v>218500</v>
      </c>
      <c r="F1204" s="52">
        <f>LOOKUP(A1204,Seznamy!$A$3:$A$94,Seznamy!$J$3:$J$94)</f>
        <v>57</v>
      </c>
      <c r="G1204" s="52">
        <v>2</v>
      </c>
      <c r="H1204" s="50" t="str">
        <f>LOOKUP(G1204,Komplexní!$A$7:$A$56,Komplexní!$B$7:$B$56)</f>
        <v>Lesy Beskydy, a.s.</v>
      </c>
      <c r="I1204" s="53">
        <f t="array" ref="I1204">SUM(IF((Komplexní!$A$3:$A$5=A1204)*(Komplexní!$D$1:$BA$1=G1204),Komplexní!$D$3:$BA$5))</f>
        <v>0</v>
      </c>
      <c r="J1204" s="98" t="str">
        <f t="shared" si="60"/>
        <v/>
      </c>
      <c r="K1204" s="54">
        <f t="shared" si="62"/>
        <v>1</v>
      </c>
    </row>
    <row r="1205" spans="1:11" hidden="1">
      <c r="A1205" s="48">
        <v>25</v>
      </c>
      <c r="B1205" s="49">
        <f>LOOKUP(A1205,Seznamy!$A$3:$A$94,Seznamy!$B$3:$B$94)</f>
        <v>125009</v>
      </c>
      <c r="C1205" s="50" t="str">
        <f>LOOKUP(A1205,Seznamy!$A$3:$A$94,Seznamy!$C$3:$C$94)</f>
        <v>Ruda nad Moravou</v>
      </c>
      <c r="D1205" s="51">
        <f>LOOKUP(A1205,Seznamy!$A$3:$A$94,Seznamy!$F$3:$F$94)</f>
        <v>9028</v>
      </c>
      <c r="E1205" s="51">
        <f>LOOKUP(A1205,Seznamy!$A$3:$A$94,Seznamy!$G$3:$G$94)</f>
        <v>218500</v>
      </c>
      <c r="F1205" s="52">
        <f>LOOKUP(A1205,Seznamy!$A$3:$A$94,Seznamy!$J$3:$J$94)</f>
        <v>57</v>
      </c>
      <c r="G1205" s="52">
        <v>3</v>
      </c>
      <c r="H1205" s="50" t="str">
        <f>LOOKUP(G1205,Komplexní!$A$7:$A$56,Komplexní!$B$7:$B$56)</f>
        <v>KATR s.r.o.</v>
      </c>
      <c r="I1205" s="53">
        <f t="array" ref="I1205">SUM(IF((Komplexní!$A$3:$A$5=A1205)*(Komplexní!$D$1:$BA$1=G1205),Komplexní!$D$3:$BA$5))</f>
        <v>0</v>
      </c>
      <c r="J1205" s="98" t="str">
        <f t="shared" si="60"/>
        <v/>
      </c>
      <c r="K1205" s="54">
        <f t="shared" si="62"/>
        <v>1</v>
      </c>
    </row>
    <row r="1206" spans="1:11" hidden="1">
      <c r="A1206" s="48">
        <v>25</v>
      </c>
      <c r="B1206" s="49">
        <f>LOOKUP(A1206,Seznamy!$A$3:$A$94,Seznamy!$B$3:$B$94)</f>
        <v>125009</v>
      </c>
      <c r="C1206" s="50" t="str">
        <f>LOOKUP(A1206,Seznamy!$A$3:$A$94,Seznamy!$C$3:$C$94)</f>
        <v>Ruda nad Moravou</v>
      </c>
      <c r="D1206" s="51">
        <f>LOOKUP(A1206,Seznamy!$A$3:$A$94,Seznamy!$F$3:$F$94)</f>
        <v>9028</v>
      </c>
      <c r="E1206" s="51">
        <f>LOOKUP(A1206,Seznamy!$A$3:$A$94,Seznamy!$G$3:$G$94)</f>
        <v>218500</v>
      </c>
      <c r="F1206" s="52">
        <f>LOOKUP(A1206,Seznamy!$A$3:$A$94,Seznamy!$J$3:$J$94)</f>
        <v>57</v>
      </c>
      <c r="G1206" s="52">
        <v>4</v>
      </c>
      <c r="H1206" s="50" t="str">
        <f>LOOKUP(G1206,Komplexní!$A$7:$A$56,Komplexní!$B$7:$B$56)</f>
        <v>Petra spol. s r.o.</v>
      </c>
      <c r="I1206" s="53">
        <f t="array" ref="I1206">SUM(IF((Komplexní!$A$3:$A$5=A1206)*(Komplexní!$D$1:$BA$1=G1206),Komplexní!$D$3:$BA$5))</f>
        <v>0</v>
      </c>
      <c r="J1206" s="98" t="str">
        <f t="shared" si="60"/>
        <v/>
      </c>
      <c r="K1206" s="54">
        <f t="shared" si="62"/>
        <v>1</v>
      </c>
    </row>
    <row r="1207" spans="1:11" hidden="1">
      <c r="A1207" s="48">
        <v>25</v>
      </c>
      <c r="B1207" s="49">
        <f>LOOKUP(A1207,Seznamy!$A$3:$A$94,Seznamy!$B$3:$B$94)</f>
        <v>125009</v>
      </c>
      <c r="C1207" s="50" t="str">
        <f>LOOKUP(A1207,Seznamy!$A$3:$A$94,Seznamy!$C$3:$C$94)</f>
        <v>Ruda nad Moravou</v>
      </c>
      <c r="D1207" s="51">
        <f>LOOKUP(A1207,Seznamy!$A$3:$A$94,Seznamy!$F$3:$F$94)</f>
        <v>9028</v>
      </c>
      <c r="E1207" s="51">
        <f>LOOKUP(A1207,Seznamy!$A$3:$A$94,Seznamy!$G$3:$G$94)</f>
        <v>218500</v>
      </c>
      <c r="F1207" s="52">
        <f>LOOKUP(A1207,Seznamy!$A$3:$A$94,Seznamy!$J$3:$J$94)</f>
        <v>57</v>
      </c>
      <c r="G1207" s="52">
        <v>5</v>
      </c>
      <c r="H1207" s="50" t="str">
        <f>LOOKUP(G1207,Komplexní!$A$7:$A$56,Komplexní!$B$7:$B$56)</f>
        <v>JACER - CZ a.s.</v>
      </c>
      <c r="I1207" s="53">
        <f t="array" ref="I1207">SUM(IF((Komplexní!$A$3:$A$5=A1207)*(Komplexní!$D$1:$BA$1=G1207),Komplexní!$D$3:$BA$5))</f>
        <v>0</v>
      </c>
      <c r="J1207" s="98" t="str">
        <f t="shared" si="60"/>
        <v/>
      </c>
      <c r="K1207" s="54">
        <f t="shared" si="62"/>
        <v>1</v>
      </c>
    </row>
    <row r="1208" spans="1:11" hidden="1">
      <c r="A1208" s="48">
        <v>25</v>
      </c>
      <c r="B1208" s="49">
        <f>LOOKUP(A1208,Seznamy!$A$3:$A$94,Seznamy!$B$3:$B$94)</f>
        <v>125009</v>
      </c>
      <c r="C1208" s="50" t="str">
        <f>LOOKUP(A1208,Seznamy!$A$3:$A$94,Seznamy!$C$3:$C$94)</f>
        <v>Ruda nad Moravou</v>
      </c>
      <c r="D1208" s="51">
        <f>LOOKUP(A1208,Seznamy!$A$3:$A$94,Seznamy!$F$3:$F$94)</f>
        <v>9028</v>
      </c>
      <c r="E1208" s="51">
        <f>LOOKUP(A1208,Seznamy!$A$3:$A$94,Seznamy!$G$3:$G$94)</f>
        <v>218500</v>
      </c>
      <c r="F1208" s="52">
        <f>LOOKUP(A1208,Seznamy!$A$3:$A$94,Seznamy!$J$3:$J$94)</f>
        <v>57</v>
      </c>
      <c r="G1208" s="52">
        <v>6</v>
      </c>
      <c r="H1208" s="50" t="str">
        <f>LOOKUP(G1208,Komplexní!$A$7:$A$56,Komplexní!$B$7:$B$56)</f>
        <v>LDF Rožnov a.s.</v>
      </c>
      <c r="I1208" s="53">
        <f t="array" ref="I1208">SUM(IF((Komplexní!$A$3:$A$5=A1208)*(Komplexní!$D$1:$BA$1=G1208),Komplexní!$D$3:$BA$5))</f>
        <v>0</v>
      </c>
      <c r="J1208" s="98" t="str">
        <f t="shared" si="60"/>
        <v/>
      </c>
      <c r="K1208" s="54">
        <f t="shared" si="62"/>
        <v>1</v>
      </c>
    </row>
    <row r="1209" spans="1:11" hidden="1">
      <c r="A1209" s="48">
        <v>25</v>
      </c>
      <c r="B1209" s="49">
        <f>LOOKUP(A1209,Seznamy!$A$3:$A$94,Seznamy!$B$3:$B$94)</f>
        <v>125009</v>
      </c>
      <c r="C1209" s="50" t="str">
        <f>LOOKUP(A1209,Seznamy!$A$3:$A$94,Seznamy!$C$3:$C$94)</f>
        <v>Ruda nad Moravou</v>
      </c>
      <c r="D1209" s="51">
        <f>LOOKUP(A1209,Seznamy!$A$3:$A$94,Seznamy!$F$3:$F$94)</f>
        <v>9028</v>
      </c>
      <c r="E1209" s="51">
        <f>LOOKUP(A1209,Seznamy!$A$3:$A$94,Seznamy!$G$3:$G$94)</f>
        <v>218500</v>
      </c>
      <c r="F1209" s="52">
        <f>LOOKUP(A1209,Seznamy!$A$3:$A$94,Seznamy!$J$3:$J$94)</f>
        <v>57</v>
      </c>
      <c r="G1209" s="52">
        <v>7</v>
      </c>
      <c r="H1209" s="50" t="str">
        <f>LOOKUP(G1209,Komplexní!$A$7:$A$56,Komplexní!$B$7:$B$56)</f>
        <v>Opavská lesní a.s.</v>
      </c>
      <c r="I1209" s="53">
        <f t="array" ref="I1209">SUM(IF((Komplexní!$A$3:$A$5=A1209)*(Komplexní!$D$1:$BA$1=G1209),Komplexní!$D$3:$BA$5))</f>
        <v>0</v>
      </c>
      <c r="J1209" s="98" t="str">
        <f t="shared" si="60"/>
        <v/>
      </c>
      <c r="K1209" s="54">
        <f t="shared" si="62"/>
        <v>1</v>
      </c>
    </row>
    <row r="1210" spans="1:11" hidden="1">
      <c r="A1210" s="48">
        <v>25</v>
      </c>
      <c r="B1210" s="49">
        <f>LOOKUP(A1210,Seznamy!$A$3:$A$94,Seznamy!$B$3:$B$94)</f>
        <v>125009</v>
      </c>
      <c r="C1210" s="50" t="str">
        <f>LOOKUP(A1210,Seznamy!$A$3:$A$94,Seznamy!$C$3:$C$94)</f>
        <v>Ruda nad Moravou</v>
      </c>
      <c r="D1210" s="51">
        <f>LOOKUP(A1210,Seznamy!$A$3:$A$94,Seznamy!$F$3:$F$94)</f>
        <v>9028</v>
      </c>
      <c r="E1210" s="51">
        <f>LOOKUP(A1210,Seznamy!$A$3:$A$94,Seznamy!$G$3:$G$94)</f>
        <v>218500</v>
      </c>
      <c r="F1210" s="52">
        <f>LOOKUP(A1210,Seznamy!$A$3:$A$94,Seznamy!$J$3:$J$94)</f>
        <v>57</v>
      </c>
      <c r="G1210" s="52">
        <v>8</v>
      </c>
      <c r="H1210" s="50" t="str">
        <f>LOOKUP(G1210,Komplexní!$A$7:$A$56,Komplexní!$B$7:$B$56)</f>
        <v>Pradědský lesní závod, a.s.</v>
      </c>
      <c r="I1210" s="53">
        <f t="array" ref="I1210">SUM(IF((Komplexní!$A$3:$A$5=A1210)*(Komplexní!$D$1:$BA$1=G1210),Komplexní!$D$3:$BA$5))</f>
        <v>0</v>
      </c>
      <c r="J1210" s="98" t="str">
        <f t="shared" si="60"/>
        <v/>
      </c>
      <c r="K1210" s="54">
        <f t="shared" si="62"/>
        <v>1</v>
      </c>
    </row>
    <row r="1211" spans="1:11" hidden="1">
      <c r="A1211" s="48">
        <v>25</v>
      </c>
      <c r="B1211" s="49">
        <f>LOOKUP(A1211,Seznamy!$A$3:$A$94,Seznamy!$B$3:$B$94)</f>
        <v>125009</v>
      </c>
      <c r="C1211" s="50" t="str">
        <f>LOOKUP(A1211,Seznamy!$A$3:$A$94,Seznamy!$C$3:$C$94)</f>
        <v>Ruda nad Moravou</v>
      </c>
      <c r="D1211" s="51">
        <f>LOOKUP(A1211,Seznamy!$A$3:$A$94,Seznamy!$F$3:$F$94)</f>
        <v>9028</v>
      </c>
      <c r="E1211" s="51">
        <f>LOOKUP(A1211,Seznamy!$A$3:$A$94,Seznamy!$G$3:$G$94)</f>
        <v>218500</v>
      </c>
      <c r="F1211" s="52">
        <f>LOOKUP(A1211,Seznamy!$A$3:$A$94,Seznamy!$J$3:$J$94)</f>
        <v>57</v>
      </c>
      <c r="G1211" s="52">
        <v>9</v>
      </c>
      <c r="H1211" s="50">
        <f>LOOKUP(G1211,Komplexní!$A$7:$A$56,Komplexní!$B$7:$B$56)</f>
        <v>0</v>
      </c>
      <c r="I1211" s="53">
        <f t="array" ref="I1211">SUM(IF((Komplexní!$A$3:$A$5=A1211)*(Komplexní!$D$1:$BA$1=G1211),Komplexní!$D$3:$BA$5))</f>
        <v>0</v>
      </c>
      <c r="J1211" s="98" t="str">
        <f t="shared" si="60"/>
        <v/>
      </c>
      <c r="K1211" s="54">
        <f t="shared" si="62"/>
        <v>1</v>
      </c>
    </row>
    <row r="1212" spans="1:11" hidden="1">
      <c r="A1212" s="48">
        <v>25</v>
      </c>
      <c r="B1212" s="49">
        <f>LOOKUP(A1212,Seznamy!$A$3:$A$94,Seznamy!$B$3:$B$94)</f>
        <v>125009</v>
      </c>
      <c r="C1212" s="50" t="str">
        <f>LOOKUP(A1212,Seznamy!$A$3:$A$94,Seznamy!$C$3:$C$94)</f>
        <v>Ruda nad Moravou</v>
      </c>
      <c r="D1212" s="51">
        <f>LOOKUP(A1212,Seznamy!$A$3:$A$94,Seznamy!$F$3:$F$94)</f>
        <v>9028</v>
      </c>
      <c r="E1212" s="51">
        <f>LOOKUP(A1212,Seznamy!$A$3:$A$94,Seznamy!$G$3:$G$94)</f>
        <v>218500</v>
      </c>
      <c r="F1212" s="52">
        <f>LOOKUP(A1212,Seznamy!$A$3:$A$94,Seznamy!$J$3:$J$94)</f>
        <v>57</v>
      </c>
      <c r="G1212" s="52">
        <v>10</v>
      </c>
      <c r="H1212" s="50">
        <f>LOOKUP(G1212,Komplexní!$A$7:$A$56,Komplexní!$B$7:$B$56)</f>
        <v>0</v>
      </c>
      <c r="I1212" s="53">
        <f t="array" ref="I1212">SUM(IF((Komplexní!$A$3:$A$5=A1212)*(Komplexní!$D$1:$BA$1=G1212),Komplexní!$D$3:$BA$5))</f>
        <v>0</v>
      </c>
      <c r="J1212" s="98" t="str">
        <f t="shared" si="60"/>
        <v/>
      </c>
      <c r="K1212" s="54">
        <f t="shared" si="62"/>
        <v>1</v>
      </c>
    </row>
    <row r="1213" spans="1:11" hidden="1">
      <c r="A1213" s="48">
        <v>25</v>
      </c>
      <c r="B1213" s="49">
        <f>LOOKUP(A1213,Seznamy!$A$3:$A$94,Seznamy!$B$3:$B$94)</f>
        <v>125009</v>
      </c>
      <c r="C1213" s="50" t="str">
        <f>LOOKUP(A1213,Seznamy!$A$3:$A$94,Seznamy!$C$3:$C$94)</f>
        <v>Ruda nad Moravou</v>
      </c>
      <c r="D1213" s="51">
        <f>LOOKUP(A1213,Seznamy!$A$3:$A$94,Seznamy!$F$3:$F$94)</f>
        <v>9028</v>
      </c>
      <c r="E1213" s="51">
        <f>LOOKUP(A1213,Seznamy!$A$3:$A$94,Seznamy!$G$3:$G$94)</f>
        <v>218500</v>
      </c>
      <c r="F1213" s="52">
        <f>LOOKUP(A1213,Seznamy!$A$3:$A$94,Seznamy!$J$3:$J$94)</f>
        <v>57</v>
      </c>
      <c r="G1213" s="52">
        <v>11</v>
      </c>
      <c r="H1213" s="50">
        <f>LOOKUP(G1213,Komplexní!$A$7:$A$56,Komplexní!$B$7:$B$56)</f>
        <v>0</v>
      </c>
      <c r="I1213" s="53">
        <f t="array" ref="I1213">SUM(IF((Komplexní!$A$3:$A$5=A1213)*(Komplexní!$D$1:$BA$1=G1213),Komplexní!$D$3:$BA$5))</f>
        <v>0</v>
      </c>
      <c r="J1213" s="98" t="str">
        <f t="shared" si="60"/>
        <v/>
      </c>
      <c r="K1213" s="54">
        <f t="shared" si="62"/>
        <v>1</v>
      </c>
    </row>
    <row r="1214" spans="1:11" hidden="1">
      <c r="A1214" s="48">
        <v>25</v>
      </c>
      <c r="B1214" s="49">
        <f>LOOKUP(A1214,Seznamy!$A$3:$A$94,Seznamy!$B$3:$B$94)</f>
        <v>125009</v>
      </c>
      <c r="C1214" s="50" t="str">
        <f>LOOKUP(A1214,Seznamy!$A$3:$A$94,Seznamy!$C$3:$C$94)</f>
        <v>Ruda nad Moravou</v>
      </c>
      <c r="D1214" s="51">
        <f>LOOKUP(A1214,Seznamy!$A$3:$A$94,Seznamy!$F$3:$F$94)</f>
        <v>9028</v>
      </c>
      <c r="E1214" s="51">
        <f>LOOKUP(A1214,Seznamy!$A$3:$A$94,Seznamy!$G$3:$G$94)</f>
        <v>218500</v>
      </c>
      <c r="F1214" s="52">
        <f>LOOKUP(A1214,Seznamy!$A$3:$A$94,Seznamy!$J$3:$J$94)</f>
        <v>57</v>
      </c>
      <c r="G1214" s="52">
        <v>27</v>
      </c>
      <c r="H1214" s="50">
        <f>LOOKUP(G1214,Komplexní!$A$7:$A$56,Komplexní!$B$7:$B$56)</f>
        <v>0</v>
      </c>
      <c r="I1214" s="53">
        <f t="array" ref="I1214">SUM(IF((Komplexní!$A$3:$A$5=A1214)*(Komplexní!$D$1:$BA$1=G1214),Komplexní!$D$3:$BA$5))</f>
        <v>0</v>
      </c>
      <c r="J1214" s="98" t="str">
        <f t="shared" si="60"/>
        <v/>
      </c>
      <c r="K1214" s="54">
        <f t="shared" si="62"/>
        <v>1</v>
      </c>
    </row>
    <row r="1215" spans="1:11" hidden="1">
      <c r="A1215" s="48">
        <v>25</v>
      </c>
      <c r="B1215" s="49">
        <f>LOOKUP(A1215,Seznamy!$A$3:$A$94,Seznamy!$B$3:$B$94)</f>
        <v>125009</v>
      </c>
      <c r="C1215" s="50" t="str">
        <f>LOOKUP(A1215,Seznamy!$A$3:$A$94,Seznamy!$C$3:$C$94)</f>
        <v>Ruda nad Moravou</v>
      </c>
      <c r="D1215" s="51">
        <f>LOOKUP(A1215,Seznamy!$A$3:$A$94,Seznamy!$F$3:$F$94)</f>
        <v>9028</v>
      </c>
      <c r="E1215" s="51">
        <f>LOOKUP(A1215,Seznamy!$A$3:$A$94,Seznamy!$G$3:$G$94)</f>
        <v>218500</v>
      </c>
      <c r="F1215" s="52">
        <f>LOOKUP(A1215,Seznamy!$A$3:$A$94,Seznamy!$J$3:$J$94)</f>
        <v>57</v>
      </c>
      <c r="G1215" s="52">
        <v>13</v>
      </c>
      <c r="H1215" s="50">
        <f>LOOKUP(G1215,Komplexní!$A$7:$A$56,Komplexní!$B$7:$B$56)</f>
        <v>0</v>
      </c>
      <c r="I1215" s="53">
        <f t="array" ref="I1215">SUM(IF((Komplexní!$A$3:$A$5=A1215)*(Komplexní!$D$1:$BA$1=G1215),Komplexní!$D$3:$BA$5))</f>
        <v>0</v>
      </c>
      <c r="J1215" s="98" t="str">
        <f t="shared" si="60"/>
        <v/>
      </c>
      <c r="K1215" s="54">
        <f t="shared" si="62"/>
        <v>1</v>
      </c>
    </row>
    <row r="1216" spans="1:11" hidden="1">
      <c r="A1216" s="48">
        <v>25</v>
      </c>
      <c r="B1216" s="49">
        <f>LOOKUP(A1216,Seznamy!$A$3:$A$94,Seznamy!$B$3:$B$94)</f>
        <v>125009</v>
      </c>
      <c r="C1216" s="50" t="str">
        <f>LOOKUP(A1216,Seznamy!$A$3:$A$94,Seznamy!$C$3:$C$94)</f>
        <v>Ruda nad Moravou</v>
      </c>
      <c r="D1216" s="51">
        <f>LOOKUP(A1216,Seznamy!$A$3:$A$94,Seznamy!$F$3:$F$94)</f>
        <v>9028</v>
      </c>
      <c r="E1216" s="51">
        <f>LOOKUP(A1216,Seznamy!$A$3:$A$94,Seznamy!$G$3:$G$94)</f>
        <v>218500</v>
      </c>
      <c r="F1216" s="52">
        <f>LOOKUP(A1216,Seznamy!$A$3:$A$94,Seznamy!$J$3:$J$94)</f>
        <v>57</v>
      </c>
      <c r="G1216" s="52">
        <v>15</v>
      </c>
      <c r="H1216" s="50">
        <f>LOOKUP(G1216,Komplexní!$A$7:$A$56,Komplexní!$B$7:$B$56)</f>
        <v>0</v>
      </c>
      <c r="I1216" s="53">
        <f t="array" ref="I1216">SUM(IF((Komplexní!$A$3:$A$5=A1216)*(Komplexní!$D$1:$BA$1=G1216),Komplexní!$D$3:$BA$5))</f>
        <v>0</v>
      </c>
      <c r="J1216" s="98" t="str">
        <f t="shared" si="60"/>
        <v/>
      </c>
      <c r="K1216" s="54">
        <f t="shared" si="62"/>
        <v>1</v>
      </c>
    </row>
    <row r="1217" spans="1:11" hidden="1">
      <c r="A1217" s="48">
        <v>25</v>
      </c>
      <c r="B1217" s="49">
        <f>LOOKUP(A1217,Seznamy!$A$3:$A$94,Seznamy!$B$3:$B$94)</f>
        <v>125009</v>
      </c>
      <c r="C1217" s="50" t="str">
        <f>LOOKUP(A1217,Seznamy!$A$3:$A$94,Seznamy!$C$3:$C$94)</f>
        <v>Ruda nad Moravou</v>
      </c>
      <c r="D1217" s="51">
        <f>LOOKUP(A1217,Seznamy!$A$3:$A$94,Seznamy!$F$3:$F$94)</f>
        <v>9028</v>
      </c>
      <c r="E1217" s="51">
        <f>LOOKUP(A1217,Seznamy!$A$3:$A$94,Seznamy!$G$3:$G$94)</f>
        <v>218500</v>
      </c>
      <c r="F1217" s="52">
        <f>LOOKUP(A1217,Seznamy!$A$3:$A$94,Seznamy!$J$3:$J$94)</f>
        <v>57</v>
      </c>
      <c r="G1217" s="52">
        <v>12</v>
      </c>
      <c r="H1217" s="50">
        <f>LOOKUP(G1217,Komplexní!$A$7:$A$56,Komplexní!$B$7:$B$56)</f>
        <v>0</v>
      </c>
      <c r="I1217" s="53">
        <f t="array" ref="I1217">SUM(IF((Komplexní!$A$3:$A$5=A1217)*(Komplexní!$D$1:$BA$1=G1217),Komplexní!$D$3:$BA$5))</f>
        <v>0</v>
      </c>
      <c r="J1217" s="98" t="str">
        <f t="shared" si="60"/>
        <v/>
      </c>
      <c r="K1217" s="54">
        <f t="shared" si="62"/>
        <v>1</v>
      </c>
    </row>
    <row r="1218" spans="1:11" hidden="1">
      <c r="A1218" s="48">
        <v>25</v>
      </c>
      <c r="B1218" s="49">
        <f>LOOKUP(A1218,Seznamy!$A$3:$A$94,Seznamy!$B$3:$B$94)</f>
        <v>125009</v>
      </c>
      <c r="C1218" s="50" t="str">
        <f>LOOKUP(A1218,Seznamy!$A$3:$A$94,Seznamy!$C$3:$C$94)</f>
        <v>Ruda nad Moravou</v>
      </c>
      <c r="D1218" s="51">
        <f>LOOKUP(A1218,Seznamy!$A$3:$A$94,Seznamy!$F$3:$F$94)</f>
        <v>9028</v>
      </c>
      <c r="E1218" s="51">
        <f>LOOKUP(A1218,Seznamy!$A$3:$A$94,Seznamy!$G$3:$G$94)</f>
        <v>218500</v>
      </c>
      <c r="F1218" s="52">
        <f>LOOKUP(A1218,Seznamy!$A$3:$A$94,Seznamy!$J$3:$J$94)</f>
        <v>57</v>
      </c>
      <c r="G1218" s="52">
        <v>16</v>
      </c>
      <c r="H1218" s="50">
        <f>LOOKUP(G1218,Komplexní!$A$7:$A$56,Komplexní!$B$7:$B$56)</f>
        <v>0</v>
      </c>
      <c r="I1218" s="53">
        <f t="array" ref="I1218">SUM(IF((Komplexní!$A$3:$A$5=A1218)*(Komplexní!$D$1:$BA$1=G1218),Komplexní!$D$3:$BA$5))</f>
        <v>0</v>
      </c>
      <c r="J1218" s="98" t="str">
        <f t="shared" si="60"/>
        <v/>
      </c>
      <c r="K1218" s="54">
        <f t="shared" si="62"/>
        <v>1</v>
      </c>
    </row>
    <row r="1219" spans="1:11" hidden="1">
      <c r="A1219" s="48">
        <v>25</v>
      </c>
      <c r="B1219" s="49">
        <f>LOOKUP(A1219,Seznamy!$A$3:$A$94,Seznamy!$B$3:$B$94)</f>
        <v>125009</v>
      </c>
      <c r="C1219" s="50" t="str">
        <f>LOOKUP(A1219,Seznamy!$A$3:$A$94,Seznamy!$C$3:$C$94)</f>
        <v>Ruda nad Moravou</v>
      </c>
      <c r="D1219" s="51">
        <f>LOOKUP(A1219,Seznamy!$A$3:$A$94,Seznamy!$F$3:$F$94)</f>
        <v>9028</v>
      </c>
      <c r="E1219" s="51">
        <f>LOOKUP(A1219,Seznamy!$A$3:$A$94,Seznamy!$G$3:$G$94)</f>
        <v>218500</v>
      </c>
      <c r="F1219" s="52">
        <f>LOOKUP(A1219,Seznamy!$A$3:$A$94,Seznamy!$J$3:$J$94)</f>
        <v>57</v>
      </c>
      <c r="G1219" s="52">
        <v>17</v>
      </c>
      <c r="H1219" s="50">
        <f>LOOKUP(G1219,Komplexní!$A$7:$A$56,Komplexní!$B$7:$B$56)</f>
        <v>0</v>
      </c>
      <c r="I1219" s="53">
        <f t="array" ref="I1219">SUM(IF((Komplexní!$A$3:$A$5=A1219)*(Komplexní!$D$1:$BA$1=G1219),Komplexní!$D$3:$BA$5))</f>
        <v>0</v>
      </c>
      <c r="J1219" s="98" t="str">
        <f t="shared" si="60"/>
        <v/>
      </c>
      <c r="K1219" s="54">
        <f t="shared" si="62"/>
        <v>1</v>
      </c>
    </row>
    <row r="1220" spans="1:11" hidden="1">
      <c r="A1220" s="48">
        <v>25</v>
      </c>
      <c r="B1220" s="49">
        <f>LOOKUP(A1220,Seznamy!$A$3:$A$94,Seznamy!$B$3:$B$94)</f>
        <v>125009</v>
      </c>
      <c r="C1220" s="50" t="str">
        <f>LOOKUP(A1220,Seznamy!$A$3:$A$94,Seznamy!$C$3:$C$94)</f>
        <v>Ruda nad Moravou</v>
      </c>
      <c r="D1220" s="51">
        <f>LOOKUP(A1220,Seznamy!$A$3:$A$94,Seznamy!$F$3:$F$94)</f>
        <v>9028</v>
      </c>
      <c r="E1220" s="51">
        <f>LOOKUP(A1220,Seznamy!$A$3:$A$94,Seznamy!$G$3:$G$94)</f>
        <v>218500</v>
      </c>
      <c r="F1220" s="52">
        <f>LOOKUP(A1220,Seznamy!$A$3:$A$94,Seznamy!$J$3:$J$94)</f>
        <v>57</v>
      </c>
      <c r="G1220" s="52">
        <v>18</v>
      </c>
      <c r="H1220" s="50">
        <f>LOOKUP(G1220,Komplexní!$A$7:$A$56,Komplexní!$B$7:$B$56)</f>
        <v>0</v>
      </c>
      <c r="I1220" s="53">
        <f t="array" ref="I1220">SUM(IF((Komplexní!$A$3:$A$5=A1220)*(Komplexní!$D$1:$BA$1=G1220),Komplexní!$D$3:$BA$5))</f>
        <v>0</v>
      </c>
      <c r="J1220" s="98" t="str">
        <f t="shared" si="60"/>
        <v/>
      </c>
      <c r="K1220" s="54">
        <f t="shared" si="62"/>
        <v>1</v>
      </c>
    </row>
    <row r="1221" spans="1:11" hidden="1">
      <c r="A1221" s="48">
        <v>25</v>
      </c>
      <c r="B1221" s="49">
        <f>LOOKUP(A1221,Seznamy!$A$3:$A$94,Seznamy!$B$3:$B$94)</f>
        <v>125009</v>
      </c>
      <c r="C1221" s="50" t="str">
        <f>LOOKUP(A1221,Seznamy!$A$3:$A$94,Seznamy!$C$3:$C$94)</f>
        <v>Ruda nad Moravou</v>
      </c>
      <c r="D1221" s="51">
        <f>LOOKUP(A1221,Seznamy!$A$3:$A$94,Seznamy!$F$3:$F$94)</f>
        <v>9028</v>
      </c>
      <c r="E1221" s="51">
        <f>LOOKUP(A1221,Seznamy!$A$3:$A$94,Seznamy!$G$3:$G$94)</f>
        <v>218500</v>
      </c>
      <c r="F1221" s="52">
        <f>LOOKUP(A1221,Seznamy!$A$3:$A$94,Seznamy!$J$3:$J$94)</f>
        <v>57</v>
      </c>
      <c r="G1221" s="52">
        <v>19</v>
      </c>
      <c r="H1221" s="50">
        <f>LOOKUP(G1221,Komplexní!$A$7:$A$56,Komplexní!$B$7:$B$56)</f>
        <v>0</v>
      </c>
      <c r="I1221" s="53">
        <f t="array" ref="I1221">SUM(IF((Komplexní!$A$3:$A$5=A1221)*(Komplexní!$D$1:$BA$1=G1221),Komplexní!$D$3:$BA$5))</f>
        <v>0</v>
      </c>
      <c r="J1221" s="98" t="str">
        <f t="shared" si="60"/>
        <v/>
      </c>
      <c r="K1221" s="54">
        <f t="shared" si="62"/>
        <v>1</v>
      </c>
    </row>
    <row r="1222" spans="1:11" hidden="1">
      <c r="A1222" s="48">
        <v>25</v>
      </c>
      <c r="B1222" s="49">
        <f>LOOKUP(A1222,Seznamy!$A$3:$A$94,Seznamy!$B$3:$B$94)</f>
        <v>125009</v>
      </c>
      <c r="C1222" s="50" t="str">
        <f>LOOKUP(A1222,Seznamy!$A$3:$A$94,Seznamy!$C$3:$C$94)</f>
        <v>Ruda nad Moravou</v>
      </c>
      <c r="D1222" s="51">
        <f>LOOKUP(A1222,Seznamy!$A$3:$A$94,Seznamy!$F$3:$F$94)</f>
        <v>9028</v>
      </c>
      <c r="E1222" s="51">
        <f>LOOKUP(A1222,Seznamy!$A$3:$A$94,Seznamy!$G$3:$G$94)</f>
        <v>218500</v>
      </c>
      <c r="F1222" s="52">
        <f>LOOKUP(A1222,Seznamy!$A$3:$A$94,Seznamy!$J$3:$J$94)</f>
        <v>57</v>
      </c>
      <c r="G1222" s="52">
        <v>20</v>
      </c>
      <c r="H1222" s="50">
        <f>LOOKUP(G1222,Komplexní!$A$7:$A$56,Komplexní!$B$7:$B$56)</f>
        <v>0</v>
      </c>
      <c r="I1222" s="53">
        <f t="array" ref="I1222">SUM(IF((Komplexní!$A$3:$A$5=A1222)*(Komplexní!$D$1:$BA$1=G1222),Komplexní!$D$3:$BA$5))</f>
        <v>0</v>
      </c>
      <c r="J1222" s="98" t="str">
        <f t="shared" si="60"/>
        <v/>
      </c>
      <c r="K1222" s="54">
        <f t="shared" si="62"/>
        <v>1</v>
      </c>
    </row>
    <row r="1223" spans="1:11" hidden="1">
      <c r="A1223" s="48">
        <v>25</v>
      </c>
      <c r="B1223" s="49">
        <f>LOOKUP(A1223,Seznamy!$A$3:$A$94,Seznamy!$B$3:$B$94)</f>
        <v>125009</v>
      </c>
      <c r="C1223" s="50" t="str">
        <f>LOOKUP(A1223,Seznamy!$A$3:$A$94,Seznamy!$C$3:$C$94)</f>
        <v>Ruda nad Moravou</v>
      </c>
      <c r="D1223" s="51">
        <f>LOOKUP(A1223,Seznamy!$A$3:$A$94,Seznamy!$F$3:$F$94)</f>
        <v>9028</v>
      </c>
      <c r="E1223" s="51">
        <f>LOOKUP(A1223,Seznamy!$A$3:$A$94,Seznamy!$G$3:$G$94)</f>
        <v>218500</v>
      </c>
      <c r="F1223" s="52">
        <f>LOOKUP(A1223,Seznamy!$A$3:$A$94,Seznamy!$J$3:$J$94)</f>
        <v>57</v>
      </c>
      <c r="G1223" s="52">
        <v>21</v>
      </c>
      <c r="H1223" s="50">
        <f>LOOKUP(G1223,Komplexní!$A$7:$A$56,Komplexní!$B$7:$B$56)</f>
        <v>0</v>
      </c>
      <c r="I1223" s="53">
        <f t="array" ref="I1223">SUM(IF((Komplexní!$A$3:$A$5=A1223)*(Komplexní!$D$1:$BA$1=G1223),Komplexní!$D$3:$BA$5))</f>
        <v>0</v>
      </c>
      <c r="J1223" s="98" t="str">
        <f t="shared" si="60"/>
        <v/>
      </c>
      <c r="K1223" s="54">
        <f t="shared" si="62"/>
        <v>1</v>
      </c>
    </row>
    <row r="1224" spans="1:11" hidden="1">
      <c r="A1224" s="48">
        <v>25</v>
      </c>
      <c r="B1224" s="49">
        <f>LOOKUP(A1224,Seznamy!$A$3:$A$94,Seznamy!$B$3:$B$94)</f>
        <v>125009</v>
      </c>
      <c r="C1224" s="50" t="str">
        <f>LOOKUP(A1224,Seznamy!$A$3:$A$94,Seznamy!$C$3:$C$94)</f>
        <v>Ruda nad Moravou</v>
      </c>
      <c r="D1224" s="51">
        <f>LOOKUP(A1224,Seznamy!$A$3:$A$94,Seznamy!$F$3:$F$94)</f>
        <v>9028</v>
      </c>
      <c r="E1224" s="51">
        <f>LOOKUP(A1224,Seznamy!$A$3:$A$94,Seznamy!$G$3:$G$94)</f>
        <v>218500</v>
      </c>
      <c r="F1224" s="52">
        <f>LOOKUP(A1224,Seznamy!$A$3:$A$94,Seznamy!$J$3:$J$94)</f>
        <v>57</v>
      </c>
      <c r="G1224" s="52">
        <v>22</v>
      </c>
      <c r="H1224" s="50">
        <f>LOOKUP(G1224,Komplexní!$A$7:$A$56,Komplexní!$B$7:$B$56)</f>
        <v>0</v>
      </c>
      <c r="I1224" s="53">
        <f t="array" ref="I1224">SUM(IF((Komplexní!$A$3:$A$5=A1224)*(Komplexní!$D$1:$BA$1=G1224),Komplexní!$D$3:$BA$5))</f>
        <v>0</v>
      </c>
      <c r="J1224" s="98" t="str">
        <f t="shared" si="60"/>
        <v/>
      </c>
      <c r="K1224" s="54">
        <f t="shared" si="62"/>
        <v>1</v>
      </c>
    </row>
    <row r="1225" spans="1:11" hidden="1">
      <c r="A1225" s="48">
        <v>25</v>
      </c>
      <c r="B1225" s="49">
        <f>LOOKUP(A1225,Seznamy!$A$3:$A$94,Seznamy!$B$3:$B$94)</f>
        <v>125009</v>
      </c>
      <c r="C1225" s="50" t="str">
        <f>LOOKUP(A1225,Seznamy!$A$3:$A$94,Seznamy!$C$3:$C$94)</f>
        <v>Ruda nad Moravou</v>
      </c>
      <c r="D1225" s="51">
        <f>LOOKUP(A1225,Seznamy!$A$3:$A$94,Seznamy!$F$3:$F$94)</f>
        <v>9028</v>
      </c>
      <c r="E1225" s="51">
        <f>LOOKUP(A1225,Seznamy!$A$3:$A$94,Seznamy!$G$3:$G$94)</f>
        <v>218500</v>
      </c>
      <c r="F1225" s="52">
        <f>LOOKUP(A1225,Seznamy!$A$3:$A$94,Seznamy!$J$3:$J$94)</f>
        <v>57</v>
      </c>
      <c r="G1225" s="52">
        <v>23</v>
      </c>
      <c r="H1225" s="50">
        <f>LOOKUP(G1225,Komplexní!$A$7:$A$56,Komplexní!$B$7:$B$56)</f>
        <v>0</v>
      </c>
      <c r="I1225" s="53">
        <f t="array" ref="I1225">SUM(IF((Komplexní!$A$3:$A$5=A1225)*(Komplexní!$D$1:$BA$1=G1225),Komplexní!$D$3:$BA$5))</f>
        <v>0</v>
      </c>
      <c r="J1225" s="98" t="str">
        <f t="shared" si="60"/>
        <v/>
      </c>
      <c r="K1225" s="54">
        <f t="shared" si="62"/>
        <v>1</v>
      </c>
    </row>
    <row r="1226" spans="1:11" hidden="1">
      <c r="A1226" s="48">
        <v>25</v>
      </c>
      <c r="B1226" s="49">
        <f>LOOKUP(A1226,Seznamy!$A$3:$A$94,Seznamy!$B$3:$B$94)</f>
        <v>125009</v>
      </c>
      <c r="C1226" s="50" t="str">
        <f>LOOKUP(A1226,Seznamy!$A$3:$A$94,Seznamy!$C$3:$C$94)</f>
        <v>Ruda nad Moravou</v>
      </c>
      <c r="D1226" s="51">
        <f>LOOKUP(A1226,Seznamy!$A$3:$A$94,Seznamy!$F$3:$F$94)</f>
        <v>9028</v>
      </c>
      <c r="E1226" s="51">
        <f>LOOKUP(A1226,Seznamy!$A$3:$A$94,Seznamy!$G$3:$G$94)</f>
        <v>218500</v>
      </c>
      <c r="F1226" s="52">
        <f>LOOKUP(A1226,Seznamy!$A$3:$A$94,Seznamy!$J$3:$J$94)</f>
        <v>57</v>
      </c>
      <c r="G1226" s="52">
        <v>24</v>
      </c>
      <c r="H1226" s="50">
        <f>LOOKUP(G1226,Komplexní!$A$7:$A$56,Komplexní!$B$7:$B$56)</f>
        <v>0</v>
      </c>
      <c r="I1226" s="53">
        <f t="array" ref="I1226">SUM(IF((Komplexní!$A$3:$A$5=A1226)*(Komplexní!$D$1:$BA$1=G1226),Komplexní!$D$3:$BA$5))</f>
        <v>0</v>
      </c>
      <c r="J1226" s="98" t="str">
        <f t="shared" si="60"/>
        <v/>
      </c>
      <c r="K1226" s="54">
        <f t="shared" si="62"/>
        <v>1</v>
      </c>
    </row>
    <row r="1227" spans="1:11" hidden="1">
      <c r="A1227" s="48">
        <v>25</v>
      </c>
      <c r="B1227" s="49">
        <f>LOOKUP(A1227,Seznamy!$A$3:$A$94,Seznamy!$B$3:$B$94)</f>
        <v>125009</v>
      </c>
      <c r="C1227" s="50" t="str">
        <f>LOOKUP(A1227,Seznamy!$A$3:$A$94,Seznamy!$C$3:$C$94)</f>
        <v>Ruda nad Moravou</v>
      </c>
      <c r="D1227" s="51">
        <f>LOOKUP(A1227,Seznamy!$A$3:$A$94,Seznamy!$F$3:$F$94)</f>
        <v>9028</v>
      </c>
      <c r="E1227" s="51">
        <f>LOOKUP(A1227,Seznamy!$A$3:$A$94,Seznamy!$G$3:$G$94)</f>
        <v>218500</v>
      </c>
      <c r="F1227" s="52">
        <f>LOOKUP(A1227,Seznamy!$A$3:$A$94,Seznamy!$J$3:$J$94)</f>
        <v>57</v>
      </c>
      <c r="G1227" s="52">
        <v>25</v>
      </c>
      <c r="H1227" s="50">
        <f>LOOKUP(G1227,Komplexní!$A$7:$A$56,Komplexní!$B$7:$B$56)</f>
        <v>0</v>
      </c>
      <c r="I1227" s="53">
        <f t="array" ref="I1227">SUM(IF((Komplexní!$A$3:$A$5=A1227)*(Komplexní!$D$1:$BA$1=G1227),Komplexní!$D$3:$BA$5))</f>
        <v>0</v>
      </c>
      <c r="J1227" s="98" t="str">
        <f t="shared" si="60"/>
        <v/>
      </c>
      <c r="K1227" s="54">
        <f t="shared" si="62"/>
        <v>1</v>
      </c>
    </row>
    <row r="1228" spans="1:11" hidden="1">
      <c r="A1228" s="48">
        <v>25</v>
      </c>
      <c r="B1228" s="49">
        <f>LOOKUP(A1228,Seznamy!$A$3:$A$94,Seznamy!$B$3:$B$94)</f>
        <v>125009</v>
      </c>
      <c r="C1228" s="50" t="str">
        <f>LOOKUP(A1228,Seznamy!$A$3:$A$94,Seznamy!$C$3:$C$94)</f>
        <v>Ruda nad Moravou</v>
      </c>
      <c r="D1228" s="51">
        <f>LOOKUP(A1228,Seznamy!$A$3:$A$94,Seznamy!$F$3:$F$94)</f>
        <v>9028</v>
      </c>
      <c r="E1228" s="51">
        <f>LOOKUP(A1228,Seznamy!$A$3:$A$94,Seznamy!$G$3:$G$94)</f>
        <v>218500</v>
      </c>
      <c r="F1228" s="52">
        <f>LOOKUP(A1228,Seznamy!$A$3:$A$94,Seznamy!$J$3:$J$94)</f>
        <v>57</v>
      </c>
      <c r="G1228" s="52">
        <v>26</v>
      </c>
      <c r="H1228" s="50">
        <f>LOOKUP(G1228,Komplexní!$A$7:$A$56,Komplexní!$B$7:$B$56)</f>
        <v>0</v>
      </c>
      <c r="I1228" s="53">
        <f t="array" ref="I1228">SUM(IF((Komplexní!$A$3:$A$5=A1228)*(Komplexní!$D$1:$BA$1=G1228),Komplexní!$D$3:$BA$5))</f>
        <v>0</v>
      </c>
      <c r="J1228" s="98" t="str">
        <f t="shared" si="60"/>
        <v/>
      </c>
      <c r="K1228" s="54">
        <f t="shared" si="62"/>
        <v>1</v>
      </c>
    </row>
    <row r="1229" spans="1:11" hidden="1">
      <c r="A1229" s="48">
        <v>25</v>
      </c>
      <c r="B1229" s="49">
        <f>LOOKUP(A1229,Seznamy!$A$3:$A$94,Seznamy!$B$3:$B$94)</f>
        <v>125009</v>
      </c>
      <c r="C1229" s="50" t="str">
        <f>LOOKUP(A1229,Seznamy!$A$3:$A$94,Seznamy!$C$3:$C$94)</f>
        <v>Ruda nad Moravou</v>
      </c>
      <c r="D1229" s="51">
        <f>LOOKUP(A1229,Seznamy!$A$3:$A$94,Seznamy!$F$3:$F$94)</f>
        <v>9028</v>
      </c>
      <c r="E1229" s="51">
        <f>LOOKUP(A1229,Seznamy!$A$3:$A$94,Seznamy!$G$3:$G$94)</f>
        <v>218500</v>
      </c>
      <c r="F1229" s="52">
        <f>LOOKUP(A1229,Seznamy!$A$3:$A$94,Seznamy!$J$3:$J$94)</f>
        <v>57</v>
      </c>
      <c r="G1229" s="52">
        <v>14</v>
      </c>
      <c r="H1229" s="50">
        <f>LOOKUP(G1229,Komplexní!$A$7:$A$56,Komplexní!$B$7:$B$56)</f>
        <v>0</v>
      </c>
      <c r="I1229" s="53">
        <f t="array" ref="I1229">SUM(IF((Komplexní!$A$3:$A$5=A1229)*(Komplexní!$D$1:$BA$1=G1229),Komplexní!$D$3:$BA$5))</f>
        <v>0</v>
      </c>
      <c r="J1229" s="98" t="str">
        <f t="shared" si="60"/>
        <v/>
      </c>
      <c r="K1229" s="54">
        <f t="shared" si="62"/>
        <v>1</v>
      </c>
    </row>
    <row r="1230" spans="1:11" hidden="1">
      <c r="A1230" s="48">
        <v>25</v>
      </c>
      <c r="B1230" s="49">
        <f>LOOKUP(A1230,Seznamy!$A$3:$A$94,Seznamy!$B$3:$B$94)</f>
        <v>125009</v>
      </c>
      <c r="C1230" s="50" t="str">
        <f>LOOKUP(A1230,Seznamy!$A$3:$A$94,Seznamy!$C$3:$C$94)</f>
        <v>Ruda nad Moravou</v>
      </c>
      <c r="D1230" s="51">
        <f>LOOKUP(A1230,Seznamy!$A$3:$A$94,Seznamy!$F$3:$F$94)</f>
        <v>9028</v>
      </c>
      <c r="E1230" s="51">
        <f>LOOKUP(A1230,Seznamy!$A$3:$A$94,Seznamy!$G$3:$G$94)</f>
        <v>218500</v>
      </c>
      <c r="F1230" s="52">
        <f>LOOKUP(A1230,Seznamy!$A$3:$A$94,Seznamy!$J$3:$J$94)</f>
        <v>57</v>
      </c>
      <c r="G1230" s="52">
        <v>28</v>
      </c>
      <c r="H1230" s="50">
        <f>LOOKUP(G1230,Komplexní!$A$7:$A$56,Komplexní!$B$7:$B$56)</f>
        <v>0</v>
      </c>
      <c r="I1230" s="53">
        <f t="array" ref="I1230">SUM(IF((Komplexní!$A$3:$A$5=A1230)*(Komplexní!$D$1:$BA$1=G1230),Komplexní!$D$3:$BA$5))</f>
        <v>0</v>
      </c>
      <c r="J1230" s="98" t="str">
        <f t="shared" si="60"/>
        <v/>
      </c>
      <c r="K1230" s="54">
        <f t="shared" si="62"/>
        <v>1</v>
      </c>
    </row>
    <row r="1231" spans="1:11" hidden="1">
      <c r="A1231" s="48">
        <v>25</v>
      </c>
      <c r="B1231" s="49">
        <f>LOOKUP(A1231,Seznamy!$A$3:$A$94,Seznamy!$B$3:$B$94)</f>
        <v>125009</v>
      </c>
      <c r="C1231" s="50" t="str">
        <f>LOOKUP(A1231,Seznamy!$A$3:$A$94,Seznamy!$C$3:$C$94)</f>
        <v>Ruda nad Moravou</v>
      </c>
      <c r="D1231" s="51">
        <f>LOOKUP(A1231,Seznamy!$A$3:$A$94,Seznamy!$F$3:$F$94)</f>
        <v>9028</v>
      </c>
      <c r="E1231" s="51">
        <f>LOOKUP(A1231,Seznamy!$A$3:$A$94,Seznamy!$G$3:$G$94)</f>
        <v>218500</v>
      </c>
      <c r="F1231" s="52">
        <f>LOOKUP(A1231,Seznamy!$A$3:$A$94,Seznamy!$J$3:$J$94)</f>
        <v>57</v>
      </c>
      <c r="G1231" s="52">
        <v>29</v>
      </c>
      <c r="H1231" s="50">
        <f>LOOKUP(G1231,Komplexní!$A$7:$A$56,Komplexní!$B$7:$B$56)</f>
        <v>0</v>
      </c>
      <c r="I1231" s="53">
        <f t="array" ref="I1231">SUM(IF((Komplexní!$A$3:$A$5=A1231)*(Komplexní!$D$1:$BA$1=G1231),Komplexní!$D$3:$BA$5))</f>
        <v>0</v>
      </c>
      <c r="J1231" s="98" t="str">
        <f t="shared" ref="J1231:J1294" si="63">IF(I1231=0,"",I1231)</f>
        <v/>
      </c>
      <c r="K1231" s="54">
        <f t="shared" si="62"/>
        <v>1</v>
      </c>
    </row>
    <row r="1232" spans="1:11" hidden="1">
      <c r="A1232" s="48">
        <v>25</v>
      </c>
      <c r="B1232" s="49">
        <f>LOOKUP(A1232,Seznamy!$A$3:$A$94,Seznamy!$B$3:$B$94)</f>
        <v>125009</v>
      </c>
      <c r="C1232" s="50" t="str">
        <f>LOOKUP(A1232,Seznamy!$A$3:$A$94,Seznamy!$C$3:$C$94)</f>
        <v>Ruda nad Moravou</v>
      </c>
      <c r="D1232" s="51">
        <f>LOOKUP(A1232,Seznamy!$A$3:$A$94,Seznamy!$F$3:$F$94)</f>
        <v>9028</v>
      </c>
      <c r="E1232" s="51">
        <f>LOOKUP(A1232,Seznamy!$A$3:$A$94,Seznamy!$G$3:$G$94)</f>
        <v>218500</v>
      </c>
      <c r="F1232" s="52">
        <f>LOOKUP(A1232,Seznamy!$A$3:$A$94,Seznamy!$J$3:$J$94)</f>
        <v>57</v>
      </c>
      <c r="G1232" s="52">
        <v>30</v>
      </c>
      <c r="H1232" s="50">
        <f>LOOKUP(G1232,Komplexní!$A$7:$A$56,Komplexní!$B$7:$B$56)</f>
        <v>0</v>
      </c>
      <c r="I1232" s="53">
        <f t="array" ref="I1232">SUM(IF((Komplexní!$A$3:$A$5=A1232)*(Komplexní!$D$1:$BA$1=G1232),Komplexní!$D$3:$BA$5))</f>
        <v>0</v>
      </c>
      <c r="J1232" s="98" t="str">
        <f t="shared" si="63"/>
        <v/>
      </c>
      <c r="K1232" s="54">
        <f t="shared" si="62"/>
        <v>1</v>
      </c>
    </row>
    <row r="1233" spans="1:11" hidden="1">
      <c r="A1233" s="48">
        <v>25</v>
      </c>
      <c r="B1233" s="49">
        <f>LOOKUP(A1233,Seznamy!$A$3:$A$94,Seznamy!$B$3:$B$94)</f>
        <v>125009</v>
      </c>
      <c r="C1233" s="50" t="str">
        <f>LOOKUP(A1233,Seznamy!$A$3:$A$94,Seznamy!$C$3:$C$94)</f>
        <v>Ruda nad Moravou</v>
      </c>
      <c r="D1233" s="51">
        <f>LOOKUP(A1233,Seznamy!$A$3:$A$94,Seznamy!$F$3:$F$94)</f>
        <v>9028</v>
      </c>
      <c r="E1233" s="51">
        <f>LOOKUP(A1233,Seznamy!$A$3:$A$94,Seznamy!$G$3:$G$94)</f>
        <v>218500</v>
      </c>
      <c r="F1233" s="52">
        <f>LOOKUP(A1233,Seznamy!$A$3:$A$94,Seznamy!$J$3:$J$94)</f>
        <v>57</v>
      </c>
      <c r="G1233" s="52">
        <v>31</v>
      </c>
      <c r="H1233" s="50">
        <f>LOOKUP(G1233,Komplexní!$A$7:$A$56,Komplexní!$B$7:$B$56)</f>
        <v>0</v>
      </c>
      <c r="I1233" s="53">
        <f t="array" ref="I1233">SUM(IF((Komplexní!$A$3:$A$5=A1233)*(Komplexní!$D$1:$BA$1=G1233),Komplexní!$D$3:$BA$5))</f>
        <v>0</v>
      </c>
      <c r="J1233" s="98" t="str">
        <f t="shared" si="63"/>
        <v/>
      </c>
      <c r="K1233" s="54">
        <f t="shared" si="62"/>
        <v>1</v>
      </c>
    </row>
    <row r="1234" spans="1:11" hidden="1">
      <c r="A1234" s="48">
        <v>25</v>
      </c>
      <c r="B1234" s="49">
        <f>LOOKUP(A1234,Seznamy!$A$3:$A$94,Seznamy!$B$3:$B$94)</f>
        <v>125009</v>
      </c>
      <c r="C1234" s="50" t="str">
        <f>LOOKUP(A1234,Seznamy!$A$3:$A$94,Seznamy!$C$3:$C$94)</f>
        <v>Ruda nad Moravou</v>
      </c>
      <c r="D1234" s="51">
        <f>LOOKUP(A1234,Seznamy!$A$3:$A$94,Seznamy!$F$3:$F$94)</f>
        <v>9028</v>
      </c>
      <c r="E1234" s="51">
        <f>LOOKUP(A1234,Seznamy!$A$3:$A$94,Seznamy!$G$3:$G$94)</f>
        <v>218500</v>
      </c>
      <c r="F1234" s="52">
        <f>LOOKUP(A1234,Seznamy!$A$3:$A$94,Seznamy!$J$3:$J$94)</f>
        <v>57</v>
      </c>
      <c r="G1234" s="52">
        <v>32</v>
      </c>
      <c r="H1234" s="50">
        <f>LOOKUP(G1234,Komplexní!$A$7:$A$56,Komplexní!$B$7:$B$56)</f>
        <v>0</v>
      </c>
      <c r="I1234" s="53">
        <f t="array" ref="I1234">SUM(IF((Komplexní!$A$3:$A$5=A1234)*(Komplexní!$D$1:$BA$1=G1234),Komplexní!$D$3:$BA$5))</f>
        <v>0</v>
      </c>
      <c r="J1234" s="98" t="str">
        <f t="shared" si="63"/>
        <v/>
      </c>
      <c r="K1234" s="54">
        <f t="shared" si="62"/>
        <v>1</v>
      </c>
    </row>
    <row r="1235" spans="1:11" hidden="1">
      <c r="A1235" s="48">
        <v>25</v>
      </c>
      <c r="B1235" s="49">
        <f>LOOKUP(A1235,Seznamy!$A$3:$A$94,Seznamy!$B$3:$B$94)</f>
        <v>125009</v>
      </c>
      <c r="C1235" s="50" t="str">
        <f>LOOKUP(A1235,Seznamy!$A$3:$A$94,Seznamy!$C$3:$C$94)</f>
        <v>Ruda nad Moravou</v>
      </c>
      <c r="D1235" s="51">
        <f>LOOKUP(A1235,Seznamy!$A$3:$A$94,Seznamy!$F$3:$F$94)</f>
        <v>9028</v>
      </c>
      <c r="E1235" s="51">
        <f>LOOKUP(A1235,Seznamy!$A$3:$A$94,Seznamy!$G$3:$G$94)</f>
        <v>218500</v>
      </c>
      <c r="F1235" s="52">
        <f>LOOKUP(A1235,Seznamy!$A$3:$A$94,Seznamy!$J$3:$J$94)</f>
        <v>57</v>
      </c>
      <c r="G1235" s="52">
        <v>33</v>
      </c>
      <c r="H1235" s="50">
        <f>LOOKUP(G1235,Komplexní!$A$7:$A$56,Komplexní!$B$7:$B$56)</f>
        <v>0</v>
      </c>
      <c r="I1235" s="53">
        <f t="array" ref="I1235">SUM(IF((Komplexní!$A$3:$A$5=A1235)*(Komplexní!$D$1:$BA$1=G1235),Komplexní!$D$3:$BA$5))</f>
        <v>0</v>
      </c>
      <c r="J1235" s="98" t="str">
        <f t="shared" si="63"/>
        <v/>
      </c>
      <c r="K1235" s="54">
        <f t="shared" ref="K1235:K1252" si="64">IF(I1235=MIN($J$1203:$J$1252),1,"")</f>
        <v>1</v>
      </c>
    </row>
    <row r="1236" spans="1:11" hidden="1">
      <c r="A1236" s="48">
        <v>25</v>
      </c>
      <c r="B1236" s="49">
        <f>LOOKUP(A1236,Seznamy!$A$3:$A$94,Seznamy!$B$3:$B$94)</f>
        <v>125009</v>
      </c>
      <c r="C1236" s="50" t="str">
        <f>LOOKUP(A1236,Seznamy!$A$3:$A$94,Seznamy!$C$3:$C$94)</f>
        <v>Ruda nad Moravou</v>
      </c>
      <c r="D1236" s="51">
        <f>LOOKUP(A1236,Seznamy!$A$3:$A$94,Seznamy!$F$3:$F$94)</f>
        <v>9028</v>
      </c>
      <c r="E1236" s="51">
        <f>LOOKUP(A1236,Seznamy!$A$3:$A$94,Seznamy!$G$3:$G$94)</f>
        <v>218500</v>
      </c>
      <c r="F1236" s="52">
        <f>LOOKUP(A1236,Seznamy!$A$3:$A$94,Seznamy!$J$3:$J$94)</f>
        <v>57</v>
      </c>
      <c r="G1236" s="52">
        <v>34</v>
      </c>
      <c r="H1236" s="50">
        <f>LOOKUP(G1236,Komplexní!$A$7:$A$56,Komplexní!$B$7:$B$56)</f>
        <v>0</v>
      </c>
      <c r="I1236" s="53">
        <f t="array" ref="I1236">SUM(IF((Komplexní!$A$3:$A$5=A1236)*(Komplexní!$D$1:$BA$1=G1236),Komplexní!$D$3:$BA$5))</f>
        <v>0</v>
      </c>
      <c r="J1236" s="98" t="str">
        <f t="shared" si="63"/>
        <v/>
      </c>
      <c r="K1236" s="54">
        <f t="shared" si="64"/>
        <v>1</v>
      </c>
    </row>
    <row r="1237" spans="1:11" hidden="1">
      <c r="A1237" s="48">
        <v>25</v>
      </c>
      <c r="B1237" s="49">
        <f>LOOKUP(A1237,Seznamy!$A$3:$A$94,Seznamy!$B$3:$B$94)</f>
        <v>125009</v>
      </c>
      <c r="C1237" s="50" t="str">
        <f>LOOKUP(A1237,Seznamy!$A$3:$A$94,Seznamy!$C$3:$C$94)</f>
        <v>Ruda nad Moravou</v>
      </c>
      <c r="D1237" s="51">
        <f>LOOKUP(A1237,Seznamy!$A$3:$A$94,Seznamy!$F$3:$F$94)</f>
        <v>9028</v>
      </c>
      <c r="E1237" s="51">
        <f>LOOKUP(A1237,Seznamy!$A$3:$A$94,Seznamy!$G$3:$G$94)</f>
        <v>218500</v>
      </c>
      <c r="F1237" s="52">
        <f>LOOKUP(A1237,Seznamy!$A$3:$A$94,Seznamy!$J$3:$J$94)</f>
        <v>57</v>
      </c>
      <c r="G1237" s="52">
        <v>35</v>
      </c>
      <c r="H1237" s="50">
        <f>LOOKUP(G1237,Komplexní!$A$7:$A$56,Komplexní!$B$7:$B$56)</f>
        <v>0</v>
      </c>
      <c r="I1237" s="53">
        <f t="array" ref="I1237">SUM(IF((Komplexní!$A$3:$A$5=A1237)*(Komplexní!$D$1:$BA$1=G1237),Komplexní!$D$3:$BA$5))</f>
        <v>0</v>
      </c>
      <c r="J1237" s="98" t="str">
        <f t="shared" si="63"/>
        <v/>
      </c>
      <c r="K1237" s="54">
        <f t="shared" si="64"/>
        <v>1</v>
      </c>
    </row>
    <row r="1238" spans="1:11" hidden="1">
      <c r="A1238" s="48">
        <v>25</v>
      </c>
      <c r="B1238" s="49">
        <f>LOOKUP(A1238,Seznamy!$A$3:$A$94,Seznamy!$B$3:$B$94)</f>
        <v>125009</v>
      </c>
      <c r="C1238" s="50" t="str">
        <f>LOOKUP(A1238,Seznamy!$A$3:$A$94,Seznamy!$C$3:$C$94)</f>
        <v>Ruda nad Moravou</v>
      </c>
      <c r="D1238" s="51">
        <f>LOOKUP(A1238,Seznamy!$A$3:$A$94,Seznamy!$F$3:$F$94)</f>
        <v>9028</v>
      </c>
      <c r="E1238" s="51">
        <f>LOOKUP(A1238,Seznamy!$A$3:$A$94,Seznamy!$G$3:$G$94)</f>
        <v>218500</v>
      </c>
      <c r="F1238" s="52">
        <f>LOOKUP(A1238,Seznamy!$A$3:$A$94,Seznamy!$J$3:$J$94)</f>
        <v>57</v>
      </c>
      <c r="G1238" s="52">
        <v>36</v>
      </c>
      <c r="H1238" s="50">
        <f>LOOKUP(G1238,Komplexní!$A$7:$A$56,Komplexní!$B$7:$B$56)</f>
        <v>0</v>
      </c>
      <c r="I1238" s="53">
        <f t="array" ref="I1238">SUM(IF((Komplexní!$A$3:$A$5=A1238)*(Komplexní!$D$1:$BA$1=G1238),Komplexní!$D$3:$BA$5))</f>
        <v>0</v>
      </c>
      <c r="J1238" s="98" t="str">
        <f t="shared" si="63"/>
        <v/>
      </c>
      <c r="K1238" s="54">
        <f t="shared" si="64"/>
        <v>1</v>
      </c>
    </row>
    <row r="1239" spans="1:11" hidden="1">
      <c r="A1239" s="48">
        <v>25</v>
      </c>
      <c r="B1239" s="49">
        <f>LOOKUP(A1239,Seznamy!$A$3:$A$94,Seznamy!$B$3:$B$94)</f>
        <v>125009</v>
      </c>
      <c r="C1239" s="50" t="str">
        <f>LOOKUP(A1239,Seznamy!$A$3:$A$94,Seznamy!$C$3:$C$94)</f>
        <v>Ruda nad Moravou</v>
      </c>
      <c r="D1239" s="51">
        <f>LOOKUP(A1239,Seznamy!$A$3:$A$94,Seznamy!$F$3:$F$94)</f>
        <v>9028</v>
      </c>
      <c r="E1239" s="51">
        <f>LOOKUP(A1239,Seznamy!$A$3:$A$94,Seznamy!$G$3:$G$94)</f>
        <v>218500</v>
      </c>
      <c r="F1239" s="52">
        <f>LOOKUP(A1239,Seznamy!$A$3:$A$94,Seznamy!$J$3:$J$94)</f>
        <v>57</v>
      </c>
      <c r="G1239" s="52">
        <v>37</v>
      </c>
      <c r="H1239" s="50">
        <f>LOOKUP(G1239,Komplexní!$A$7:$A$56,Komplexní!$B$7:$B$56)</f>
        <v>0</v>
      </c>
      <c r="I1239" s="53">
        <f t="array" ref="I1239">SUM(IF((Komplexní!$A$3:$A$5=A1239)*(Komplexní!$D$1:$BA$1=G1239),Komplexní!$D$3:$BA$5))</f>
        <v>0</v>
      </c>
      <c r="J1239" s="98" t="str">
        <f t="shared" si="63"/>
        <v/>
      </c>
      <c r="K1239" s="54">
        <f t="shared" si="64"/>
        <v>1</v>
      </c>
    </row>
    <row r="1240" spans="1:11" hidden="1">
      <c r="A1240" s="48">
        <v>25</v>
      </c>
      <c r="B1240" s="49">
        <f>LOOKUP(A1240,Seznamy!$A$3:$A$94,Seznamy!$B$3:$B$94)</f>
        <v>125009</v>
      </c>
      <c r="C1240" s="50" t="str">
        <f>LOOKUP(A1240,Seznamy!$A$3:$A$94,Seznamy!$C$3:$C$94)</f>
        <v>Ruda nad Moravou</v>
      </c>
      <c r="D1240" s="51">
        <f>LOOKUP(A1240,Seznamy!$A$3:$A$94,Seznamy!$F$3:$F$94)</f>
        <v>9028</v>
      </c>
      <c r="E1240" s="51">
        <f>LOOKUP(A1240,Seznamy!$A$3:$A$94,Seznamy!$G$3:$G$94)</f>
        <v>218500</v>
      </c>
      <c r="F1240" s="52">
        <f>LOOKUP(A1240,Seznamy!$A$3:$A$94,Seznamy!$J$3:$J$94)</f>
        <v>57</v>
      </c>
      <c r="G1240" s="52">
        <v>38</v>
      </c>
      <c r="H1240" s="50">
        <f>LOOKUP(G1240,Komplexní!$A$7:$A$56,Komplexní!$B$7:$B$56)</f>
        <v>0</v>
      </c>
      <c r="I1240" s="53">
        <f t="array" ref="I1240">SUM(IF((Komplexní!$A$3:$A$5=A1240)*(Komplexní!$D$1:$BA$1=G1240),Komplexní!$D$3:$BA$5))</f>
        <v>0</v>
      </c>
      <c r="J1240" s="98" t="str">
        <f t="shared" si="63"/>
        <v/>
      </c>
      <c r="K1240" s="54">
        <f t="shared" si="64"/>
        <v>1</v>
      </c>
    </row>
    <row r="1241" spans="1:11" hidden="1">
      <c r="A1241" s="48">
        <v>25</v>
      </c>
      <c r="B1241" s="49">
        <f>LOOKUP(A1241,Seznamy!$A$3:$A$94,Seznamy!$B$3:$B$94)</f>
        <v>125009</v>
      </c>
      <c r="C1241" s="50" t="str">
        <f>LOOKUP(A1241,Seznamy!$A$3:$A$94,Seznamy!$C$3:$C$94)</f>
        <v>Ruda nad Moravou</v>
      </c>
      <c r="D1241" s="51">
        <f>LOOKUP(A1241,Seznamy!$A$3:$A$94,Seznamy!$F$3:$F$94)</f>
        <v>9028</v>
      </c>
      <c r="E1241" s="51">
        <f>LOOKUP(A1241,Seznamy!$A$3:$A$94,Seznamy!$G$3:$G$94)</f>
        <v>218500</v>
      </c>
      <c r="F1241" s="52">
        <f>LOOKUP(A1241,Seznamy!$A$3:$A$94,Seznamy!$J$3:$J$94)</f>
        <v>57</v>
      </c>
      <c r="G1241" s="52">
        <v>39</v>
      </c>
      <c r="H1241" s="50">
        <f>LOOKUP(G1241,Komplexní!$A$7:$A$56,Komplexní!$B$7:$B$56)</f>
        <v>0</v>
      </c>
      <c r="I1241" s="53">
        <f t="array" ref="I1241">SUM(IF((Komplexní!$A$3:$A$5=A1241)*(Komplexní!$D$1:$BA$1=G1241),Komplexní!$D$3:$BA$5))</f>
        <v>0</v>
      </c>
      <c r="J1241" s="98" t="str">
        <f t="shared" si="63"/>
        <v/>
      </c>
      <c r="K1241" s="54">
        <f t="shared" si="64"/>
        <v>1</v>
      </c>
    </row>
    <row r="1242" spans="1:11" hidden="1">
      <c r="A1242" s="48">
        <v>25</v>
      </c>
      <c r="B1242" s="49">
        <f>LOOKUP(A1242,Seznamy!$A$3:$A$94,Seznamy!$B$3:$B$94)</f>
        <v>125009</v>
      </c>
      <c r="C1242" s="50" t="str">
        <f>LOOKUP(A1242,Seznamy!$A$3:$A$94,Seznamy!$C$3:$C$94)</f>
        <v>Ruda nad Moravou</v>
      </c>
      <c r="D1242" s="51">
        <f>LOOKUP(A1242,Seznamy!$A$3:$A$94,Seznamy!$F$3:$F$94)</f>
        <v>9028</v>
      </c>
      <c r="E1242" s="51">
        <f>LOOKUP(A1242,Seznamy!$A$3:$A$94,Seznamy!$G$3:$G$94)</f>
        <v>218500</v>
      </c>
      <c r="F1242" s="52">
        <f>LOOKUP(A1242,Seznamy!$A$3:$A$94,Seznamy!$J$3:$J$94)</f>
        <v>57</v>
      </c>
      <c r="G1242" s="52">
        <v>40</v>
      </c>
      <c r="H1242" s="50">
        <f>LOOKUP(G1242,Komplexní!$A$7:$A$56,Komplexní!$B$7:$B$56)</f>
        <v>0</v>
      </c>
      <c r="I1242" s="53">
        <f t="array" ref="I1242">SUM(IF((Komplexní!$A$3:$A$5=A1242)*(Komplexní!$D$1:$BA$1=G1242),Komplexní!$D$3:$BA$5))</f>
        <v>0</v>
      </c>
      <c r="J1242" s="98" t="str">
        <f t="shared" si="63"/>
        <v/>
      </c>
      <c r="K1242" s="54">
        <f t="shared" si="64"/>
        <v>1</v>
      </c>
    </row>
    <row r="1243" spans="1:11" hidden="1">
      <c r="A1243" s="48">
        <v>25</v>
      </c>
      <c r="B1243" s="49">
        <f>LOOKUP(A1243,Seznamy!$A$3:$A$94,Seznamy!$B$3:$B$94)</f>
        <v>125009</v>
      </c>
      <c r="C1243" s="50" t="str">
        <f>LOOKUP(A1243,Seznamy!$A$3:$A$94,Seznamy!$C$3:$C$94)</f>
        <v>Ruda nad Moravou</v>
      </c>
      <c r="D1243" s="51">
        <f>LOOKUP(A1243,Seznamy!$A$3:$A$94,Seznamy!$F$3:$F$94)</f>
        <v>9028</v>
      </c>
      <c r="E1243" s="51">
        <f>LOOKUP(A1243,Seznamy!$A$3:$A$94,Seznamy!$G$3:$G$94)</f>
        <v>218500</v>
      </c>
      <c r="F1243" s="52">
        <f>LOOKUP(A1243,Seznamy!$A$3:$A$94,Seznamy!$J$3:$J$94)</f>
        <v>57</v>
      </c>
      <c r="G1243" s="52">
        <v>41</v>
      </c>
      <c r="H1243" s="50">
        <f>LOOKUP(G1243,Komplexní!$A$7:$A$56,Komplexní!$B$7:$B$56)</f>
        <v>0</v>
      </c>
      <c r="I1243" s="53">
        <f t="array" ref="I1243">SUM(IF((Komplexní!$A$3:$A$5=A1243)*(Komplexní!$D$1:$BA$1=G1243),Komplexní!$D$3:$BA$5))</f>
        <v>0</v>
      </c>
      <c r="J1243" s="98" t="str">
        <f t="shared" si="63"/>
        <v/>
      </c>
      <c r="K1243" s="54">
        <f t="shared" si="64"/>
        <v>1</v>
      </c>
    </row>
    <row r="1244" spans="1:11" hidden="1">
      <c r="A1244" s="48">
        <v>25</v>
      </c>
      <c r="B1244" s="49">
        <f>LOOKUP(A1244,Seznamy!$A$3:$A$94,Seznamy!$B$3:$B$94)</f>
        <v>125009</v>
      </c>
      <c r="C1244" s="50" t="str">
        <f>LOOKUP(A1244,Seznamy!$A$3:$A$94,Seznamy!$C$3:$C$94)</f>
        <v>Ruda nad Moravou</v>
      </c>
      <c r="D1244" s="51">
        <f>LOOKUP(A1244,Seznamy!$A$3:$A$94,Seznamy!$F$3:$F$94)</f>
        <v>9028</v>
      </c>
      <c r="E1244" s="51">
        <f>LOOKUP(A1244,Seznamy!$A$3:$A$94,Seznamy!$G$3:$G$94)</f>
        <v>218500</v>
      </c>
      <c r="F1244" s="52">
        <f>LOOKUP(A1244,Seznamy!$A$3:$A$94,Seznamy!$J$3:$J$94)</f>
        <v>57</v>
      </c>
      <c r="G1244" s="52">
        <v>42</v>
      </c>
      <c r="H1244" s="50">
        <f>LOOKUP(G1244,Komplexní!$A$7:$A$56,Komplexní!$B$7:$B$56)</f>
        <v>0</v>
      </c>
      <c r="I1244" s="53">
        <f t="array" ref="I1244">SUM(IF((Komplexní!$A$3:$A$5=A1244)*(Komplexní!$D$1:$BA$1=G1244),Komplexní!$D$3:$BA$5))</f>
        <v>0</v>
      </c>
      <c r="J1244" s="98" t="str">
        <f t="shared" si="63"/>
        <v/>
      </c>
      <c r="K1244" s="54">
        <f t="shared" si="64"/>
        <v>1</v>
      </c>
    </row>
    <row r="1245" spans="1:11" hidden="1">
      <c r="A1245" s="48">
        <v>25</v>
      </c>
      <c r="B1245" s="49">
        <f>LOOKUP(A1245,Seznamy!$A$3:$A$94,Seznamy!$B$3:$B$94)</f>
        <v>125009</v>
      </c>
      <c r="C1245" s="50" t="str">
        <f>LOOKUP(A1245,Seznamy!$A$3:$A$94,Seznamy!$C$3:$C$94)</f>
        <v>Ruda nad Moravou</v>
      </c>
      <c r="D1245" s="51">
        <f>LOOKUP(A1245,Seznamy!$A$3:$A$94,Seznamy!$F$3:$F$94)</f>
        <v>9028</v>
      </c>
      <c r="E1245" s="51">
        <f>LOOKUP(A1245,Seznamy!$A$3:$A$94,Seznamy!$G$3:$G$94)</f>
        <v>218500</v>
      </c>
      <c r="F1245" s="52">
        <f>LOOKUP(A1245,Seznamy!$A$3:$A$94,Seznamy!$J$3:$J$94)</f>
        <v>57</v>
      </c>
      <c r="G1245" s="52">
        <v>43</v>
      </c>
      <c r="H1245" s="50">
        <f>LOOKUP(G1245,Komplexní!$A$7:$A$56,Komplexní!$B$7:$B$56)</f>
        <v>0</v>
      </c>
      <c r="I1245" s="53">
        <f t="array" ref="I1245">SUM(IF((Komplexní!$A$3:$A$5=A1245)*(Komplexní!$D$1:$BA$1=G1245),Komplexní!$D$3:$BA$5))</f>
        <v>0</v>
      </c>
      <c r="J1245" s="98" t="str">
        <f t="shared" si="63"/>
        <v/>
      </c>
      <c r="K1245" s="54">
        <f t="shared" si="64"/>
        <v>1</v>
      </c>
    </row>
    <row r="1246" spans="1:11" hidden="1">
      <c r="A1246" s="48">
        <v>25</v>
      </c>
      <c r="B1246" s="49">
        <f>LOOKUP(A1246,Seznamy!$A$3:$A$94,Seznamy!$B$3:$B$94)</f>
        <v>125009</v>
      </c>
      <c r="C1246" s="50" t="str">
        <f>LOOKUP(A1246,Seznamy!$A$3:$A$94,Seznamy!$C$3:$C$94)</f>
        <v>Ruda nad Moravou</v>
      </c>
      <c r="D1246" s="51">
        <f>LOOKUP(A1246,Seznamy!$A$3:$A$94,Seznamy!$F$3:$F$94)</f>
        <v>9028</v>
      </c>
      <c r="E1246" s="51">
        <f>LOOKUP(A1246,Seznamy!$A$3:$A$94,Seznamy!$G$3:$G$94)</f>
        <v>218500</v>
      </c>
      <c r="F1246" s="52">
        <f>LOOKUP(A1246,Seznamy!$A$3:$A$94,Seznamy!$J$3:$J$94)</f>
        <v>57</v>
      </c>
      <c r="G1246" s="52">
        <v>44</v>
      </c>
      <c r="H1246" s="50">
        <f>LOOKUP(G1246,Komplexní!$A$7:$A$56,Komplexní!$B$7:$B$56)</f>
        <v>0</v>
      </c>
      <c r="I1246" s="53">
        <f t="array" ref="I1246">SUM(IF((Komplexní!$A$3:$A$5=A1246)*(Komplexní!$D$1:$BA$1=G1246),Komplexní!$D$3:$BA$5))</f>
        <v>0</v>
      </c>
      <c r="J1246" s="98" t="str">
        <f t="shared" si="63"/>
        <v/>
      </c>
      <c r="K1246" s="54">
        <f t="shared" si="64"/>
        <v>1</v>
      </c>
    </row>
    <row r="1247" spans="1:11" hidden="1">
      <c r="A1247" s="48">
        <v>25</v>
      </c>
      <c r="B1247" s="49">
        <f>LOOKUP(A1247,Seznamy!$A$3:$A$94,Seznamy!$B$3:$B$94)</f>
        <v>125009</v>
      </c>
      <c r="C1247" s="50" t="str">
        <f>LOOKUP(A1247,Seznamy!$A$3:$A$94,Seznamy!$C$3:$C$94)</f>
        <v>Ruda nad Moravou</v>
      </c>
      <c r="D1247" s="51">
        <f>LOOKUP(A1247,Seznamy!$A$3:$A$94,Seznamy!$F$3:$F$94)</f>
        <v>9028</v>
      </c>
      <c r="E1247" s="51">
        <f>LOOKUP(A1247,Seznamy!$A$3:$A$94,Seznamy!$G$3:$G$94)</f>
        <v>218500</v>
      </c>
      <c r="F1247" s="52">
        <f>LOOKUP(A1247,Seznamy!$A$3:$A$94,Seznamy!$J$3:$J$94)</f>
        <v>57</v>
      </c>
      <c r="G1247" s="52">
        <v>45</v>
      </c>
      <c r="H1247" s="50">
        <f>LOOKUP(G1247,Komplexní!$A$7:$A$56,Komplexní!$B$7:$B$56)</f>
        <v>0</v>
      </c>
      <c r="I1247" s="53">
        <f t="array" ref="I1247">SUM(IF((Komplexní!$A$3:$A$5=A1247)*(Komplexní!$D$1:$BA$1=G1247),Komplexní!$D$3:$BA$5))</f>
        <v>0</v>
      </c>
      <c r="J1247" s="98" t="str">
        <f t="shared" si="63"/>
        <v/>
      </c>
      <c r="K1247" s="54">
        <f t="shared" si="64"/>
        <v>1</v>
      </c>
    </row>
    <row r="1248" spans="1:11" hidden="1">
      <c r="A1248" s="48">
        <v>25</v>
      </c>
      <c r="B1248" s="49">
        <f>LOOKUP(A1248,Seznamy!$A$3:$A$94,Seznamy!$B$3:$B$94)</f>
        <v>125009</v>
      </c>
      <c r="C1248" s="50" t="str">
        <f>LOOKUP(A1248,Seznamy!$A$3:$A$94,Seznamy!$C$3:$C$94)</f>
        <v>Ruda nad Moravou</v>
      </c>
      <c r="D1248" s="51">
        <f>LOOKUP(A1248,Seznamy!$A$3:$A$94,Seznamy!$F$3:$F$94)</f>
        <v>9028</v>
      </c>
      <c r="E1248" s="51">
        <f>LOOKUP(A1248,Seznamy!$A$3:$A$94,Seznamy!$G$3:$G$94)</f>
        <v>218500</v>
      </c>
      <c r="F1248" s="52">
        <f>LOOKUP(A1248,Seznamy!$A$3:$A$94,Seznamy!$J$3:$J$94)</f>
        <v>57</v>
      </c>
      <c r="G1248" s="52">
        <v>46</v>
      </c>
      <c r="H1248" s="50">
        <f>LOOKUP(G1248,Komplexní!$A$7:$A$56,Komplexní!$B$7:$B$56)</f>
        <v>0</v>
      </c>
      <c r="I1248" s="53">
        <f t="array" ref="I1248">SUM(IF((Komplexní!$A$3:$A$5=A1248)*(Komplexní!$D$1:$BA$1=G1248),Komplexní!$D$3:$BA$5))</f>
        <v>0</v>
      </c>
      <c r="J1248" s="98" t="str">
        <f t="shared" si="63"/>
        <v/>
      </c>
      <c r="K1248" s="54">
        <f t="shared" si="64"/>
        <v>1</v>
      </c>
    </row>
    <row r="1249" spans="1:11" hidden="1">
      <c r="A1249" s="48">
        <v>25</v>
      </c>
      <c r="B1249" s="49">
        <f>LOOKUP(A1249,Seznamy!$A$3:$A$94,Seznamy!$B$3:$B$94)</f>
        <v>125009</v>
      </c>
      <c r="C1249" s="50" t="str">
        <f>LOOKUP(A1249,Seznamy!$A$3:$A$94,Seznamy!$C$3:$C$94)</f>
        <v>Ruda nad Moravou</v>
      </c>
      <c r="D1249" s="51">
        <f>LOOKUP(A1249,Seznamy!$A$3:$A$94,Seznamy!$F$3:$F$94)</f>
        <v>9028</v>
      </c>
      <c r="E1249" s="51">
        <f>LOOKUP(A1249,Seznamy!$A$3:$A$94,Seznamy!$G$3:$G$94)</f>
        <v>218500</v>
      </c>
      <c r="F1249" s="52">
        <f>LOOKUP(A1249,Seznamy!$A$3:$A$94,Seznamy!$J$3:$J$94)</f>
        <v>57</v>
      </c>
      <c r="G1249" s="52">
        <v>47</v>
      </c>
      <c r="H1249" s="50">
        <f>LOOKUP(G1249,Komplexní!$A$7:$A$56,Komplexní!$B$7:$B$56)</f>
        <v>0</v>
      </c>
      <c r="I1249" s="53">
        <f t="array" ref="I1249">SUM(IF((Komplexní!$A$3:$A$5=A1249)*(Komplexní!$D$1:$BA$1=G1249),Komplexní!$D$3:$BA$5))</f>
        <v>0</v>
      </c>
      <c r="J1249" s="98" t="str">
        <f t="shared" si="63"/>
        <v/>
      </c>
      <c r="K1249" s="54">
        <f t="shared" si="64"/>
        <v>1</v>
      </c>
    </row>
    <row r="1250" spans="1:11" hidden="1">
      <c r="A1250" s="48">
        <v>25</v>
      </c>
      <c r="B1250" s="49">
        <f>LOOKUP(A1250,Seznamy!$A$3:$A$94,Seznamy!$B$3:$B$94)</f>
        <v>125009</v>
      </c>
      <c r="C1250" s="50" t="str">
        <f>LOOKUP(A1250,Seznamy!$A$3:$A$94,Seznamy!$C$3:$C$94)</f>
        <v>Ruda nad Moravou</v>
      </c>
      <c r="D1250" s="51">
        <f>LOOKUP(A1250,Seznamy!$A$3:$A$94,Seznamy!$F$3:$F$94)</f>
        <v>9028</v>
      </c>
      <c r="E1250" s="51">
        <f>LOOKUP(A1250,Seznamy!$A$3:$A$94,Seznamy!$G$3:$G$94)</f>
        <v>218500</v>
      </c>
      <c r="F1250" s="52">
        <f>LOOKUP(A1250,Seznamy!$A$3:$A$94,Seznamy!$J$3:$J$94)</f>
        <v>57</v>
      </c>
      <c r="G1250" s="52">
        <v>48</v>
      </c>
      <c r="H1250" s="50">
        <f>LOOKUP(G1250,Komplexní!$A$7:$A$56,Komplexní!$B$7:$B$56)</f>
        <v>0</v>
      </c>
      <c r="I1250" s="53">
        <f t="array" ref="I1250">SUM(IF((Komplexní!$A$3:$A$5=A1250)*(Komplexní!$D$1:$BA$1=G1250),Komplexní!$D$3:$BA$5))</f>
        <v>0</v>
      </c>
      <c r="J1250" s="98" t="str">
        <f t="shared" si="63"/>
        <v/>
      </c>
      <c r="K1250" s="54">
        <f t="shared" si="64"/>
        <v>1</v>
      </c>
    </row>
    <row r="1251" spans="1:11" hidden="1">
      <c r="A1251" s="48">
        <v>25</v>
      </c>
      <c r="B1251" s="49">
        <f>LOOKUP(A1251,Seznamy!$A$3:$A$94,Seznamy!$B$3:$B$94)</f>
        <v>125009</v>
      </c>
      <c r="C1251" s="50" t="str">
        <f>LOOKUP(A1251,Seznamy!$A$3:$A$94,Seznamy!$C$3:$C$94)</f>
        <v>Ruda nad Moravou</v>
      </c>
      <c r="D1251" s="51">
        <f>LOOKUP(A1251,Seznamy!$A$3:$A$94,Seznamy!$F$3:$F$94)</f>
        <v>9028</v>
      </c>
      <c r="E1251" s="51">
        <f>LOOKUP(A1251,Seznamy!$A$3:$A$94,Seznamy!$G$3:$G$94)</f>
        <v>218500</v>
      </c>
      <c r="F1251" s="52">
        <f>LOOKUP(A1251,Seznamy!$A$3:$A$94,Seznamy!$J$3:$J$94)</f>
        <v>57</v>
      </c>
      <c r="G1251" s="52">
        <v>49</v>
      </c>
      <c r="H1251" s="50">
        <f>LOOKUP(G1251,Komplexní!$A$7:$A$56,Komplexní!$B$7:$B$56)</f>
        <v>0</v>
      </c>
      <c r="I1251" s="53">
        <f t="array" ref="I1251">SUM(IF((Komplexní!$A$3:$A$5=A1251)*(Komplexní!$D$1:$BA$1=G1251),Komplexní!$D$3:$BA$5))</f>
        <v>0</v>
      </c>
      <c r="J1251" s="98" t="str">
        <f t="shared" si="63"/>
        <v/>
      </c>
      <c r="K1251" s="54">
        <f t="shared" si="64"/>
        <v>1</v>
      </c>
    </row>
    <row r="1252" spans="1:11" hidden="1">
      <c r="A1252" s="48">
        <v>25</v>
      </c>
      <c r="B1252" s="49">
        <f>LOOKUP(A1252,Seznamy!$A$3:$A$94,Seznamy!$B$3:$B$94)</f>
        <v>125009</v>
      </c>
      <c r="C1252" s="50" t="str">
        <f>LOOKUP(A1252,Seznamy!$A$3:$A$94,Seznamy!$C$3:$C$94)</f>
        <v>Ruda nad Moravou</v>
      </c>
      <c r="D1252" s="51">
        <f>LOOKUP(A1252,Seznamy!$A$3:$A$94,Seznamy!$F$3:$F$94)</f>
        <v>9028</v>
      </c>
      <c r="E1252" s="51">
        <f>LOOKUP(A1252,Seznamy!$A$3:$A$94,Seznamy!$G$3:$G$94)</f>
        <v>218500</v>
      </c>
      <c r="F1252" s="52">
        <f>LOOKUP(A1252,Seznamy!$A$3:$A$94,Seznamy!$J$3:$J$94)</f>
        <v>57</v>
      </c>
      <c r="G1252" s="52">
        <v>50</v>
      </c>
      <c r="H1252" s="50">
        <f>LOOKUP(G1252,Komplexní!$A$7:$A$56,Komplexní!$B$7:$B$56)</f>
        <v>0</v>
      </c>
      <c r="I1252" s="53">
        <f t="array" ref="I1252">SUM(IF((Komplexní!$A$3:$A$5=A1252)*(Komplexní!$D$1:$BA$1=G1252),Komplexní!$D$3:$BA$5))</f>
        <v>0</v>
      </c>
      <c r="J1252" s="98" t="str">
        <f t="shared" si="63"/>
        <v/>
      </c>
      <c r="K1252" s="54">
        <f t="shared" si="64"/>
        <v>1</v>
      </c>
    </row>
    <row r="1253" spans="1:11" hidden="1">
      <c r="A1253" s="79">
        <v>26</v>
      </c>
      <c r="B1253" s="80">
        <f>LOOKUP(A1253,Seznamy!$A$3:$A$94,Seznamy!$B$3:$B$94)</f>
        <v>125009</v>
      </c>
      <c r="C1253" s="81" t="str">
        <f>LOOKUP(A1253,Seznamy!$A$3:$A$94,Seznamy!$C$3:$C$94)</f>
        <v>Ruda nad Moravou</v>
      </c>
      <c r="D1253" s="82">
        <f>LOOKUP(A1253,Seznamy!$A$3:$A$94,Seznamy!$F$3:$F$94)</f>
        <v>9028</v>
      </c>
      <c r="E1253" s="82">
        <f>LOOKUP(A1253,Seznamy!$A$3:$A$94,Seznamy!$G$3:$G$94)</f>
        <v>218500</v>
      </c>
      <c r="F1253" s="83">
        <f>LOOKUP(A1253,Seznamy!$A$3:$A$94,Seznamy!$J$3:$J$94)</f>
        <v>57</v>
      </c>
      <c r="G1253" s="83">
        <v>1</v>
      </c>
      <c r="H1253" s="81" t="str">
        <f>LOOKUP(G1253,Komplexní!$A$7:$A$56,Komplexní!$B$7:$B$56)</f>
        <v>UNILES a.s.</v>
      </c>
      <c r="I1253" s="84">
        <f t="array" ref="I1253">SUM(IF((Komplexní!$A$3:$A$5=A1253)*(Komplexní!$D$1:$BA$1=G1253),Komplexní!$D$3:$BA$5))</f>
        <v>0</v>
      </c>
      <c r="J1253" s="99" t="str">
        <f t="shared" si="63"/>
        <v/>
      </c>
      <c r="K1253" s="85">
        <f t="shared" ref="K1253:K1284" si="65">IF(I1253=MIN($J$1253:$J$1302),1,"")</f>
        <v>1</v>
      </c>
    </row>
    <row r="1254" spans="1:11" hidden="1">
      <c r="A1254" s="79">
        <v>26</v>
      </c>
      <c r="B1254" s="80">
        <f>LOOKUP(A1254,Seznamy!$A$3:$A$94,Seznamy!$B$3:$B$94)</f>
        <v>125009</v>
      </c>
      <c r="C1254" s="81" t="str">
        <f>LOOKUP(A1254,Seznamy!$A$3:$A$94,Seznamy!$C$3:$C$94)</f>
        <v>Ruda nad Moravou</v>
      </c>
      <c r="D1254" s="82">
        <f>LOOKUP(A1254,Seznamy!$A$3:$A$94,Seznamy!$F$3:$F$94)</f>
        <v>9028</v>
      </c>
      <c r="E1254" s="82">
        <f>LOOKUP(A1254,Seznamy!$A$3:$A$94,Seznamy!$G$3:$G$94)</f>
        <v>218500</v>
      </c>
      <c r="F1254" s="83">
        <f>LOOKUP(A1254,Seznamy!$A$3:$A$94,Seznamy!$J$3:$J$94)</f>
        <v>57</v>
      </c>
      <c r="G1254" s="83">
        <v>2</v>
      </c>
      <c r="H1254" s="81" t="str">
        <f>LOOKUP(G1254,Komplexní!$A$7:$A$56,Komplexní!$B$7:$B$56)</f>
        <v>Lesy Beskydy, a.s.</v>
      </c>
      <c r="I1254" s="84">
        <f t="array" ref="I1254">SUM(IF((Komplexní!$A$3:$A$5=A1254)*(Komplexní!$D$1:$BA$1=G1254),Komplexní!$D$3:$BA$5))</f>
        <v>0</v>
      </c>
      <c r="J1254" s="99" t="str">
        <f t="shared" si="63"/>
        <v/>
      </c>
      <c r="K1254" s="85">
        <f t="shared" si="65"/>
        <v>1</v>
      </c>
    </row>
    <row r="1255" spans="1:11" hidden="1">
      <c r="A1255" s="79">
        <v>26</v>
      </c>
      <c r="B1255" s="80">
        <f>LOOKUP(A1255,Seznamy!$A$3:$A$94,Seznamy!$B$3:$B$94)</f>
        <v>125009</v>
      </c>
      <c r="C1255" s="81" t="str">
        <f>LOOKUP(A1255,Seznamy!$A$3:$A$94,Seznamy!$C$3:$C$94)</f>
        <v>Ruda nad Moravou</v>
      </c>
      <c r="D1255" s="82">
        <f>LOOKUP(A1255,Seznamy!$A$3:$A$94,Seznamy!$F$3:$F$94)</f>
        <v>9028</v>
      </c>
      <c r="E1255" s="82">
        <f>LOOKUP(A1255,Seznamy!$A$3:$A$94,Seznamy!$G$3:$G$94)</f>
        <v>218500</v>
      </c>
      <c r="F1255" s="83">
        <f>LOOKUP(A1255,Seznamy!$A$3:$A$94,Seznamy!$J$3:$J$94)</f>
        <v>57</v>
      </c>
      <c r="G1255" s="83">
        <v>3</v>
      </c>
      <c r="H1255" s="81" t="str">
        <f>LOOKUP(G1255,Komplexní!$A$7:$A$56,Komplexní!$B$7:$B$56)</f>
        <v>KATR s.r.o.</v>
      </c>
      <c r="I1255" s="84">
        <f t="array" ref="I1255">SUM(IF((Komplexní!$A$3:$A$5=A1255)*(Komplexní!$D$1:$BA$1=G1255),Komplexní!$D$3:$BA$5))</f>
        <v>0</v>
      </c>
      <c r="J1255" s="99" t="str">
        <f t="shared" si="63"/>
        <v/>
      </c>
      <c r="K1255" s="85">
        <f t="shared" si="65"/>
        <v>1</v>
      </c>
    </row>
    <row r="1256" spans="1:11" hidden="1">
      <c r="A1256" s="79">
        <v>26</v>
      </c>
      <c r="B1256" s="80">
        <f>LOOKUP(A1256,Seznamy!$A$3:$A$94,Seznamy!$B$3:$B$94)</f>
        <v>125009</v>
      </c>
      <c r="C1256" s="81" t="str">
        <f>LOOKUP(A1256,Seznamy!$A$3:$A$94,Seznamy!$C$3:$C$94)</f>
        <v>Ruda nad Moravou</v>
      </c>
      <c r="D1256" s="82">
        <f>LOOKUP(A1256,Seznamy!$A$3:$A$94,Seznamy!$F$3:$F$94)</f>
        <v>9028</v>
      </c>
      <c r="E1256" s="82">
        <f>LOOKUP(A1256,Seznamy!$A$3:$A$94,Seznamy!$G$3:$G$94)</f>
        <v>218500</v>
      </c>
      <c r="F1256" s="83">
        <f>LOOKUP(A1256,Seznamy!$A$3:$A$94,Seznamy!$J$3:$J$94)</f>
        <v>57</v>
      </c>
      <c r="G1256" s="83">
        <v>4</v>
      </c>
      <c r="H1256" s="81" t="str">
        <f>LOOKUP(G1256,Komplexní!$A$7:$A$56,Komplexní!$B$7:$B$56)</f>
        <v>Petra spol. s r.o.</v>
      </c>
      <c r="I1256" s="84">
        <f t="array" ref="I1256">SUM(IF((Komplexní!$A$3:$A$5=A1256)*(Komplexní!$D$1:$BA$1=G1256),Komplexní!$D$3:$BA$5))</f>
        <v>0</v>
      </c>
      <c r="J1256" s="99" t="str">
        <f t="shared" si="63"/>
        <v/>
      </c>
      <c r="K1256" s="85">
        <f t="shared" si="65"/>
        <v>1</v>
      </c>
    </row>
    <row r="1257" spans="1:11" hidden="1">
      <c r="A1257" s="79">
        <v>26</v>
      </c>
      <c r="B1257" s="80">
        <f>LOOKUP(A1257,Seznamy!$A$3:$A$94,Seznamy!$B$3:$B$94)</f>
        <v>125009</v>
      </c>
      <c r="C1257" s="81" t="str">
        <f>LOOKUP(A1257,Seznamy!$A$3:$A$94,Seznamy!$C$3:$C$94)</f>
        <v>Ruda nad Moravou</v>
      </c>
      <c r="D1257" s="82">
        <f>LOOKUP(A1257,Seznamy!$A$3:$A$94,Seznamy!$F$3:$F$94)</f>
        <v>9028</v>
      </c>
      <c r="E1257" s="82">
        <f>LOOKUP(A1257,Seznamy!$A$3:$A$94,Seznamy!$G$3:$G$94)</f>
        <v>218500</v>
      </c>
      <c r="F1257" s="83">
        <f>LOOKUP(A1257,Seznamy!$A$3:$A$94,Seznamy!$J$3:$J$94)</f>
        <v>57</v>
      </c>
      <c r="G1257" s="83">
        <v>5</v>
      </c>
      <c r="H1257" s="81" t="str">
        <f>LOOKUP(G1257,Komplexní!$A$7:$A$56,Komplexní!$B$7:$B$56)</f>
        <v>JACER - CZ a.s.</v>
      </c>
      <c r="I1257" s="84">
        <f t="array" ref="I1257">SUM(IF((Komplexní!$A$3:$A$5=A1257)*(Komplexní!$D$1:$BA$1=G1257),Komplexní!$D$3:$BA$5))</f>
        <v>0</v>
      </c>
      <c r="J1257" s="99" t="str">
        <f t="shared" si="63"/>
        <v/>
      </c>
      <c r="K1257" s="85">
        <f t="shared" si="65"/>
        <v>1</v>
      </c>
    </row>
    <row r="1258" spans="1:11" hidden="1">
      <c r="A1258" s="79">
        <v>26</v>
      </c>
      <c r="B1258" s="80">
        <f>LOOKUP(A1258,Seznamy!$A$3:$A$94,Seznamy!$B$3:$B$94)</f>
        <v>125009</v>
      </c>
      <c r="C1258" s="81" t="str">
        <f>LOOKUP(A1258,Seznamy!$A$3:$A$94,Seznamy!$C$3:$C$94)</f>
        <v>Ruda nad Moravou</v>
      </c>
      <c r="D1258" s="82">
        <f>LOOKUP(A1258,Seznamy!$A$3:$A$94,Seznamy!$F$3:$F$94)</f>
        <v>9028</v>
      </c>
      <c r="E1258" s="82">
        <f>LOOKUP(A1258,Seznamy!$A$3:$A$94,Seznamy!$G$3:$G$94)</f>
        <v>218500</v>
      </c>
      <c r="F1258" s="83">
        <f>LOOKUP(A1258,Seznamy!$A$3:$A$94,Seznamy!$J$3:$J$94)</f>
        <v>57</v>
      </c>
      <c r="G1258" s="83">
        <v>6</v>
      </c>
      <c r="H1258" s="81" t="str">
        <f>LOOKUP(G1258,Komplexní!$A$7:$A$56,Komplexní!$B$7:$B$56)</f>
        <v>LDF Rožnov a.s.</v>
      </c>
      <c r="I1258" s="84">
        <f t="array" ref="I1258">SUM(IF((Komplexní!$A$3:$A$5=A1258)*(Komplexní!$D$1:$BA$1=G1258),Komplexní!$D$3:$BA$5))</f>
        <v>0</v>
      </c>
      <c r="J1258" s="99" t="str">
        <f t="shared" si="63"/>
        <v/>
      </c>
      <c r="K1258" s="85">
        <f t="shared" si="65"/>
        <v>1</v>
      </c>
    </row>
    <row r="1259" spans="1:11" hidden="1">
      <c r="A1259" s="79">
        <v>26</v>
      </c>
      <c r="B1259" s="80">
        <f>LOOKUP(A1259,Seznamy!$A$3:$A$94,Seznamy!$B$3:$B$94)</f>
        <v>125009</v>
      </c>
      <c r="C1259" s="81" t="str">
        <f>LOOKUP(A1259,Seznamy!$A$3:$A$94,Seznamy!$C$3:$C$94)</f>
        <v>Ruda nad Moravou</v>
      </c>
      <c r="D1259" s="82">
        <f>LOOKUP(A1259,Seznamy!$A$3:$A$94,Seznamy!$F$3:$F$94)</f>
        <v>9028</v>
      </c>
      <c r="E1259" s="82">
        <f>LOOKUP(A1259,Seznamy!$A$3:$A$94,Seznamy!$G$3:$G$94)</f>
        <v>218500</v>
      </c>
      <c r="F1259" s="83">
        <f>LOOKUP(A1259,Seznamy!$A$3:$A$94,Seznamy!$J$3:$J$94)</f>
        <v>57</v>
      </c>
      <c r="G1259" s="83">
        <v>7</v>
      </c>
      <c r="H1259" s="81" t="str">
        <f>LOOKUP(G1259,Komplexní!$A$7:$A$56,Komplexní!$B$7:$B$56)</f>
        <v>Opavská lesní a.s.</v>
      </c>
      <c r="I1259" s="84">
        <f t="array" ref="I1259">SUM(IF((Komplexní!$A$3:$A$5=A1259)*(Komplexní!$D$1:$BA$1=G1259),Komplexní!$D$3:$BA$5))</f>
        <v>0</v>
      </c>
      <c r="J1259" s="99" t="str">
        <f t="shared" si="63"/>
        <v/>
      </c>
      <c r="K1259" s="85">
        <f t="shared" si="65"/>
        <v>1</v>
      </c>
    </row>
    <row r="1260" spans="1:11" hidden="1">
      <c r="A1260" s="79">
        <v>26</v>
      </c>
      <c r="B1260" s="80">
        <f>LOOKUP(A1260,Seznamy!$A$3:$A$94,Seznamy!$B$3:$B$94)</f>
        <v>125009</v>
      </c>
      <c r="C1260" s="81" t="str">
        <f>LOOKUP(A1260,Seznamy!$A$3:$A$94,Seznamy!$C$3:$C$94)</f>
        <v>Ruda nad Moravou</v>
      </c>
      <c r="D1260" s="82">
        <f>LOOKUP(A1260,Seznamy!$A$3:$A$94,Seznamy!$F$3:$F$94)</f>
        <v>9028</v>
      </c>
      <c r="E1260" s="82">
        <f>LOOKUP(A1260,Seznamy!$A$3:$A$94,Seznamy!$G$3:$G$94)</f>
        <v>218500</v>
      </c>
      <c r="F1260" s="83">
        <f>LOOKUP(A1260,Seznamy!$A$3:$A$94,Seznamy!$J$3:$J$94)</f>
        <v>57</v>
      </c>
      <c r="G1260" s="83">
        <v>8</v>
      </c>
      <c r="H1260" s="81" t="str">
        <f>LOOKUP(G1260,Komplexní!$A$7:$A$56,Komplexní!$B$7:$B$56)</f>
        <v>Pradědský lesní závod, a.s.</v>
      </c>
      <c r="I1260" s="84">
        <f t="array" ref="I1260">SUM(IF((Komplexní!$A$3:$A$5=A1260)*(Komplexní!$D$1:$BA$1=G1260),Komplexní!$D$3:$BA$5))</f>
        <v>0</v>
      </c>
      <c r="J1260" s="99" t="str">
        <f t="shared" si="63"/>
        <v/>
      </c>
      <c r="K1260" s="85">
        <f t="shared" si="65"/>
        <v>1</v>
      </c>
    </row>
    <row r="1261" spans="1:11" hidden="1">
      <c r="A1261" s="79">
        <v>26</v>
      </c>
      <c r="B1261" s="80">
        <f>LOOKUP(A1261,Seznamy!$A$3:$A$94,Seznamy!$B$3:$B$94)</f>
        <v>125009</v>
      </c>
      <c r="C1261" s="81" t="str">
        <f>LOOKUP(A1261,Seznamy!$A$3:$A$94,Seznamy!$C$3:$C$94)</f>
        <v>Ruda nad Moravou</v>
      </c>
      <c r="D1261" s="82">
        <f>LOOKUP(A1261,Seznamy!$A$3:$A$94,Seznamy!$F$3:$F$94)</f>
        <v>9028</v>
      </c>
      <c r="E1261" s="82">
        <f>LOOKUP(A1261,Seznamy!$A$3:$A$94,Seznamy!$G$3:$G$94)</f>
        <v>218500</v>
      </c>
      <c r="F1261" s="83">
        <f>LOOKUP(A1261,Seznamy!$A$3:$A$94,Seznamy!$J$3:$J$94)</f>
        <v>57</v>
      </c>
      <c r="G1261" s="83">
        <v>9</v>
      </c>
      <c r="H1261" s="81">
        <f>LOOKUP(G1261,Komplexní!$A$7:$A$56,Komplexní!$B$7:$B$56)</f>
        <v>0</v>
      </c>
      <c r="I1261" s="84">
        <f t="array" ref="I1261">SUM(IF((Komplexní!$A$3:$A$5=A1261)*(Komplexní!$D$1:$BA$1=G1261),Komplexní!$D$3:$BA$5))</f>
        <v>0</v>
      </c>
      <c r="J1261" s="99" t="str">
        <f t="shared" si="63"/>
        <v/>
      </c>
      <c r="K1261" s="85">
        <f t="shared" si="65"/>
        <v>1</v>
      </c>
    </row>
    <row r="1262" spans="1:11" hidden="1">
      <c r="A1262" s="79">
        <v>26</v>
      </c>
      <c r="B1262" s="80">
        <f>LOOKUP(A1262,Seznamy!$A$3:$A$94,Seznamy!$B$3:$B$94)</f>
        <v>125009</v>
      </c>
      <c r="C1262" s="81" t="str">
        <f>LOOKUP(A1262,Seznamy!$A$3:$A$94,Seznamy!$C$3:$C$94)</f>
        <v>Ruda nad Moravou</v>
      </c>
      <c r="D1262" s="82">
        <f>LOOKUP(A1262,Seznamy!$A$3:$A$94,Seznamy!$F$3:$F$94)</f>
        <v>9028</v>
      </c>
      <c r="E1262" s="82">
        <f>LOOKUP(A1262,Seznamy!$A$3:$A$94,Seznamy!$G$3:$G$94)</f>
        <v>218500</v>
      </c>
      <c r="F1262" s="83">
        <f>LOOKUP(A1262,Seznamy!$A$3:$A$94,Seznamy!$J$3:$J$94)</f>
        <v>57</v>
      </c>
      <c r="G1262" s="83">
        <v>10</v>
      </c>
      <c r="H1262" s="81">
        <f>LOOKUP(G1262,Komplexní!$A$7:$A$56,Komplexní!$B$7:$B$56)</f>
        <v>0</v>
      </c>
      <c r="I1262" s="84">
        <f t="array" ref="I1262">SUM(IF((Komplexní!$A$3:$A$5=A1262)*(Komplexní!$D$1:$BA$1=G1262),Komplexní!$D$3:$BA$5))</f>
        <v>0</v>
      </c>
      <c r="J1262" s="99" t="str">
        <f t="shared" si="63"/>
        <v/>
      </c>
      <c r="K1262" s="85">
        <f t="shared" si="65"/>
        <v>1</v>
      </c>
    </row>
    <row r="1263" spans="1:11" hidden="1">
      <c r="A1263" s="79">
        <v>26</v>
      </c>
      <c r="B1263" s="80">
        <f>LOOKUP(A1263,Seznamy!$A$3:$A$94,Seznamy!$B$3:$B$94)</f>
        <v>125009</v>
      </c>
      <c r="C1263" s="81" t="str">
        <f>LOOKUP(A1263,Seznamy!$A$3:$A$94,Seznamy!$C$3:$C$94)</f>
        <v>Ruda nad Moravou</v>
      </c>
      <c r="D1263" s="82">
        <f>LOOKUP(A1263,Seznamy!$A$3:$A$94,Seznamy!$F$3:$F$94)</f>
        <v>9028</v>
      </c>
      <c r="E1263" s="82">
        <f>LOOKUP(A1263,Seznamy!$A$3:$A$94,Seznamy!$G$3:$G$94)</f>
        <v>218500</v>
      </c>
      <c r="F1263" s="83">
        <f>LOOKUP(A1263,Seznamy!$A$3:$A$94,Seznamy!$J$3:$J$94)</f>
        <v>57</v>
      </c>
      <c r="G1263" s="83">
        <v>11</v>
      </c>
      <c r="H1263" s="81">
        <f>LOOKUP(G1263,Komplexní!$A$7:$A$56,Komplexní!$B$7:$B$56)</f>
        <v>0</v>
      </c>
      <c r="I1263" s="84">
        <f t="array" ref="I1263">SUM(IF((Komplexní!$A$3:$A$5=A1263)*(Komplexní!$D$1:$BA$1=G1263),Komplexní!$D$3:$BA$5))</f>
        <v>0</v>
      </c>
      <c r="J1263" s="99" t="str">
        <f t="shared" si="63"/>
        <v/>
      </c>
      <c r="K1263" s="85">
        <f t="shared" si="65"/>
        <v>1</v>
      </c>
    </row>
    <row r="1264" spans="1:11" hidden="1">
      <c r="A1264" s="79">
        <v>26</v>
      </c>
      <c r="B1264" s="80">
        <f>LOOKUP(A1264,Seznamy!$A$3:$A$94,Seznamy!$B$3:$B$94)</f>
        <v>125009</v>
      </c>
      <c r="C1264" s="81" t="str">
        <f>LOOKUP(A1264,Seznamy!$A$3:$A$94,Seznamy!$C$3:$C$94)</f>
        <v>Ruda nad Moravou</v>
      </c>
      <c r="D1264" s="82">
        <f>LOOKUP(A1264,Seznamy!$A$3:$A$94,Seznamy!$F$3:$F$94)</f>
        <v>9028</v>
      </c>
      <c r="E1264" s="82">
        <f>LOOKUP(A1264,Seznamy!$A$3:$A$94,Seznamy!$G$3:$G$94)</f>
        <v>218500</v>
      </c>
      <c r="F1264" s="83">
        <f>LOOKUP(A1264,Seznamy!$A$3:$A$94,Seznamy!$J$3:$J$94)</f>
        <v>57</v>
      </c>
      <c r="G1264" s="83">
        <v>12</v>
      </c>
      <c r="H1264" s="81">
        <f>LOOKUP(G1264,Komplexní!$A$7:$A$56,Komplexní!$B$7:$B$56)</f>
        <v>0</v>
      </c>
      <c r="I1264" s="84">
        <f t="array" ref="I1264">SUM(IF((Komplexní!$A$3:$A$5=A1264)*(Komplexní!$D$1:$BA$1=G1264),Komplexní!$D$3:$BA$5))</f>
        <v>0</v>
      </c>
      <c r="J1264" s="99" t="str">
        <f t="shared" si="63"/>
        <v/>
      </c>
      <c r="K1264" s="85">
        <f t="shared" si="65"/>
        <v>1</v>
      </c>
    </row>
    <row r="1265" spans="1:11" hidden="1">
      <c r="A1265" s="79">
        <v>26</v>
      </c>
      <c r="B1265" s="80">
        <f>LOOKUP(A1265,Seznamy!$A$3:$A$94,Seznamy!$B$3:$B$94)</f>
        <v>125009</v>
      </c>
      <c r="C1265" s="81" t="str">
        <f>LOOKUP(A1265,Seznamy!$A$3:$A$94,Seznamy!$C$3:$C$94)</f>
        <v>Ruda nad Moravou</v>
      </c>
      <c r="D1265" s="82">
        <f>LOOKUP(A1265,Seznamy!$A$3:$A$94,Seznamy!$F$3:$F$94)</f>
        <v>9028</v>
      </c>
      <c r="E1265" s="82">
        <f>LOOKUP(A1265,Seznamy!$A$3:$A$94,Seznamy!$G$3:$G$94)</f>
        <v>218500</v>
      </c>
      <c r="F1265" s="83">
        <f>LOOKUP(A1265,Seznamy!$A$3:$A$94,Seznamy!$J$3:$J$94)</f>
        <v>57</v>
      </c>
      <c r="G1265" s="83">
        <v>13</v>
      </c>
      <c r="H1265" s="81">
        <f>LOOKUP(G1265,Komplexní!$A$7:$A$56,Komplexní!$B$7:$B$56)</f>
        <v>0</v>
      </c>
      <c r="I1265" s="84">
        <f t="array" ref="I1265">SUM(IF((Komplexní!$A$3:$A$5=A1265)*(Komplexní!$D$1:$BA$1=G1265),Komplexní!$D$3:$BA$5))</f>
        <v>0</v>
      </c>
      <c r="J1265" s="99" t="str">
        <f t="shared" si="63"/>
        <v/>
      </c>
      <c r="K1265" s="85">
        <f t="shared" si="65"/>
        <v>1</v>
      </c>
    </row>
    <row r="1266" spans="1:11" hidden="1">
      <c r="A1266" s="79">
        <v>26</v>
      </c>
      <c r="B1266" s="80">
        <f>LOOKUP(A1266,Seznamy!$A$3:$A$94,Seznamy!$B$3:$B$94)</f>
        <v>125009</v>
      </c>
      <c r="C1266" s="81" t="str">
        <f>LOOKUP(A1266,Seznamy!$A$3:$A$94,Seznamy!$C$3:$C$94)</f>
        <v>Ruda nad Moravou</v>
      </c>
      <c r="D1266" s="82">
        <f>LOOKUP(A1266,Seznamy!$A$3:$A$94,Seznamy!$F$3:$F$94)</f>
        <v>9028</v>
      </c>
      <c r="E1266" s="82">
        <f>LOOKUP(A1266,Seznamy!$A$3:$A$94,Seznamy!$G$3:$G$94)</f>
        <v>218500</v>
      </c>
      <c r="F1266" s="83">
        <f>LOOKUP(A1266,Seznamy!$A$3:$A$94,Seznamy!$J$3:$J$94)</f>
        <v>57</v>
      </c>
      <c r="G1266" s="83">
        <v>27</v>
      </c>
      <c r="H1266" s="81">
        <f>LOOKUP(G1266,Komplexní!$A$7:$A$56,Komplexní!$B$7:$B$56)</f>
        <v>0</v>
      </c>
      <c r="I1266" s="84">
        <f t="array" ref="I1266">SUM(IF((Komplexní!$A$3:$A$5=A1266)*(Komplexní!$D$1:$BA$1=G1266),Komplexní!$D$3:$BA$5))</f>
        <v>0</v>
      </c>
      <c r="J1266" s="99" t="str">
        <f t="shared" si="63"/>
        <v/>
      </c>
      <c r="K1266" s="85">
        <f t="shared" si="65"/>
        <v>1</v>
      </c>
    </row>
    <row r="1267" spans="1:11" hidden="1">
      <c r="A1267" s="79">
        <v>26</v>
      </c>
      <c r="B1267" s="80">
        <f>LOOKUP(A1267,Seznamy!$A$3:$A$94,Seznamy!$B$3:$B$94)</f>
        <v>125009</v>
      </c>
      <c r="C1267" s="81" t="str">
        <f>LOOKUP(A1267,Seznamy!$A$3:$A$94,Seznamy!$C$3:$C$94)</f>
        <v>Ruda nad Moravou</v>
      </c>
      <c r="D1267" s="82">
        <f>LOOKUP(A1267,Seznamy!$A$3:$A$94,Seznamy!$F$3:$F$94)</f>
        <v>9028</v>
      </c>
      <c r="E1267" s="82">
        <f>LOOKUP(A1267,Seznamy!$A$3:$A$94,Seznamy!$G$3:$G$94)</f>
        <v>218500</v>
      </c>
      <c r="F1267" s="83">
        <f>LOOKUP(A1267,Seznamy!$A$3:$A$94,Seznamy!$J$3:$J$94)</f>
        <v>57</v>
      </c>
      <c r="G1267" s="83">
        <v>15</v>
      </c>
      <c r="H1267" s="81">
        <f>LOOKUP(G1267,Komplexní!$A$7:$A$56,Komplexní!$B$7:$B$56)</f>
        <v>0</v>
      </c>
      <c r="I1267" s="84">
        <f t="array" ref="I1267">SUM(IF((Komplexní!$A$3:$A$5=A1267)*(Komplexní!$D$1:$BA$1=G1267),Komplexní!$D$3:$BA$5))</f>
        <v>0</v>
      </c>
      <c r="J1267" s="99" t="str">
        <f t="shared" si="63"/>
        <v/>
      </c>
      <c r="K1267" s="85">
        <f t="shared" si="65"/>
        <v>1</v>
      </c>
    </row>
    <row r="1268" spans="1:11" hidden="1">
      <c r="A1268" s="79">
        <v>26</v>
      </c>
      <c r="B1268" s="80">
        <f>LOOKUP(A1268,Seznamy!$A$3:$A$94,Seznamy!$B$3:$B$94)</f>
        <v>125009</v>
      </c>
      <c r="C1268" s="81" t="str">
        <f>LOOKUP(A1268,Seznamy!$A$3:$A$94,Seznamy!$C$3:$C$94)</f>
        <v>Ruda nad Moravou</v>
      </c>
      <c r="D1268" s="82">
        <f>LOOKUP(A1268,Seznamy!$A$3:$A$94,Seznamy!$F$3:$F$94)</f>
        <v>9028</v>
      </c>
      <c r="E1268" s="82">
        <f>LOOKUP(A1268,Seznamy!$A$3:$A$94,Seznamy!$G$3:$G$94)</f>
        <v>218500</v>
      </c>
      <c r="F1268" s="83">
        <f>LOOKUP(A1268,Seznamy!$A$3:$A$94,Seznamy!$J$3:$J$94)</f>
        <v>57</v>
      </c>
      <c r="G1268" s="83">
        <v>16</v>
      </c>
      <c r="H1268" s="81">
        <f>LOOKUP(G1268,Komplexní!$A$7:$A$56,Komplexní!$B$7:$B$56)</f>
        <v>0</v>
      </c>
      <c r="I1268" s="84">
        <f t="array" ref="I1268">SUM(IF((Komplexní!$A$3:$A$5=A1268)*(Komplexní!$D$1:$BA$1=G1268),Komplexní!$D$3:$BA$5))</f>
        <v>0</v>
      </c>
      <c r="J1268" s="99" t="str">
        <f t="shared" si="63"/>
        <v/>
      </c>
      <c r="K1268" s="85">
        <f t="shared" si="65"/>
        <v>1</v>
      </c>
    </row>
    <row r="1269" spans="1:11" hidden="1">
      <c r="A1269" s="79">
        <v>26</v>
      </c>
      <c r="B1269" s="80">
        <f>LOOKUP(A1269,Seznamy!$A$3:$A$94,Seznamy!$B$3:$B$94)</f>
        <v>125009</v>
      </c>
      <c r="C1269" s="81" t="str">
        <f>LOOKUP(A1269,Seznamy!$A$3:$A$94,Seznamy!$C$3:$C$94)</f>
        <v>Ruda nad Moravou</v>
      </c>
      <c r="D1269" s="82">
        <f>LOOKUP(A1269,Seznamy!$A$3:$A$94,Seznamy!$F$3:$F$94)</f>
        <v>9028</v>
      </c>
      <c r="E1269" s="82">
        <f>LOOKUP(A1269,Seznamy!$A$3:$A$94,Seznamy!$G$3:$G$94)</f>
        <v>218500</v>
      </c>
      <c r="F1269" s="83">
        <f>LOOKUP(A1269,Seznamy!$A$3:$A$94,Seznamy!$J$3:$J$94)</f>
        <v>57</v>
      </c>
      <c r="G1269" s="83">
        <v>17</v>
      </c>
      <c r="H1269" s="81">
        <f>LOOKUP(G1269,Komplexní!$A$7:$A$56,Komplexní!$B$7:$B$56)</f>
        <v>0</v>
      </c>
      <c r="I1269" s="84">
        <f t="array" ref="I1269">SUM(IF((Komplexní!$A$3:$A$5=A1269)*(Komplexní!$D$1:$BA$1=G1269),Komplexní!$D$3:$BA$5))</f>
        <v>0</v>
      </c>
      <c r="J1269" s="99" t="str">
        <f t="shared" si="63"/>
        <v/>
      </c>
      <c r="K1269" s="85">
        <f t="shared" si="65"/>
        <v>1</v>
      </c>
    </row>
    <row r="1270" spans="1:11" hidden="1">
      <c r="A1270" s="79">
        <v>26</v>
      </c>
      <c r="B1270" s="80">
        <f>LOOKUP(A1270,Seznamy!$A$3:$A$94,Seznamy!$B$3:$B$94)</f>
        <v>125009</v>
      </c>
      <c r="C1270" s="81" t="str">
        <f>LOOKUP(A1270,Seznamy!$A$3:$A$94,Seznamy!$C$3:$C$94)</f>
        <v>Ruda nad Moravou</v>
      </c>
      <c r="D1270" s="82">
        <f>LOOKUP(A1270,Seznamy!$A$3:$A$94,Seznamy!$F$3:$F$94)</f>
        <v>9028</v>
      </c>
      <c r="E1270" s="82">
        <f>LOOKUP(A1270,Seznamy!$A$3:$A$94,Seznamy!$G$3:$G$94)</f>
        <v>218500</v>
      </c>
      <c r="F1270" s="83">
        <f>LOOKUP(A1270,Seznamy!$A$3:$A$94,Seznamy!$J$3:$J$94)</f>
        <v>57</v>
      </c>
      <c r="G1270" s="83">
        <v>18</v>
      </c>
      <c r="H1270" s="81">
        <f>LOOKUP(G1270,Komplexní!$A$7:$A$56,Komplexní!$B$7:$B$56)</f>
        <v>0</v>
      </c>
      <c r="I1270" s="84">
        <f t="array" ref="I1270">SUM(IF((Komplexní!$A$3:$A$5=A1270)*(Komplexní!$D$1:$BA$1=G1270),Komplexní!$D$3:$BA$5))</f>
        <v>0</v>
      </c>
      <c r="J1270" s="99" t="str">
        <f t="shared" si="63"/>
        <v/>
      </c>
      <c r="K1270" s="85">
        <f t="shared" si="65"/>
        <v>1</v>
      </c>
    </row>
    <row r="1271" spans="1:11" hidden="1">
      <c r="A1271" s="79">
        <v>26</v>
      </c>
      <c r="B1271" s="80">
        <f>LOOKUP(A1271,Seznamy!$A$3:$A$94,Seznamy!$B$3:$B$94)</f>
        <v>125009</v>
      </c>
      <c r="C1271" s="81" t="str">
        <f>LOOKUP(A1271,Seznamy!$A$3:$A$94,Seznamy!$C$3:$C$94)</f>
        <v>Ruda nad Moravou</v>
      </c>
      <c r="D1271" s="82">
        <f>LOOKUP(A1271,Seznamy!$A$3:$A$94,Seznamy!$F$3:$F$94)</f>
        <v>9028</v>
      </c>
      <c r="E1271" s="82">
        <f>LOOKUP(A1271,Seznamy!$A$3:$A$94,Seznamy!$G$3:$G$94)</f>
        <v>218500</v>
      </c>
      <c r="F1271" s="83">
        <f>LOOKUP(A1271,Seznamy!$A$3:$A$94,Seznamy!$J$3:$J$94)</f>
        <v>57</v>
      </c>
      <c r="G1271" s="83">
        <v>19</v>
      </c>
      <c r="H1271" s="81">
        <f>LOOKUP(G1271,Komplexní!$A$7:$A$56,Komplexní!$B$7:$B$56)</f>
        <v>0</v>
      </c>
      <c r="I1271" s="84">
        <f t="array" ref="I1271">SUM(IF((Komplexní!$A$3:$A$5=A1271)*(Komplexní!$D$1:$BA$1=G1271),Komplexní!$D$3:$BA$5))</f>
        <v>0</v>
      </c>
      <c r="J1271" s="99" t="str">
        <f t="shared" si="63"/>
        <v/>
      </c>
      <c r="K1271" s="85">
        <f t="shared" si="65"/>
        <v>1</v>
      </c>
    </row>
    <row r="1272" spans="1:11" hidden="1">
      <c r="A1272" s="79">
        <v>26</v>
      </c>
      <c r="B1272" s="80">
        <f>LOOKUP(A1272,Seznamy!$A$3:$A$94,Seznamy!$B$3:$B$94)</f>
        <v>125009</v>
      </c>
      <c r="C1272" s="81" t="str">
        <f>LOOKUP(A1272,Seznamy!$A$3:$A$94,Seznamy!$C$3:$C$94)</f>
        <v>Ruda nad Moravou</v>
      </c>
      <c r="D1272" s="82">
        <f>LOOKUP(A1272,Seznamy!$A$3:$A$94,Seznamy!$F$3:$F$94)</f>
        <v>9028</v>
      </c>
      <c r="E1272" s="82">
        <f>LOOKUP(A1272,Seznamy!$A$3:$A$94,Seznamy!$G$3:$G$94)</f>
        <v>218500</v>
      </c>
      <c r="F1272" s="83">
        <f>LOOKUP(A1272,Seznamy!$A$3:$A$94,Seznamy!$J$3:$J$94)</f>
        <v>57</v>
      </c>
      <c r="G1272" s="83">
        <v>20</v>
      </c>
      <c r="H1272" s="81">
        <f>LOOKUP(G1272,Komplexní!$A$7:$A$56,Komplexní!$B$7:$B$56)</f>
        <v>0</v>
      </c>
      <c r="I1272" s="84">
        <f t="array" ref="I1272">SUM(IF((Komplexní!$A$3:$A$5=A1272)*(Komplexní!$D$1:$BA$1=G1272),Komplexní!$D$3:$BA$5))</f>
        <v>0</v>
      </c>
      <c r="J1272" s="99" t="str">
        <f t="shared" si="63"/>
        <v/>
      </c>
      <c r="K1272" s="85">
        <f t="shared" si="65"/>
        <v>1</v>
      </c>
    </row>
    <row r="1273" spans="1:11" hidden="1">
      <c r="A1273" s="79">
        <v>26</v>
      </c>
      <c r="B1273" s="80">
        <f>LOOKUP(A1273,Seznamy!$A$3:$A$94,Seznamy!$B$3:$B$94)</f>
        <v>125009</v>
      </c>
      <c r="C1273" s="81" t="str">
        <f>LOOKUP(A1273,Seznamy!$A$3:$A$94,Seznamy!$C$3:$C$94)</f>
        <v>Ruda nad Moravou</v>
      </c>
      <c r="D1273" s="82">
        <f>LOOKUP(A1273,Seznamy!$A$3:$A$94,Seznamy!$F$3:$F$94)</f>
        <v>9028</v>
      </c>
      <c r="E1273" s="82">
        <f>LOOKUP(A1273,Seznamy!$A$3:$A$94,Seznamy!$G$3:$G$94)</f>
        <v>218500</v>
      </c>
      <c r="F1273" s="83">
        <f>LOOKUP(A1273,Seznamy!$A$3:$A$94,Seznamy!$J$3:$J$94)</f>
        <v>57</v>
      </c>
      <c r="G1273" s="83">
        <v>21</v>
      </c>
      <c r="H1273" s="81">
        <f>LOOKUP(G1273,Komplexní!$A$7:$A$56,Komplexní!$B$7:$B$56)</f>
        <v>0</v>
      </c>
      <c r="I1273" s="84">
        <f t="array" ref="I1273">SUM(IF((Komplexní!$A$3:$A$5=A1273)*(Komplexní!$D$1:$BA$1=G1273),Komplexní!$D$3:$BA$5))</f>
        <v>0</v>
      </c>
      <c r="J1273" s="99" t="str">
        <f t="shared" si="63"/>
        <v/>
      </c>
      <c r="K1273" s="85">
        <f t="shared" si="65"/>
        <v>1</v>
      </c>
    </row>
    <row r="1274" spans="1:11" hidden="1">
      <c r="A1274" s="79">
        <v>26</v>
      </c>
      <c r="B1274" s="80">
        <f>LOOKUP(A1274,Seznamy!$A$3:$A$94,Seznamy!$B$3:$B$94)</f>
        <v>125009</v>
      </c>
      <c r="C1274" s="81" t="str">
        <f>LOOKUP(A1274,Seznamy!$A$3:$A$94,Seznamy!$C$3:$C$94)</f>
        <v>Ruda nad Moravou</v>
      </c>
      <c r="D1274" s="82">
        <f>LOOKUP(A1274,Seznamy!$A$3:$A$94,Seznamy!$F$3:$F$94)</f>
        <v>9028</v>
      </c>
      <c r="E1274" s="82">
        <f>LOOKUP(A1274,Seznamy!$A$3:$A$94,Seznamy!$G$3:$G$94)</f>
        <v>218500</v>
      </c>
      <c r="F1274" s="83">
        <f>LOOKUP(A1274,Seznamy!$A$3:$A$94,Seznamy!$J$3:$J$94)</f>
        <v>57</v>
      </c>
      <c r="G1274" s="83">
        <v>22</v>
      </c>
      <c r="H1274" s="81">
        <f>LOOKUP(G1274,Komplexní!$A$7:$A$56,Komplexní!$B$7:$B$56)</f>
        <v>0</v>
      </c>
      <c r="I1274" s="84">
        <f t="array" ref="I1274">SUM(IF((Komplexní!$A$3:$A$5=A1274)*(Komplexní!$D$1:$BA$1=G1274),Komplexní!$D$3:$BA$5))</f>
        <v>0</v>
      </c>
      <c r="J1274" s="99" t="str">
        <f t="shared" si="63"/>
        <v/>
      </c>
      <c r="K1274" s="85">
        <f t="shared" si="65"/>
        <v>1</v>
      </c>
    </row>
    <row r="1275" spans="1:11" hidden="1">
      <c r="A1275" s="79">
        <v>26</v>
      </c>
      <c r="B1275" s="80">
        <f>LOOKUP(A1275,Seznamy!$A$3:$A$94,Seznamy!$B$3:$B$94)</f>
        <v>125009</v>
      </c>
      <c r="C1275" s="81" t="str">
        <f>LOOKUP(A1275,Seznamy!$A$3:$A$94,Seznamy!$C$3:$C$94)</f>
        <v>Ruda nad Moravou</v>
      </c>
      <c r="D1275" s="82">
        <f>LOOKUP(A1275,Seznamy!$A$3:$A$94,Seznamy!$F$3:$F$94)</f>
        <v>9028</v>
      </c>
      <c r="E1275" s="82">
        <f>LOOKUP(A1275,Seznamy!$A$3:$A$94,Seznamy!$G$3:$G$94)</f>
        <v>218500</v>
      </c>
      <c r="F1275" s="83">
        <f>LOOKUP(A1275,Seznamy!$A$3:$A$94,Seznamy!$J$3:$J$94)</f>
        <v>57</v>
      </c>
      <c r="G1275" s="83">
        <v>23</v>
      </c>
      <c r="H1275" s="81">
        <f>LOOKUP(G1275,Komplexní!$A$7:$A$56,Komplexní!$B$7:$B$56)</f>
        <v>0</v>
      </c>
      <c r="I1275" s="84">
        <f t="array" ref="I1275">SUM(IF((Komplexní!$A$3:$A$5=A1275)*(Komplexní!$D$1:$BA$1=G1275),Komplexní!$D$3:$BA$5))</f>
        <v>0</v>
      </c>
      <c r="J1275" s="99" t="str">
        <f t="shared" si="63"/>
        <v/>
      </c>
      <c r="K1275" s="85">
        <f t="shared" si="65"/>
        <v>1</v>
      </c>
    </row>
    <row r="1276" spans="1:11" hidden="1">
      <c r="A1276" s="79">
        <v>26</v>
      </c>
      <c r="B1276" s="80">
        <f>LOOKUP(A1276,Seznamy!$A$3:$A$94,Seznamy!$B$3:$B$94)</f>
        <v>125009</v>
      </c>
      <c r="C1276" s="81" t="str">
        <f>LOOKUP(A1276,Seznamy!$A$3:$A$94,Seznamy!$C$3:$C$94)</f>
        <v>Ruda nad Moravou</v>
      </c>
      <c r="D1276" s="82">
        <f>LOOKUP(A1276,Seznamy!$A$3:$A$94,Seznamy!$F$3:$F$94)</f>
        <v>9028</v>
      </c>
      <c r="E1276" s="82">
        <f>LOOKUP(A1276,Seznamy!$A$3:$A$94,Seznamy!$G$3:$G$94)</f>
        <v>218500</v>
      </c>
      <c r="F1276" s="83">
        <f>LOOKUP(A1276,Seznamy!$A$3:$A$94,Seznamy!$J$3:$J$94)</f>
        <v>57</v>
      </c>
      <c r="G1276" s="83">
        <v>24</v>
      </c>
      <c r="H1276" s="81">
        <f>LOOKUP(G1276,Komplexní!$A$7:$A$56,Komplexní!$B$7:$B$56)</f>
        <v>0</v>
      </c>
      <c r="I1276" s="84">
        <f t="array" ref="I1276">SUM(IF((Komplexní!$A$3:$A$5=A1276)*(Komplexní!$D$1:$BA$1=G1276),Komplexní!$D$3:$BA$5))</f>
        <v>0</v>
      </c>
      <c r="J1276" s="99" t="str">
        <f t="shared" si="63"/>
        <v/>
      </c>
      <c r="K1276" s="85">
        <f t="shared" si="65"/>
        <v>1</v>
      </c>
    </row>
    <row r="1277" spans="1:11" hidden="1">
      <c r="A1277" s="79">
        <v>26</v>
      </c>
      <c r="B1277" s="80">
        <f>LOOKUP(A1277,Seznamy!$A$3:$A$94,Seznamy!$B$3:$B$94)</f>
        <v>125009</v>
      </c>
      <c r="C1277" s="81" t="str">
        <f>LOOKUP(A1277,Seznamy!$A$3:$A$94,Seznamy!$C$3:$C$94)</f>
        <v>Ruda nad Moravou</v>
      </c>
      <c r="D1277" s="82">
        <f>LOOKUP(A1277,Seznamy!$A$3:$A$94,Seznamy!$F$3:$F$94)</f>
        <v>9028</v>
      </c>
      <c r="E1277" s="82">
        <f>LOOKUP(A1277,Seznamy!$A$3:$A$94,Seznamy!$G$3:$G$94)</f>
        <v>218500</v>
      </c>
      <c r="F1277" s="83">
        <f>LOOKUP(A1277,Seznamy!$A$3:$A$94,Seznamy!$J$3:$J$94)</f>
        <v>57</v>
      </c>
      <c r="G1277" s="83">
        <v>25</v>
      </c>
      <c r="H1277" s="81">
        <f>LOOKUP(G1277,Komplexní!$A$7:$A$56,Komplexní!$B$7:$B$56)</f>
        <v>0</v>
      </c>
      <c r="I1277" s="84">
        <f t="array" ref="I1277">SUM(IF((Komplexní!$A$3:$A$5=A1277)*(Komplexní!$D$1:$BA$1=G1277),Komplexní!$D$3:$BA$5))</f>
        <v>0</v>
      </c>
      <c r="J1277" s="99" t="str">
        <f t="shared" si="63"/>
        <v/>
      </c>
      <c r="K1277" s="85">
        <f t="shared" si="65"/>
        <v>1</v>
      </c>
    </row>
    <row r="1278" spans="1:11" hidden="1">
      <c r="A1278" s="79">
        <v>26</v>
      </c>
      <c r="B1278" s="80">
        <f>LOOKUP(A1278,Seznamy!$A$3:$A$94,Seznamy!$B$3:$B$94)</f>
        <v>125009</v>
      </c>
      <c r="C1278" s="81" t="str">
        <f>LOOKUP(A1278,Seznamy!$A$3:$A$94,Seznamy!$C$3:$C$94)</f>
        <v>Ruda nad Moravou</v>
      </c>
      <c r="D1278" s="82">
        <f>LOOKUP(A1278,Seznamy!$A$3:$A$94,Seznamy!$F$3:$F$94)</f>
        <v>9028</v>
      </c>
      <c r="E1278" s="82">
        <f>LOOKUP(A1278,Seznamy!$A$3:$A$94,Seznamy!$G$3:$G$94)</f>
        <v>218500</v>
      </c>
      <c r="F1278" s="83">
        <f>LOOKUP(A1278,Seznamy!$A$3:$A$94,Seznamy!$J$3:$J$94)</f>
        <v>57</v>
      </c>
      <c r="G1278" s="83">
        <v>26</v>
      </c>
      <c r="H1278" s="81">
        <f>LOOKUP(G1278,Komplexní!$A$7:$A$56,Komplexní!$B$7:$B$56)</f>
        <v>0</v>
      </c>
      <c r="I1278" s="84">
        <f t="array" ref="I1278">SUM(IF((Komplexní!$A$3:$A$5=A1278)*(Komplexní!$D$1:$BA$1=G1278),Komplexní!$D$3:$BA$5))</f>
        <v>0</v>
      </c>
      <c r="J1278" s="99" t="str">
        <f t="shared" si="63"/>
        <v/>
      </c>
      <c r="K1278" s="85">
        <f t="shared" si="65"/>
        <v>1</v>
      </c>
    </row>
    <row r="1279" spans="1:11" hidden="1">
      <c r="A1279" s="79">
        <v>26</v>
      </c>
      <c r="B1279" s="80">
        <f>LOOKUP(A1279,Seznamy!$A$3:$A$94,Seznamy!$B$3:$B$94)</f>
        <v>125009</v>
      </c>
      <c r="C1279" s="81" t="str">
        <f>LOOKUP(A1279,Seznamy!$A$3:$A$94,Seznamy!$C$3:$C$94)</f>
        <v>Ruda nad Moravou</v>
      </c>
      <c r="D1279" s="82">
        <f>LOOKUP(A1279,Seznamy!$A$3:$A$94,Seznamy!$F$3:$F$94)</f>
        <v>9028</v>
      </c>
      <c r="E1279" s="82">
        <f>LOOKUP(A1279,Seznamy!$A$3:$A$94,Seznamy!$G$3:$G$94)</f>
        <v>218500</v>
      </c>
      <c r="F1279" s="83">
        <f>LOOKUP(A1279,Seznamy!$A$3:$A$94,Seznamy!$J$3:$J$94)</f>
        <v>57</v>
      </c>
      <c r="G1279" s="83">
        <v>14</v>
      </c>
      <c r="H1279" s="81">
        <f>LOOKUP(G1279,Komplexní!$A$7:$A$56,Komplexní!$B$7:$B$56)</f>
        <v>0</v>
      </c>
      <c r="I1279" s="84">
        <f t="array" ref="I1279">SUM(IF((Komplexní!$A$3:$A$5=A1279)*(Komplexní!$D$1:$BA$1=G1279),Komplexní!$D$3:$BA$5))</f>
        <v>0</v>
      </c>
      <c r="J1279" s="99" t="str">
        <f t="shared" si="63"/>
        <v/>
      </c>
      <c r="K1279" s="85">
        <f t="shared" si="65"/>
        <v>1</v>
      </c>
    </row>
    <row r="1280" spans="1:11" hidden="1">
      <c r="A1280" s="79">
        <v>26</v>
      </c>
      <c r="B1280" s="80">
        <f>LOOKUP(A1280,Seznamy!$A$3:$A$94,Seznamy!$B$3:$B$94)</f>
        <v>125009</v>
      </c>
      <c r="C1280" s="81" t="str">
        <f>LOOKUP(A1280,Seznamy!$A$3:$A$94,Seznamy!$C$3:$C$94)</f>
        <v>Ruda nad Moravou</v>
      </c>
      <c r="D1280" s="82">
        <f>LOOKUP(A1280,Seznamy!$A$3:$A$94,Seznamy!$F$3:$F$94)</f>
        <v>9028</v>
      </c>
      <c r="E1280" s="82">
        <f>LOOKUP(A1280,Seznamy!$A$3:$A$94,Seznamy!$G$3:$G$94)</f>
        <v>218500</v>
      </c>
      <c r="F1280" s="83">
        <f>LOOKUP(A1280,Seznamy!$A$3:$A$94,Seznamy!$J$3:$J$94)</f>
        <v>57</v>
      </c>
      <c r="G1280" s="83">
        <v>28</v>
      </c>
      <c r="H1280" s="81">
        <f>LOOKUP(G1280,Komplexní!$A$7:$A$56,Komplexní!$B$7:$B$56)</f>
        <v>0</v>
      </c>
      <c r="I1280" s="84">
        <f t="array" ref="I1280">SUM(IF((Komplexní!$A$3:$A$5=A1280)*(Komplexní!$D$1:$BA$1=G1280),Komplexní!$D$3:$BA$5))</f>
        <v>0</v>
      </c>
      <c r="J1280" s="99" t="str">
        <f t="shared" si="63"/>
        <v/>
      </c>
      <c r="K1280" s="85">
        <f t="shared" si="65"/>
        <v>1</v>
      </c>
    </row>
    <row r="1281" spans="1:11" hidden="1">
      <c r="A1281" s="79">
        <v>26</v>
      </c>
      <c r="B1281" s="80">
        <f>LOOKUP(A1281,Seznamy!$A$3:$A$94,Seznamy!$B$3:$B$94)</f>
        <v>125009</v>
      </c>
      <c r="C1281" s="81" t="str">
        <f>LOOKUP(A1281,Seznamy!$A$3:$A$94,Seznamy!$C$3:$C$94)</f>
        <v>Ruda nad Moravou</v>
      </c>
      <c r="D1281" s="82">
        <f>LOOKUP(A1281,Seznamy!$A$3:$A$94,Seznamy!$F$3:$F$94)</f>
        <v>9028</v>
      </c>
      <c r="E1281" s="82">
        <f>LOOKUP(A1281,Seznamy!$A$3:$A$94,Seznamy!$G$3:$G$94)</f>
        <v>218500</v>
      </c>
      <c r="F1281" s="83">
        <f>LOOKUP(A1281,Seznamy!$A$3:$A$94,Seznamy!$J$3:$J$94)</f>
        <v>57</v>
      </c>
      <c r="G1281" s="83">
        <v>29</v>
      </c>
      <c r="H1281" s="81">
        <f>LOOKUP(G1281,Komplexní!$A$7:$A$56,Komplexní!$B$7:$B$56)</f>
        <v>0</v>
      </c>
      <c r="I1281" s="84">
        <f t="array" ref="I1281">SUM(IF((Komplexní!$A$3:$A$5=A1281)*(Komplexní!$D$1:$BA$1=G1281),Komplexní!$D$3:$BA$5))</f>
        <v>0</v>
      </c>
      <c r="J1281" s="99" t="str">
        <f t="shared" si="63"/>
        <v/>
      </c>
      <c r="K1281" s="85">
        <f t="shared" si="65"/>
        <v>1</v>
      </c>
    </row>
    <row r="1282" spans="1:11" hidden="1">
      <c r="A1282" s="79">
        <v>26</v>
      </c>
      <c r="B1282" s="80">
        <f>LOOKUP(A1282,Seznamy!$A$3:$A$94,Seznamy!$B$3:$B$94)</f>
        <v>125009</v>
      </c>
      <c r="C1282" s="81" t="str">
        <f>LOOKUP(A1282,Seznamy!$A$3:$A$94,Seznamy!$C$3:$C$94)</f>
        <v>Ruda nad Moravou</v>
      </c>
      <c r="D1282" s="82">
        <f>LOOKUP(A1282,Seznamy!$A$3:$A$94,Seznamy!$F$3:$F$94)</f>
        <v>9028</v>
      </c>
      <c r="E1282" s="82">
        <f>LOOKUP(A1282,Seznamy!$A$3:$A$94,Seznamy!$G$3:$G$94)</f>
        <v>218500</v>
      </c>
      <c r="F1282" s="83">
        <f>LOOKUP(A1282,Seznamy!$A$3:$A$94,Seznamy!$J$3:$J$94)</f>
        <v>57</v>
      </c>
      <c r="G1282" s="83">
        <v>30</v>
      </c>
      <c r="H1282" s="81">
        <f>LOOKUP(G1282,Komplexní!$A$7:$A$56,Komplexní!$B$7:$B$56)</f>
        <v>0</v>
      </c>
      <c r="I1282" s="84">
        <f t="array" ref="I1282">SUM(IF((Komplexní!$A$3:$A$5=A1282)*(Komplexní!$D$1:$BA$1=G1282),Komplexní!$D$3:$BA$5))</f>
        <v>0</v>
      </c>
      <c r="J1282" s="99" t="str">
        <f t="shared" si="63"/>
        <v/>
      </c>
      <c r="K1282" s="85">
        <f t="shared" si="65"/>
        <v>1</v>
      </c>
    </row>
    <row r="1283" spans="1:11" hidden="1">
      <c r="A1283" s="79">
        <v>26</v>
      </c>
      <c r="B1283" s="80">
        <f>LOOKUP(A1283,Seznamy!$A$3:$A$94,Seznamy!$B$3:$B$94)</f>
        <v>125009</v>
      </c>
      <c r="C1283" s="81" t="str">
        <f>LOOKUP(A1283,Seznamy!$A$3:$A$94,Seznamy!$C$3:$C$94)</f>
        <v>Ruda nad Moravou</v>
      </c>
      <c r="D1283" s="82">
        <f>LOOKUP(A1283,Seznamy!$A$3:$A$94,Seznamy!$F$3:$F$94)</f>
        <v>9028</v>
      </c>
      <c r="E1283" s="82">
        <f>LOOKUP(A1283,Seznamy!$A$3:$A$94,Seznamy!$G$3:$G$94)</f>
        <v>218500</v>
      </c>
      <c r="F1283" s="83">
        <f>LOOKUP(A1283,Seznamy!$A$3:$A$94,Seznamy!$J$3:$J$94)</f>
        <v>57</v>
      </c>
      <c r="G1283" s="83">
        <v>31</v>
      </c>
      <c r="H1283" s="81">
        <f>LOOKUP(G1283,Komplexní!$A$7:$A$56,Komplexní!$B$7:$B$56)</f>
        <v>0</v>
      </c>
      <c r="I1283" s="84">
        <f t="array" ref="I1283">SUM(IF((Komplexní!$A$3:$A$5=A1283)*(Komplexní!$D$1:$BA$1=G1283),Komplexní!$D$3:$BA$5))</f>
        <v>0</v>
      </c>
      <c r="J1283" s="99" t="str">
        <f t="shared" si="63"/>
        <v/>
      </c>
      <c r="K1283" s="85">
        <f t="shared" si="65"/>
        <v>1</v>
      </c>
    </row>
    <row r="1284" spans="1:11" hidden="1">
      <c r="A1284" s="79">
        <v>26</v>
      </c>
      <c r="B1284" s="80">
        <f>LOOKUP(A1284,Seznamy!$A$3:$A$94,Seznamy!$B$3:$B$94)</f>
        <v>125009</v>
      </c>
      <c r="C1284" s="81" t="str">
        <f>LOOKUP(A1284,Seznamy!$A$3:$A$94,Seznamy!$C$3:$C$94)</f>
        <v>Ruda nad Moravou</v>
      </c>
      <c r="D1284" s="82">
        <f>LOOKUP(A1284,Seznamy!$A$3:$A$94,Seznamy!$F$3:$F$94)</f>
        <v>9028</v>
      </c>
      <c r="E1284" s="82">
        <f>LOOKUP(A1284,Seznamy!$A$3:$A$94,Seznamy!$G$3:$G$94)</f>
        <v>218500</v>
      </c>
      <c r="F1284" s="83">
        <f>LOOKUP(A1284,Seznamy!$A$3:$A$94,Seznamy!$J$3:$J$94)</f>
        <v>57</v>
      </c>
      <c r="G1284" s="83">
        <v>32</v>
      </c>
      <c r="H1284" s="81">
        <f>LOOKUP(G1284,Komplexní!$A$7:$A$56,Komplexní!$B$7:$B$56)</f>
        <v>0</v>
      </c>
      <c r="I1284" s="84">
        <f t="array" ref="I1284">SUM(IF((Komplexní!$A$3:$A$5=A1284)*(Komplexní!$D$1:$BA$1=G1284),Komplexní!$D$3:$BA$5))</f>
        <v>0</v>
      </c>
      <c r="J1284" s="99" t="str">
        <f t="shared" si="63"/>
        <v/>
      </c>
      <c r="K1284" s="85">
        <f t="shared" si="65"/>
        <v>1</v>
      </c>
    </row>
    <row r="1285" spans="1:11" hidden="1">
      <c r="A1285" s="79">
        <v>26</v>
      </c>
      <c r="B1285" s="80">
        <f>LOOKUP(A1285,Seznamy!$A$3:$A$94,Seznamy!$B$3:$B$94)</f>
        <v>125009</v>
      </c>
      <c r="C1285" s="81" t="str">
        <f>LOOKUP(A1285,Seznamy!$A$3:$A$94,Seznamy!$C$3:$C$94)</f>
        <v>Ruda nad Moravou</v>
      </c>
      <c r="D1285" s="82">
        <f>LOOKUP(A1285,Seznamy!$A$3:$A$94,Seznamy!$F$3:$F$94)</f>
        <v>9028</v>
      </c>
      <c r="E1285" s="82">
        <f>LOOKUP(A1285,Seznamy!$A$3:$A$94,Seznamy!$G$3:$G$94)</f>
        <v>218500</v>
      </c>
      <c r="F1285" s="83">
        <f>LOOKUP(A1285,Seznamy!$A$3:$A$94,Seznamy!$J$3:$J$94)</f>
        <v>57</v>
      </c>
      <c r="G1285" s="83">
        <v>33</v>
      </c>
      <c r="H1285" s="81">
        <f>LOOKUP(G1285,Komplexní!$A$7:$A$56,Komplexní!$B$7:$B$56)</f>
        <v>0</v>
      </c>
      <c r="I1285" s="84">
        <f t="array" ref="I1285">SUM(IF((Komplexní!$A$3:$A$5=A1285)*(Komplexní!$D$1:$BA$1=G1285),Komplexní!$D$3:$BA$5))</f>
        <v>0</v>
      </c>
      <c r="J1285" s="99" t="str">
        <f t="shared" si="63"/>
        <v/>
      </c>
      <c r="K1285" s="85">
        <f t="shared" ref="K1285:K1302" si="66">IF(I1285=MIN($J$1253:$J$1302),1,"")</f>
        <v>1</v>
      </c>
    </row>
    <row r="1286" spans="1:11" hidden="1">
      <c r="A1286" s="79">
        <v>26</v>
      </c>
      <c r="B1286" s="80">
        <f>LOOKUP(A1286,Seznamy!$A$3:$A$94,Seznamy!$B$3:$B$94)</f>
        <v>125009</v>
      </c>
      <c r="C1286" s="81" t="str">
        <f>LOOKUP(A1286,Seznamy!$A$3:$A$94,Seznamy!$C$3:$C$94)</f>
        <v>Ruda nad Moravou</v>
      </c>
      <c r="D1286" s="82">
        <f>LOOKUP(A1286,Seznamy!$A$3:$A$94,Seznamy!$F$3:$F$94)</f>
        <v>9028</v>
      </c>
      <c r="E1286" s="82">
        <f>LOOKUP(A1286,Seznamy!$A$3:$A$94,Seznamy!$G$3:$G$94)</f>
        <v>218500</v>
      </c>
      <c r="F1286" s="83">
        <f>LOOKUP(A1286,Seznamy!$A$3:$A$94,Seznamy!$J$3:$J$94)</f>
        <v>57</v>
      </c>
      <c r="G1286" s="83">
        <v>34</v>
      </c>
      <c r="H1286" s="81">
        <f>LOOKUP(G1286,Komplexní!$A$7:$A$56,Komplexní!$B$7:$B$56)</f>
        <v>0</v>
      </c>
      <c r="I1286" s="84">
        <f t="array" ref="I1286">SUM(IF((Komplexní!$A$3:$A$5=A1286)*(Komplexní!$D$1:$BA$1=G1286),Komplexní!$D$3:$BA$5))</f>
        <v>0</v>
      </c>
      <c r="J1286" s="99" t="str">
        <f t="shared" si="63"/>
        <v/>
      </c>
      <c r="K1286" s="85">
        <f t="shared" si="66"/>
        <v>1</v>
      </c>
    </row>
    <row r="1287" spans="1:11" hidden="1">
      <c r="A1287" s="79">
        <v>26</v>
      </c>
      <c r="B1287" s="80">
        <f>LOOKUP(A1287,Seznamy!$A$3:$A$94,Seznamy!$B$3:$B$94)</f>
        <v>125009</v>
      </c>
      <c r="C1287" s="81" t="str">
        <f>LOOKUP(A1287,Seznamy!$A$3:$A$94,Seznamy!$C$3:$C$94)</f>
        <v>Ruda nad Moravou</v>
      </c>
      <c r="D1287" s="82">
        <f>LOOKUP(A1287,Seznamy!$A$3:$A$94,Seznamy!$F$3:$F$94)</f>
        <v>9028</v>
      </c>
      <c r="E1287" s="82">
        <f>LOOKUP(A1287,Seznamy!$A$3:$A$94,Seznamy!$G$3:$G$94)</f>
        <v>218500</v>
      </c>
      <c r="F1287" s="83">
        <f>LOOKUP(A1287,Seznamy!$A$3:$A$94,Seznamy!$J$3:$J$94)</f>
        <v>57</v>
      </c>
      <c r="G1287" s="83">
        <v>35</v>
      </c>
      <c r="H1287" s="81">
        <f>LOOKUP(G1287,Komplexní!$A$7:$A$56,Komplexní!$B$7:$B$56)</f>
        <v>0</v>
      </c>
      <c r="I1287" s="84">
        <f t="array" ref="I1287">SUM(IF((Komplexní!$A$3:$A$5=A1287)*(Komplexní!$D$1:$BA$1=G1287),Komplexní!$D$3:$BA$5))</f>
        <v>0</v>
      </c>
      <c r="J1287" s="99" t="str">
        <f t="shared" si="63"/>
        <v/>
      </c>
      <c r="K1287" s="85">
        <f t="shared" si="66"/>
        <v>1</v>
      </c>
    </row>
    <row r="1288" spans="1:11" hidden="1">
      <c r="A1288" s="79">
        <v>26</v>
      </c>
      <c r="B1288" s="80">
        <f>LOOKUP(A1288,Seznamy!$A$3:$A$94,Seznamy!$B$3:$B$94)</f>
        <v>125009</v>
      </c>
      <c r="C1288" s="81" t="str">
        <f>LOOKUP(A1288,Seznamy!$A$3:$A$94,Seznamy!$C$3:$C$94)</f>
        <v>Ruda nad Moravou</v>
      </c>
      <c r="D1288" s="82">
        <f>LOOKUP(A1288,Seznamy!$A$3:$A$94,Seznamy!$F$3:$F$94)</f>
        <v>9028</v>
      </c>
      <c r="E1288" s="82">
        <f>LOOKUP(A1288,Seznamy!$A$3:$A$94,Seznamy!$G$3:$G$94)</f>
        <v>218500</v>
      </c>
      <c r="F1288" s="83">
        <f>LOOKUP(A1288,Seznamy!$A$3:$A$94,Seznamy!$J$3:$J$94)</f>
        <v>57</v>
      </c>
      <c r="G1288" s="83">
        <v>36</v>
      </c>
      <c r="H1288" s="81">
        <f>LOOKUP(G1288,Komplexní!$A$7:$A$56,Komplexní!$B$7:$B$56)</f>
        <v>0</v>
      </c>
      <c r="I1288" s="84">
        <f t="array" ref="I1288">SUM(IF((Komplexní!$A$3:$A$5=A1288)*(Komplexní!$D$1:$BA$1=G1288),Komplexní!$D$3:$BA$5))</f>
        <v>0</v>
      </c>
      <c r="J1288" s="99" t="str">
        <f t="shared" si="63"/>
        <v/>
      </c>
      <c r="K1288" s="85">
        <f t="shared" si="66"/>
        <v>1</v>
      </c>
    </row>
    <row r="1289" spans="1:11" hidden="1">
      <c r="A1289" s="79">
        <v>26</v>
      </c>
      <c r="B1289" s="80">
        <f>LOOKUP(A1289,Seznamy!$A$3:$A$94,Seznamy!$B$3:$B$94)</f>
        <v>125009</v>
      </c>
      <c r="C1289" s="81" t="str">
        <f>LOOKUP(A1289,Seznamy!$A$3:$A$94,Seznamy!$C$3:$C$94)</f>
        <v>Ruda nad Moravou</v>
      </c>
      <c r="D1289" s="82">
        <f>LOOKUP(A1289,Seznamy!$A$3:$A$94,Seznamy!$F$3:$F$94)</f>
        <v>9028</v>
      </c>
      <c r="E1289" s="82">
        <f>LOOKUP(A1289,Seznamy!$A$3:$A$94,Seznamy!$G$3:$G$94)</f>
        <v>218500</v>
      </c>
      <c r="F1289" s="83">
        <f>LOOKUP(A1289,Seznamy!$A$3:$A$94,Seznamy!$J$3:$J$94)</f>
        <v>57</v>
      </c>
      <c r="G1289" s="83">
        <v>37</v>
      </c>
      <c r="H1289" s="81">
        <f>LOOKUP(G1289,Komplexní!$A$7:$A$56,Komplexní!$B$7:$B$56)</f>
        <v>0</v>
      </c>
      <c r="I1289" s="84">
        <f t="array" ref="I1289">SUM(IF((Komplexní!$A$3:$A$5=A1289)*(Komplexní!$D$1:$BA$1=G1289),Komplexní!$D$3:$BA$5))</f>
        <v>0</v>
      </c>
      <c r="J1289" s="99" t="str">
        <f t="shared" si="63"/>
        <v/>
      </c>
      <c r="K1289" s="85">
        <f t="shared" si="66"/>
        <v>1</v>
      </c>
    </row>
    <row r="1290" spans="1:11" hidden="1">
      <c r="A1290" s="79">
        <v>26</v>
      </c>
      <c r="B1290" s="80">
        <f>LOOKUP(A1290,Seznamy!$A$3:$A$94,Seznamy!$B$3:$B$94)</f>
        <v>125009</v>
      </c>
      <c r="C1290" s="81" t="str">
        <f>LOOKUP(A1290,Seznamy!$A$3:$A$94,Seznamy!$C$3:$C$94)</f>
        <v>Ruda nad Moravou</v>
      </c>
      <c r="D1290" s="82">
        <f>LOOKUP(A1290,Seznamy!$A$3:$A$94,Seznamy!$F$3:$F$94)</f>
        <v>9028</v>
      </c>
      <c r="E1290" s="82">
        <f>LOOKUP(A1290,Seznamy!$A$3:$A$94,Seznamy!$G$3:$G$94)</f>
        <v>218500</v>
      </c>
      <c r="F1290" s="83">
        <f>LOOKUP(A1290,Seznamy!$A$3:$A$94,Seznamy!$J$3:$J$94)</f>
        <v>57</v>
      </c>
      <c r="G1290" s="83">
        <v>38</v>
      </c>
      <c r="H1290" s="81">
        <f>LOOKUP(G1290,Komplexní!$A$7:$A$56,Komplexní!$B$7:$B$56)</f>
        <v>0</v>
      </c>
      <c r="I1290" s="84">
        <f t="array" ref="I1290">SUM(IF((Komplexní!$A$3:$A$5=A1290)*(Komplexní!$D$1:$BA$1=G1290),Komplexní!$D$3:$BA$5))</f>
        <v>0</v>
      </c>
      <c r="J1290" s="99" t="str">
        <f t="shared" si="63"/>
        <v/>
      </c>
      <c r="K1290" s="85">
        <f t="shared" si="66"/>
        <v>1</v>
      </c>
    </row>
    <row r="1291" spans="1:11" hidden="1">
      <c r="A1291" s="79">
        <v>26</v>
      </c>
      <c r="B1291" s="80">
        <f>LOOKUP(A1291,Seznamy!$A$3:$A$94,Seznamy!$B$3:$B$94)</f>
        <v>125009</v>
      </c>
      <c r="C1291" s="81" t="str">
        <f>LOOKUP(A1291,Seznamy!$A$3:$A$94,Seznamy!$C$3:$C$94)</f>
        <v>Ruda nad Moravou</v>
      </c>
      <c r="D1291" s="82">
        <f>LOOKUP(A1291,Seznamy!$A$3:$A$94,Seznamy!$F$3:$F$94)</f>
        <v>9028</v>
      </c>
      <c r="E1291" s="82">
        <f>LOOKUP(A1291,Seznamy!$A$3:$A$94,Seznamy!$G$3:$G$94)</f>
        <v>218500</v>
      </c>
      <c r="F1291" s="83">
        <f>LOOKUP(A1291,Seznamy!$A$3:$A$94,Seznamy!$J$3:$J$94)</f>
        <v>57</v>
      </c>
      <c r="G1291" s="83">
        <v>39</v>
      </c>
      <c r="H1291" s="81">
        <f>LOOKUP(G1291,Komplexní!$A$7:$A$56,Komplexní!$B$7:$B$56)</f>
        <v>0</v>
      </c>
      <c r="I1291" s="84">
        <f t="array" ref="I1291">SUM(IF((Komplexní!$A$3:$A$5=A1291)*(Komplexní!$D$1:$BA$1=G1291),Komplexní!$D$3:$BA$5))</f>
        <v>0</v>
      </c>
      <c r="J1291" s="99" t="str">
        <f t="shared" si="63"/>
        <v/>
      </c>
      <c r="K1291" s="85">
        <f t="shared" si="66"/>
        <v>1</v>
      </c>
    </row>
    <row r="1292" spans="1:11" hidden="1">
      <c r="A1292" s="79">
        <v>26</v>
      </c>
      <c r="B1292" s="80">
        <f>LOOKUP(A1292,Seznamy!$A$3:$A$94,Seznamy!$B$3:$B$94)</f>
        <v>125009</v>
      </c>
      <c r="C1292" s="81" t="str">
        <f>LOOKUP(A1292,Seznamy!$A$3:$A$94,Seznamy!$C$3:$C$94)</f>
        <v>Ruda nad Moravou</v>
      </c>
      <c r="D1292" s="82">
        <f>LOOKUP(A1292,Seznamy!$A$3:$A$94,Seznamy!$F$3:$F$94)</f>
        <v>9028</v>
      </c>
      <c r="E1292" s="82">
        <f>LOOKUP(A1292,Seznamy!$A$3:$A$94,Seznamy!$G$3:$G$94)</f>
        <v>218500</v>
      </c>
      <c r="F1292" s="83">
        <f>LOOKUP(A1292,Seznamy!$A$3:$A$94,Seznamy!$J$3:$J$94)</f>
        <v>57</v>
      </c>
      <c r="G1292" s="83">
        <v>40</v>
      </c>
      <c r="H1292" s="81">
        <f>LOOKUP(G1292,Komplexní!$A$7:$A$56,Komplexní!$B$7:$B$56)</f>
        <v>0</v>
      </c>
      <c r="I1292" s="84">
        <f t="array" ref="I1292">SUM(IF((Komplexní!$A$3:$A$5=A1292)*(Komplexní!$D$1:$BA$1=G1292),Komplexní!$D$3:$BA$5))</f>
        <v>0</v>
      </c>
      <c r="J1292" s="99" t="str">
        <f t="shared" si="63"/>
        <v/>
      </c>
      <c r="K1292" s="85">
        <f t="shared" si="66"/>
        <v>1</v>
      </c>
    </row>
    <row r="1293" spans="1:11" hidden="1">
      <c r="A1293" s="79">
        <v>26</v>
      </c>
      <c r="B1293" s="80">
        <f>LOOKUP(A1293,Seznamy!$A$3:$A$94,Seznamy!$B$3:$B$94)</f>
        <v>125009</v>
      </c>
      <c r="C1293" s="81" t="str">
        <f>LOOKUP(A1293,Seznamy!$A$3:$A$94,Seznamy!$C$3:$C$94)</f>
        <v>Ruda nad Moravou</v>
      </c>
      <c r="D1293" s="82">
        <f>LOOKUP(A1293,Seznamy!$A$3:$A$94,Seznamy!$F$3:$F$94)</f>
        <v>9028</v>
      </c>
      <c r="E1293" s="82">
        <f>LOOKUP(A1293,Seznamy!$A$3:$A$94,Seznamy!$G$3:$G$94)</f>
        <v>218500</v>
      </c>
      <c r="F1293" s="83">
        <f>LOOKUP(A1293,Seznamy!$A$3:$A$94,Seznamy!$J$3:$J$94)</f>
        <v>57</v>
      </c>
      <c r="G1293" s="83">
        <v>41</v>
      </c>
      <c r="H1293" s="81">
        <f>LOOKUP(G1293,Komplexní!$A$7:$A$56,Komplexní!$B$7:$B$56)</f>
        <v>0</v>
      </c>
      <c r="I1293" s="84">
        <f t="array" ref="I1293">SUM(IF((Komplexní!$A$3:$A$5=A1293)*(Komplexní!$D$1:$BA$1=G1293),Komplexní!$D$3:$BA$5))</f>
        <v>0</v>
      </c>
      <c r="J1293" s="99" t="str">
        <f t="shared" si="63"/>
        <v/>
      </c>
      <c r="K1293" s="85">
        <f t="shared" si="66"/>
        <v>1</v>
      </c>
    </row>
    <row r="1294" spans="1:11" hidden="1">
      <c r="A1294" s="79">
        <v>26</v>
      </c>
      <c r="B1294" s="80">
        <f>LOOKUP(A1294,Seznamy!$A$3:$A$94,Seznamy!$B$3:$B$94)</f>
        <v>125009</v>
      </c>
      <c r="C1294" s="81" t="str">
        <f>LOOKUP(A1294,Seznamy!$A$3:$A$94,Seznamy!$C$3:$C$94)</f>
        <v>Ruda nad Moravou</v>
      </c>
      <c r="D1294" s="82">
        <f>LOOKUP(A1294,Seznamy!$A$3:$A$94,Seznamy!$F$3:$F$94)</f>
        <v>9028</v>
      </c>
      <c r="E1294" s="82">
        <f>LOOKUP(A1294,Seznamy!$A$3:$A$94,Seznamy!$G$3:$G$94)</f>
        <v>218500</v>
      </c>
      <c r="F1294" s="83">
        <f>LOOKUP(A1294,Seznamy!$A$3:$A$94,Seznamy!$J$3:$J$94)</f>
        <v>57</v>
      </c>
      <c r="G1294" s="83">
        <v>42</v>
      </c>
      <c r="H1294" s="81">
        <f>LOOKUP(G1294,Komplexní!$A$7:$A$56,Komplexní!$B$7:$B$56)</f>
        <v>0</v>
      </c>
      <c r="I1294" s="84">
        <f t="array" ref="I1294">SUM(IF((Komplexní!$A$3:$A$5=A1294)*(Komplexní!$D$1:$BA$1=G1294),Komplexní!$D$3:$BA$5))</f>
        <v>0</v>
      </c>
      <c r="J1294" s="99" t="str">
        <f t="shared" si="63"/>
        <v/>
      </c>
      <c r="K1294" s="85">
        <f t="shared" si="66"/>
        <v>1</v>
      </c>
    </row>
    <row r="1295" spans="1:11" hidden="1">
      <c r="A1295" s="79">
        <v>26</v>
      </c>
      <c r="B1295" s="80">
        <f>LOOKUP(A1295,Seznamy!$A$3:$A$94,Seznamy!$B$3:$B$94)</f>
        <v>125009</v>
      </c>
      <c r="C1295" s="81" t="str">
        <f>LOOKUP(A1295,Seznamy!$A$3:$A$94,Seznamy!$C$3:$C$94)</f>
        <v>Ruda nad Moravou</v>
      </c>
      <c r="D1295" s="82">
        <f>LOOKUP(A1295,Seznamy!$A$3:$A$94,Seznamy!$F$3:$F$94)</f>
        <v>9028</v>
      </c>
      <c r="E1295" s="82">
        <f>LOOKUP(A1295,Seznamy!$A$3:$A$94,Seznamy!$G$3:$G$94)</f>
        <v>218500</v>
      </c>
      <c r="F1295" s="83">
        <f>LOOKUP(A1295,Seznamy!$A$3:$A$94,Seznamy!$J$3:$J$94)</f>
        <v>57</v>
      </c>
      <c r="G1295" s="83">
        <v>43</v>
      </c>
      <c r="H1295" s="81">
        <f>LOOKUP(G1295,Komplexní!$A$7:$A$56,Komplexní!$B$7:$B$56)</f>
        <v>0</v>
      </c>
      <c r="I1295" s="84">
        <f t="array" ref="I1295">SUM(IF((Komplexní!$A$3:$A$5=A1295)*(Komplexní!$D$1:$BA$1=G1295),Komplexní!$D$3:$BA$5))</f>
        <v>0</v>
      </c>
      <c r="J1295" s="99" t="str">
        <f t="shared" ref="J1295:J1358" si="67">IF(I1295=0,"",I1295)</f>
        <v/>
      </c>
      <c r="K1295" s="85">
        <f t="shared" si="66"/>
        <v>1</v>
      </c>
    </row>
    <row r="1296" spans="1:11" hidden="1">
      <c r="A1296" s="79">
        <v>26</v>
      </c>
      <c r="B1296" s="80">
        <f>LOOKUP(A1296,Seznamy!$A$3:$A$94,Seznamy!$B$3:$B$94)</f>
        <v>125009</v>
      </c>
      <c r="C1296" s="81" t="str">
        <f>LOOKUP(A1296,Seznamy!$A$3:$A$94,Seznamy!$C$3:$C$94)</f>
        <v>Ruda nad Moravou</v>
      </c>
      <c r="D1296" s="82">
        <f>LOOKUP(A1296,Seznamy!$A$3:$A$94,Seznamy!$F$3:$F$94)</f>
        <v>9028</v>
      </c>
      <c r="E1296" s="82">
        <f>LOOKUP(A1296,Seznamy!$A$3:$A$94,Seznamy!$G$3:$G$94)</f>
        <v>218500</v>
      </c>
      <c r="F1296" s="83">
        <f>LOOKUP(A1296,Seznamy!$A$3:$A$94,Seznamy!$J$3:$J$94)</f>
        <v>57</v>
      </c>
      <c r="G1296" s="83">
        <v>44</v>
      </c>
      <c r="H1296" s="81">
        <f>LOOKUP(G1296,Komplexní!$A$7:$A$56,Komplexní!$B$7:$B$56)</f>
        <v>0</v>
      </c>
      <c r="I1296" s="84">
        <f t="array" ref="I1296">SUM(IF((Komplexní!$A$3:$A$5=A1296)*(Komplexní!$D$1:$BA$1=G1296),Komplexní!$D$3:$BA$5))</f>
        <v>0</v>
      </c>
      <c r="J1296" s="99" t="str">
        <f t="shared" si="67"/>
        <v/>
      </c>
      <c r="K1296" s="85">
        <f t="shared" si="66"/>
        <v>1</v>
      </c>
    </row>
    <row r="1297" spans="1:11" hidden="1">
      <c r="A1297" s="79">
        <v>26</v>
      </c>
      <c r="B1297" s="80">
        <f>LOOKUP(A1297,Seznamy!$A$3:$A$94,Seznamy!$B$3:$B$94)</f>
        <v>125009</v>
      </c>
      <c r="C1297" s="81" t="str">
        <f>LOOKUP(A1297,Seznamy!$A$3:$A$94,Seznamy!$C$3:$C$94)</f>
        <v>Ruda nad Moravou</v>
      </c>
      <c r="D1297" s="82">
        <f>LOOKUP(A1297,Seznamy!$A$3:$A$94,Seznamy!$F$3:$F$94)</f>
        <v>9028</v>
      </c>
      <c r="E1297" s="82">
        <f>LOOKUP(A1297,Seznamy!$A$3:$A$94,Seznamy!$G$3:$G$94)</f>
        <v>218500</v>
      </c>
      <c r="F1297" s="83">
        <f>LOOKUP(A1297,Seznamy!$A$3:$A$94,Seznamy!$J$3:$J$94)</f>
        <v>57</v>
      </c>
      <c r="G1297" s="83">
        <v>45</v>
      </c>
      <c r="H1297" s="81">
        <f>LOOKUP(G1297,Komplexní!$A$7:$A$56,Komplexní!$B$7:$B$56)</f>
        <v>0</v>
      </c>
      <c r="I1297" s="84">
        <f t="array" ref="I1297">SUM(IF((Komplexní!$A$3:$A$5=A1297)*(Komplexní!$D$1:$BA$1=G1297),Komplexní!$D$3:$BA$5))</f>
        <v>0</v>
      </c>
      <c r="J1297" s="99" t="str">
        <f t="shared" si="67"/>
        <v/>
      </c>
      <c r="K1297" s="85">
        <f t="shared" si="66"/>
        <v>1</v>
      </c>
    </row>
    <row r="1298" spans="1:11" hidden="1">
      <c r="A1298" s="79">
        <v>26</v>
      </c>
      <c r="B1298" s="80">
        <f>LOOKUP(A1298,Seznamy!$A$3:$A$94,Seznamy!$B$3:$B$94)</f>
        <v>125009</v>
      </c>
      <c r="C1298" s="81" t="str">
        <f>LOOKUP(A1298,Seznamy!$A$3:$A$94,Seznamy!$C$3:$C$94)</f>
        <v>Ruda nad Moravou</v>
      </c>
      <c r="D1298" s="82">
        <f>LOOKUP(A1298,Seznamy!$A$3:$A$94,Seznamy!$F$3:$F$94)</f>
        <v>9028</v>
      </c>
      <c r="E1298" s="82">
        <f>LOOKUP(A1298,Seznamy!$A$3:$A$94,Seznamy!$G$3:$G$94)</f>
        <v>218500</v>
      </c>
      <c r="F1298" s="83">
        <f>LOOKUP(A1298,Seznamy!$A$3:$A$94,Seznamy!$J$3:$J$94)</f>
        <v>57</v>
      </c>
      <c r="G1298" s="83">
        <v>46</v>
      </c>
      <c r="H1298" s="81">
        <f>LOOKUP(G1298,Komplexní!$A$7:$A$56,Komplexní!$B$7:$B$56)</f>
        <v>0</v>
      </c>
      <c r="I1298" s="84">
        <f t="array" ref="I1298">SUM(IF((Komplexní!$A$3:$A$5=A1298)*(Komplexní!$D$1:$BA$1=G1298),Komplexní!$D$3:$BA$5))</f>
        <v>0</v>
      </c>
      <c r="J1298" s="99" t="str">
        <f t="shared" si="67"/>
        <v/>
      </c>
      <c r="K1298" s="85">
        <f t="shared" si="66"/>
        <v>1</v>
      </c>
    </row>
    <row r="1299" spans="1:11" hidden="1">
      <c r="A1299" s="79">
        <v>26</v>
      </c>
      <c r="B1299" s="80">
        <f>LOOKUP(A1299,Seznamy!$A$3:$A$94,Seznamy!$B$3:$B$94)</f>
        <v>125009</v>
      </c>
      <c r="C1299" s="81" t="str">
        <f>LOOKUP(A1299,Seznamy!$A$3:$A$94,Seznamy!$C$3:$C$94)</f>
        <v>Ruda nad Moravou</v>
      </c>
      <c r="D1299" s="82">
        <f>LOOKUP(A1299,Seznamy!$A$3:$A$94,Seznamy!$F$3:$F$94)</f>
        <v>9028</v>
      </c>
      <c r="E1299" s="82">
        <f>LOOKUP(A1299,Seznamy!$A$3:$A$94,Seznamy!$G$3:$G$94)</f>
        <v>218500</v>
      </c>
      <c r="F1299" s="83">
        <f>LOOKUP(A1299,Seznamy!$A$3:$A$94,Seznamy!$J$3:$J$94)</f>
        <v>57</v>
      </c>
      <c r="G1299" s="83">
        <v>47</v>
      </c>
      <c r="H1299" s="81">
        <f>LOOKUP(G1299,Komplexní!$A$7:$A$56,Komplexní!$B$7:$B$56)</f>
        <v>0</v>
      </c>
      <c r="I1299" s="84">
        <f t="array" ref="I1299">SUM(IF((Komplexní!$A$3:$A$5=A1299)*(Komplexní!$D$1:$BA$1=G1299),Komplexní!$D$3:$BA$5))</f>
        <v>0</v>
      </c>
      <c r="J1299" s="99" t="str">
        <f t="shared" si="67"/>
        <v/>
      </c>
      <c r="K1299" s="85">
        <f t="shared" si="66"/>
        <v>1</v>
      </c>
    </row>
    <row r="1300" spans="1:11" hidden="1">
      <c r="A1300" s="79">
        <v>26</v>
      </c>
      <c r="B1300" s="80">
        <f>LOOKUP(A1300,Seznamy!$A$3:$A$94,Seznamy!$B$3:$B$94)</f>
        <v>125009</v>
      </c>
      <c r="C1300" s="81" t="str">
        <f>LOOKUP(A1300,Seznamy!$A$3:$A$94,Seznamy!$C$3:$C$94)</f>
        <v>Ruda nad Moravou</v>
      </c>
      <c r="D1300" s="82">
        <f>LOOKUP(A1300,Seznamy!$A$3:$A$94,Seznamy!$F$3:$F$94)</f>
        <v>9028</v>
      </c>
      <c r="E1300" s="82">
        <f>LOOKUP(A1300,Seznamy!$A$3:$A$94,Seznamy!$G$3:$G$94)</f>
        <v>218500</v>
      </c>
      <c r="F1300" s="83">
        <f>LOOKUP(A1300,Seznamy!$A$3:$A$94,Seznamy!$J$3:$J$94)</f>
        <v>57</v>
      </c>
      <c r="G1300" s="83">
        <v>48</v>
      </c>
      <c r="H1300" s="81">
        <f>LOOKUP(G1300,Komplexní!$A$7:$A$56,Komplexní!$B$7:$B$56)</f>
        <v>0</v>
      </c>
      <c r="I1300" s="84">
        <f t="array" ref="I1300">SUM(IF((Komplexní!$A$3:$A$5=A1300)*(Komplexní!$D$1:$BA$1=G1300),Komplexní!$D$3:$BA$5))</f>
        <v>0</v>
      </c>
      <c r="J1300" s="99" t="str">
        <f t="shared" si="67"/>
        <v/>
      </c>
      <c r="K1300" s="85">
        <f t="shared" si="66"/>
        <v>1</v>
      </c>
    </row>
    <row r="1301" spans="1:11" hidden="1">
      <c r="A1301" s="79">
        <v>26</v>
      </c>
      <c r="B1301" s="80">
        <f>LOOKUP(A1301,Seznamy!$A$3:$A$94,Seznamy!$B$3:$B$94)</f>
        <v>125009</v>
      </c>
      <c r="C1301" s="81" t="str">
        <f>LOOKUP(A1301,Seznamy!$A$3:$A$94,Seznamy!$C$3:$C$94)</f>
        <v>Ruda nad Moravou</v>
      </c>
      <c r="D1301" s="82">
        <f>LOOKUP(A1301,Seznamy!$A$3:$A$94,Seznamy!$F$3:$F$94)</f>
        <v>9028</v>
      </c>
      <c r="E1301" s="82">
        <f>LOOKUP(A1301,Seznamy!$A$3:$A$94,Seznamy!$G$3:$G$94)</f>
        <v>218500</v>
      </c>
      <c r="F1301" s="83">
        <f>LOOKUP(A1301,Seznamy!$A$3:$A$94,Seznamy!$J$3:$J$94)</f>
        <v>57</v>
      </c>
      <c r="G1301" s="83">
        <v>49</v>
      </c>
      <c r="H1301" s="81">
        <f>LOOKUP(G1301,Komplexní!$A$7:$A$56,Komplexní!$B$7:$B$56)</f>
        <v>0</v>
      </c>
      <c r="I1301" s="84">
        <f t="array" ref="I1301">SUM(IF((Komplexní!$A$3:$A$5=A1301)*(Komplexní!$D$1:$BA$1=G1301),Komplexní!$D$3:$BA$5))</f>
        <v>0</v>
      </c>
      <c r="J1301" s="99" t="str">
        <f t="shared" si="67"/>
        <v/>
      </c>
      <c r="K1301" s="85">
        <f t="shared" si="66"/>
        <v>1</v>
      </c>
    </row>
    <row r="1302" spans="1:11" hidden="1">
      <c r="A1302" s="79">
        <v>26</v>
      </c>
      <c r="B1302" s="80">
        <f>LOOKUP(A1302,Seznamy!$A$3:$A$94,Seznamy!$B$3:$B$94)</f>
        <v>125009</v>
      </c>
      <c r="C1302" s="81" t="str">
        <f>LOOKUP(A1302,Seznamy!$A$3:$A$94,Seznamy!$C$3:$C$94)</f>
        <v>Ruda nad Moravou</v>
      </c>
      <c r="D1302" s="82">
        <f>LOOKUP(A1302,Seznamy!$A$3:$A$94,Seznamy!$F$3:$F$94)</f>
        <v>9028</v>
      </c>
      <c r="E1302" s="82">
        <f>LOOKUP(A1302,Seznamy!$A$3:$A$94,Seznamy!$G$3:$G$94)</f>
        <v>218500</v>
      </c>
      <c r="F1302" s="83">
        <f>LOOKUP(A1302,Seznamy!$A$3:$A$94,Seznamy!$J$3:$J$94)</f>
        <v>57</v>
      </c>
      <c r="G1302" s="83">
        <v>50</v>
      </c>
      <c r="H1302" s="81">
        <f>LOOKUP(G1302,Komplexní!$A$7:$A$56,Komplexní!$B$7:$B$56)</f>
        <v>0</v>
      </c>
      <c r="I1302" s="84">
        <f t="array" ref="I1302">SUM(IF((Komplexní!$A$3:$A$5=A1302)*(Komplexní!$D$1:$BA$1=G1302),Komplexní!$D$3:$BA$5))</f>
        <v>0</v>
      </c>
      <c r="J1302" s="99" t="str">
        <f t="shared" si="67"/>
        <v/>
      </c>
      <c r="K1302" s="85">
        <f t="shared" si="66"/>
        <v>1</v>
      </c>
    </row>
    <row r="1303" spans="1:11" hidden="1">
      <c r="A1303" s="48">
        <v>27</v>
      </c>
      <c r="B1303" s="49">
        <f>LOOKUP(A1303,Seznamy!$A$3:$A$94,Seznamy!$B$3:$B$94)</f>
        <v>125009</v>
      </c>
      <c r="C1303" s="50" t="str">
        <f>LOOKUP(A1303,Seznamy!$A$3:$A$94,Seznamy!$C$3:$C$94)</f>
        <v>Ruda nad Moravou</v>
      </c>
      <c r="D1303" s="51">
        <f>LOOKUP(A1303,Seznamy!$A$3:$A$94,Seznamy!$F$3:$F$94)</f>
        <v>9028</v>
      </c>
      <c r="E1303" s="51">
        <f>LOOKUP(A1303,Seznamy!$A$3:$A$94,Seznamy!$G$3:$G$94)</f>
        <v>218500</v>
      </c>
      <c r="F1303" s="52">
        <f>LOOKUP(A1303,Seznamy!$A$3:$A$94,Seznamy!$J$3:$J$94)</f>
        <v>57</v>
      </c>
      <c r="G1303" s="52">
        <v>1</v>
      </c>
      <c r="H1303" s="50" t="str">
        <f>LOOKUP(G1303,Komplexní!$A$7:$A$56,Komplexní!$B$7:$B$56)</f>
        <v>UNILES a.s.</v>
      </c>
      <c r="I1303" s="53">
        <f t="array" ref="I1303">SUM(IF((Komplexní!$A$3:$A$5=A1303)*(Komplexní!$D$1:$BA$1=G1303),Komplexní!$D$3:$BA$5))</f>
        <v>0</v>
      </c>
      <c r="J1303" s="98" t="str">
        <f t="shared" si="67"/>
        <v/>
      </c>
      <c r="K1303" s="54">
        <f t="shared" ref="K1303:K1334" si="68">IF(I1303=MIN($J$1303:$J$1352),1,"")</f>
        <v>1</v>
      </c>
    </row>
    <row r="1304" spans="1:11" hidden="1">
      <c r="A1304" s="48">
        <v>27</v>
      </c>
      <c r="B1304" s="49">
        <f>LOOKUP(A1304,Seznamy!$A$3:$A$94,Seznamy!$B$3:$B$94)</f>
        <v>125009</v>
      </c>
      <c r="C1304" s="50" t="str">
        <f>LOOKUP(A1304,Seznamy!$A$3:$A$94,Seznamy!$C$3:$C$94)</f>
        <v>Ruda nad Moravou</v>
      </c>
      <c r="D1304" s="51">
        <f>LOOKUP(A1304,Seznamy!$A$3:$A$94,Seznamy!$F$3:$F$94)</f>
        <v>9028</v>
      </c>
      <c r="E1304" s="51">
        <f>LOOKUP(A1304,Seznamy!$A$3:$A$94,Seznamy!$G$3:$G$94)</f>
        <v>218500</v>
      </c>
      <c r="F1304" s="52">
        <f>LOOKUP(A1304,Seznamy!$A$3:$A$94,Seznamy!$J$3:$J$94)</f>
        <v>57</v>
      </c>
      <c r="G1304" s="52">
        <v>2</v>
      </c>
      <c r="H1304" s="50" t="str">
        <f>LOOKUP(G1304,Komplexní!$A$7:$A$56,Komplexní!$B$7:$B$56)</f>
        <v>Lesy Beskydy, a.s.</v>
      </c>
      <c r="I1304" s="53">
        <f t="array" ref="I1304">SUM(IF((Komplexní!$A$3:$A$5=A1304)*(Komplexní!$D$1:$BA$1=G1304),Komplexní!$D$3:$BA$5))</f>
        <v>0</v>
      </c>
      <c r="J1304" s="98" t="str">
        <f t="shared" si="67"/>
        <v/>
      </c>
      <c r="K1304" s="54">
        <f t="shared" si="68"/>
        <v>1</v>
      </c>
    </row>
    <row r="1305" spans="1:11" hidden="1">
      <c r="A1305" s="48">
        <v>27</v>
      </c>
      <c r="B1305" s="49">
        <f>LOOKUP(A1305,Seznamy!$A$3:$A$94,Seznamy!$B$3:$B$94)</f>
        <v>125009</v>
      </c>
      <c r="C1305" s="50" t="str">
        <f>LOOKUP(A1305,Seznamy!$A$3:$A$94,Seznamy!$C$3:$C$94)</f>
        <v>Ruda nad Moravou</v>
      </c>
      <c r="D1305" s="51">
        <f>LOOKUP(A1305,Seznamy!$A$3:$A$94,Seznamy!$F$3:$F$94)</f>
        <v>9028</v>
      </c>
      <c r="E1305" s="51">
        <f>LOOKUP(A1305,Seznamy!$A$3:$A$94,Seznamy!$G$3:$G$94)</f>
        <v>218500</v>
      </c>
      <c r="F1305" s="52">
        <f>LOOKUP(A1305,Seznamy!$A$3:$A$94,Seznamy!$J$3:$J$94)</f>
        <v>57</v>
      </c>
      <c r="G1305" s="52">
        <v>3</v>
      </c>
      <c r="H1305" s="50" t="str">
        <f>LOOKUP(G1305,Komplexní!$A$7:$A$56,Komplexní!$B$7:$B$56)</f>
        <v>KATR s.r.o.</v>
      </c>
      <c r="I1305" s="53">
        <f t="array" ref="I1305">SUM(IF((Komplexní!$A$3:$A$5=A1305)*(Komplexní!$D$1:$BA$1=G1305),Komplexní!$D$3:$BA$5))</f>
        <v>0</v>
      </c>
      <c r="J1305" s="98" t="str">
        <f t="shared" si="67"/>
        <v/>
      </c>
      <c r="K1305" s="54">
        <f t="shared" si="68"/>
        <v>1</v>
      </c>
    </row>
    <row r="1306" spans="1:11" hidden="1">
      <c r="A1306" s="48">
        <v>27</v>
      </c>
      <c r="B1306" s="49">
        <f>LOOKUP(A1306,Seznamy!$A$3:$A$94,Seznamy!$B$3:$B$94)</f>
        <v>125009</v>
      </c>
      <c r="C1306" s="50" t="str">
        <f>LOOKUP(A1306,Seznamy!$A$3:$A$94,Seznamy!$C$3:$C$94)</f>
        <v>Ruda nad Moravou</v>
      </c>
      <c r="D1306" s="51">
        <f>LOOKUP(A1306,Seznamy!$A$3:$A$94,Seznamy!$F$3:$F$94)</f>
        <v>9028</v>
      </c>
      <c r="E1306" s="51">
        <f>LOOKUP(A1306,Seznamy!$A$3:$A$94,Seznamy!$G$3:$G$94)</f>
        <v>218500</v>
      </c>
      <c r="F1306" s="52">
        <f>LOOKUP(A1306,Seznamy!$A$3:$A$94,Seznamy!$J$3:$J$94)</f>
        <v>57</v>
      </c>
      <c r="G1306" s="52">
        <v>4</v>
      </c>
      <c r="H1306" s="50" t="str">
        <f>LOOKUP(G1306,Komplexní!$A$7:$A$56,Komplexní!$B$7:$B$56)</f>
        <v>Petra spol. s r.o.</v>
      </c>
      <c r="I1306" s="53">
        <f t="array" ref="I1306">SUM(IF((Komplexní!$A$3:$A$5=A1306)*(Komplexní!$D$1:$BA$1=G1306),Komplexní!$D$3:$BA$5))</f>
        <v>0</v>
      </c>
      <c r="J1306" s="98" t="str">
        <f t="shared" si="67"/>
        <v/>
      </c>
      <c r="K1306" s="54">
        <f t="shared" si="68"/>
        <v>1</v>
      </c>
    </row>
    <row r="1307" spans="1:11" hidden="1">
      <c r="A1307" s="48">
        <v>27</v>
      </c>
      <c r="B1307" s="49">
        <f>LOOKUP(A1307,Seznamy!$A$3:$A$94,Seznamy!$B$3:$B$94)</f>
        <v>125009</v>
      </c>
      <c r="C1307" s="50" t="str">
        <f>LOOKUP(A1307,Seznamy!$A$3:$A$94,Seznamy!$C$3:$C$94)</f>
        <v>Ruda nad Moravou</v>
      </c>
      <c r="D1307" s="51">
        <f>LOOKUP(A1307,Seznamy!$A$3:$A$94,Seznamy!$F$3:$F$94)</f>
        <v>9028</v>
      </c>
      <c r="E1307" s="51">
        <f>LOOKUP(A1307,Seznamy!$A$3:$A$94,Seznamy!$G$3:$G$94)</f>
        <v>218500</v>
      </c>
      <c r="F1307" s="52">
        <f>LOOKUP(A1307,Seznamy!$A$3:$A$94,Seznamy!$J$3:$J$94)</f>
        <v>57</v>
      </c>
      <c r="G1307" s="52">
        <v>5</v>
      </c>
      <c r="H1307" s="50" t="str">
        <f>LOOKUP(G1307,Komplexní!$A$7:$A$56,Komplexní!$B$7:$B$56)</f>
        <v>JACER - CZ a.s.</v>
      </c>
      <c r="I1307" s="53">
        <f t="array" ref="I1307">SUM(IF((Komplexní!$A$3:$A$5=A1307)*(Komplexní!$D$1:$BA$1=G1307),Komplexní!$D$3:$BA$5))</f>
        <v>0</v>
      </c>
      <c r="J1307" s="98" t="str">
        <f t="shared" si="67"/>
        <v/>
      </c>
      <c r="K1307" s="54">
        <f t="shared" si="68"/>
        <v>1</v>
      </c>
    </row>
    <row r="1308" spans="1:11" hidden="1">
      <c r="A1308" s="48">
        <v>27</v>
      </c>
      <c r="B1308" s="49">
        <f>LOOKUP(A1308,Seznamy!$A$3:$A$94,Seznamy!$B$3:$B$94)</f>
        <v>125009</v>
      </c>
      <c r="C1308" s="50" t="str">
        <f>LOOKUP(A1308,Seznamy!$A$3:$A$94,Seznamy!$C$3:$C$94)</f>
        <v>Ruda nad Moravou</v>
      </c>
      <c r="D1308" s="51">
        <f>LOOKUP(A1308,Seznamy!$A$3:$A$94,Seznamy!$F$3:$F$94)</f>
        <v>9028</v>
      </c>
      <c r="E1308" s="51">
        <f>LOOKUP(A1308,Seznamy!$A$3:$A$94,Seznamy!$G$3:$G$94)</f>
        <v>218500</v>
      </c>
      <c r="F1308" s="52">
        <f>LOOKUP(A1308,Seznamy!$A$3:$A$94,Seznamy!$J$3:$J$94)</f>
        <v>57</v>
      </c>
      <c r="G1308" s="52">
        <v>6</v>
      </c>
      <c r="H1308" s="50" t="str">
        <f>LOOKUP(G1308,Komplexní!$A$7:$A$56,Komplexní!$B$7:$B$56)</f>
        <v>LDF Rožnov a.s.</v>
      </c>
      <c r="I1308" s="53">
        <f t="array" ref="I1308">SUM(IF((Komplexní!$A$3:$A$5=A1308)*(Komplexní!$D$1:$BA$1=G1308),Komplexní!$D$3:$BA$5))</f>
        <v>0</v>
      </c>
      <c r="J1308" s="98" t="str">
        <f t="shared" si="67"/>
        <v/>
      </c>
      <c r="K1308" s="54">
        <f t="shared" si="68"/>
        <v>1</v>
      </c>
    </row>
    <row r="1309" spans="1:11" hidden="1">
      <c r="A1309" s="48">
        <v>27</v>
      </c>
      <c r="B1309" s="49">
        <f>LOOKUP(A1309,Seznamy!$A$3:$A$94,Seznamy!$B$3:$B$94)</f>
        <v>125009</v>
      </c>
      <c r="C1309" s="50" t="str">
        <f>LOOKUP(A1309,Seznamy!$A$3:$A$94,Seznamy!$C$3:$C$94)</f>
        <v>Ruda nad Moravou</v>
      </c>
      <c r="D1309" s="51">
        <f>LOOKUP(A1309,Seznamy!$A$3:$A$94,Seznamy!$F$3:$F$94)</f>
        <v>9028</v>
      </c>
      <c r="E1309" s="51">
        <f>LOOKUP(A1309,Seznamy!$A$3:$A$94,Seznamy!$G$3:$G$94)</f>
        <v>218500</v>
      </c>
      <c r="F1309" s="52">
        <f>LOOKUP(A1309,Seznamy!$A$3:$A$94,Seznamy!$J$3:$J$94)</f>
        <v>57</v>
      </c>
      <c r="G1309" s="52">
        <v>7</v>
      </c>
      <c r="H1309" s="50" t="str">
        <f>LOOKUP(G1309,Komplexní!$A$7:$A$56,Komplexní!$B$7:$B$56)</f>
        <v>Opavská lesní a.s.</v>
      </c>
      <c r="I1309" s="53">
        <f t="array" ref="I1309">SUM(IF((Komplexní!$A$3:$A$5=A1309)*(Komplexní!$D$1:$BA$1=G1309),Komplexní!$D$3:$BA$5))</f>
        <v>0</v>
      </c>
      <c r="J1309" s="98" t="str">
        <f t="shared" si="67"/>
        <v/>
      </c>
      <c r="K1309" s="54">
        <f t="shared" si="68"/>
        <v>1</v>
      </c>
    </row>
    <row r="1310" spans="1:11" hidden="1">
      <c r="A1310" s="48">
        <v>27</v>
      </c>
      <c r="B1310" s="49">
        <f>LOOKUP(A1310,Seznamy!$A$3:$A$94,Seznamy!$B$3:$B$94)</f>
        <v>125009</v>
      </c>
      <c r="C1310" s="50" t="str">
        <f>LOOKUP(A1310,Seznamy!$A$3:$A$94,Seznamy!$C$3:$C$94)</f>
        <v>Ruda nad Moravou</v>
      </c>
      <c r="D1310" s="51">
        <f>LOOKUP(A1310,Seznamy!$A$3:$A$94,Seznamy!$F$3:$F$94)</f>
        <v>9028</v>
      </c>
      <c r="E1310" s="51">
        <f>LOOKUP(A1310,Seznamy!$A$3:$A$94,Seznamy!$G$3:$G$94)</f>
        <v>218500</v>
      </c>
      <c r="F1310" s="52">
        <f>LOOKUP(A1310,Seznamy!$A$3:$A$94,Seznamy!$J$3:$J$94)</f>
        <v>57</v>
      </c>
      <c r="G1310" s="52">
        <v>8</v>
      </c>
      <c r="H1310" s="50" t="str">
        <f>LOOKUP(G1310,Komplexní!$A$7:$A$56,Komplexní!$B$7:$B$56)</f>
        <v>Pradědský lesní závod, a.s.</v>
      </c>
      <c r="I1310" s="53">
        <f t="array" ref="I1310">SUM(IF((Komplexní!$A$3:$A$5=A1310)*(Komplexní!$D$1:$BA$1=G1310),Komplexní!$D$3:$BA$5))</f>
        <v>0</v>
      </c>
      <c r="J1310" s="98" t="str">
        <f t="shared" si="67"/>
        <v/>
      </c>
      <c r="K1310" s="54">
        <f t="shared" si="68"/>
        <v>1</v>
      </c>
    </row>
    <row r="1311" spans="1:11" hidden="1">
      <c r="A1311" s="48">
        <v>27</v>
      </c>
      <c r="B1311" s="49">
        <f>LOOKUP(A1311,Seznamy!$A$3:$A$94,Seznamy!$B$3:$B$94)</f>
        <v>125009</v>
      </c>
      <c r="C1311" s="50" t="str">
        <f>LOOKUP(A1311,Seznamy!$A$3:$A$94,Seznamy!$C$3:$C$94)</f>
        <v>Ruda nad Moravou</v>
      </c>
      <c r="D1311" s="51">
        <f>LOOKUP(A1311,Seznamy!$A$3:$A$94,Seznamy!$F$3:$F$94)</f>
        <v>9028</v>
      </c>
      <c r="E1311" s="51">
        <f>LOOKUP(A1311,Seznamy!$A$3:$A$94,Seznamy!$G$3:$G$94)</f>
        <v>218500</v>
      </c>
      <c r="F1311" s="52">
        <f>LOOKUP(A1311,Seznamy!$A$3:$A$94,Seznamy!$J$3:$J$94)</f>
        <v>57</v>
      </c>
      <c r="G1311" s="52">
        <v>9</v>
      </c>
      <c r="H1311" s="50">
        <f>LOOKUP(G1311,Komplexní!$A$7:$A$56,Komplexní!$B$7:$B$56)</f>
        <v>0</v>
      </c>
      <c r="I1311" s="53">
        <f t="array" ref="I1311">SUM(IF((Komplexní!$A$3:$A$5=A1311)*(Komplexní!$D$1:$BA$1=G1311),Komplexní!$D$3:$BA$5))</f>
        <v>0</v>
      </c>
      <c r="J1311" s="98" t="str">
        <f t="shared" si="67"/>
        <v/>
      </c>
      <c r="K1311" s="54">
        <f t="shared" si="68"/>
        <v>1</v>
      </c>
    </row>
    <row r="1312" spans="1:11" hidden="1">
      <c r="A1312" s="48">
        <v>27</v>
      </c>
      <c r="B1312" s="49">
        <f>LOOKUP(A1312,Seznamy!$A$3:$A$94,Seznamy!$B$3:$B$94)</f>
        <v>125009</v>
      </c>
      <c r="C1312" s="50" t="str">
        <f>LOOKUP(A1312,Seznamy!$A$3:$A$94,Seznamy!$C$3:$C$94)</f>
        <v>Ruda nad Moravou</v>
      </c>
      <c r="D1312" s="51">
        <f>LOOKUP(A1312,Seznamy!$A$3:$A$94,Seznamy!$F$3:$F$94)</f>
        <v>9028</v>
      </c>
      <c r="E1312" s="51">
        <f>LOOKUP(A1312,Seznamy!$A$3:$A$94,Seznamy!$G$3:$G$94)</f>
        <v>218500</v>
      </c>
      <c r="F1312" s="52">
        <f>LOOKUP(A1312,Seznamy!$A$3:$A$94,Seznamy!$J$3:$J$94)</f>
        <v>57</v>
      </c>
      <c r="G1312" s="52">
        <v>10</v>
      </c>
      <c r="H1312" s="50">
        <f>LOOKUP(G1312,Komplexní!$A$7:$A$56,Komplexní!$B$7:$B$56)</f>
        <v>0</v>
      </c>
      <c r="I1312" s="53">
        <f t="array" ref="I1312">SUM(IF((Komplexní!$A$3:$A$5=A1312)*(Komplexní!$D$1:$BA$1=G1312),Komplexní!$D$3:$BA$5))</f>
        <v>0</v>
      </c>
      <c r="J1312" s="98" t="str">
        <f t="shared" si="67"/>
        <v/>
      </c>
      <c r="K1312" s="54">
        <f t="shared" si="68"/>
        <v>1</v>
      </c>
    </row>
    <row r="1313" spans="1:11" hidden="1">
      <c r="A1313" s="48">
        <v>27</v>
      </c>
      <c r="B1313" s="49">
        <f>LOOKUP(A1313,Seznamy!$A$3:$A$94,Seznamy!$B$3:$B$94)</f>
        <v>125009</v>
      </c>
      <c r="C1313" s="50" t="str">
        <f>LOOKUP(A1313,Seznamy!$A$3:$A$94,Seznamy!$C$3:$C$94)</f>
        <v>Ruda nad Moravou</v>
      </c>
      <c r="D1313" s="51">
        <f>LOOKUP(A1313,Seznamy!$A$3:$A$94,Seznamy!$F$3:$F$94)</f>
        <v>9028</v>
      </c>
      <c r="E1313" s="51">
        <f>LOOKUP(A1313,Seznamy!$A$3:$A$94,Seznamy!$G$3:$G$94)</f>
        <v>218500</v>
      </c>
      <c r="F1313" s="52">
        <f>LOOKUP(A1313,Seznamy!$A$3:$A$94,Seznamy!$J$3:$J$94)</f>
        <v>57</v>
      </c>
      <c r="G1313" s="52">
        <v>11</v>
      </c>
      <c r="H1313" s="50">
        <f>LOOKUP(G1313,Komplexní!$A$7:$A$56,Komplexní!$B$7:$B$56)</f>
        <v>0</v>
      </c>
      <c r="I1313" s="53">
        <f t="array" ref="I1313">SUM(IF((Komplexní!$A$3:$A$5=A1313)*(Komplexní!$D$1:$BA$1=G1313),Komplexní!$D$3:$BA$5))</f>
        <v>0</v>
      </c>
      <c r="J1313" s="98" t="str">
        <f t="shared" si="67"/>
        <v/>
      </c>
      <c r="K1313" s="54">
        <f t="shared" si="68"/>
        <v>1</v>
      </c>
    </row>
    <row r="1314" spans="1:11" hidden="1">
      <c r="A1314" s="48">
        <v>27</v>
      </c>
      <c r="B1314" s="49">
        <f>LOOKUP(A1314,Seznamy!$A$3:$A$94,Seznamy!$B$3:$B$94)</f>
        <v>125009</v>
      </c>
      <c r="C1314" s="50" t="str">
        <f>LOOKUP(A1314,Seznamy!$A$3:$A$94,Seznamy!$C$3:$C$94)</f>
        <v>Ruda nad Moravou</v>
      </c>
      <c r="D1314" s="51">
        <f>LOOKUP(A1314,Seznamy!$A$3:$A$94,Seznamy!$F$3:$F$94)</f>
        <v>9028</v>
      </c>
      <c r="E1314" s="51">
        <f>LOOKUP(A1314,Seznamy!$A$3:$A$94,Seznamy!$G$3:$G$94)</f>
        <v>218500</v>
      </c>
      <c r="F1314" s="52">
        <f>LOOKUP(A1314,Seznamy!$A$3:$A$94,Seznamy!$J$3:$J$94)</f>
        <v>57</v>
      </c>
      <c r="G1314" s="52">
        <v>12</v>
      </c>
      <c r="H1314" s="50">
        <f>LOOKUP(G1314,Komplexní!$A$7:$A$56,Komplexní!$B$7:$B$56)</f>
        <v>0</v>
      </c>
      <c r="I1314" s="53">
        <f t="array" ref="I1314">SUM(IF((Komplexní!$A$3:$A$5=A1314)*(Komplexní!$D$1:$BA$1=G1314),Komplexní!$D$3:$BA$5))</f>
        <v>0</v>
      </c>
      <c r="J1314" s="98" t="str">
        <f t="shared" si="67"/>
        <v/>
      </c>
      <c r="K1314" s="54">
        <f t="shared" si="68"/>
        <v>1</v>
      </c>
    </row>
    <row r="1315" spans="1:11" hidden="1">
      <c r="A1315" s="48">
        <v>27</v>
      </c>
      <c r="B1315" s="49">
        <f>LOOKUP(A1315,Seznamy!$A$3:$A$94,Seznamy!$B$3:$B$94)</f>
        <v>125009</v>
      </c>
      <c r="C1315" s="50" t="str">
        <f>LOOKUP(A1315,Seznamy!$A$3:$A$94,Seznamy!$C$3:$C$94)</f>
        <v>Ruda nad Moravou</v>
      </c>
      <c r="D1315" s="51">
        <f>LOOKUP(A1315,Seznamy!$A$3:$A$94,Seznamy!$F$3:$F$94)</f>
        <v>9028</v>
      </c>
      <c r="E1315" s="51">
        <f>LOOKUP(A1315,Seznamy!$A$3:$A$94,Seznamy!$G$3:$G$94)</f>
        <v>218500</v>
      </c>
      <c r="F1315" s="52">
        <f>LOOKUP(A1315,Seznamy!$A$3:$A$94,Seznamy!$J$3:$J$94)</f>
        <v>57</v>
      </c>
      <c r="G1315" s="52">
        <v>13</v>
      </c>
      <c r="H1315" s="50">
        <f>LOOKUP(G1315,Komplexní!$A$7:$A$56,Komplexní!$B$7:$B$56)</f>
        <v>0</v>
      </c>
      <c r="I1315" s="53">
        <f t="array" ref="I1315">SUM(IF((Komplexní!$A$3:$A$5=A1315)*(Komplexní!$D$1:$BA$1=G1315),Komplexní!$D$3:$BA$5))</f>
        <v>0</v>
      </c>
      <c r="J1315" s="98" t="str">
        <f t="shared" si="67"/>
        <v/>
      </c>
      <c r="K1315" s="54">
        <f t="shared" si="68"/>
        <v>1</v>
      </c>
    </row>
    <row r="1316" spans="1:11" hidden="1">
      <c r="A1316" s="48">
        <v>27</v>
      </c>
      <c r="B1316" s="49">
        <f>LOOKUP(A1316,Seznamy!$A$3:$A$94,Seznamy!$B$3:$B$94)</f>
        <v>125009</v>
      </c>
      <c r="C1316" s="50" t="str">
        <f>LOOKUP(A1316,Seznamy!$A$3:$A$94,Seznamy!$C$3:$C$94)</f>
        <v>Ruda nad Moravou</v>
      </c>
      <c r="D1316" s="51">
        <f>LOOKUP(A1316,Seznamy!$A$3:$A$94,Seznamy!$F$3:$F$94)</f>
        <v>9028</v>
      </c>
      <c r="E1316" s="51">
        <f>LOOKUP(A1316,Seznamy!$A$3:$A$94,Seznamy!$G$3:$G$94)</f>
        <v>218500</v>
      </c>
      <c r="F1316" s="52">
        <f>LOOKUP(A1316,Seznamy!$A$3:$A$94,Seznamy!$J$3:$J$94)</f>
        <v>57</v>
      </c>
      <c r="G1316" s="52">
        <v>23</v>
      </c>
      <c r="H1316" s="50">
        <f>LOOKUP(G1316,Komplexní!$A$7:$A$56,Komplexní!$B$7:$B$56)</f>
        <v>0</v>
      </c>
      <c r="I1316" s="53">
        <f t="array" ref="I1316">SUM(IF((Komplexní!$A$3:$A$5=A1316)*(Komplexní!$D$1:$BA$1=G1316),Komplexní!$D$3:$BA$5))</f>
        <v>0</v>
      </c>
      <c r="J1316" s="98" t="str">
        <f t="shared" si="67"/>
        <v/>
      </c>
      <c r="K1316" s="54">
        <f t="shared" si="68"/>
        <v>1</v>
      </c>
    </row>
    <row r="1317" spans="1:11" hidden="1">
      <c r="A1317" s="48">
        <v>27</v>
      </c>
      <c r="B1317" s="49">
        <f>LOOKUP(A1317,Seznamy!$A$3:$A$94,Seznamy!$B$3:$B$94)</f>
        <v>125009</v>
      </c>
      <c r="C1317" s="50" t="str">
        <f>LOOKUP(A1317,Seznamy!$A$3:$A$94,Seznamy!$C$3:$C$94)</f>
        <v>Ruda nad Moravou</v>
      </c>
      <c r="D1317" s="51">
        <f>LOOKUP(A1317,Seznamy!$A$3:$A$94,Seznamy!$F$3:$F$94)</f>
        <v>9028</v>
      </c>
      <c r="E1317" s="51">
        <f>LOOKUP(A1317,Seznamy!$A$3:$A$94,Seznamy!$G$3:$G$94)</f>
        <v>218500</v>
      </c>
      <c r="F1317" s="52">
        <f>LOOKUP(A1317,Seznamy!$A$3:$A$94,Seznamy!$J$3:$J$94)</f>
        <v>57</v>
      </c>
      <c r="G1317" s="52">
        <v>15</v>
      </c>
      <c r="H1317" s="50">
        <f>LOOKUP(G1317,Komplexní!$A$7:$A$56,Komplexní!$B$7:$B$56)</f>
        <v>0</v>
      </c>
      <c r="I1317" s="53">
        <f t="array" ref="I1317">SUM(IF((Komplexní!$A$3:$A$5=A1317)*(Komplexní!$D$1:$BA$1=G1317),Komplexní!$D$3:$BA$5))</f>
        <v>0</v>
      </c>
      <c r="J1317" s="98" t="str">
        <f t="shared" si="67"/>
        <v/>
      </c>
      <c r="K1317" s="54">
        <f t="shared" si="68"/>
        <v>1</v>
      </c>
    </row>
    <row r="1318" spans="1:11" hidden="1">
      <c r="A1318" s="48">
        <v>27</v>
      </c>
      <c r="B1318" s="49">
        <f>LOOKUP(A1318,Seznamy!$A$3:$A$94,Seznamy!$B$3:$B$94)</f>
        <v>125009</v>
      </c>
      <c r="C1318" s="50" t="str">
        <f>LOOKUP(A1318,Seznamy!$A$3:$A$94,Seznamy!$C$3:$C$94)</f>
        <v>Ruda nad Moravou</v>
      </c>
      <c r="D1318" s="51">
        <f>LOOKUP(A1318,Seznamy!$A$3:$A$94,Seznamy!$F$3:$F$94)</f>
        <v>9028</v>
      </c>
      <c r="E1318" s="51">
        <f>LOOKUP(A1318,Seznamy!$A$3:$A$94,Seznamy!$G$3:$G$94)</f>
        <v>218500</v>
      </c>
      <c r="F1318" s="52">
        <f>LOOKUP(A1318,Seznamy!$A$3:$A$94,Seznamy!$J$3:$J$94)</f>
        <v>57</v>
      </c>
      <c r="G1318" s="52">
        <v>16</v>
      </c>
      <c r="H1318" s="50">
        <f>LOOKUP(G1318,Komplexní!$A$7:$A$56,Komplexní!$B$7:$B$56)</f>
        <v>0</v>
      </c>
      <c r="I1318" s="53">
        <f t="array" ref="I1318">SUM(IF((Komplexní!$A$3:$A$5=A1318)*(Komplexní!$D$1:$BA$1=G1318),Komplexní!$D$3:$BA$5))</f>
        <v>0</v>
      </c>
      <c r="J1318" s="98" t="str">
        <f t="shared" si="67"/>
        <v/>
      </c>
      <c r="K1318" s="54">
        <f t="shared" si="68"/>
        <v>1</v>
      </c>
    </row>
    <row r="1319" spans="1:11" hidden="1">
      <c r="A1319" s="48">
        <v>27</v>
      </c>
      <c r="B1319" s="49">
        <f>LOOKUP(A1319,Seznamy!$A$3:$A$94,Seznamy!$B$3:$B$94)</f>
        <v>125009</v>
      </c>
      <c r="C1319" s="50" t="str">
        <f>LOOKUP(A1319,Seznamy!$A$3:$A$94,Seznamy!$C$3:$C$94)</f>
        <v>Ruda nad Moravou</v>
      </c>
      <c r="D1319" s="51">
        <f>LOOKUP(A1319,Seznamy!$A$3:$A$94,Seznamy!$F$3:$F$94)</f>
        <v>9028</v>
      </c>
      <c r="E1319" s="51">
        <f>LOOKUP(A1319,Seznamy!$A$3:$A$94,Seznamy!$G$3:$G$94)</f>
        <v>218500</v>
      </c>
      <c r="F1319" s="52">
        <f>LOOKUP(A1319,Seznamy!$A$3:$A$94,Seznamy!$J$3:$J$94)</f>
        <v>57</v>
      </c>
      <c r="G1319" s="52">
        <v>17</v>
      </c>
      <c r="H1319" s="50">
        <f>LOOKUP(G1319,Komplexní!$A$7:$A$56,Komplexní!$B$7:$B$56)</f>
        <v>0</v>
      </c>
      <c r="I1319" s="53">
        <f t="array" ref="I1319">SUM(IF((Komplexní!$A$3:$A$5=A1319)*(Komplexní!$D$1:$BA$1=G1319),Komplexní!$D$3:$BA$5))</f>
        <v>0</v>
      </c>
      <c r="J1319" s="98" t="str">
        <f t="shared" si="67"/>
        <v/>
      </c>
      <c r="K1319" s="54">
        <f t="shared" si="68"/>
        <v>1</v>
      </c>
    </row>
    <row r="1320" spans="1:11" hidden="1">
      <c r="A1320" s="48">
        <v>27</v>
      </c>
      <c r="B1320" s="49">
        <f>LOOKUP(A1320,Seznamy!$A$3:$A$94,Seznamy!$B$3:$B$94)</f>
        <v>125009</v>
      </c>
      <c r="C1320" s="50" t="str">
        <f>LOOKUP(A1320,Seznamy!$A$3:$A$94,Seznamy!$C$3:$C$94)</f>
        <v>Ruda nad Moravou</v>
      </c>
      <c r="D1320" s="51">
        <f>LOOKUP(A1320,Seznamy!$A$3:$A$94,Seznamy!$F$3:$F$94)</f>
        <v>9028</v>
      </c>
      <c r="E1320" s="51">
        <f>LOOKUP(A1320,Seznamy!$A$3:$A$94,Seznamy!$G$3:$G$94)</f>
        <v>218500</v>
      </c>
      <c r="F1320" s="52">
        <f>LOOKUP(A1320,Seznamy!$A$3:$A$94,Seznamy!$J$3:$J$94)</f>
        <v>57</v>
      </c>
      <c r="G1320" s="52">
        <v>18</v>
      </c>
      <c r="H1320" s="50">
        <f>LOOKUP(G1320,Komplexní!$A$7:$A$56,Komplexní!$B$7:$B$56)</f>
        <v>0</v>
      </c>
      <c r="I1320" s="53">
        <f t="array" ref="I1320">SUM(IF((Komplexní!$A$3:$A$5=A1320)*(Komplexní!$D$1:$BA$1=G1320),Komplexní!$D$3:$BA$5))</f>
        <v>0</v>
      </c>
      <c r="J1320" s="98" t="str">
        <f t="shared" si="67"/>
        <v/>
      </c>
      <c r="K1320" s="54">
        <f t="shared" si="68"/>
        <v>1</v>
      </c>
    </row>
    <row r="1321" spans="1:11" hidden="1">
      <c r="A1321" s="48">
        <v>27</v>
      </c>
      <c r="B1321" s="49">
        <f>LOOKUP(A1321,Seznamy!$A$3:$A$94,Seznamy!$B$3:$B$94)</f>
        <v>125009</v>
      </c>
      <c r="C1321" s="50" t="str">
        <f>LOOKUP(A1321,Seznamy!$A$3:$A$94,Seznamy!$C$3:$C$94)</f>
        <v>Ruda nad Moravou</v>
      </c>
      <c r="D1321" s="51">
        <f>LOOKUP(A1321,Seznamy!$A$3:$A$94,Seznamy!$F$3:$F$94)</f>
        <v>9028</v>
      </c>
      <c r="E1321" s="51">
        <f>LOOKUP(A1321,Seznamy!$A$3:$A$94,Seznamy!$G$3:$G$94)</f>
        <v>218500</v>
      </c>
      <c r="F1321" s="52">
        <f>LOOKUP(A1321,Seznamy!$A$3:$A$94,Seznamy!$J$3:$J$94)</f>
        <v>57</v>
      </c>
      <c r="G1321" s="52">
        <v>19</v>
      </c>
      <c r="H1321" s="50">
        <f>LOOKUP(G1321,Komplexní!$A$7:$A$56,Komplexní!$B$7:$B$56)</f>
        <v>0</v>
      </c>
      <c r="I1321" s="53">
        <f t="array" ref="I1321">SUM(IF((Komplexní!$A$3:$A$5=A1321)*(Komplexní!$D$1:$BA$1=G1321),Komplexní!$D$3:$BA$5))</f>
        <v>0</v>
      </c>
      <c r="J1321" s="98" t="str">
        <f t="shared" si="67"/>
        <v/>
      </c>
      <c r="K1321" s="54">
        <f t="shared" si="68"/>
        <v>1</v>
      </c>
    </row>
    <row r="1322" spans="1:11" hidden="1">
      <c r="A1322" s="48">
        <v>27</v>
      </c>
      <c r="B1322" s="49">
        <f>LOOKUP(A1322,Seznamy!$A$3:$A$94,Seznamy!$B$3:$B$94)</f>
        <v>125009</v>
      </c>
      <c r="C1322" s="50" t="str">
        <f>LOOKUP(A1322,Seznamy!$A$3:$A$94,Seznamy!$C$3:$C$94)</f>
        <v>Ruda nad Moravou</v>
      </c>
      <c r="D1322" s="51">
        <f>LOOKUP(A1322,Seznamy!$A$3:$A$94,Seznamy!$F$3:$F$94)</f>
        <v>9028</v>
      </c>
      <c r="E1322" s="51">
        <f>LOOKUP(A1322,Seznamy!$A$3:$A$94,Seznamy!$G$3:$G$94)</f>
        <v>218500</v>
      </c>
      <c r="F1322" s="52">
        <f>LOOKUP(A1322,Seznamy!$A$3:$A$94,Seznamy!$J$3:$J$94)</f>
        <v>57</v>
      </c>
      <c r="G1322" s="52">
        <v>20</v>
      </c>
      <c r="H1322" s="50">
        <f>LOOKUP(G1322,Komplexní!$A$7:$A$56,Komplexní!$B$7:$B$56)</f>
        <v>0</v>
      </c>
      <c r="I1322" s="53">
        <f t="array" ref="I1322">SUM(IF((Komplexní!$A$3:$A$5=A1322)*(Komplexní!$D$1:$BA$1=G1322),Komplexní!$D$3:$BA$5))</f>
        <v>0</v>
      </c>
      <c r="J1322" s="98" t="str">
        <f t="shared" si="67"/>
        <v/>
      </c>
      <c r="K1322" s="54">
        <f t="shared" si="68"/>
        <v>1</v>
      </c>
    </row>
    <row r="1323" spans="1:11" hidden="1">
      <c r="A1323" s="48">
        <v>27</v>
      </c>
      <c r="B1323" s="49">
        <f>LOOKUP(A1323,Seznamy!$A$3:$A$94,Seznamy!$B$3:$B$94)</f>
        <v>125009</v>
      </c>
      <c r="C1323" s="50" t="str">
        <f>LOOKUP(A1323,Seznamy!$A$3:$A$94,Seznamy!$C$3:$C$94)</f>
        <v>Ruda nad Moravou</v>
      </c>
      <c r="D1323" s="51">
        <f>LOOKUP(A1323,Seznamy!$A$3:$A$94,Seznamy!$F$3:$F$94)</f>
        <v>9028</v>
      </c>
      <c r="E1323" s="51">
        <f>LOOKUP(A1323,Seznamy!$A$3:$A$94,Seznamy!$G$3:$G$94)</f>
        <v>218500</v>
      </c>
      <c r="F1323" s="52">
        <f>LOOKUP(A1323,Seznamy!$A$3:$A$94,Seznamy!$J$3:$J$94)</f>
        <v>57</v>
      </c>
      <c r="G1323" s="52">
        <v>21</v>
      </c>
      <c r="H1323" s="50">
        <f>LOOKUP(G1323,Komplexní!$A$7:$A$56,Komplexní!$B$7:$B$56)</f>
        <v>0</v>
      </c>
      <c r="I1323" s="53">
        <f t="array" ref="I1323">SUM(IF((Komplexní!$A$3:$A$5=A1323)*(Komplexní!$D$1:$BA$1=G1323),Komplexní!$D$3:$BA$5))</f>
        <v>0</v>
      </c>
      <c r="J1323" s="98" t="str">
        <f t="shared" si="67"/>
        <v/>
      </c>
      <c r="K1323" s="54">
        <f t="shared" si="68"/>
        <v>1</v>
      </c>
    </row>
    <row r="1324" spans="1:11" hidden="1">
      <c r="A1324" s="48">
        <v>27</v>
      </c>
      <c r="B1324" s="49">
        <f>LOOKUP(A1324,Seznamy!$A$3:$A$94,Seznamy!$B$3:$B$94)</f>
        <v>125009</v>
      </c>
      <c r="C1324" s="50" t="str">
        <f>LOOKUP(A1324,Seznamy!$A$3:$A$94,Seznamy!$C$3:$C$94)</f>
        <v>Ruda nad Moravou</v>
      </c>
      <c r="D1324" s="51">
        <f>LOOKUP(A1324,Seznamy!$A$3:$A$94,Seznamy!$F$3:$F$94)</f>
        <v>9028</v>
      </c>
      <c r="E1324" s="51">
        <f>LOOKUP(A1324,Seznamy!$A$3:$A$94,Seznamy!$G$3:$G$94)</f>
        <v>218500</v>
      </c>
      <c r="F1324" s="52">
        <f>LOOKUP(A1324,Seznamy!$A$3:$A$94,Seznamy!$J$3:$J$94)</f>
        <v>57</v>
      </c>
      <c r="G1324" s="52">
        <v>22</v>
      </c>
      <c r="H1324" s="50">
        <f>LOOKUP(G1324,Komplexní!$A$7:$A$56,Komplexní!$B$7:$B$56)</f>
        <v>0</v>
      </c>
      <c r="I1324" s="53">
        <f t="array" ref="I1324">SUM(IF((Komplexní!$A$3:$A$5=A1324)*(Komplexní!$D$1:$BA$1=G1324),Komplexní!$D$3:$BA$5))</f>
        <v>0</v>
      </c>
      <c r="J1324" s="98" t="str">
        <f t="shared" si="67"/>
        <v/>
      </c>
      <c r="K1324" s="54">
        <f t="shared" si="68"/>
        <v>1</v>
      </c>
    </row>
    <row r="1325" spans="1:11" hidden="1">
      <c r="A1325" s="48">
        <v>27</v>
      </c>
      <c r="B1325" s="49">
        <f>LOOKUP(A1325,Seznamy!$A$3:$A$94,Seznamy!$B$3:$B$94)</f>
        <v>125009</v>
      </c>
      <c r="C1325" s="50" t="str">
        <f>LOOKUP(A1325,Seznamy!$A$3:$A$94,Seznamy!$C$3:$C$94)</f>
        <v>Ruda nad Moravou</v>
      </c>
      <c r="D1325" s="51">
        <f>LOOKUP(A1325,Seznamy!$A$3:$A$94,Seznamy!$F$3:$F$94)</f>
        <v>9028</v>
      </c>
      <c r="E1325" s="51">
        <f>LOOKUP(A1325,Seznamy!$A$3:$A$94,Seznamy!$G$3:$G$94)</f>
        <v>218500</v>
      </c>
      <c r="F1325" s="52">
        <f>LOOKUP(A1325,Seznamy!$A$3:$A$94,Seznamy!$J$3:$J$94)</f>
        <v>57</v>
      </c>
      <c r="G1325" s="52">
        <v>14</v>
      </c>
      <c r="H1325" s="50">
        <f>LOOKUP(G1325,Komplexní!$A$7:$A$56,Komplexní!$B$7:$B$56)</f>
        <v>0</v>
      </c>
      <c r="I1325" s="53">
        <f t="array" ref="I1325">SUM(IF((Komplexní!$A$3:$A$5=A1325)*(Komplexní!$D$1:$BA$1=G1325),Komplexní!$D$3:$BA$5))</f>
        <v>0</v>
      </c>
      <c r="J1325" s="98" t="str">
        <f t="shared" si="67"/>
        <v/>
      </c>
      <c r="K1325" s="54">
        <f t="shared" si="68"/>
        <v>1</v>
      </c>
    </row>
    <row r="1326" spans="1:11" hidden="1">
      <c r="A1326" s="48">
        <v>27</v>
      </c>
      <c r="B1326" s="49">
        <f>LOOKUP(A1326,Seznamy!$A$3:$A$94,Seznamy!$B$3:$B$94)</f>
        <v>125009</v>
      </c>
      <c r="C1326" s="50" t="str">
        <f>LOOKUP(A1326,Seznamy!$A$3:$A$94,Seznamy!$C$3:$C$94)</f>
        <v>Ruda nad Moravou</v>
      </c>
      <c r="D1326" s="51">
        <f>LOOKUP(A1326,Seznamy!$A$3:$A$94,Seznamy!$F$3:$F$94)</f>
        <v>9028</v>
      </c>
      <c r="E1326" s="51">
        <f>LOOKUP(A1326,Seznamy!$A$3:$A$94,Seznamy!$G$3:$G$94)</f>
        <v>218500</v>
      </c>
      <c r="F1326" s="52">
        <f>LOOKUP(A1326,Seznamy!$A$3:$A$94,Seznamy!$J$3:$J$94)</f>
        <v>57</v>
      </c>
      <c r="G1326" s="52">
        <v>24</v>
      </c>
      <c r="H1326" s="50">
        <f>LOOKUP(G1326,Komplexní!$A$7:$A$56,Komplexní!$B$7:$B$56)</f>
        <v>0</v>
      </c>
      <c r="I1326" s="53">
        <f t="array" ref="I1326">SUM(IF((Komplexní!$A$3:$A$5=A1326)*(Komplexní!$D$1:$BA$1=G1326),Komplexní!$D$3:$BA$5))</f>
        <v>0</v>
      </c>
      <c r="J1326" s="98" t="str">
        <f t="shared" si="67"/>
        <v/>
      </c>
      <c r="K1326" s="54">
        <f t="shared" si="68"/>
        <v>1</v>
      </c>
    </row>
    <row r="1327" spans="1:11" hidden="1">
      <c r="A1327" s="48">
        <v>27</v>
      </c>
      <c r="B1327" s="49">
        <f>LOOKUP(A1327,Seznamy!$A$3:$A$94,Seznamy!$B$3:$B$94)</f>
        <v>125009</v>
      </c>
      <c r="C1327" s="50" t="str">
        <f>LOOKUP(A1327,Seznamy!$A$3:$A$94,Seznamy!$C$3:$C$94)</f>
        <v>Ruda nad Moravou</v>
      </c>
      <c r="D1327" s="51">
        <f>LOOKUP(A1327,Seznamy!$A$3:$A$94,Seznamy!$F$3:$F$94)</f>
        <v>9028</v>
      </c>
      <c r="E1327" s="51">
        <f>LOOKUP(A1327,Seznamy!$A$3:$A$94,Seznamy!$G$3:$G$94)</f>
        <v>218500</v>
      </c>
      <c r="F1327" s="52">
        <f>LOOKUP(A1327,Seznamy!$A$3:$A$94,Seznamy!$J$3:$J$94)</f>
        <v>57</v>
      </c>
      <c r="G1327" s="52">
        <v>25</v>
      </c>
      <c r="H1327" s="50">
        <f>LOOKUP(G1327,Komplexní!$A$7:$A$56,Komplexní!$B$7:$B$56)</f>
        <v>0</v>
      </c>
      <c r="I1327" s="53">
        <f t="array" ref="I1327">SUM(IF((Komplexní!$A$3:$A$5=A1327)*(Komplexní!$D$1:$BA$1=G1327),Komplexní!$D$3:$BA$5))</f>
        <v>0</v>
      </c>
      <c r="J1327" s="98" t="str">
        <f t="shared" si="67"/>
        <v/>
      </c>
      <c r="K1327" s="54">
        <f t="shared" si="68"/>
        <v>1</v>
      </c>
    </row>
    <row r="1328" spans="1:11" hidden="1">
      <c r="A1328" s="48">
        <v>27</v>
      </c>
      <c r="B1328" s="49">
        <f>LOOKUP(A1328,Seznamy!$A$3:$A$94,Seznamy!$B$3:$B$94)</f>
        <v>125009</v>
      </c>
      <c r="C1328" s="50" t="str">
        <f>LOOKUP(A1328,Seznamy!$A$3:$A$94,Seznamy!$C$3:$C$94)</f>
        <v>Ruda nad Moravou</v>
      </c>
      <c r="D1328" s="51">
        <f>LOOKUP(A1328,Seznamy!$A$3:$A$94,Seznamy!$F$3:$F$94)</f>
        <v>9028</v>
      </c>
      <c r="E1328" s="51">
        <f>LOOKUP(A1328,Seznamy!$A$3:$A$94,Seznamy!$G$3:$G$94)</f>
        <v>218500</v>
      </c>
      <c r="F1328" s="52">
        <f>LOOKUP(A1328,Seznamy!$A$3:$A$94,Seznamy!$J$3:$J$94)</f>
        <v>57</v>
      </c>
      <c r="G1328" s="52">
        <v>26</v>
      </c>
      <c r="H1328" s="50">
        <f>LOOKUP(G1328,Komplexní!$A$7:$A$56,Komplexní!$B$7:$B$56)</f>
        <v>0</v>
      </c>
      <c r="I1328" s="53">
        <f t="array" ref="I1328">SUM(IF((Komplexní!$A$3:$A$5=A1328)*(Komplexní!$D$1:$BA$1=G1328),Komplexní!$D$3:$BA$5))</f>
        <v>0</v>
      </c>
      <c r="J1328" s="98" t="str">
        <f t="shared" si="67"/>
        <v/>
      </c>
      <c r="K1328" s="54">
        <f t="shared" si="68"/>
        <v>1</v>
      </c>
    </row>
    <row r="1329" spans="1:11" hidden="1">
      <c r="A1329" s="48">
        <v>27</v>
      </c>
      <c r="B1329" s="49">
        <f>LOOKUP(A1329,Seznamy!$A$3:$A$94,Seznamy!$B$3:$B$94)</f>
        <v>125009</v>
      </c>
      <c r="C1329" s="50" t="str">
        <f>LOOKUP(A1329,Seznamy!$A$3:$A$94,Seznamy!$C$3:$C$94)</f>
        <v>Ruda nad Moravou</v>
      </c>
      <c r="D1329" s="51">
        <f>LOOKUP(A1329,Seznamy!$A$3:$A$94,Seznamy!$F$3:$F$94)</f>
        <v>9028</v>
      </c>
      <c r="E1329" s="51">
        <f>LOOKUP(A1329,Seznamy!$A$3:$A$94,Seznamy!$G$3:$G$94)</f>
        <v>218500</v>
      </c>
      <c r="F1329" s="52">
        <f>LOOKUP(A1329,Seznamy!$A$3:$A$94,Seznamy!$J$3:$J$94)</f>
        <v>57</v>
      </c>
      <c r="G1329" s="52">
        <v>27</v>
      </c>
      <c r="H1329" s="50">
        <f>LOOKUP(G1329,Komplexní!$A$7:$A$56,Komplexní!$B$7:$B$56)</f>
        <v>0</v>
      </c>
      <c r="I1329" s="53">
        <f t="array" ref="I1329">SUM(IF((Komplexní!$A$3:$A$5=A1329)*(Komplexní!$D$1:$BA$1=G1329),Komplexní!$D$3:$BA$5))</f>
        <v>0</v>
      </c>
      <c r="J1329" s="98" t="str">
        <f t="shared" si="67"/>
        <v/>
      </c>
      <c r="K1329" s="54">
        <f t="shared" si="68"/>
        <v>1</v>
      </c>
    </row>
    <row r="1330" spans="1:11" hidden="1">
      <c r="A1330" s="48">
        <v>27</v>
      </c>
      <c r="B1330" s="49">
        <f>LOOKUP(A1330,Seznamy!$A$3:$A$94,Seznamy!$B$3:$B$94)</f>
        <v>125009</v>
      </c>
      <c r="C1330" s="50" t="str">
        <f>LOOKUP(A1330,Seznamy!$A$3:$A$94,Seznamy!$C$3:$C$94)</f>
        <v>Ruda nad Moravou</v>
      </c>
      <c r="D1330" s="51">
        <f>LOOKUP(A1330,Seznamy!$A$3:$A$94,Seznamy!$F$3:$F$94)</f>
        <v>9028</v>
      </c>
      <c r="E1330" s="51">
        <f>LOOKUP(A1330,Seznamy!$A$3:$A$94,Seznamy!$G$3:$G$94)</f>
        <v>218500</v>
      </c>
      <c r="F1330" s="52">
        <f>LOOKUP(A1330,Seznamy!$A$3:$A$94,Seznamy!$J$3:$J$94)</f>
        <v>57</v>
      </c>
      <c r="G1330" s="52">
        <v>28</v>
      </c>
      <c r="H1330" s="50">
        <f>LOOKUP(G1330,Komplexní!$A$7:$A$56,Komplexní!$B$7:$B$56)</f>
        <v>0</v>
      </c>
      <c r="I1330" s="53">
        <f t="array" ref="I1330">SUM(IF((Komplexní!$A$3:$A$5=A1330)*(Komplexní!$D$1:$BA$1=G1330),Komplexní!$D$3:$BA$5))</f>
        <v>0</v>
      </c>
      <c r="J1330" s="98" t="str">
        <f t="shared" si="67"/>
        <v/>
      </c>
      <c r="K1330" s="54">
        <f t="shared" si="68"/>
        <v>1</v>
      </c>
    </row>
    <row r="1331" spans="1:11" hidden="1">
      <c r="A1331" s="48">
        <v>27</v>
      </c>
      <c r="B1331" s="49">
        <f>LOOKUP(A1331,Seznamy!$A$3:$A$94,Seznamy!$B$3:$B$94)</f>
        <v>125009</v>
      </c>
      <c r="C1331" s="50" t="str">
        <f>LOOKUP(A1331,Seznamy!$A$3:$A$94,Seznamy!$C$3:$C$94)</f>
        <v>Ruda nad Moravou</v>
      </c>
      <c r="D1331" s="51">
        <f>LOOKUP(A1331,Seznamy!$A$3:$A$94,Seznamy!$F$3:$F$94)</f>
        <v>9028</v>
      </c>
      <c r="E1331" s="51">
        <f>LOOKUP(A1331,Seznamy!$A$3:$A$94,Seznamy!$G$3:$G$94)</f>
        <v>218500</v>
      </c>
      <c r="F1331" s="52">
        <f>LOOKUP(A1331,Seznamy!$A$3:$A$94,Seznamy!$J$3:$J$94)</f>
        <v>57</v>
      </c>
      <c r="G1331" s="52">
        <v>29</v>
      </c>
      <c r="H1331" s="50">
        <f>LOOKUP(G1331,Komplexní!$A$7:$A$56,Komplexní!$B$7:$B$56)</f>
        <v>0</v>
      </c>
      <c r="I1331" s="53">
        <f t="array" ref="I1331">SUM(IF((Komplexní!$A$3:$A$5=A1331)*(Komplexní!$D$1:$BA$1=G1331),Komplexní!$D$3:$BA$5))</f>
        <v>0</v>
      </c>
      <c r="J1331" s="98" t="str">
        <f t="shared" si="67"/>
        <v/>
      </c>
      <c r="K1331" s="54">
        <f t="shared" si="68"/>
        <v>1</v>
      </c>
    </row>
    <row r="1332" spans="1:11" hidden="1">
      <c r="A1332" s="48">
        <v>27</v>
      </c>
      <c r="B1332" s="49">
        <f>LOOKUP(A1332,Seznamy!$A$3:$A$94,Seznamy!$B$3:$B$94)</f>
        <v>125009</v>
      </c>
      <c r="C1332" s="50" t="str">
        <f>LOOKUP(A1332,Seznamy!$A$3:$A$94,Seznamy!$C$3:$C$94)</f>
        <v>Ruda nad Moravou</v>
      </c>
      <c r="D1332" s="51">
        <f>LOOKUP(A1332,Seznamy!$A$3:$A$94,Seznamy!$F$3:$F$94)</f>
        <v>9028</v>
      </c>
      <c r="E1332" s="51">
        <f>LOOKUP(A1332,Seznamy!$A$3:$A$94,Seznamy!$G$3:$G$94)</f>
        <v>218500</v>
      </c>
      <c r="F1332" s="52">
        <f>LOOKUP(A1332,Seznamy!$A$3:$A$94,Seznamy!$J$3:$J$94)</f>
        <v>57</v>
      </c>
      <c r="G1332" s="52">
        <v>30</v>
      </c>
      <c r="H1332" s="50">
        <f>LOOKUP(G1332,Komplexní!$A$7:$A$56,Komplexní!$B$7:$B$56)</f>
        <v>0</v>
      </c>
      <c r="I1332" s="53">
        <f t="array" ref="I1332">SUM(IF((Komplexní!$A$3:$A$5=A1332)*(Komplexní!$D$1:$BA$1=G1332),Komplexní!$D$3:$BA$5))</f>
        <v>0</v>
      </c>
      <c r="J1332" s="98" t="str">
        <f t="shared" si="67"/>
        <v/>
      </c>
      <c r="K1332" s="54">
        <f t="shared" si="68"/>
        <v>1</v>
      </c>
    </row>
    <row r="1333" spans="1:11" hidden="1">
      <c r="A1333" s="48">
        <v>27</v>
      </c>
      <c r="B1333" s="49">
        <f>LOOKUP(A1333,Seznamy!$A$3:$A$94,Seznamy!$B$3:$B$94)</f>
        <v>125009</v>
      </c>
      <c r="C1333" s="50" t="str">
        <f>LOOKUP(A1333,Seznamy!$A$3:$A$94,Seznamy!$C$3:$C$94)</f>
        <v>Ruda nad Moravou</v>
      </c>
      <c r="D1333" s="51">
        <f>LOOKUP(A1333,Seznamy!$A$3:$A$94,Seznamy!$F$3:$F$94)</f>
        <v>9028</v>
      </c>
      <c r="E1333" s="51">
        <f>LOOKUP(A1333,Seznamy!$A$3:$A$94,Seznamy!$G$3:$G$94)</f>
        <v>218500</v>
      </c>
      <c r="F1333" s="52">
        <f>LOOKUP(A1333,Seznamy!$A$3:$A$94,Seznamy!$J$3:$J$94)</f>
        <v>57</v>
      </c>
      <c r="G1333" s="52">
        <v>31</v>
      </c>
      <c r="H1333" s="50">
        <f>LOOKUP(G1333,Komplexní!$A$7:$A$56,Komplexní!$B$7:$B$56)</f>
        <v>0</v>
      </c>
      <c r="I1333" s="53">
        <f t="array" ref="I1333">SUM(IF((Komplexní!$A$3:$A$5=A1333)*(Komplexní!$D$1:$BA$1=G1333),Komplexní!$D$3:$BA$5))</f>
        <v>0</v>
      </c>
      <c r="J1333" s="98" t="str">
        <f t="shared" si="67"/>
        <v/>
      </c>
      <c r="K1333" s="54">
        <f t="shared" si="68"/>
        <v>1</v>
      </c>
    </row>
    <row r="1334" spans="1:11" hidden="1">
      <c r="A1334" s="48">
        <v>27</v>
      </c>
      <c r="B1334" s="49">
        <f>LOOKUP(A1334,Seznamy!$A$3:$A$94,Seznamy!$B$3:$B$94)</f>
        <v>125009</v>
      </c>
      <c r="C1334" s="50" t="str">
        <f>LOOKUP(A1334,Seznamy!$A$3:$A$94,Seznamy!$C$3:$C$94)</f>
        <v>Ruda nad Moravou</v>
      </c>
      <c r="D1334" s="51">
        <f>LOOKUP(A1334,Seznamy!$A$3:$A$94,Seznamy!$F$3:$F$94)</f>
        <v>9028</v>
      </c>
      <c r="E1334" s="51">
        <f>LOOKUP(A1334,Seznamy!$A$3:$A$94,Seznamy!$G$3:$G$94)</f>
        <v>218500</v>
      </c>
      <c r="F1334" s="52">
        <f>LOOKUP(A1334,Seznamy!$A$3:$A$94,Seznamy!$J$3:$J$94)</f>
        <v>57</v>
      </c>
      <c r="G1334" s="52">
        <v>32</v>
      </c>
      <c r="H1334" s="50">
        <f>LOOKUP(G1334,Komplexní!$A$7:$A$56,Komplexní!$B$7:$B$56)</f>
        <v>0</v>
      </c>
      <c r="I1334" s="53">
        <f t="array" ref="I1334">SUM(IF((Komplexní!$A$3:$A$5=A1334)*(Komplexní!$D$1:$BA$1=G1334),Komplexní!$D$3:$BA$5))</f>
        <v>0</v>
      </c>
      <c r="J1334" s="98" t="str">
        <f t="shared" si="67"/>
        <v/>
      </c>
      <c r="K1334" s="54">
        <f t="shared" si="68"/>
        <v>1</v>
      </c>
    </row>
    <row r="1335" spans="1:11" hidden="1">
      <c r="A1335" s="48">
        <v>27</v>
      </c>
      <c r="B1335" s="49">
        <f>LOOKUP(A1335,Seznamy!$A$3:$A$94,Seznamy!$B$3:$B$94)</f>
        <v>125009</v>
      </c>
      <c r="C1335" s="50" t="str">
        <f>LOOKUP(A1335,Seznamy!$A$3:$A$94,Seznamy!$C$3:$C$94)</f>
        <v>Ruda nad Moravou</v>
      </c>
      <c r="D1335" s="51">
        <f>LOOKUP(A1335,Seznamy!$A$3:$A$94,Seznamy!$F$3:$F$94)</f>
        <v>9028</v>
      </c>
      <c r="E1335" s="51">
        <f>LOOKUP(A1335,Seznamy!$A$3:$A$94,Seznamy!$G$3:$G$94)</f>
        <v>218500</v>
      </c>
      <c r="F1335" s="52">
        <f>LOOKUP(A1335,Seznamy!$A$3:$A$94,Seznamy!$J$3:$J$94)</f>
        <v>57</v>
      </c>
      <c r="G1335" s="52">
        <v>33</v>
      </c>
      <c r="H1335" s="50">
        <f>LOOKUP(G1335,Komplexní!$A$7:$A$56,Komplexní!$B$7:$B$56)</f>
        <v>0</v>
      </c>
      <c r="I1335" s="53">
        <f t="array" ref="I1335">SUM(IF((Komplexní!$A$3:$A$5=A1335)*(Komplexní!$D$1:$BA$1=G1335),Komplexní!$D$3:$BA$5))</f>
        <v>0</v>
      </c>
      <c r="J1335" s="98" t="str">
        <f t="shared" si="67"/>
        <v/>
      </c>
      <c r="K1335" s="54">
        <f t="shared" ref="K1335:K1352" si="69">IF(I1335=MIN($J$1303:$J$1352),1,"")</f>
        <v>1</v>
      </c>
    </row>
    <row r="1336" spans="1:11" hidden="1">
      <c r="A1336" s="48">
        <v>27</v>
      </c>
      <c r="B1336" s="49">
        <f>LOOKUP(A1336,Seznamy!$A$3:$A$94,Seznamy!$B$3:$B$94)</f>
        <v>125009</v>
      </c>
      <c r="C1336" s="50" t="str">
        <f>LOOKUP(A1336,Seznamy!$A$3:$A$94,Seznamy!$C$3:$C$94)</f>
        <v>Ruda nad Moravou</v>
      </c>
      <c r="D1336" s="51">
        <f>LOOKUP(A1336,Seznamy!$A$3:$A$94,Seznamy!$F$3:$F$94)</f>
        <v>9028</v>
      </c>
      <c r="E1336" s="51">
        <f>LOOKUP(A1336,Seznamy!$A$3:$A$94,Seznamy!$G$3:$G$94)</f>
        <v>218500</v>
      </c>
      <c r="F1336" s="52">
        <f>LOOKUP(A1336,Seznamy!$A$3:$A$94,Seznamy!$J$3:$J$94)</f>
        <v>57</v>
      </c>
      <c r="G1336" s="52">
        <v>34</v>
      </c>
      <c r="H1336" s="50">
        <f>LOOKUP(G1336,Komplexní!$A$7:$A$56,Komplexní!$B$7:$B$56)</f>
        <v>0</v>
      </c>
      <c r="I1336" s="53">
        <f t="array" ref="I1336">SUM(IF((Komplexní!$A$3:$A$5=A1336)*(Komplexní!$D$1:$BA$1=G1336),Komplexní!$D$3:$BA$5))</f>
        <v>0</v>
      </c>
      <c r="J1336" s="98" t="str">
        <f t="shared" si="67"/>
        <v/>
      </c>
      <c r="K1336" s="54">
        <f t="shared" si="69"/>
        <v>1</v>
      </c>
    </row>
    <row r="1337" spans="1:11" hidden="1">
      <c r="A1337" s="48">
        <v>27</v>
      </c>
      <c r="B1337" s="49">
        <f>LOOKUP(A1337,Seznamy!$A$3:$A$94,Seznamy!$B$3:$B$94)</f>
        <v>125009</v>
      </c>
      <c r="C1337" s="50" t="str">
        <f>LOOKUP(A1337,Seznamy!$A$3:$A$94,Seznamy!$C$3:$C$94)</f>
        <v>Ruda nad Moravou</v>
      </c>
      <c r="D1337" s="51">
        <f>LOOKUP(A1337,Seznamy!$A$3:$A$94,Seznamy!$F$3:$F$94)</f>
        <v>9028</v>
      </c>
      <c r="E1337" s="51">
        <f>LOOKUP(A1337,Seznamy!$A$3:$A$94,Seznamy!$G$3:$G$94)</f>
        <v>218500</v>
      </c>
      <c r="F1337" s="52">
        <f>LOOKUP(A1337,Seznamy!$A$3:$A$94,Seznamy!$J$3:$J$94)</f>
        <v>57</v>
      </c>
      <c r="G1337" s="52">
        <v>35</v>
      </c>
      <c r="H1337" s="50">
        <f>LOOKUP(G1337,Komplexní!$A$7:$A$56,Komplexní!$B$7:$B$56)</f>
        <v>0</v>
      </c>
      <c r="I1337" s="53">
        <f t="array" ref="I1337">SUM(IF((Komplexní!$A$3:$A$5=A1337)*(Komplexní!$D$1:$BA$1=G1337),Komplexní!$D$3:$BA$5))</f>
        <v>0</v>
      </c>
      <c r="J1337" s="98" t="str">
        <f t="shared" si="67"/>
        <v/>
      </c>
      <c r="K1337" s="54">
        <f t="shared" si="69"/>
        <v>1</v>
      </c>
    </row>
    <row r="1338" spans="1:11" hidden="1">
      <c r="A1338" s="48">
        <v>27</v>
      </c>
      <c r="B1338" s="49">
        <f>LOOKUP(A1338,Seznamy!$A$3:$A$94,Seznamy!$B$3:$B$94)</f>
        <v>125009</v>
      </c>
      <c r="C1338" s="50" t="str">
        <f>LOOKUP(A1338,Seznamy!$A$3:$A$94,Seznamy!$C$3:$C$94)</f>
        <v>Ruda nad Moravou</v>
      </c>
      <c r="D1338" s="51">
        <f>LOOKUP(A1338,Seznamy!$A$3:$A$94,Seznamy!$F$3:$F$94)</f>
        <v>9028</v>
      </c>
      <c r="E1338" s="51">
        <f>LOOKUP(A1338,Seznamy!$A$3:$A$94,Seznamy!$G$3:$G$94)</f>
        <v>218500</v>
      </c>
      <c r="F1338" s="52">
        <f>LOOKUP(A1338,Seznamy!$A$3:$A$94,Seznamy!$J$3:$J$94)</f>
        <v>57</v>
      </c>
      <c r="G1338" s="52">
        <v>36</v>
      </c>
      <c r="H1338" s="50">
        <f>LOOKUP(G1338,Komplexní!$A$7:$A$56,Komplexní!$B$7:$B$56)</f>
        <v>0</v>
      </c>
      <c r="I1338" s="53">
        <f t="array" ref="I1338">SUM(IF((Komplexní!$A$3:$A$5=A1338)*(Komplexní!$D$1:$BA$1=G1338),Komplexní!$D$3:$BA$5))</f>
        <v>0</v>
      </c>
      <c r="J1338" s="98" t="str">
        <f t="shared" si="67"/>
        <v/>
      </c>
      <c r="K1338" s="54">
        <f t="shared" si="69"/>
        <v>1</v>
      </c>
    </row>
    <row r="1339" spans="1:11" hidden="1">
      <c r="A1339" s="48">
        <v>27</v>
      </c>
      <c r="B1339" s="49">
        <f>LOOKUP(A1339,Seznamy!$A$3:$A$94,Seznamy!$B$3:$B$94)</f>
        <v>125009</v>
      </c>
      <c r="C1339" s="50" t="str">
        <f>LOOKUP(A1339,Seznamy!$A$3:$A$94,Seznamy!$C$3:$C$94)</f>
        <v>Ruda nad Moravou</v>
      </c>
      <c r="D1339" s="51">
        <f>LOOKUP(A1339,Seznamy!$A$3:$A$94,Seznamy!$F$3:$F$94)</f>
        <v>9028</v>
      </c>
      <c r="E1339" s="51">
        <f>LOOKUP(A1339,Seznamy!$A$3:$A$94,Seznamy!$G$3:$G$94)</f>
        <v>218500</v>
      </c>
      <c r="F1339" s="52">
        <f>LOOKUP(A1339,Seznamy!$A$3:$A$94,Seznamy!$J$3:$J$94)</f>
        <v>57</v>
      </c>
      <c r="G1339" s="52">
        <v>37</v>
      </c>
      <c r="H1339" s="50">
        <f>LOOKUP(G1339,Komplexní!$A$7:$A$56,Komplexní!$B$7:$B$56)</f>
        <v>0</v>
      </c>
      <c r="I1339" s="53">
        <f t="array" ref="I1339">SUM(IF((Komplexní!$A$3:$A$5=A1339)*(Komplexní!$D$1:$BA$1=G1339),Komplexní!$D$3:$BA$5))</f>
        <v>0</v>
      </c>
      <c r="J1339" s="98" t="str">
        <f t="shared" si="67"/>
        <v/>
      </c>
      <c r="K1339" s="54">
        <f t="shared" si="69"/>
        <v>1</v>
      </c>
    </row>
    <row r="1340" spans="1:11" hidden="1">
      <c r="A1340" s="48">
        <v>27</v>
      </c>
      <c r="B1340" s="49">
        <f>LOOKUP(A1340,Seznamy!$A$3:$A$94,Seznamy!$B$3:$B$94)</f>
        <v>125009</v>
      </c>
      <c r="C1340" s="50" t="str">
        <f>LOOKUP(A1340,Seznamy!$A$3:$A$94,Seznamy!$C$3:$C$94)</f>
        <v>Ruda nad Moravou</v>
      </c>
      <c r="D1340" s="51">
        <f>LOOKUP(A1340,Seznamy!$A$3:$A$94,Seznamy!$F$3:$F$94)</f>
        <v>9028</v>
      </c>
      <c r="E1340" s="51">
        <f>LOOKUP(A1340,Seznamy!$A$3:$A$94,Seznamy!$G$3:$G$94)</f>
        <v>218500</v>
      </c>
      <c r="F1340" s="52">
        <f>LOOKUP(A1340,Seznamy!$A$3:$A$94,Seznamy!$J$3:$J$94)</f>
        <v>57</v>
      </c>
      <c r="G1340" s="52">
        <v>38</v>
      </c>
      <c r="H1340" s="50">
        <f>LOOKUP(G1340,Komplexní!$A$7:$A$56,Komplexní!$B$7:$B$56)</f>
        <v>0</v>
      </c>
      <c r="I1340" s="53">
        <f t="array" ref="I1340">SUM(IF((Komplexní!$A$3:$A$5=A1340)*(Komplexní!$D$1:$BA$1=G1340),Komplexní!$D$3:$BA$5))</f>
        <v>0</v>
      </c>
      <c r="J1340" s="98" t="str">
        <f t="shared" si="67"/>
        <v/>
      </c>
      <c r="K1340" s="54">
        <f t="shared" si="69"/>
        <v>1</v>
      </c>
    </row>
    <row r="1341" spans="1:11" hidden="1">
      <c r="A1341" s="48">
        <v>27</v>
      </c>
      <c r="B1341" s="49">
        <f>LOOKUP(A1341,Seznamy!$A$3:$A$94,Seznamy!$B$3:$B$94)</f>
        <v>125009</v>
      </c>
      <c r="C1341" s="50" t="str">
        <f>LOOKUP(A1341,Seznamy!$A$3:$A$94,Seznamy!$C$3:$C$94)</f>
        <v>Ruda nad Moravou</v>
      </c>
      <c r="D1341" s="51">
        <f>LOOKUP(A1341,Seznamy!$A$3:$A$94,Seznamy!$F$3:$F$94)</f>
        <v>9028</v>
      </c>
      <c r="E1341" s="51">
        <f>LOOKUP(A1341,Seznamy!$A$3:$A$94,Seznamy!$G$3:$G$94)</f>
        <v>218500</v>
      </c>
      <c r="F1341" s="52">
        <f>LOOKUP(A1341,Seznamy!$A$3:$A$94,Seznamy!$J$3:$J$94)</f>
        <v>57</v>
      </c>
      <c r="G1341" s="52">
        <v>39</v>
      </c>
      <c r="H1341" s="50">
        <f>LOOKUP(G1341,Komplexní!$A$7:$A$56,Komplexní!$B$7:$B$56)</f>
        <v>0</v>
      </c>
      <c r="I1341" s="53">
        <f t="array" ref="I1341">SUM(IF((Komplexní!$A$3:$A$5=A1341)*(Komplexní!$D$1:$BA$1=G1341),Komplexní!$D$3:$BA$5))</f>
        <v>0</v>
      </c>
      <c r="J1341" s="98" t="str">
        <f t="shared" si="67"/>
        <v/>
      </c>
      <c r="K1341" s="54">
        <f t="shared" si="69"/>
        <v>1</v>
      </c>
    </row>
    <row r="1342" spans="1:11" hidden="1">
      <c r="A1342" s="48">
        <v>27</v>
      </c>
      <c r="B1342" s="49">
        <f>LOOKUP(A1342,Seznamy!$A$3:$A$94,Seznamy!$B$3:$B$94)</f>
        <v>125009</v>
      </c>
      <c r="C1342" s="50" t="str">
        <f>LOOKUP(A1342,Seznamy!$A$3:$A$94,Seznamy!$C$3:$C$94)</f>
        <v>Ruda nad Moravou</v>
      </c>
      <c r="D1342" s="51">
        <f>LOOKUP(A1342,Seznamy!$A$3:$A$94,Seznamy!$F$3:$F$94)</f>
        <v>9028</v>
      </c>
      <c r="E1342" s="51">
        <f>LOOKUP(A1342,Seznamy!$A$3:$A$94,Seznamy!$G$3:$G$94)</f>
        <v>218500</v>
      </c>
      <c r="F1342" s="52">
        <f>LOOKUP(A1342,Seznamy!$A$3:$A$94,Seznamy!$J$3:$J$94)</f>
        <v>57</v>
      </c>
      <c r="G1342" s="52">
        <v>40</v>
      </c>
      <c r="H1342" s="50">
        <f>LOOKUP(G1342,Komplexní!$A$7:$A$56,Komplexní!$B$7:$B$56)</f>
        <v>0</v>
      </c>
      <c r="I1342" s="53">
        <f t="array" ref="I1342">SUM(IF((Komplexní!$A$3:$A$5=A1342)*(Komplexní!$D$1:$BA$1=G1342),Komplexní!$D$3:$BA$5))</f>
        <v>0</v>
      </c>
      <c r="J1342" s="98" t="str">
        <f t="shared" si="67"/>
        <v/>
      </c>
      <c r="K1342" s="54">
        <f t="shared" si="69"/>
        <v>1</v>
      </c>
    </row>
    <row r="1343" spans="1:11" hidden="1">
      <c r="A1343" s="48">
        <v>27</v>
      </c>
      <c r="B1343" s="49">
        <f>LOOKUP(A1343,Seznamy!$A$3:$A$94,Seznamy!$B$3:$B$94)</f>
        <v>125009</v>
      </c>
      <c r="C1343" s="50" t="str">
        <f>LOOKUP(A1343,Seznamy!$A$3:$A$94,Seznamy!$C$3:$C$94)</f>
        <v>Ruda nad Moravou</v>
      </c>
      <c r="D1343" s="51">
        <f>LOOKUP(A1343,Seznamy!$A$3:$A$94,Seznamy!$F$3:$F$94)</f>
        <v>9028</v>
      </c>
      <c r="E1343" s="51">
        <f>LOOKUP(A1343,Seznamy!$A$3:$A$94,Seznamy!$G$3:$G$94)</f>
        <v>218500</v>
      </c>
      <c r="F1343" s="52">
        <f>LOOKUP(A1343,Seznamy!$A$3:$A$94,Seznamy!$J$3:$J$94)</f>
        <v>57</v>
      </c>
      <c r="G1343" s="52">
        <v>41</v>
      </c>
      <c r="H1343" s="50">
        <f>LOOKUP(G1343,Komplexní!$A$7:$A$56,Komplexní!$B$7:$B$56)</f>
        <v>0</v>
      </c>
      <c r="I1343" s="53">
        <f t="array" ref="I1343">SUM(IF((Komplexní!$A$3:$A$5=A1343)*(Komplexní!$D$1:$BA$1=G1343),Komplexní!$D$3:$BA$5))</f>
        <v>0</v>
      </c>
      <c r="J1343" s="98" t="str">
        <f t="shared" si="67"/>
        <v/>
      </c>
      <c r="K1343" s="54">
        <f t="shared" si="69"/>
        <v>1</v>
      </c>
    </row>
    <row r="1344" spans="1:11" hidden="1">
      <c r="A1344" s="48">
        <v>27</v>
      </c>
      <c r="B1344" s="49">
        <f>LOOKUP(A1344,Seznamy!$A$3:$A$94,Seznamy!$B$3:$B$94)</f>
        <v>125009</v>
      </c>
      <c r="C1344" s="50" t="str">
        <f>LOOKUP(A1344,Seznamy!$A$3:$A$94,Seznamy!$C$3:$C$94)</f>
        <v>Ruda nad Moravou</v>
      </c>
      <c r="D1344" s="51">
        <f>LOOKUP(A1344,Seznamy!$A$3:$A$94,Seznamy!$F$3:$F$94)</f>
        <v>9028</v>
      </c>
      <c r="E1344" s="51">
        <f>LOOKUP(A1344,Seznamy!$A$3:$A$94,Seznamy!$G$3:$G$94)</f>
        <v>218500</v>
      </c>
      <c r="F1344" s="52">
        <f>LOOKUP(A1344,Seznamy!$A$3:$A$94,Seznamy!$J$3:$J$94)</f>
        <v>57</v>
      </c>
      <c r="G1344" s="52">
        <v>42</v>
      </c>
      <c r="H1344" s="50">
        <f>LOOKUP(G1344,Komplexní!$A$7:$A$56,Komplexní!$B$7:$B$56)</f>
        <v>0</v>
      </c>
      <c r="I1344" s="53">
        <f t="array" ref="I1344">SUM(IF((Komplexní!$A$3:$A$5=A1344)*(Komplexní!$D$1:$BA$1=G1344),Komplexní!$D$3:$BA$5))</f>
        <v>0</v>
      </c>
      <c r="J1344" s="98" t="str">
        <f t="shared" si="67"/>
        <v/>
      </c>
      <c r="K1344" s="54">
        <f t="shared" si="69"/>
        <v>1</v>
      </c>
    </row>
    <row r="1345" spans="1:11" hidden="1">
      <c r="A1345" s="48">
        <v>27</v>
      </c>
      <c r="B1345" s="49">
        <f>LOOKUP(A1345,Seznamy!$A$3:$A$94,Seznamy!$B$3:$B$94)</f>
        <v>125009</v>
      </c>
      <c r="C1345" s="50" t="str">
        <f>LOOKUP(A1345,Seznamy!$A$3:$A$94,Seznamy!$C$3:$C$94)</f>
        <v>Ruda nad Moravou</v>
      </c>
      <c r="D1345" s="51">
        <f>LOOKUP(A1345,Seznamy!$A$3:$A$94,Seznamy!$F$3:$F$94)</f>
        <v>9028</v>
      </c>
      <c r="E1345" s="51">
        <f>LOOKUP(A1345,Seznamy!$A$3:$A$94,Seznamy!$G$3:$G$94)</f>
        <v>218500</v>
      </c>
      <c r="F1345" s="52">
        <f>LOOKUP(A1345,Seznamy!$A$3:$A$94,Seznamy!$J$3:$J$94)</f>
        <v>57</v>
      </c>
      <c r="G1345" s="52">
        <v>43</v>
      </c>
      <c r="H1345" s="50">
        <f>LOOKUP(G1345,Komplexní!$A$7:$A$56,Komplexní!$B$7:$B$56)</f>
        <v>0</v>
      </c>
      <c r="I1345" s="53">
        <f t="array" ref="I1345">SUM(IF((Komplexní!$A$3:$A$5=A1345)*(Komplexní!$D$1:$BA$1=G1345),Komplexní!$D$3:$BA$5))</f>
        <v>0</v>
      </c>
      <c r="J1345" s="98" t="str">
        <f t="shared" si="67"/>
        <v/>
      </c>
      <c r="K1345" s="54">
        <f t="shared" si="69"/>
        <v>1</v>
      </c>
    </row>
    <row r="1346" spans="1:11" hidden="1">
      <c r="A1346" s="48">
        <v>27</v>
      </c>
      <c r="B1346" s="49">
        <f>LOOKUP(A1346,Seznamy!$A$3:$A$94,Seznamy!$B$3:$B$94)</f>
        <v>125009</v>
      </c>
      <c r="C1346" s="50" t="str">
        <f>LOOKUP(A1346,Seznamy!$A$3:$A$94,Seznamy!$C$3:$C$94)</f>
        <v>Ruda nad Moravou</v>
      </c>
      <c r="D1346" s="51">
        <f>LOOKUP(A1346,Seznamy!$A$3:$A$94,Seznamy!$F$3:$F$94)</f>
        <v>9028</v>
      </c>
      <c r="E1346" s="51">
        <f>LOOKUP(A1346,Seznamy!$A$3:$A$94,Seznamy!$G$3:$G$94)</f>
        <v>218500</v>
      </c>
      <c r="F1346" s="52">
        <f>LOOKUP(A1346,Seznamy!$A$3:$A$94,Seznamy!$J$3:$J$94)</f>
        <v>57</v>
      </c>
      <c r="G1346" s="52">
        <v>44</v>
      </c>
      <c r="H1346" s="50">
        <f>LOOKUP(G1346,Komplexní!$A$7:$A$56,Komplexní!$B$7:$B$56)</f>
        <v>0</v>
      </c>
      <c r="I1346" s="53">
        <f t="array" ref="I1346">SUM(IF((Komplexní!$A$3:$A$5=A1346)*(Komplexní!$D$1:$BA$1=G1346),Komplexní!$D$3:$BA$5))</f>
        <v>0</v>
      </c>
      <c r="J1346" s="98" t="str">
        <f t="shared" si="67"/>
        <v/>
      </c>
      <c r="K1346" s="54">
        <f t="shared" si="69"/>
        <v>1</v>
      </c>
    </row>
    <row r="1347" spans="1:11" hidden="1">
      <c r="A1347" s="48">
        <v>27</v>
      </c>
      <c r="B1347" s="49">
        <f>LOOKUP(A1347,Seznamy!$A$3:$A$94,Seznamy!$B$3:$B$94)</f>
        <v>125009</v>
      </c>
      <c r="C1347" s="50" t="str">
        <f>LOOKUP(A1347,Seznamy!$A$3:$A$94,Seznamy!$C$3:$C$94)</f>
        <v>Ruda nad Moravou</v>
      </c>
      <c r="D1347" s="51">
        <f>LOOKUP(A1347,Seznamy!$A$3:$A$94,Seznamy!$F$3:$F$94)</f>
        <v>9028</v>
      </c>
      <c r="E1347" s="51">
        <f>LOOKUP(A1347,Seznamy!$A$3:$A$94,Seznamy!$G$3:$G$94)</f>
        <v>218500</v>
      </c>
      <c r="F1347" s="52">
        <f>LOOKUP(A1347,Seznamy!$A$3:$A$94,Seznamy!$J$3:$J$94)</f>
        <v>57</v>
      </c>
      <c r="G1347" s="52">
        <v>45</v>
      </c>
      <c r="H1347" s="50">
        <f>LOOKUP(G1347,Komplexní!$A$7:$A$56,Komplexní!$B$7:$B$56)</f>
        <v>0</v>
      </c>
      <c r="I1347" s="53">
        <f t="array" ref="I1347">SUM(IF((Komplexní!$A$3:$A$5=A1347)*(Komplexní!$D$1:$BA$1=G1347),Komplexní!$D$3:$BA$5))</f>
        <v>0</v>
      </c>
      <c r="J1347" s="98" t="str">
        <f t="shared" si="67"/>
        <v/>
      </c>
      <c r="K1347" s="54">
        <f t="shared" si="69"/>
        <v>1</v>
      </c>
    </row>
    <row r="1348" spans="1:11" hidden="1">
      <c r="A1348" s="48">
        <v>27</v>
      </c>
      <c r="B1348" s="49">
        <f>LOOKUP(A1348,Seznamy!$A$3:$A$94,Seznamy!$B$3:$B$94)</f>
        <v>125009</v>
      </c>
      <c r="C1348" s="50" t="str">
        <f>LOOKUP(A1348,Seznamy!$A$3:$A$94,Seznamy!$C$3:$C$94)</f>
        <v>Ruda nad Moravou</v>
      </c>
      <c r="D1348" s="51">
        <f>LOOKUP(A1348,Seznamy!$A$3:$A$94,Seznamy!$F$3:$F$94)</f>
        <v>9028</v>
      </c>
      <c r="E1348" s="51">
        <f>LOOKUP(A1348,Seznamy!$A$3:$A$94,Seznamy!$G$3:$G$94)</f>
        <v>218500</v>
      </c>
      <c r="F1348" s="52">
        <f>LOOKUP(A1348,Seznamy!$A$3:$A$94,Seznamy!$J$3:$J$94)</f>
        <v>57</v>
      </c>
      <c r="G1348" s="52">
        <v>46</v>
      </c>
      <c r="H1348" s="50">
        <f>LOOKUP(G1348,Komplexní!$A$7:$A$56,Komplexní!$B$7:$B$56)</f>
        <v>0</v>
      </c>
      <c r="I1348" s="53">
        <f t="array" ref="I1348">SUM(IF((Komplexní!$A$3:$A$5=A1348)*(Komplexní!$D$1:$BA$1=G1348),Komplexní!$D$3:$BA$5))</f>
        <v>0</v>
      </c>
      <c r="J1348" s="98" t="str">
        <f t="shared" si="67"/>
        <v/>
      </c>
      <c r="K1348" s="54">
        <f t="shared" si="69"/>
        <v>1</v>
      </c>
    </row>
    <row r="1349" spans="1:11" hidden="1">
      <c r="A1349" s="48">
        <v>27</v>
      </c>
      <c r="B1349" s="49">
        <f>LOOKUP(A1349,Seznamy!$A$3:$A$94,Seznamy!$B$3:$B$94)</f>
        <v>125009</v>
      </c>
      <c r="C1349" s="50" t="str">
        <f>LOOKUP(A1349,Seznamy!$A$3:$A$94,Seznamy!$C$3:$C$94)</f>
        <v>Ruda nad Moravou</v>
      </c>
      <c r="D1349" s="51">
        <f>LOOKUP(A1349,Seznamy!$A$3:$A$94,Seznamy!$F$3:$F$94)</f>
        <v>9028</v>
      </c>
      <c r="E1349" s="51">
        <f>LOOKUP(A1349,Seznamy!$A$3:$A$94,Seznamy!$G$3:$G$94)</f>
        <v>218500</v>
      </c>
      <c r="F1349" s="52">
        <f>LOOKUP(A1349,Seznamy!$A$3:$A$94,Seznamy!$J$3:$J$94)</f>
        <v>57</v>
      </c>
      <c r="G1349" s="52">
        <v>47</v>
      </c>
      <c r="H1349" s="50">
        <f>LOOKUP(G1349,Komplexní!$A$7:$A$56,Komplexní!$B$7:$B$56)</f>
        <v>0</v>
      </c>
      <c r="I1349" s="53">
        <f t="array" ref="I1349">SUM(IF((Komplexní!$A$3:$A$5=A1349)*(Komplexní!$D$1:$BA$1=G1349),Komplexní!$D$3:$BA$5))</f>
        <v>0</v>
      </c>
      <c r="J1349" s="98" t="str">
        <f t="shared" si="67"/>
        <v/>
      </c>
      <c r="K1349" s="54">
        <f t="shared" si="69"/>
        <v>1</v>
      </c>
    </row>
    <row r="1350" spans="1:11" hidden="1">
      <c r="A1350" s="48">
        <v>27</v>
      </c>
      <c r="B1350" s="49">
        <f>LOOKUP(A1350,Seznamy!$A$3:$A$94,Seznamy!$B$3:$B$94)</f>
        <v>125009</v>
      </c>
      <c r="C1350" s="50" t="str">
        <f>LOOKUP(A1350,Seznamy!$A$3:$A$94,Seznamy!$C$3:$C$94)</f>
        <v>Ruda nad Moravou</v>
      </c>
      <c r="D1350" s="51">
        <f>LOOKUP(A1350,Seznamy!$A$3:$A$94,Seznamy!$F$3:$F$94)</f>
        <v>9028</v>
      </c>
      <c r="E1350" s="51">
        <f>LOOKUP(A1350,Seznamy!$A$3:$A$94,Seznamy!$G$3:$G$94)</f>
        <v>218500</v>
      </c>
      <c r="F1350" s="52">
        <f>LOOKUP(A1350,Seznamy!$A$3:$A$94,Seznamy!$J$3:$J$94)</f>
        <v>57</v>
      </c>
      <c r="G1350" s="52">
        <v>48</v>
      </c>
      <c r="H1350" s="50">
        <f>LOOKUP(G1350,Komplexní!$A$7:$A$56,Komplexní!$B$7:$B$56)</f>
        <v>0</v>
      </c>
      <c r="I1350" s="53">
        <f t="array" ref="I1350">SUM(IF((Komplexní!$A$3:$A$5=A1350)*(Komplexní!$D$1:$BA$1=G1350),Komplexní!$D$3:$BA$5))</f>
        <v>0</v>
      </c>
      <c r="J1350" s="98" t="str">
        <f t="shared" si="67"/>
        <v/>
      </c>
      <c r="K1350" s="54">
        <f t="shared" si="69"/>
        <v>1</v>
      </c>
    </row>
    <row r="1351" spans="1:11" hidden="1">
      <c r="A1351" s="48">
        <v>27</v>
      </c>
      <c r="B1351" s="49">
        <f>LOOKUP(A1351,Seznamy!$A$3:$A$94,Seznamy!$B$3:$B$94)</f>
        <v>125009</v>
      </c>
      <c r="C1351" s="50" t="str">
        <f>LOOKUP(A1351,Seznamy!$A$3:$A$94,Seznamy!$C$3:$C$94)</f>
        <v>Ruda nad Moravou</v>
      </c>
      <c r="D1351" s="51">
        <f>LOOKUP(A1351,Seznamy!$A$3:$A$94,Seznamy!$F$3:$F$94)</f>
        <v>9028</v>
      </c>
      <c r="E1351" s="51">
        <f>LOOKUP(A1351,Seznamy!$A$3:$A$94,Seznamy!$G$3:$G$94)</f>
        <v>218500</v>
      </c>
      <c r="F1351" s="52">
        <f>LOOKUP(A1351,Seznamy!$A$3:$A$94,Seznamy!$J$3:$J$94)</f>
        <v>57</v>
      </c>
      <c r="G1351" s="52">
        <v>49</v>
      </c>
      <c r="H1351" s="50">
        <f>LOOKUP(G1351,Komplexní!$A$7:$A$56,Komplexní!$B$7:$B$56)</f>
        <v>0</v>
      </c>
      <c r="I1351" s="53">
        <f t="array" ref="I1351">SUM(IF((Komplexní!$A$3:$A$5=A1351)*(Komplexní!$D$1:$BA$1=G1351),Komplexní!$D$3:$BA$5))</f>
        <v>0</v>
      </c>
      <c r="J1351" s="98" t="str">
        <f t="shared" si="67"/>
        <v/>
      </c>
      <c r="K1351" s="54">
        <f t="shared" si="69"/>
        <v>1</v>
      </c>
    </row>
    <row r="1352" spans="1:11" hidden="1">
      <c r="A1352" s="48">
        <v>27</v>
      </c>
      <c r="B1352" s="49">
        <f>LOOKUP(A1352,Seznamy!$A$3:$A$94,Seznamy!$B$3:$B$94)</f>
        <v>125009</v>
      </c>
      <c r="C1352" s="50" t="str">
        <f>LOOKUP(A1352,Seznamy!$A$3:$A$94,Seznamy!$C$3:$C$94)</f>
        <v>Ruda nad Moravou</v>
      </c>
      <c r="D1352" s="51">
        <f>LOOKUP(A1352,Seznamy!$A$3:$A$94,Seznamy!$F$3:$F$94)</f>
        <v>9028</v>
      </c>
      <c r="E1352" s="51">
        <f>LOOKUP(A1352,Seznamy!$A$3:$A$94,Seznamy!$G$3:$G$94)</f>
        <v>218500</v>
      </c>
      <c r="F1352" s="52">
        <f>LOOKUP(A1352,Seznamy!$A$3:$A$94,Seznamy!$J$3:$J$94)</f>
        <v>57</v>
      </c>
      <c r="G1352" s="52">
        <v>50</v>
      </c>
      <c r="H1352" s="50">
        <f>LOOKUP(G1352,Komplexní!$A$7:$A$56,Komplexní!$B$7:$B$56)</f>
        <v>0</v>
      </c>
      <c r="I1352" s="53">
        <f t="array" ref="I1352">SUM(IF((Komplexní!$A$3:$A$5=A1352)*(Komplexní!$D$1:$BA$1=G1352),Komplexní!$D$3:$BA$5))</f>
        <v>0</v>
      </c>
      <c r="J1352" s="98" t="str">
        <f t="shared" si="67"/>
        <v/>
      </c>
      <c r="K1352" s="54">
        <f t="shared" si="69"/>
        <v>1</v>
      </c>
    </row>
    <row r="1353" spans="1:11" hidden="1">
      <c r="A1353" s="79">
        <v>28</v>
      </c>
      <c r="B1353" s="80">
        <f>LOOKUP(A1353,Seznamy!$A$3:$A$94,Seznamy!$B$3:$B$94)</f>
        <v>125009</v>
      </c>
      <c r="C1353" s="81" t="str">
        <f>LOOKUP(A1353,Seznamy!$A$3:$A$94,Seznamy!$C$3:$C$94)</f>
        <v>Ruda nad Moravou</v>
      </c>
      <c r="D1353" s="82">
        <f>LOOKUP(A1353,Seznamy!$A$3:$A$94,Seznamy!$F$3:$F$94)</f>
        <v>9028</v>
      </c>
      <c r="E1353" s="82">
        <f>LOOKUP(A1353,Seznamy!$A$3:$A$94,Seznamy!$G$3:$G$94)</f>
        <v>218500</v>
      </c>
      <c r="F1353" s="83">
        <f>LOOKUP(A1353,Seznamy!$A$3:$A$94,Seznamy!$J$3:$J$94)</f>
        <v>57</v>
      </c>
      <c r="G1353" s="83">
        <v>1</v>
      </c>
      <c r="H1353" s="81" t="str">
        <f>LOOKUP(G1353,Komplexní!$A$7:$A$56,Komplexní!$B$7:$B$56)</f>
        <v>UNILES a.s.</v>
      </c>
      <c r="I1353" s="84">
        <f t="array" ref="I1353">SUM(IF((Komplexní!$A$3:$A$5=A1353)*(Komplexní!$D$1:$BA$1=G1353),Komplexní!$D$3:$BA$5))</f>
        <v>0</v>
      </c>
      <c r="J1353" s="99" t="str">
        <f t="shared" si="67"/>
        <v/>
      </c>
      <c r="K1353" s="85">
        <f t="shared" ref="K1353:K1384" si="70">IF(I1353=MIN($J$1353:$J$1402),1,"")</f>
        <v>1</v>
      </c>
    </row>
    <row r="1354" spans="1:11" hidden="1">
      <c r="A1354" s="79">
        <v>28</v>
      </c>
      <c r="B1354" s="80">
        <f>LOOKUP(A1354,Seznamy!$A$3:$A$94,Seznamy!$B$3:$B$94)</f>
        <v>125009</v>
      </c>
      <c r="C1354" s="81" t="str">
        <f>LOOKUP(A1354,Seznamy!$A$3:$A$94,Seznamy!$C$3:$C$94)</f>
        <v>Ruda nad Moravou</v>
      </c>
      <c r="D1354" s="82">
        <f>LOOKUP(A1354,Seznamy!$A$3:$A$94,Seznamy!$F$3:$F$94)</f>
        <v>9028</v>
      </c>
      <c r="E1354" s="82">
        <f>LOOKUP(A1354,Seznamy!$A$3:$A$94,Seznamy!$G$3:$G$94)</f>
        <v>218500</v>
      </c>
      <c r="F1354" s="83">
        <f>LOOKUP(A1354,Seznamy!$A$3:$A$94,Seznamy!$J$3:$J$94)</f>
        <v>57</v>
      </c>
      <c r="G1354" s="83">
        <v>2</v>
      </c>
      <c r="H1354" s="81" t="str">
        <f>LOOKUP(G1354,Komplexní!$A$7:$A$56,Komplexní!$B$7:$B$56)</f>
        <v>Lesy Beskydy, a.s.</v>
      </c>
      <c r="I1354" s="84">
        <f t="array" ref="I1354">SUM(IF((Komplexní!$A$3:$A$5=A1354)*(Komplexní!$D$1:$BA$1=G1354),Komplexní!$D$3:$BA$5))</f>
        <v>0</v>
      </c>
      <c r="J1354" s="99" t="str">
        <f t="shared" si="67"/>
        <v/>
      </c>
      <c r="K1354" s="85">
        <f t="shared" si="70"/>
        <v>1</v>
      </c>
    </row>
    <row r="1355" spans="1:11" hidden="1">
      <c r="A1355" s="79">
        <v>28</v>
      </c>
      <c r="B1355" s="80">
        <f>LOOKUP(A1355,Seznamy!$A$3:$A$94,Seznamy!$B$3:$B$94)</f>
        <v>125009</v>
      </c>
      <c r="C1355" s="81" t="str">
        <f>LOOKUP(A1355,Seznamy!$A$3:$A$94,Seznamy!$C$3:$C$94)</f>
        <v>Ruda nad Moravou</v>
      </c>
      <c r="D1355" s="82">
        <f>LOOKUP(A1355,Seznamy!$A$3:$A$94,Seznamy!$F$3:$F$94)</f>
        <v>9028</v>
      </c>
      <c r="E1355" s="82">
        <f>LOOKUP(A1355,Seznamy!$A$3:$A$94,Seznamy!$G$3:$G$94)</f>
        <v>218500</v>
      </c>
      <c r="F1355" s="83">
        <f>LOOKUP(A1355,Seznamy!$A$3:$A$94,Seznamy!$J$3:$J$94)</f>
        <v>57</v>
      </c>
      <c r="G1355" s="83">
        <v>3</v>
      </c>
      <c r="H1355" s="81" t="str">
        <f>LOOKUP(G1355,Komplexní!$A$7:$A$56,Komplexní!$B$7:$B$56)</f>
        <v>KATR s.r.o.</v>
      </c>
      <c r="I1355" s="84">
        <f t="array" ref="I1355">SUM(IF((Komplexní!$A$3:$A$5=A1355)*(Komplexní!$D$1:$BA$1=G1355),Komplexní!$D$3:$BA$5))</f>
        <v>0</v>
      </c>
      <c r="J1355" s="99" t="str">
        <f t="shared" si="67"/>
        <v/>
      </c>
      <c r="K1355" s="85">
        <f t="shared" si="70"/>
        <v>1</v>
      </c>
    </row>
    <row r="1356" spans="1:11" hidden="1">
      <c r="A1356" s="79">
        <v>28</v>
      </c>
      <c r="B1356" s="80">
        <f>LOOKUP(A1356,Seznamy!$A$3:$A$94,Seznamy!$B$3:$B$94)</f>
        <v>125009</v>
      </c>
      <c r="C1356" s="81" t="str">
        <f>LOOKUP(A1356,Seznamy!$A$3:$A$94,Seznamy!$C$3:$C$94)</f>
        <v>Ruda nad Moravou</v>
      </c>
      <c r="D1356" s="82">
        <f>LOOKUP(A1356,Seznamy!$A$3:$A$94,Seznamy!$F$3:$F$94)</f>
        <v>9028</v>
      </c>
      <c r="E1356" s="82">
        <f>LOOKUP(A1356,Seznamy!$A$3:$A$94,Seznamy!$G$3:$G$94)</f>
        <v>218500</v>
      </c>
      <c r="F1356" s="83">
        <f>LOOKUP(A1356,Seznamy!$A$3:$A$94,Seznamy!$J$3:$J$94)</f>
        <v>57</v>
      </c>
      <c r="G1356" s="83">
        <v>4</v>
      </c>
      <c r="H1356" s="81" t="str">
        <f>LOOKUP(G1356,Komplexní!$A$7:$A$56,Komplexní!$B$7:$B$56)</f>
        <v>Petra spol. s r.o.</v>
      </c>
      <c r="I1356" s="84">
        <f t="array" ref="I1356">SUM(IF((Komplexní!$A$3:$A$5=A1356)*(Komplexní!$D$1:$BA$1=G1356),Komplexní!$D$3:$BA$5))</f>
        <v>0</v>
      </c>
      <c r="J1356" s="99" t="str">
        <f t="shared" si="67"/>
        <v/>
      </c>
      <c r="K1356" s="85">
        <f t="shared" si="70"/>
        <v>1</v>
      </c>
    </row>
    <row r="1357" spans="1:11" hidden="1">
      <c r="A1357" s="79">
        <v>28</v>
      </c>
      <c r="B1357" s="80">
        <f>LOOKUP(A1357,Seznamy!$A$3:$A$94,Seznamy!$B$3:$B$94)</f>
        <v>125009</v>
      </c>
      <c r="C1357" s="81" t="str">
        <f>LOOKUP(A1357,Seznamy!$A$3:$A$94,Seznamy!$C$3:$C$94)</f>
        <v>Ruda nad Moravou</v>
      </c>
      <c r="D1357" s="82">
        <f>LOOKUP(A1357,Seznamy!$A$3:$A$94,Seznamy!$F$3:$F$94)</f>
        <v>9028</v>
      </c>
      <c r="E1357" s="82">
        <f>LOOKUP(A1357,Seznamy!$A$3:$A$94,Seznamy!$G$3:$G$94)</f>
        <v>218500</v>
      </c>
      <c r="F1357" s="83">
        <f>LOOKUP(A1357,Seznamy!$A$3:$A$94,Seznamy!$J$3:$J$94)</f>
        <v>57</v>
      </c>
      <c r="G1357" s="83">
        <v>5</v>
      </c>
      <c r="H1357" s="81" t="str">
        <f>LOOKUP(G1357,Komplexní!$A$7:$A$56,Komplexní!$B$7:$B$56)</f>
        <v>JACER - CZ a.s.</v>
      </c>
      <c r="I1357" s="84">
        <f t="array" ref="I1357">SUM(IF((Komplexní!$A$3:$A$5=A1357)*(Komplexní!$D$1:$BA$1=G1357),Komplexní!$D$3:$BA$5))</f>
        <v>0</v>
      </c>
      <c r="J1357" s="99" t="str">
        <f t="shared" si="67"/>
        <v/>
      </c>
      <c r="K1357" s="85">
        <f t="shared" si="70"/>
        <v>1</v>
      </c>
    </row>
    <row r="1358" spans="1:11" hidden="1">
      <c r="A1358" s="79">
        <v>28</v>
      </c>
      <c r="B1358" s="80">
        <f>LOOKUP(A1358,Seznamy!$A$3:$A$94,Seznamy!$B$3:$B$94)</f>
        <v>125009</v>
      </c>
      <c r="C1358" s="81" t="str">
        <f>LOOKUP(A1358,Seznamy!$A$3:$A$94,Seznamy!$C$3:$C$94)</f>
        <v>Ruda nad Moravou</v>
      </c>
      <c r="D1358" s="82">
        <f>LOOKUP(A1358,Seznamy!$A$3:$A$94,Seznamy!$F$3:$F$94)</f>
        <v>9028</v>
      </c>
      <c r="E1358" s="82">
        <f>LOOKUP(A1358,Seznamy!$A$3:$A$94,Seznamy!$G$3:$G$94)</f>
        <v>218500</v>
      </c>
      <c r="F1358" s="83">
        <f>LOOKUP(A1358,Seznamy!$A$3:$A$94,Seznamy!$J$3:$J$94)</f>
        <v>57</v>
      </c>
      <c r="G1358" s="83">
        <v>6</v>
      </c>
      <c r="H1358" s="81" t="str">
        <f>LOOKUP(G1358,Komplexní!$A$7:$A$56,Komplexní!$B$7:$B$56)</f>
        <v>LDF Rožnov a.s.</v>
      </c>
      <c r="I1358" s="84">
        <f t="array" ref="I1358">SUM(IF((Komplexní!$A$3:$A$5=A1358)*(Komplexní!$D$1:$BA$1=G1358),Komplexní!$D$3:$BA$5))</f>
        <v>0</v>
      </c>
      <c r="J1358" s="99" t="str">
        <f t="shared" si="67"/>
        <v/>
      </c>
      <c r="K1358" s="85">
        <f t="shared" si="70"/>
        <v>1</v>
      </c>
    </row>
    <row r="1359" spans="1:11" hidden="1">
      <c r="A1359" s="79">
        <v>28</v>
      </c>
      <c r="B1359" s="80">
        <f>LOOKUP(A1359,Seznamy!$A$3:$A$94,Seznamy!$B$3:$B$94)</f>
        <v>125009</v>
      </c>
      <c r="C1359" s="81" t="str">
        <f>LOOKUP(A1359,Seznamy!$A$3:$A$94,Seznamy!$C$3:$C$94)</f>
        <v>Ruda nad Moravou</v>
      </c>
      <c r="D1359" s="82">
        <f>LOOKUP(A1359,Seznamy!$A$3:$A$94,Seznamy!$F$3:$F$94)</f>
        <v>9028</v>
      </c>
      <c r="E1359" s="82">
        <f>LOOKUP(A1359,Seznamy!$A$3:$A$94,Seznamy!$G$3:$G$94)</f>
        <v>218500</v>
      </c>
      <c r="F1359" s="83">
        <f>LOOKUP(A1359,Seznamy!$A$3:$A$94,Seznamy!$J$3:$J$94)</f>
        <v>57</v>
      </c>
      <c r="G1359" s="83">
        <v>7</v>
      </c>
      <c r="H1359" s="81" t="str">
        <f>LOOKUP(G1359,Komplexní!$A$7:$A$56,Komplexní!$B$7:$B$56)</f>
        <v>Opavská lesní a.s.</v>
      </c>
      <c r="I1359" s="84">
        <f t="array" ref="I1359">SUM(IF((Komplexní!$A$3:$A$5=A1359)*(Komplexní!$D$1:$BA$1=G1359),Komplexní!$D$3:$BA$5))</f>
        <v>0</v>
      </c>
      <c r="J1359" s="99" t="str">
        <f t="shared" ref="J1359:J1422" si="71">IF(I1359=0,"",I1359)</f>
        <v/>
      </c>
      <c r="K1359" s="85">
        <f t="shared" si="70"/>
        <v>1</v>
      </c>
    </row>
    <row r="1360" spans="1:11" hidden="1">
      <c r="A1360" s="79">
        <v>28</v>
      </c>
      <c r="B1360" s="80">
        <f>LOOKUP(A1360,Seznamy!$A$3:$A$94,Seznamy!$B$3:$B$94)</f>
        <v>125009</v>
      </c>
      <c r="C1360" s="81" t="str">
        <f>LOOKUP(A1360,Seznamy!$A$3:$A$94,Seznamy!$C$3:$C$94)</f>
        <v>Ruda nad Moravou</v>
      </c>
      <c r="D1360" s="82">
        <f>LOOKUP(A1360,Seznamy!$A$3:$A$94,Seznamy!$F$3:$F$94)</f>
        <v>9028</v>
      </c>
      <c r="E1360" s="82">
        <f>LOOKUP(A1360,Seznamy!$A$3:$A$94,Seznamy!$G$3:$G$94)</f>
        <v>218500</v>
      </c>
      <c r="F1360" s="83">
        <f>LOOKUP(A1360,Seznamy!$A$3:$A$94,Seznamy!$J$3:$J$94)</f>
        <v>57</v>
      </c>
      <c r="G1360" s="83">
        <v>8</v>
      </c>
      <c r="H1360" s="81" t="str">
        <f>LOOKUP(G1360,Komplexní!$A$7:$A$56,Komplexní!$B$7:$B$56)</f>
        <v>Pradědský lesní závod, a.s.</v>
      </c>
      <c r="I1360" s="84">
        <f t="array" ref="I1360">SUM(IF((Komplexní!$A$3:$A$5=A1360)*(Komplexní!$D$1:$BA$1=G1360),Komplexní!$D$3:$BA$5))</f>
        <v>0</v>
      </c>
      <c r="J1360" s="99" t="str">
        <f t="shared" si="71"/>
        <v/>
      </c>
      <c r="K1360" s="85">
        <f t="shared" si="70"/>
        <v>1</v>
      </c>
    </row>
    <row r="1361" spans="1:11" hidden="1">
      <c r="A1361" s="79">
        <v>28</v>
      </c>
      <c r="B1361" s="80">
        <f>LOOKUP(A1361,Seznamy!$A$3:$A$94,Seznamy!$B$3:$B$94)</f>
        <v>125009</v>
      </c>
      <c r="C1361" s="81" t="str">
        <f>LOOKUP(A1361,Seznamy!$A$3:$A$94,Seznamy!$C$3:$C$94)</f>
        <v>Ruda nad Moravou</v>
      </c>
      <c r="D1361" s="82">
        <f>LOOKUP(A1361,Seznamy!$A$3:$A$94,Seznamy!$F$3:$F$94)</f>
        <v>9028</v>
      </c>
      <c r="E1361" s="82">
        <f>LOOKUP(A1361,Seznamy!$A$3:$A$94,Seznamy!$G$3:$G$94)</f>
        <v>218500</v>
      </c>
      <c r="F1361" s="83">
        <f>LOOKUP(A1361,Seznamy!$A$3:$A$94,Seznamy!$J$3:$J$94)</f>
        <v>57</v>
      </c>
      <c r="G1361" s="83">
        <v>9</v>
      </c>
      <c r="H1361" s="81">
        <f>LOOKUP(G1361,Komplexní!$A$7:$A$56,Komplexní!$B$7:$B$56)</f>
        <v>0</v>
      </c>
      <c r="I1361" s="84">
        <f t="array" ref="I1361">SUM(IF((Komplexní!$A$3:$A$5=A1361)*(Komplexní!$D$1:$BA$1=G1361),Komplexní!$D$3:$BA$5))</f>
        <v>0</v>
      </c>
      <c r="J1361" s="99" t="str">
        <f t="shared" si="71"/>
        <v/>
      </c>
      <c r="K1361" s="85">
        <f t="shared" si="70"/>
        <v>1</v>
      </c>
    </row>
    <row r="1362" spans="1:11" hidden="1">
      <c r="A1362" s="79">
        <v>28</v>
      </c>
      <c r="B1362" s="80">
        <f>LOOKUP(A1362,Seznamy!$A$3:$A$94,Seznamy!$B$3:$B$94)</f>
        <v>125009</v>
      </c>
      <c r="C1362" s="81" t="str">
        <f>LOOKUP(A1362,Seznamy!$A$3:$A$94,Seznamy!$C$3:$C$94)</f>
        <v>Ruda nad Moravou</v>
      </c>
      <c r="D1362" s="82">
        <f>LOOKUP(A1362,Seznamy!$A$3:$A$94,Seznamy!$F$3:$F$94)</f>
        <v>9028</v>
      </c>
      <c r="E1362" s="82">
        <f>LOOKUP(A1362,Seznamy!$A$3:$A$94,Seznamy!$G$3:$G$94)</f>
        <v>218500</v>
      </c>
      <c r="F1362" s="83">
        <f>LOOKUP(A1362,Seznamy!$A$3:$A$94,Seznamy!$J$3:$J$94)</f>
        <v>57</v>
      </c>
      <c r="G1362" s="83">
        <v>10</v>
      </c>
      <c r="H1362" s="81">
        <f>LOOKUP(G1362,Komplexní!$A$7:$A$56,Komplexní!$B$7:$B$56)</f>
        <v>0</v>
      </c>
      <c r="I1362" s="84">
        <f t="array" ref="I1362">SUM(IF((Komplexní!$A$3:$A$5=A1362)*(Komplexní!$D$1:$BA$1=G1362),Komplexní!$D$3:$BA$5))</f>
        <v>0</v>
      </c>
      <c r="J1362" s="99" t="str">
        <f t="shared" si="71"/>
        <v/>
      </c>
      <c r="K1362" s="85">
        <f t="shared" si="70"/>
        <v>1</v>
      </c>
    </row>
    <row r="1363" spans="1:11" hidden="1">
      <c r="A1363" s="79">
        <v>28</v>
      </c>
      <c r="B1363" s="80">
        <f>LOOKUP(A1363,Seznamy!$A$3:$A$94,Seznamy!$B$3:$B$94)</f>
        <v>125009</v>
      </c>
      <c r="C1363" s="81" t="str">
        <f>LOOKUP(A1363,Seznamy!$A$3:$A$94,Seznamy!$C$3:$C$94)</f>
        <v>Ruda nad Moravou</v>
      </c>
      <c r="D1363" s="82">
        <f>LOOKUP(A1363,Seznamy!$A$3:$A$94,Seznamy!$F$3:$F$94)</f>
        <v>9028</v>
      </c>
      <c r="E1363" s="82">
        <f>LOOKUP(A1363,Seznamy!$A$3:$A$94,Seznamy!$G$3:$G$94)</f>
        <v>218500</v>
      </c>
      <c r="F1363" s="83">
        <f>LOOKUP(A1363,Seznamy!$A$3:$A$94,Seznamy!$J$3:$J$94)</f>
        <v>57</v>
      </c>
      <c r="G1363" s="83">
        <v>11</v>
      </c>
      <c r="H1363" s="81">
        <f>LOOKUP(G1363,Komplexní!$A$7:$A$56,Komplexní!$B$7:$B$56)</f>
        <v>0</v>
      </c>
      <c r="I1363" s="84">
        <f t="array" ref="I1363">SUM(IF((Komplexní!$A$3:$A$5=A1363)*(Komplexní!$D$1:$BA$1=G1363),Komplexní!$D$3:$BA$5))</f>
        <v>0</v>
      </c>
      <c r="J1363" s="99" t="str">
        <f t="shared" si="71"/>
        <v/>
      </c>
      <c r="K1363" s="85">
        <f t="shared" si="70"/>
        <v>1</v>
      </c>
    </row>
    <row r="1364" spans="1:11" hidden="1">
      <c r="A1364" s="79">
        <v>28</v>
      </c>
      <c r="B1364" s="80">
        <f>LOOKUP(A1364,Seznamy!$A$3:$A$94,Seznamy!$B$3:$B$94)</f>
        <v>125009</v>
      </c>
      <c r="C1364" s="81" t="str">
        <f>LOOKUP(A1364,Seznamy!$A$3:$A$94,Seznamy!$C$3:$C$94)</f>
        <v>Ruda nad Moravou</v>
      </c>
      <c r="D1364" s="82">
        <f>LOOKUP(A1364,Seznamy!$A$3:$A$94,Seznamy!$F$3:$F$94)</f>
        <v>9028</v>
      </c>
      <c r="E1364" s="82">
        <f>LOOKUP(A1364,Seznamy!$A$3:$A$94,Seznamy!$G$3:$G$94)</f>
        <v>218500</v>
      </c>
      <c r="F1364" s="83">
        <f>LOOKUP(A1364,Seznamy!$A$3:$A$94,Seznamy!$J$3:$J$94)</f>
        <v>57</v>
      </c>
      <c r="G1364" s="83">
        <v>12</v>
      </c>
      <c r="H1364" s="81">
        <f>LOOKUP(G1364,Komplexní!$A$7:$A$56,Komplexní!$B$7:$B$56)</f>
        <v>0</v>
      </c>
      <c r="I1364" s="84">
        <f t="array" ref="I1364">SUM(IF((Komplexní!$A$3:$A$5=A1364)*(Komplexní!$D$1:$BA$1=G1364),Komplexní!$D$3:$BA$5))</f>
        <v>0</v>
      </c>
      <c r="J1364" s="99" t="str">
        <f t="shared" si="71"/>
        <v/>
      </c>
      <c r="K1364" s="85">
        <f t="shared" si="70"/>
        <v>1</v>
      </c>
    </row>
    <row r="1365" spans="1:11" hidden="1">
      <c r="A1365" s="79">
        <v>28</v>
      </c>
      <c r="B1365" s="80">
        <f>LOOKUP(A1365,Seznamy!$A$3:$A$94,Seznamy!$B$3:$B$94)</f>
        <v>125009</v>
      </c>
      <c r="C1365" s="81" t="str">
        <f>LOOKUP(A1365,Seznamy!$A$3:$A$94,Seznamy!$C$3:$C$94)</f>
        <v>Ruda nad Moravou</v>
      </c>
      <c r="D1365" s="82">
        <f>LOOKUP(A1365,Seznamy!$A$3:$A$94,Seznamy!$F$3:$F$94)</f>
        <v>9028</v>
      </c>
      <c r="E1365" s="82">
        <f>LOOKUP(A1365,Seznamy!$A$3:$A$94,Seznamy!$G$3:$G$94)</f>
        <v>218500</v>
      </c>
      <c r="F1365" s="83">
        <f>LOOKUP(A1365,Seznamy!$A$3:$A$94,Seznamy!$J$3:$J$94)</f>
        <v>57</v>
      </c>
      <c r="G1365" s="83">
        <v>13</v>
      </c>
      <c r="H1365" s="81">
        <f>LOOKUP(G1365,Komplexní!$A$7:$A$56,Komplexní!$B$7:$B$56)</f>
        <v>0</v>
      </c>
      <c r="I1365" s="84">
        <f t="array" ref="I1365">SUM(IF((Komplexní!$A$3:$A$5=A1365)*(Komplexní!$D$1:$BA$1=G1365),Komplexní!$D$3:$BA$5))</f>
        <v>0</v>
      </c>
      <c r="J1365" s="99" t="str">
        <f t="shared" si="71"/>
        <v/>
      </c>
      <c r="K1365" s="85">
        <f t="shared" si="70"/>
        <v>1</v>
      </c>
    </row>
    <row r="1366" spans="1:11" hidden="1">
      <c r="A1366" s="79">
        <v>28</v>
      </c>
      <c r="B1366" s="80">
        <f>LOOKUP(A1366,Seznamy!$A$3:$A$94,Seznamy!$B$3:$B$94)</f>
        <v>125009</v>
      </c>
      <c r="C1366" s="81" t="str">
        <f>LOOKUP(A1366,Seznamy!$A$3:$A$94,Seznamy!$C$3:$C$94)</f>
        <v>Ruda nad Moravou</v>
      </c>
      <c r="D1366" s="82">
        <f>LOOKUP(A1366,Seznamy!$A$3:$A$94,Seznamy!$F$3:$F$94)</f>
        <v>9028</v>
      </c>
      <c r="E1366" s="82">
        <f>LOOKUP(A1366,Seznamy!$A$3:$A$94,Seznamy!$G$3:$G$94)</f>
        <v>218500</v>
      </c>
      <c r="F1366" s="83">
        <f>LOOKUP(A1366,Seznamy!$A$3:$A$94,Seznamy!$J$3:$J$94)</f>
        <v>57</v>
      </c>
      <c r="G1366" s="83">
        <v>27</v>
      </c>
      <c r="H1366" s="81">
        <f>LOOKUP(G1366,Komplexní!$A$7:$A$56,Komplexní!$B$7:$B$56)</f>
        <v>0</v>
      </c>
      <c r="I1366" s="84">
        <f t="array" ref="I1366">SUM(IF((Komplexní!$A$3:$A$5=A1366)*(Komplexní!$D$1:$BA$1=G1366),Komplexní!$D$3:$BA$5))</f>
        <v>0</v>
      </c>
      <c r="J1366" s="99" t="str">
        <f t="shared" si="71"/>
        <v/>
      </c>
      <c r="K1366" s="85">
        <f t="shared" si="70"/>
        <v>1</v>
      </c>
    </row>
    <row r="1367" spans="1:11" hidden="1">
      <c r="A1367" s="79">
        <v>28</v>
      </c>
      <c r="B1367" s="80">
        <f>LOOKUP(A1367,Seznamy!$A$3:$A$94,Seznamy!$B$3:$B$94)</f>
        <v>125009</v>
      </c>
      <c r="C1367" s="81" t="str">
        <f>LOOKUP(A1367,Seznamy!$A$3:$A$94,Seznamy!$C$3:$C$94)</f>
        <v>Ruda nad Moravou</v>
      </c>
      <c r="D1367" s="82">
        <f>LOOKUP(A1367,Seznamy!$A$3:$A$94,Seznamy!$F$3:$F$94)</f>
        <v>9028</v>
      </c>
      <c r="E1367" s="82">
        <f>LOOKUP(A1367,Seznamy!$A$3:$A$94,Seznamy!$G$3:$G$94)</f>
        <v>218500</v>
      </c>
      <c r="F1367" s="83">
        <f>LOOKUP(A1367,Seznamy!$A$3:$A$94,Seznamy!$J$3:$J$94)</f>
        <v>57</v>
      </c>
      <c r="G1367" s="83">
        <v>15</v>
      </c>
      <c r="H1367" s="81">
        <f>LOOKUP(G1367,Komplexní!$A$7:$A$56,Komplexní!$B$7:$B$56)</f>
        <v>0</v>
      </c>
      <c r="I1367" s="84">
        <f t="array" ref="I1367">SUM(IF((Komplexní!$A$3:$A$5=A1367)*(Komplexní!$D$1:$BA$1=G1367),Komplexní!$D$3:$BA$5))</f>
        <v>0</v>
      </c>
      <c r="J1367" s="99" t="str">
        <f t="shared" si="71"/>
        <v/>
      </c>
      <c r="K1367" s="85">
        <f t="shared" si="70"/>
        <v>1</v>
      </c>
    </row>
    <row r="1368" spans="1:11" hidden="1">
      <c r="A1368" s="79">
        <v>28</v>
      </c>
      <c r="B1368" s="80">
        <f>LOOKUP(A1368,Seznamy!$A$3:$A$94,Seznamy!$B$3:$B$94)</f>
        <v>125009</v>
      </c>
      <c r="C1368" s="81" t="str">
        <f>LOOKUP(A1368,Seznamy!$A$3:$A$94,Seznamy!$C$3:$C$94)</f>
        <v>Ruda nad Moravou</v>
      </c>
      <c r="D1368" s="82">
        <f>LOOKUP(A1368,Seznamy!$A$3:$A$94,Seznamy!$F$3:$F$94)</f>
        <v>9028</v>
      </c>
      <c r="E1368" s="82">
        <f>LOOKUP(A1368,Seznamy!$A$3:$A$94,Seznamy!$G$3:$G$94)</f>
        <v>218500</v>
      </c>
      <c r="F1368" s="83">
        <f>LOOKUP(A1368,Seznamy!$A$3:$A$94,Seznamy!$J$3:$J$94)</f>
        <v>57</v>
      </c>
      <c r="G1368" s="83">
        <v>16</v>
      </c>
      <c r="H1368" s="81">
        <f>LOOKUP(G1368,Komplexní!$A$7:$A$56,Komplexní!$B$7:$B$56)</f>
        <v>0</v>
      </c>
      <c r="I1368" s="84">
        <f t="array" ref="I1368">SUM(IF((Komplexní!$A$3:$A$5=A1368)*(Komplexní!$D$1:$BA$1=G1368),Komplexní!$D$3:$BA$5))</f>
        <v>0</v>
      </c>
      <c r="J1368" s="99" t="str">
        <f t="shared" si="71"/>
        <v/>
      </c>
      <c r="K1368" s="85">
        <f t="shared" si="70"/>
        <v>1</v>
      </c>
    </row>
    <row r="1369" spans="1:11" hidden="1">
      <c r="A1369" s="79">
        <v>28</v>
      </c>
      <c r="B1369" s="80">
        <f>LOOKUP(A1369,Seznamy!$A$3:$A$94,Seznamy!$B$3:$B$94)</f>
        <v>125009</v>
      </c>
      <c r="C1369" s="81" t="str">
        <f>LOOKUP(A1369,Seznamy!$A$3:$A$94,Seznamy!$C$3:$C$94)</f>
        <v>Ruda nad Moravou</v>
      </c>
      <c r="D1369" s="82">
        <f>LOOKUP(A1369,Seznamy!$A$3:$A$94,Seznamy!$F$3:$F$94)</f>
        <v>9028</v>
      </c>
      <c r="E1369" s="82">
        <f>LOOKUP(A1369,Seznamy!$A$3:$A$94,Seznamy!$G$3:$G$94)</f>
        <v>218500</v>
      </c>
      <c r="F1369" s="83">
        <f>LOOKUP(A1369,Seznamy!$A$3:$A$94,Seznamy!$J$3:$J$94)</f>
        <v>57</v>
      </c>
      <c r="G1369" s="83">
        <v>17</v>
      </c>
      <c r="H1369" s="81">
        <f>LOOKUP(G1369,Komplexní!$A$7:$A$56,Komplexní!$B$7:$B$56)</f>
        <v>0</v>
      </c>
      <c r="I1369" s="84">
        <f t="array" ref="I1369">SUM(IF((Komplexní!$A$3:$A$5=A1369)*(Komplexní!$D$1:$BA$1=G1369),Komplexní!$D$3:$BA$5))</f>
        <v>0</v>
      </c>
      <c r="J1369" s="99" t="str">
        <f t="shared" si="71"/>
        <v/>
      </c>
      <c r="K1369" s="85">
        <f t="shared" si="70"/>
        <v>1</v>
      </c>
    </row>
    <row r="1370" spans="1:11" hidden="1">
      <c r="A1370" s="79">
        <v>28</v>
      </c>
      <c r="B1370" s="80">
        <f>LOOKUP(A1370,Seznamy!$A$3:$A$94,Seznamy!$B$3:$B$94)</f>
        <v>125009</v>
      </c>
      <c r="C1370" s="81" t="str">
        <f>LOOKUP(A1370,Seznamy!$A$3:$A$94,Seznamy!$C$3:$C$94)</f>
        <v>Ruda nad Moravou</v>
      </c>
      <c r="D1370" s="82">
        <f>LOOKUP(A1370,Seznamy!$A$3:$A$94,Seznamy!$F$3:$F$94)</f>
        <v>9028</v>
      </c>
      <c r="E1370" s="82">
        <f>LOOKUP(A1370,Seznamy!$A$3:$A$94,Seznamy!$G$3:$G$94)</f>
        <v>218500</v>
      </c>
      <c r="F1370" s="83">
        <f>LOOKUP(A1370,Seznamy!$A$3:$A$94,Seznamy!$J$3:$J$94)</f>
        <v>57</v>
      </c>
      <c r="G1370" s="83">
        <v>18</v>
      </c>
      <c r="H1370" s="81">
        <f>LOOKUP(G1370,Komplexní!$A$7:$A$56,Komplexní!$B$7:$B$56)</f>
        <v>0</v>
      </c>
      <c r="I1370" s="84">
        <f t="array" ref="I1370">SUM(IF((Komplexní!$A$3:$A$5=A1370)*(Komplexní!$D$1:$BA$1=G1370),Komplexní!$D$3:$BA$5))</f>
        <v>0</v>
      </c>
      <c r="J1370" s="99" t="str">
        <f t="shared" si="71"/>
        <v/>
      </c>
      <c r="K1370" s="85">
        <f t="shared" si="70"/>
        <v>1</v>
      </c>
    </row>
    <row r="1371" spans="1:11" hidden="1">
      <c r="A1371" s="79">
        <v>28</v>
      </c>
      <c r="B1371" s="80">
        <f>LOOKUP(A1371,Seznamy!$A$3:$A$94,Seznamy!$B$3:$B$94)</f>
        <v>125009</v>
      </c>
      <c r="C1371" s="81" t="str">
        <f>LOOKUP(A1371,Seznamy!$A$3:$A$94,Seznamy!$C$3:$C$94)</f>
        <v>Ruda nad Moravou</v>
      </c>
      <c r="D1371" s="82">
        <f>LOOKUP(A1371,Seznamy!$A$3:$A$94,Seznamy!$F$3:$F$94)</f>
        <v>9028</v>
      </c>
      <c r="E1371" s="82">
        <f>LOOKUP(A1371,Seznamy!$A$3:$A$94,Seznamy!$G$3:$G$94)</f>
        <v>218500</v>
      </c>
      <c r="F1371" s="83">
        <f>LOOKUP(A1371,Seznamy!$A$3:$A$94,Seznamy!$J$3:$J$94)</f>
        <v>57</v>
      </c>
      <c r="G1371" s="83">
        <v>19</v>
      </c>
      <c r="H1371" s="81">
        <f>LOOKUP(G1371,Komplexní!$A$7:$A$56,Komplexní!$B$7:$B$56)</f>
        <v>0</v>
      </c>
      <c r="I1371" s="84">
        <f t="array" ref="I1371">SUM(IF((Komplexní!$A$3:$A$5=A1371)*(Komplexní!$D$1:$BA$1=G1371),Komplexní!$D$3:$BA$5))</f>
        <v>0</v>
      </c>
      <c r="J1371" s="99" t="str">
        <f t="shared" si="71"/>
        <v/>
      </c>
      <c r="K1371" s="85">
        <f t="shared" si="70"/>
        <v>1</v>
      </c>
    </row>
    <row r="1372" spans="1:11" hidden="1">
      <c r="A1372" s="79">
        <v>28</v>
      </c>
      <c r="B1372" s="80">
        <f>LOOKUP(A1372,Seznamy!$A$3:$A$94,Seznamy!$B$3:$B$94)</f>
        <v>125009</v>
      </c>
      <c r="C1372" s="81" t="str">
        <f>LOOKUP(A1372,Seznamy!$A$3:$A$94,Seznamy!$C$3:$C$94)</f>
        <v>Ruda nad Moravou</v>
      </c>
      <c r="D1372" s="82">
        <f>LOOKUP(A1372,Seznamy!$A$3:$A$94,Seznamy!$F$3:$F$94)</f>
        <v>9028</v>
      </c>
      <c r="E1372" s="82">
        <f>LOOKUP(A1372,Seznamy!$A$3:$A$94,Seznamy!$G$3:$G$94)</f>
        <v>218500</v>
      </c>
      <c r="F1372" s="83">
        <f>LOOKUP(A1372,Seznamy!$A$3:$A$94,Seznamy!$J$3:$J$94)</f>
        <v>57</v>
      </c>
      <c r="G1372" s="83">
        <v>20</v>
      </c>
      <c r="H1372" s="81">
        <f>LOOKUP(G1372,Komplexní!$A$7:$A$56,Komplexní!$B$7:$B$56)</f>
        <v>0</v>
      </c>
      <c r="I1372" s="84">
        <f t="array" ref="I1372">SUM(IF((Komplexní!$A$3:$A$5=A1372)*(Komplexní!$D$1:$BA$1=G1372),Komplexní!$D$3:$BA$5))</f>
        <v>0</v>
      </c>
      <c r="J1372" s="99" t="str">
        <f t="shared" si="71"/>
        <v/>
      </c>
      <c r="K1372" s="85">
        <f t="shared" si="70"/>
        <v>1</v>
      </c>
    </row>
    <row r="1373" spans="1:11" hidden="1">
      <c r="A1373" s="79">
        <v>28</v>
      </c>
      <c r="B1373" s="80">
        <f>LOOKUP(A1373,Seznamy!$A$3:$A$94,Seznamy!$B$3:$B$94)</f>
        <v>125009</v>
      </c>
      <c r="C1373" s="81" t="str">
        <f>LOOKUP(A1373,Seznamy!$A$3:$A$94,Seznamy!$C$3:$C$94)</f>
        <v>Ruda nad Moravou</v>
      </c>
      <c r="D1373" s="82">
        <f>LOOKUP(A1373,Seznamy!$A$3:$A$94,Seznamy!$F$3:$F$94)</f>
        <v>9028</v>
      </c>
      <c r="E1373" s="82">
        <f>LOOKUP(A1373,Seznamy!$A$3:$A$94,Seznamy!$G$3:$G$94)</f>
        <v>218500</v>
      </c>
      <c r="F1373" s="83">
        <f>LOOKUP(A1373,Seznamy!$A$3:$A$94,Seznamy!$J$3:$J$94)</f>
        <v>57</v>
      </c>
      <c r="G1373" s="83">
        <v>21</v>
      </c>
      <c r="H1373" s="81">
        <f>LOOKUP(G1373,Komplexní!$A$7:$A$56,Komplexní!$B$7:$B$56)</f>
        <v>0</v>
      </c>
      <c r="I1373" s="84">
        <f t="array" ref="I1373">SUM(IF((Komplexní!$A$3:$A$5=A1373)*(Komplexní!$D$1:$BA$1=G1373),Komplexní!$D$3:$BA$5))</f>
        <v>0</v>
      </c>
      <c r="J1373" s="99" t="str">
        <f t="shared" si="71"/>
        <v/>
      </c>
      <c r="K1373" s="85">
        <f t="shared" si="70"/>
        <v>1</v>
      </c>
    </row>
    <row r="1374" spans="1:11" hidden="1">
      <c r="A1374" s="79">
        <v>28</v>
      </c>
      <c r="B1374" s="80">
        <f>LOOKUP(A1374,Seznamy!$A$3:$A$94,Seznamy!$B$3:$B$94)</f>
        <v>125009</v>
      </c>
      <c r="C1374" s="81" t="str">
        <f>LOOKUP(A1374,Seznamy!$A$3:$A$94,Seznamy!$C$3:$C$94)</f>
        <v>Ruda nad Moravou</v>
      </c>
      <c r="D1374" s="82">
        <f>LOOKUP(A1374,Seznamy!$A$3:$A$94,Seznamy!$F$3:$F$94)</f>
        <v>9028</v>
      </c>
      <c r="E1374" s="82">
        <f>LOOKUP(A1374,Seznamy!$A$3:$A$94,Seznamy!$G$3:$G$94)</f>
        <v>218500</v>
      </c>
      <c r="F1374" s="83">
        <f>LOOKUP(A1374,Seznamy!$A$3:$A$94,Seznamy!$J$3:$J$94)</f>
        <v>57</v>
      </c>
      <c r="G1374" s="83">
        <v>22</v>
      </c>
      <c r="H1374" s="81">
        <f>LOOKUP(G1374,Komplexní!$A$7:$A$56,Komplexní!$B$7:$B$56)</f>
        <v>0</v>
      </c>
      <c r="I1374" s="84">
        <f t="array" ref="I1374">SUM(IF((Komplexní!$A$3:$A$5=A1374)*(Komplexní!$D$1:$BA$1=G1374),Komplexní!$D$3:$BA$5))</f>
        <v>0</v>
      </c>
      <c r="J1374" s="99" t="str">
        <f t="shared" si="71"/>
        <v/>
      </c>
      <c r="K1374" s="85">
        <f t="shared" si="70"/>
        <v>1</v>
      </c>
    </row>
    <row r="1375" spans="1:11" hidden="1">
      <c r="A1375" s="79">
        <v>28</v>
      </c>
      <c r="B1375" s="80">
        <f>LOOKUP(A1375,Seznamy!$A$3:$A$94,Seznamy!$B$3:$B$94)</f>
        <v>125009</v>
      </c>
      <c r="C1375" s="81" t="str">
        <f>LOOKUP(A1375,Seznamy!$A$3:$A$94,Seznamy!$C$3:$C$94)</f>
        <v>Ruda nad Moravou</v>
      </c>
      <c r="D1375" s="82">
        <f>LOOKUP(A1375,Seznamy!$A$3:$A$94,Seznamy!$F$3:$F$94)</f>
        <v>9028</v>
      </c>
      <c r="E1375" s="82">
        <f>LOOKUP(A1375,Seznamy!$A$3:$A$94,Seznamy!$G$3:$G$94)</f>
        <v>218500</v>
      </c>
      <c r="F1375" s="83">
        <f>LOOKUP(A1375,Seznamy!$A$3:$A$94,Seznamy!$J$3:$J$94)</f>
        <v>57</v>
      </c>
      <c r="G1375" s="83">
        <v>23</v>
      </c>
      <c r="H1375" s="81">
        <f>LOOKUP(G1375,Komplexní!$A$7:$A$56,Komplexní!$B$7:$B$56)</f>
        <v>0</v>
      </c>
      <c r="I1375" s="84">
        <f t="array" ref="I1375">SUM(IF((Komplexní!$A$3:$A$5=A1375)*(Komplexní!$D$1:$BA$1=G1375),Komplexní!$D$3:$BA$5))</f>
        <v>0</v>
      </c>
      <c r="J1375" s="99" t="str">
        <f t="shared" si="71"/>
        <v/>
      </c>
      <c r="K1375" s="85">
        <f t="shared" si="70"/>
        <v>1</v>
      </c>
    </row>
    <row r="1376" spans="1:11" hidden="1">
      <c r="A1376" s="79">
        <v>28</v>
      </c>
      <c r="B1376" s="80">
        <f>LOOKUP(A1376,Seznamy!$A$3:$A$94,Seznamy!$B$3:$B$94)</f>
        <v>125009</v>
      </c>
      <c r="C1376" s="81" t="str">
        <f>LOOKUP(A1376,Seznamy!$A$3:$A$94,Seznamy!$C$3:$C$94)</f>
        <v>Ruda nad Moravou</v>
      </c>
      <c r="D1376" s="82">
        <f>LOOKUP(A1376,Seznamy!$A$3:$A$94,Seznamy!$F$3:$F$94)</f>
        <v>9028</v>
      </c>
      <c r="E1376" s="82">
        <f>LOOKUP(A1376,Seznamy!$A$3:$A$94,Seznamy!$G$3:$G$94)</f>
        <v>218500</v>
      </c>
      <c r="F1376" s="83">
        <f>LOOKUP(A1376,Seznamy!$A$3:$A$94,Seznamy!$J$3:$J$94)</f>
        <v>57</v>
      </c>
      <c r="G1376" s="83">
        <v>24</v>
      </c>
      <c r="H1376" s="81">
        <f>LOOKUP(G1376,Komplexní!$A$7:$A$56,Komplexní!$B$7:$B$56)</f>
        <v>0</v>
      </c>
      <c r="I1376" s="84">
        <f t="array" ref="I1376">SUM(IF((Komplexní!$A$3:$A$5=A1376)*(Komplexní!$D$1:$BA$1=G1376),Komplexní!$D$3:$BA$5))</f>
        <v>0</v>
      </c>
      <c r="J1376" s="99" t="str">
        <f t="shared" si="71"/>
        <v/>
      </c>
      <c r="K1376" s="85">
        <f t="shared" si="70"/>
        <v>1</v>
      </c>
    </row>
    <row r="1377" spans="1:11" hidden="1">
      <c r="A1377" s="79">
        <v>28</v>
      </c>
      <c r="B1377" s="80">
        <f>LOOKUP(A1377,Seznamy!$A$3:$A$94,Seznamy!$B$3:$B$94)</f>
        <v>125009</v>
      </c>
      <c r="C1377" s="81" t="str">
        <f>LOOKUP(A1377,Seznamy!$A$3:$A$94,Seznamy!$C$3:$C$94)</f>
        <v>Ruda nad Moravou</v>
      </c>
      <c r="D1377" s="82">
        <f>LOOKUP(A1377,Seznamy!$A$3:$A$94,Seznamy!$F$3:$F$94)</f>
        <v>9028</v>
      </c>
      <c r="E1377" s="82">
        <f>LOOKUP(A1377,Seznamy!$A$3:$A$94,Seznamy!$G$3:$G$94)</f>
        <v>218500</v>
      </c>
      <c r="F1377" s="83">
        <f>LOOKUP(A1377,Seznamy!$A$3:$A$94,Seznamy!$J$3:$J$94)</f>
        <v>57</v>
      </c>
      <c r="G1377" s="83">
        <v>25</v>
      </c>
      <c r="H1377" s="81">
        <f>LOOKUP(G1377,Komplexní!$A$7:$A$56,Komplexní!$B$7:$B$56)</f>
        <v>0</v>
      </c>
      <c r="I1377" s="84">
        <f t="array" ref="I1377">SUM(IF((Komplexní!$A$3:$A$5=A1377)*(Komplexní!$D$1:$BA$1=G1377),Komplexní!$D$3:$BA$5))</f>
        <v>0</v>
      </c>
      <c r="J1377" s="99" t="str">
        <f t="shared" si="71"/>
        <v/>
      </c>
      <c r="K1377" s="85">
        <f t="shared" si="70"/>
        <v>1</v>
      </c>
    </row>
    <row r="1378" spans="1:11" hidden="1">
      <c r="A1378" s="79">
        <v>28</v>
      </c>
      <c r="B1378" s="80">
        <f>LOOKUP(A1378,Seznamy!$A$3:$A$94,Seznamy!$B$3:$B$94)</f>
        <v>125009</v>
      </c>
      <c r="C1378" s="81" t="str">
        <f>LOOKUP(A1378,Seznamy!$A$3:$A$94,Seznamy!$C$3:$C$94)</f>
        <v>Ruda nad Moravou</v>
      </c>
      <c r="D1378" s="82">
        <f>LOOKUP(A1378,Seznamy!$A$3:$A$94,Seznamy!$F$3:$F$94)</f>
        <v>9028</v>
      </c>
      <c r="E1378" s="82">
        <f>LOOKUP(A1378,Seznamy!$A$3:$A$94,Seznamy!$G$3:$G$94)</f>
        <v>218500</v>
      </c>
      <c r="F1378" s="83">
        <f>LOOKUP(A1378,Seznamy!$A$3:$A$94,Seznamy!$J$3:$J$94)</f>
        <v>57</v>
      </c>
      <c r="G1378" s="83">
        <v>26</v>
      </c>
      <c r="H1378" s="81">
        <f>LOOKUP(G1378,Komplexní!$A$7:$A$56,Komplexní!$B$7:$B$56)</f>
        <v>0</v>
      </c>
      <c r="I1378" s="84">
        <f t="array" ref="I1378">SUM(IF((Komplexní!$A$3:$A$5=A1378)*(Komplexní!$D$1:$BA$1=G1378),Komplexní!$D$3:$BA$5))</f>
        <v>0</v>
      </c>
      <c r="J1378" s="99" t="str">
        <f t="shared" si="71"/>
        <v/>
      </c>
      <c r="K1378" s="85">
        <f t="shared" si="70"/>
        <v>1</v>
      </c>
    </row>
    <row r="1379" spans="1:11" hidden="1">
      <c r="A1379" s="79">
        <v>28</v>
      </c>
      <c r="B1379" s="80">
        <f>LOOKUP(A1379,Seznamy!$A$3:$A$94,Seznamy!$B$3:$B$94)</f>
        <v>125009</v>
      </c>
      <c r="C1379" s="81" t="str">
        <f>LOOKUP(A1379,Seznamy!$A$3:$A$94,Seznamy!$C$3:$C$94)</f>
        <v>Ruda nad Moravou</v>
      </c>
      <c r="D1379" s="82">
        <f>LOOKUP(A1379,Seznamy!$A$3:$A$94,Seznamy!$F$3:$F$94)</f>
        <v>9028</v>
      </c>
      <c r="E1379" s="82">
        <f>LOOKUP(A1379,Seznamy!$A$3:$A$94,Seznamy!$G$3:$G$94)</f>
        <v>218500</v>
      </c>
      <c r="F1379" s="83">
        <f>LOOKUP(A1379,Seznamy!$A$3:$A$94,Seznamy!$J$3:$J$94)</f>
        <v>57</v>
      </c>
      <c r="G1379" s="83">
        <v>29</v>
      </c>
      <c r="H1379" s="81">
        <f>LOOKUP(G1379,Komplexní!$A$7:$A$56,Komplexní!$B$7:$B$56)</f>
        <v>0</v>
      </c>
      <c r="I1379" s="84">
        <f t="array" ref="I1379">SUM(IF((Komplexní!$A$3:$A$5=A1379)*(Komplexní!$D$1:$BA$1=G1379),Komplexní!$D$3:$BA$5))</f>
        <v>0</v>
      </c>
      <c r="J1379" s="99" t="str">
        <f t="shared" si="71"/>
        <v/>
      </c>
      <c r="K1379" s="85">
        <f t="shared" si="70"/>
        <v>1</v>
      </c>
    </row>
    <row r="1380" spans="1:11" hidden="1">
      <c r="A1380" s="79">
        <v>28</v>
      </c>
      <c r="B1380" s="80">
        <f>LOOKUP(A1380,Seznamy!$A$3:$A$94,Seznamy!$B$3:$B$94)</f>
        <v>125009</v>
      </c>
      <c r="C1380" s="81" t="str">
        <f>LOOKUP(A1380,Seznamy!$A$3:$A$94,Seznamy!$C$3:$C$94)</f>
        <v>Ruda nad Moravou</v>
      </c>
      <c r="D1380" s="82">
        <f>LOOKUP(A1380,Seznamy!$A$3:$A$94,Seznamy!$F$3:$F$94)</f>
        <v>9028</v>
      </c>
      <c r="E1380" s="82">
        <f>LOOKUP(A1380,Seznamy!$A$3:$A$94,Seznamy!$G$3:$G$94)</f>
        <v>218500</v>
      </c>
      <c r="F1380" s="83">
        <f>LOOKUP(A1380,Seznamy!$A$3:$A$94,Seznamy!$J$3:$J$94)</f>
        <v>57</v>
      </c>
      <c r="G1380" s="83">
        <v>28</v>
      </c>
      <c r="H1380" s="81">
        <f>LOOKUP(G1380,Komplexní!$A$7:$A$56,Komplexní!$B$7:$B$56)</f>
        <v>0</v>
      </c>
      <c r="I1380" s="84">
        <f t="array" ref="I1380">SUM(IF((Komplexní!$A$3:$A$5=A1380)*(Komplexní!$D$1:$BA$1=G1380),Komplexní!$D$3:$BA$5))</f>
        <v>0</v>
      </c>
      <c r="J1380" s="99" t="str">
        <f t="shared" si="71"/>
        <v/>
      </c>
      <c r="K1380" s="85">
        <f t="shared" si="70"/>
        <v>1</v>
      </c>
    </row>
    <row r="1381" spans="1:11" hidden="1">
      <c r="A1381" s="79">
        <v>28</v>
      </c>
      <c r="B1381" s="80">
        <f>LOOKUP(A1381,Seznamy!$A$3:$A$94,Seznamy!$B$3:$B$94)</f>
        <v>125009</v>
      </c>
      <c r="C1381" s="81" t="str">
        <f>LOOKUP(A1381,Seznamy!$A$3:$A$94,Seznamy!$C$3:$C$94)</f>
        <v>Ruda nad Moravou</v>
      </c>
      <c r="D1381" s="82">
        <f>LOOKUP(A1381,Seznamy!$A$3:$A$94,Seznamy!$F$3:$F$94)</f>
        <v>9028</v>
      </c>
      <c r="E1381" s="82">
        <f>LOOKUP(A1381,Seznamy!$A$3:$A$94,Seznamy!$G$3:$G$94)</f>
        <v>218500</v>
      </c>
      <c r="F1381" s="83">
        <f>LOOKUP(A1381,Seznamy!$A$3:$A$94,Seznamy!$J$3:$J$94)</f>
        <v>57</v>
      </c>
      <c r="G1381" s="83">
        <v>14</v>
      </c>
      <c r="H1381" s="81">
        <f>LOOKUP(G1381,Komplexní!$A$7:$A$56,Komplexní!$B$7:$B$56)</f>
        <v>0</v>
      </c>
      <c r="I1381" s="84">
        <f t="array" ref="I1381">SUM(IF((Komplexní!$A$3:$A$5=A1381)*(Komplexní!$D$1:$BA$1=G1381),Komplexní!$D$3:$BA$5))</f>
        <v>0</v>
      </c>
      <c r="J1381" s="99" t="str">
        <f t="shared" si="71"/>
        <v/>
      </c>
      <c r="K1381" s="85">
        <f t="shared" si="70"/>
        <v>1</v>
      </c>
    </row>
    <row r="1382" spans="1:11" hidden="1">
      <c r="A1382" s="79">
        <v>28</v>
      </c>
      <c r="B1382" s="80">
        <f>LOOKUP(A1382,Seznamy!$A$3:$A$94,Seznamy!$B$3:$B$94)</f>
        <v>125009</v>
      </c>
      <c r="C1382" s="81" t="str">
        <f>LOOKUP(A1382,Seznamy!$A$3:$A$94,Seznamy!$C$3:$C$94)</f>
        <v>Ruda nad Moravou</v>
      </c>
      <c r="D1382" s="82">
        <f>LOOKUP(A1382,Seznamy!$A$3:$A$94,Seznamy!$F$3:$F$94)</f>
        <v>9028</v>
      </c>
      <c r="E1382" s="82">
        <f>LOOKUP(A1382,Seznamy!$A$3:$A$94,Seznamy!$G$3:$G$94)</f>
        <v>218500</v>
      </c>
      <c r="F1382" s="83">
        <f>LOOKUP(A1382,Seznamy!$A$3:$A$94,Seznamy!$J$3:$J$94)</f>
        <v>57</v>
      </c>
      <c r="G1382" s="83">
        <v>30</v>
      </c>
      <c r="H1382" s="81">
        <f>LOOKUP(G1382,Komplexní!$A$7:$A$56,Komplexní!$B$7:$B$56)</f>
        <v>0</v>
      </c>
      <c r="I1382" s="84">
        <f t="array" ref="I1382">SUM(IF((Komplexní!$A$3:$A$5=A1382)*(Komplexní!$D$1:$BA$1=G1382),Komplexní!$D$3:$BA$5))</f>
        <v>0</v>
      </c>
      <c r="J1382" s="99" t="str">
        <f t="shared" si="71"/>
        <v/>
      </c>
      <c r="K1382" s="85">
        <f t="shared" si="70"/>
        <v>1</v>
      </c>
    </row>
    <row r="1383" spans="1:11" hidden="1">
      <c r="A1383" s="79">
        <v>28</v>
      </c>
      <c r="B1383" s="80">
        <f>LOOKUP(A1383,Seznamy!$A$3:$A$94,Seznamy!$B$3:$B$94)</f>
        <v>125009</v>
      </c>
      <c r="C1383" s="81" t="str">
        <f>LOOKUP(A1383,Seznamy!$A$3:$A$94,Seznamy!$C$3:$C$94)</f>
        <v>Ruda nad Moravou</v>
      </c>
      <c r="D1383" s="82">
        <f>LOOKUP(A1383,Seznamy!$A$3:$A$94,Seznamy!$F$3:$F$94)</f>
        <v>9028</v>
      </c>
      <c r="E1383" s="82">
        <f>LOOKUP(A1383,Seznamy!$A$3:$A$94,Seznamy!$G$3:$G$94)</f>
        <v>218500</v>
      </c>
      <c r="F1383" s="83">
        <f>LOOKUP(A1383,Seznamy!$A$3:$A$94,Seznamy!$J$3:$J$94)</f>
        <v>57</v>
      </c>
      <c r="G1383" s="83">
        <v>31</v>
      </c>
      <c r="H1383" s="81">
        <f>LOOKUP(G1383,Komplexní!$A$7:$A$56,Komplexní!$B$7:$B$56)</f>
        <v>0</v>
      </c>
      <c r="I1383" s="84">
        <f t="array" ref="I1383">SUM(IF((Komplexní!$A$3:$A$5=A1383)*(Komplexní!$D$1:$BA$1=G1383),Komplexní!$D$3:$BA$5))</f>
        <v>0</v>
      </c>
      <c r="J1383" s="99" t="str">
        <f t="shared" si="71"/>
        <v/>
      </c>
      <c r="K1383" s="85">
        <f t="shared" si="70"/>
        <v>1</v>
      </c>
    </row>
    <row r="1384" spans="1:11" hidden="1">
      <c r="A1384" s="79">
        <v>28</v>
      </c>
      <c r="B1384" s="80">
        <f>LOOKUP(A1384,Seznamy!$A$3:$A$94,Seznamy!$B$3:$B$94)</f>
        <v>125009</v>
      </c>
      <c r="C1384" s="81" t="str">
        <f>LOOKUP(A1384,Seznamy!$A$3:$A$94,Seznamy!$C$3:$C$94)</f>
        <v>Ruda nad Moravou</v>
      </c>
      <c r="D1384" s="82">
        <f>LOOKUP(A1384,Seznamy!$A$3:$A$94,Seznamy!$F$3:$F$94)</f>
        <v>9028</v>
      </c>
      <c r="E1384" s="82">
        <f>LOOKUP(A1384,Seznamy!$A$3:$A$94,Seznamy!$G$3:$G$94)</f>
        <v>218500</v>
      </c>
      <c r="F1384" s="83">
        <f>LOOKUP(A1384,Seznamy!$A$3:$A$94,Seznamy!$J$3:$J$94)</f>
        <v>57</v>
      </c>
      <c r="G1384" s="83">
        <v>32</v>
      </c>
      <c r="H1384" s="81">
        <f>LOOKUP(G1384,Komplexní!$A$7:$A$56,Komplexní!$B$7:$B$56)</f>
        <v>0</v>
      </c>
      <c r="I1384" s="84">
        <f t="array" ref="I1384">SUM(IF((Komplexní!$A$3:$A$5=A1384)*(Komplexní!$D$1:$BA$1=G1384),Komplexní!$D$3:$BA$5))</f>
        <v>0</v>
      </c>
      <c r="J1384" s="99" t="str">
        <f t="shared" si="71"/>
        <v/>
      </c>
      <c r="K1384" s="85">
        <f t="shared" si="70"/>
        <v>1</v>
      </c>
    </row>
    <row r="1385" spans="1:11" hidden="1">
      <c r="A1385" s="79">
        <v>28</v>
      </c>
      <c r="B1385" s="80">
        <f>LOOKUP(A1385,Seznamy!$A$3:$A$94,Seznamy!$B$3:$B$94)</f>
        <v>125009</v>
      </c>
      <c r="C1385" s="81" t="str">
        <f>LOOKUP(A1385,Seznamy!$A$3:$A$94,Seznamy!$C$3:$C$94)</f>
        <v>Ruda nad Moravou</v>
      </c>
      <c r="D1385" s="82">
        <f>LOOKUP(A1385,Seznamy!$A$3:$A$94,Seznamy!$F$3:$F$94)</f>
        <v>9028</v>
      </c>
      <c r="E1385" s="82">
        <f>LOOKUP(A1385,Seznamy!$A$3:$A$94,Seznamy!$G$3:$G$94)</f>
        <v>218500</v>
      </c>
      <c r="F1385" s="83">
        <f>LOOKUP(A1385,Seznamy!$A$3:$A$94,Seznamy!$J$3:$J$94)</f>
        <v>57</v>
      </c>
      <c r="G1385" s="83">
        <v>33</v>
      </c>
      <c r="H1385" s="81">
        <f>LOOKUP(G1385,Komplexní!$A$7:$A$56,Komplexní!$B$7:$B$56)</f>
        <v>0</v>
      </c>
      <c r="I1385" s="84">
        <f t="array" ref="I1385">SUM(IF((Komplexní!$A$3:$A$5=A1385)*(Komplexní!$D$1:$BA$1=G1385),Komplexní!$D$3:$BA$5))</f>
        <v>0</v>
      </c>
      <c r="J1385" s="99" t="str">
        <f t="shared" si="71"/>
        <v/>
      </c>
      <c r="K1385" s="85">
        <f t="shared" ref="K1385:K1402" si="72">IF(I1385=MIN($J$1353:$J$1402),1,"")</f>
        <v>1</v>
      </c>
    </row>
    <row r="1386" spans="1:11" hidden="1">
      <c r="A1386" s="79">
        <v>28</v>
      </c>
      <c r="B1386" s="80">
        <f>LOOKUP(A1386,Seznamy!$A$3:$A$94,Seznamy!$B$3:$B$94)</f>
        <v>125009</v>
      </c>
      <c r="C1386" s="81" t="str">
        <f>LOOKUP(A1386,Seznamy!$A$3:$A$94,Seznamy!$C$3:$C$94)</f>
        <v>Ruda nad Moravou</v>
      </c>
      <c r="D1386" s="82">
        <f>LOOKUP(A1386,Seznamy!$A$3:$A$94,Seznamy!$F$3:$F$94)</f>
        <v>9028</v>
      </c>
      <c r="E1386" s="82">
        <f>LOOKUP(A1386,Seznamy!$A$3:$A$94,Seznamy!$G$3:$G$94)</f>
        <v>218500</v>
      </c>
      <c r="F1386" s="83">
        <f>LOOKUP(A1386,Seznamy!$A$3:$A$94,Seznamy!$J$3:$J$94)</f>
        <v>57</v>
      </c>
      <c r="G1386" s="83">
        <v>34</v>
      </c>
      <c r="H1386" s="81">
        <f>LOOKUP(G1386,Komplexní!$A$7:$A$56,Komplexní!$B$7:$B$56)</f>
        <v>0</v>
      </c>
      <c r="I1386" s="84">
        <f t="array" ref="I1386">SUM(IF((Komplexní!$A$3:$A$5=A1386)*(Komplexní!$D$1:$BA$1=G1386),Komplexní!$D$3:$BA$5))</f>
        <v>0</v>
      </c>
      <c r="J1386" s="99" t="str">
        <f t="shared" si="71"/>
        <v/>
      </c>
      <c r="K1386" s="85">
        <f t="shared" si="72"/>
        <v>1</v>
      </c>
    </row>
    <row r="1387" spans="1:11" hidden="1">
      <c r="A1387" s="79">
        <v>28</v>
      </c>
      <c r="B1387" s="80">
        <f>LOOKUP(A1387,Seznamy!$A$3:$A$94,Seznamy!$B$3:$B$94)</f>
        <v>125009</v>
      </c>
      <c r="C1387" s="81" t="str">
        <f>LOOKUP(A1387,Seznamy!$A$3:$A$94,Seznamy!$C$3:$C$94)</f>
        <v>Ruda nad Moravou</v>
      </c>
      <c r="D1387" s="82">
        <f>LOOKUP(A1387,Seznamy!$A$3:$A$94,Seznamy!$F$3:$F$94)</f>
        <v>9028</v>
      </c>
      <c r="E1387" s="82">
        <f>LOOKUP(A1387,Seznamy!$A$3:$A$94,Seznamy!$G$3:$G$94)</f>
        <v>218500</v>
      </c>
      <c r="F1387" s="83">
        <f>LOOKUP(A1387,Seznamy!$A$3:$A$94,Seznamy!$J$3:$J$94)</f>
        <v>57</v>
      </c>
      <c r="G1387" s="83">
        <v>35</v>
      </c>
      <c r="H1387" s="81">
        <f>LOOKUP(G1387,Komplexní!$A$7:$A$56,Komplexní!$B$7:$B$56)</f>
        <v>0</v>
      </c>
      <c r="I1387" s="84">
        <f t="array" ref="I1387">SUM(IF((Komplexní!$A$3:$A$5=A1387)*(Komplexní!$D$1:$BA$1=G1387),Komplexní!$D$3:$BA$5))</f>
        <v>0</v>
      </c>
      <c r="J1387" s="99" t="str">
        <f t="shared" si="71"/>
        <v/>
      </c>
      <c r="K1387" s="85">
        <f t="shared" si="72"/>
        <v>1</v>
      </c>
    </row>
    <row r="1388" spans="1:11" hidden="1">
      <c r="A1388" s="79">
        <v>28</v>
      </c>
      <c r="B1388" s="80">
        <f>LOOKUP(A1388,Seznamy!$A$3:$A$94,Seznamy!$B$3:$B$94)</f>
        <v>125009</v>
      </c>
      <c r="C1388" s="81" t="str">
        <f>LOOKUP(A1388,Seznamy!$A$3:$A$94,Seznamy!$C$3:$C$94)</f>
        <v>Ruda nad Moravou</v>
      </c>
      <c r="D1388" s="82">
        <f>LOOKUP(A1388,Seznamy!$A$3:$A$94,Seznamy!$F$3:$F$94)</f>
        <v>9028</v>
      </c>
      <c r="E1388" s="82">
        <f>LOOKUP(A1388,Seznamy!$A$3:$A$94,Seznamy!$G$3:$G$94)</f>
        <v>218500</v>
      </c>
      <c r="F1388" s="83">
        <f>LOOKUP(A1388,Seznamy!$A$3:$A$94,Seznamy!$J$3:$J$94)</f>
        <v>57</v>
      </c>
      <c r="G1388" s="83">
        <v>36</v>
      </c>
      <c r="H1388" s="81">
        <f>LOOKUP(G1388,Komplexní!$A$7:$A$56,Komplexní!$B$7:$B$56)</f>
        <v>0</v>
      </c>
      <c r="I1388" s="84">
        <f t="array" ref="I1388">SUM(IF((Komplexní!$A$3:$A$5=A1388)*(Komplexní!$D$1:$BA$1=G1388),Komplexní!$D$3:$BA$5))</f>
        <v>0</v>
      </c>
      <c r="J1388" s="99" t="str">
        <f t="shared" si="71"/>
        <v/>
      </c>
      <c r="K1388" s="85">
        <f t="shared" si="72"/>
        <v>1</v>
      </c>
    </row>
    <row r="1389" spans="1:11" hidden="1">
      <c r="A1389" s="79">
        <v>28</v>
      </c>
      <c r="B1389" s="80">
        <f>LOOKUP(A1389,Seznamy!$A$3:$A$94,Seznamy!$B$3:$B$94)</f>
        <v>125009</v>
      </c>
      <c r="C1389" s="81" t="str">
        <f>LOOKUP(A1389,Seznamy!$A$3:$A$94,Seznamy!$C$3:$C$94)</f>
        <v>Ruda nad Moravou</v>
      </c>
      <c r="D1389" s="82">
        <f>LOOKUP(A1389,Seznamy!$A$3:$A$94,Seznamy!$F$3:$F$94)</f>
        <v>9028</v>
      </c>
      <c r="E1389" s="82">
        <f>LOOKUP(A1389,Seznamy!$A$3:$A$94,Seznamy!$G$3:$G$94)</f>
        <v>218500</v>
      </c>
      <c r="F1389" s="83">
        <f>LOOKUP(A1389,Seznamy!$A$3:$A$94,Seznamy!$J$3:$J$94)</f>
        <v>57</v>
      </c>
      <c r="G1389" s="83">
        <v>37</v>
      </c>
      <c r="H1389" s="81">
        <f>LOOKUP(G1389,Komplexní!$A$7:$A$56,Komplexní!$B$7:$B$56)</f>
        <v>0</v>
      </c>
      <c r="I1389" s="84">
        <f t="array" ref="I1389">SUM(IF((Komplexní!$A$3:$A$5=A1389)*(Komplexní!$D$1:$BA$1=G1389),Komplexní!$D$3:$BA$5))</f>
        <v>0</v>
      </c>
      <c r="J1389" s="99" t="str">
        <f t="shared" si="71"/>
        <v/>
      </c>
      <c r="K1389" s="85">
        <f t="shared" si="72"/>
        <v>1</v>
      </c>
    </row>
    <row r="1390" spans="1:11" hidden="1">
      <c r="A1390" s="79">
        <v>28</v>
      </c>
      <c r="B1390" s="80">
        <f>LOOKUP(A1390,Seznamy!$A$3:$A$94,Seznamy!$B$3:$B$94)</f>
        <v>125009</v>
      </c>
      <c r="C1390" s="81" t="str">
        <f>LOOKUP(A1390,Seznamy!$A$3:$A$94,Seznamy!$C$3:$C$94)</f>
        <v>Ruda nad Moravou</v>
      </c>
      <c r="D1390" s="82">
        <f>LOOKUP(A1390,Seznamy!$A$3:$A$94,Seznamy!$F$3:$F$94)</f>
        <v>9028</v>
      </c>
      <c r="E1390" s="82">
        <f>LOOKUP(A1390,Seznamy!$A$3:$A$94,Seznamy!$G$3:$G$94)</f>
        <v>218500</v>
      </c>
      <c r="F1390" s="83">
        <f>LOOKUP(A1390,Seznamy!$A$3:$A$94,Seznamy!$J$3:$J$94)</f>
        <v>57</v>
      </c>
      <c r="G1390" s="83">
        <v>38</v>
      </c>
      <c r="H1390" s="81">
        <f>LOOKUP(G1390,Komplexní!$A$7:$A$56,Komplexní!$B$7:$B$56)</f>
        <v>0</v>
      </c>
      <c r="I1390" s="84">
        <f t="array" ref="I1390">SUM(IF((Komplexní!$A$3:$A$5=A1390)*(Komplexní!$D$1:$BA$1=G1390),Komplexní!$D$3:$BA$5))</f>
        <v>0</v>
      </c>
      <c r="J1390" s="99" t="str">
        <f t="shared" si="71"/>
        <v/>
      </c>
      <c r="K1390" s="85">
        <f t="shared" si="72"/>
        <v>1</v>
      </c>
    </row>
    <row r="1391" spans="1:11" hidden="1">
      <c r="A1391" s="79">
        <v>28</v>
      </c>
      <c r="B1391" s="80">
        <f>LOOKUP(A1391,Seznamy!$A$3:$A$94,Seznamy!$B$3:$B$94)</f>
        <v>125009</v>
      </c>
      <c r="C1391" s="81" t="str">
        <f>LOOKUP(A1391,Seznamy!$A$3:$A$94,Seznamy!$C$3:$C$94)</f>
        <v>Ruda nad Moravou</v>
      </c>
      <c r="D1391" s="82">
        <f>LOOKUP(A1391,Seznamy!$A$3:$A$94,Seznamy!$F$3:$F$94)</f>
        <v>9028</v>
      </c>
      <c r="E1391" s="82">
        <f>LOOKUP(A1391,Seznamy!$A$3:$A$94,Seznamy!$G$3:$G$94)</f>
        <v>218500</v>
      </c>
      <c r="F1391" s="83">
        <f>LOOKUP(A1391,Seznamy!$A$3:$A$94,Seznamy!$J$3:$J$94)</f>
        <v>57</v>
      </c>
      <c r="G1391" s="83">
        <v>39</v>
      </c>
      <c r="H1391" s="81">
        <f>LOOKUP(G1391,Komplexní!$A$7:$A$56,Komplexní!$B$7:$B$56)</f>
        <v>0</v>
      </c>
      <c r="I1391" s="84">
        <f t="array" ref="I1391">SUM(IF((Komplexní!$A$3:$A$5=A1391)*(Komplexní!$D$1:$BA$1=G1391),Komplexní!$D$3:$BA$5))</f>
        <v>0</v>
      </c>
      <c r="J1391" s="99" t="str">
        <f t="shared" si="71"/>
        <v/>
      </c>
      <c r="K1391" s="85">
        <f t="shared" si="72"/>
        <v>1</v>
      </c>
    </row>
    <row r="1392" spans="1:11" hidden="1">
      <c r="A1392" s="79">
        <v>28</v>
      </c>
      <c r="B1392" s="80">
        <f>LOOKUP(A1392,Seznamy!$A$3:$A$94,Seznamy!$B$3:$B$94)</f>
        <v>125009</v>
      </c>
      <c r="C1392" s="81" t="str">
        <f>LOOKUP(A1392,Seznamy!$A$3:$A$94,Seznamy!$C$3:$C$94)</f>
        <v>Ruda nad Moravou</v>
      </c>
      <c r="D1392" s="82">
        <f>LOOKUP(A1392,Seznamy!$A$3:$A$94,Seznamy!$F$3:$F$94)</f>
        <v>9028</v>
      </c>
      <c r="E1392" s="82">
        <f>LOOKUP(A1392,Seznamy!$A$3:$A$94,Seznamy!$G$3:$G$94)</f>
        <v>218500</v>
      </c>
      <c r="F1392" s="83">
        <f>LOOKUP(A1392,Seznamy!$A$3:$A$94,Seznamy!$J$3:$J$94)</f>
        <v>57</v>
      </c>
      <c r="G1392" s="83">
        <v>40</v>
      </c>
      <c r="H1392" s="81">
        <f>LOOKUP(G1392,Komplexní!$A$7:$A$56,Komplexní!$B$7:$B$56)</f>
        <v>0</v>
      </c>
      <c r="I1392" s="84">
        <f t="array" ref="I1392">SUM(IF((Komplexní!$A$3:$A$5=A1392)*(Komplexní!$D$1:$BA$1=G1392),Komplexní!$D$3:$BA$5))</f>
        <v>0</v>
      </c>
      <c r="J1392" s="99" t="str">
        <f t="shared" si="71"/>
        <v/>
      </c>
      <c r="K1392" s="85">
        <f t="shared" si="72"/>
        <v>1</v>
      </c>
    </row>
    <row r="1393" spans="1:11" hidden="1">
      <c r="A1393" s="79">
        <v>28</v>
      </c>
      <c r="B1393" s="80">
        <f>LOOKUP(A1393,Seznamy!$A$3:$A$94,Seznamy!$B$3:$B$94)</f>
        <v>125009</v>
      </c>
      <c r="C1393" s="81" t="str">
        <f>LOOKUP(A1393,Seznamy!$A$3:$A$94,Seznamy!$C$3:$C$94)</f>
        <v>Ruda nad Moravou</v>
      </c>
      <c r="D1393" s="82">
        <f>LOOKUP(A1393,Seznamy!$A$3:$A$94,Seznamy!$F$3:$F$94)</f>
        <v>9028</v>
      </c>
      <c r="E1393" s="82">
        <f>LOOKUP(A1393,Seznamy!$A$3:$A$94,Seznamy!$G$3:$G$94)</f>
        <v>218500</v>
      </c>
      <c r="F1393" s="83">
        <f>LOOKUP(A1393,Seznamy!$A$3:$A$94,Seznamy!$J$3:$J$94)</f>
        <v>57</v>
      </c>
      <c r="G1393" s="83">
        <v>41</v>
      </c>
      <c r="H1393" s="81">
        <f>LOOKUP(G1393,Komplexní!$A$7:$A$56,Komplexní!$B$7:$B$56)</f>
        <v>0</v>
      </c>
      <c r="I1393" s="84">
        <f t="array" ref="I1393">SUM(IF((Komplexní!$A$3:$A$5=A1393)*(Komplexní!$D$1:$BA$1=G1393),Komplexní!$D$3:$BA$5))</f>
        <v>0</v>
      </c>
      <c r="J1393" s="99" t="str">
        <f t="shared" si="71"/>
        <v/>
      </c>
      <c r="K1393" s="85">
        <f t="shared" si="72"/>
        <v>1</v>
      </c>
    </row>
    <row r="1394" spans="1:11" hidden="1">
      <c r="A1394" s="79">
        <v>28</v>
      </c>
      <c r="B1394" s="80">
        <f>LOOKUP(A1394,Seznamy!$A$3:$A$94,Seznamy!$B$3:$B$94)</f>
        <v>125009</v>
      </c>
      <c r="C1394" s="81" t="str">
        <f>LOOKUP(A1394,Seznamy!$A$3:$A$94,Seznamy!$C$3:$C$94)</f>
        <v>Ruda nad Moravou</v>
      </c>
      <c r="D1394" s="82">
        <f>LOOKUP(A1394,Seznamy!$A$3:$A$94,Seznamy!$F$3:$F$94)</f>
        <v>9028</v>
      </c>
      <c r="E1394" s="82">
        <f>LOOKUP(A1394,Seznamy!$A$3:$A$94,Seznamy!$G$3:$G$94)</f>
        <v>218500</v>
      </c>
      <c r="F1394" s="83">
        <f>LOOKUP(A1394,Seznamy!$A$3:$A$94,Seznamy!$J$3:$J$94)</f>
        <v>57</v>
      </c>
      <c r="G1394" s="83">
        <v>42</v>
      </c>
      <c r="H1394" s="81">
        <f>LOOKUP(G1394,Komplexní!$A$7:$A$56,Komplexní!$B$7:$B$56)</f>
        <v>0</v>
      </c>
      <c r="I1394" s="84">
        <f t="array" ref="I1394">SUM(IF((Komplexní!$A$3:$A$5=A1394)*(Komplexní!$D$1:$BA$1=G1394),Komplexní!$D$3:$BA$5))</f>
        <v>0</v>
      </c>
      <c r="J1394" s="99" t="str">
        <f t="shared" si="71"/>
        <v/>
      </c>
      <c r="K1394" s="85">
        <f t="shared" si="72"/>
        <v>1</v>
      </c>
    </row>
    <row r="1395" spans="1:11" hidden="1">
      <c r="A1395" s="79">
        <v>28</v>
      </c>
      <c r="B1395" s="80">
        <f>LOOKUP(A1395,Seznamy!$A$3:$A$94,Seznamy!$B$3:$B$94)</f>
        <v>125009</v>
      </c>
      <c r="C1395" s="81" t="str">
        <f>LOOKUP(A1395,Seznamy!$A$3:$A$94,Seznamy!$C$3:$C$94)</f>
        <v>Ruda nad Moravou</v>
      </c>
      <c r="D1395" s="82">
        <f>LOOKUP(A1395,Seznamy!$A$3:$A$94,Seznamy!$F$3:$F$94)</f>
        <v>9028</v>
      </c>
      <c r="E1395" s="82">
        <f>LOOKUP(A1395,Seznamy!$A$3:$A$94,Seznamy!$G$3:$G$94)</f>
        <v>218500</v>
      </c>
      <c r="F1395" s="83">
        <f>LOOKUP(A1395,Seznamy!$A$3:$A$94,Seznamy!$J$3:$J$94)</f>
        <v>57</v>
      </c>
      <c r="G1395" s="83">
        <v>43</v>
      </c>
      <c r="H1395" s="81">
        <f>LOOKUP(G1395,Komplexní!$A$7:$A$56,Komplexní!$B$7:$B$56)</f>
        <v>0</v>
      </c>
      <c r="I1395" s="84">
        <f t="array" ref="I1395">SUM(IF((Komplexní!$A$3:$A$5=A1395)*(Komplexní!$D$1:$BA$1=G1395),Komplexní!$D$3:$BA$5))</f>
        <v>0</v>
      </c>
      <c r="J1395" s="99" t="str">
        <f t="shared" si="71"/>
        <v/>
      </c>
      <c r="K1395" s="85">
        <f t="shared" si="72"/>
        <v>1</v>
      </c>
    </row>
    <row r="1396" spans="1:11" hidden="1">
      <c r="A1396" s="79">
        <v>28</v>
      </c>
      <c r="B1396" s="80">
        <f>LOOKUP(A1396,Seznamy!$A$3:$A$94,Seznamy!$B$3:$B$94)</f>
        <v>125009</v>
      </c>
      <c r="C1396" s="81" t="str">
        <f>LOOKUP(A1396,Seznamy!$A$3:$A$94,Seznamy!$C$3:$C$94)</f>
        <v>Ruda nad Moravou</v>
      </c>
      <c r="D1396" s="82">
        <f>LOOKUP(A1396,Seznamy!$A$3:$A$94,Seznamy!$F$3:$F$94)</f>
        <v>9028</v>
      </c>
      <c r="E1396" s="82">
        <f>LOOKUP(A1396,Seznamy!$A$3:$A$94,Seznamy!$G$3:$G$94)</f>
        <v>218500</v>
      </c>
      <c r="F1396" s="83">
        <f>LOOKUP(A1396,Seznamy!$A$3:$A$94,Seznamy!$J$3:$J$94)</f>
        <v>57</v>
      </c>
      <c r="G1396" s="83">
        <v>44</v>
      </c>
      <c r="H1396" s="81">
        <f>LOOKUP(G1396,Komplexní!$A$7:$A$56,Komplexní!$B$7:$B$56)</f>
        <v>0</v>
      </c>
      <c r="I1396" s="84">
        <f t="array" ref="I1396">SUM(IF((Komplexní!$A$3:$A$5=A1396)*(Komplexní!$D$1:$BA$1=G1396),Komplexní!$D$3:$BA$5))</f>
        <v>0</v>
      </c>
      <c r="J1396" s="99" t="str">
        <f t="shared" si="71"/>
        <v/>
      </c>
      <c r="K1396" s="85">
        <f t="shared" si="72"/>
        <v>1</v>
      </c>
    </row>
    <row r="1397" spans="1:11" hidden="1">
      <c r="A1397" s="79">
        <v>28</v>
      </c>
      <c r="B1397" s="80">
        <f>LOOKUP(A1397,Seznamy!$A$3:$A$94,Seznamy!$B$3:$B$94)</f>
        <v>125009</v>
      </c>
      <c r="C1397" s="81" t="str">
        <f>LOOKUP(A1397,Seznamy!$A$3:$A$94,Seznamy!$C$3:$C$94)</f>
        <v>Ruda nad Moravou</v>
      </c>
      <c r="D1397" s="82">
        <f>LOOKUP(A1397,Seznamy!$A$3:$A$94,Seznamy!$F$3:$F$94)</f>
        <v>9028</v>
      </c>
      <c r="E1397" s="82">
        <f>LOOKUP(A1397,Seznamy!$A$3:$A$94,Seznamy!$G$3:$G$94)</f>
        <v>218500</v>
      </c>
      <c r="F1397" s="83">
        <f>LOOKUP(A1397,Seznamy!$A$3:$A$94,Seznamy!$J$3:$J$94)</f>
        <v>57</v>
      </c>
      <c r="G1397" s="83">
        <v>45</v>
      </c>
      <c r="H1397" s="81">
        <f>LOOKUP(G1397,Komplexní!$A$7:$A$56,Komplexní!$B$7:$B$56)</f>
        <v>0</v>
      </c>
      <c r="I1397" s="84">
        <f t="array" ref="I1397">SUM(IF((Komplexní!$A$3:$A$5=A1397)*(Komplexní!$D$1:$BA$1=G1397),Komplexní!$D$3:$BA$5))</f>
        <v>0</v>
      </c>
      <c r="J1397" s="99" t="str">
        <f t="shared" si="71"/>
        <v/>
      </c>
      <c r="K1397" s="85">
        <f t="shared" si="72"/>
        <v>1</v>
      </c>
    </row>
    <row r="1398" spans="1:11" hidden="1">
      <c r="A1398" s="79">
        <v>28</v>
      </c>
      <c r="B1398" s="80">
        <f>LOOKUP(A1398,Seznamy!$A$3:$A$94,Seznamy!$B$3:$B$94)</f>
        <v>125009</v>
      </c>
      <c r="C1398" s="81" t="str">
        <f>LOOKUP(A1398,Seznamy!$A$3:$A$94,Seznamy!$C$3:$C$94)</f>
        <v>Ruda nad Moravou</v>
      </c>
      <c r="D1398" s="82">
        <f>LOOKUP(A1398,Seznamy!$A$3:$A$94,Seznamy!$F$3:$F$94)</f>
        <v>9028</v>
      </c>
      <c r="E1398" s="82">
        <f>LOOKUP(A1398,Seznamy!$A$3:$A$94,Seznamy!$G$3:$G$94)</f>
        <v>218500</v>
      </c>
      <c r="F1398" s="83">
        <f>LOOKUP(A1398,Seznamy!$A$3:$A$94,Seznamy!$J$3:$J$94)</f>
        <v>57</v>
      </c>
      <c r="G1398" s="83">
        <v>46</v>
      </c>
      <c r="H1398" s="81">
        <f>LOOKUP(G1398,Komplexní!$A$7:$A$56,Komplexní!$B$7:$B$56)</f>
        <v>0</v>
      </c>
      <c r="I1398" s="84">
        <f t="array" ref="I1398">SUM(IF((Komplexní!$A$3:$A$5=A1398)*(Komplexní!$D$1:$BA$1=G1398),Komplexní!$D$3:$BA$5))</f>
        <v>0</v>
      </c>
      <c r="J1398" s="99" t="str">
        <f t="shared" si="71"/>
        <v/>
      </c>
      <c r="K1398" s="85">
        <f t="shared" si="72"/>
        <v>1</v>
      </c>
    </row>
    <row r="1399" spans="1:11" hidden="1">
      <c r="A1399" s="79">
        <v>28</v>
      </c>
      <c r="B1399" s="80">
        <f>LOOKUP(A1399,Seznamy!$A$3:$A$94,Seznamy!$B$3:$B$94)</f>
        <v>125009</v>
      </c>
      <c r="C1399" s="81" t="str">
        <f>LOOKUP(A1399,Seznamy!$A$3:$A$94,Seznamy!$C$3:$C$94)</f>
        <v>Ruda nad Moravou</v>
      </c>
      <c r="D1399" s="82">
        <f>LOOKUP(A1399,Seznamy!$A$3:$A$94,Seznamy!$F$3:$F$94)</f>
        <v>9028</v>
      </c>
      <c r="E1399" s="82">
        <f>LOOKUP(A1399,Seznamy!$A$3:$A$94,Seznamy!$G$3:$G$94)</f>
        <v>218500</v>
      </c>
      <c r="F1399" s="83">
        <f>LOOKUP(A1399,Seznamy!$A$3:$A$94,Seznamy!$J$3:$J$94)</f>
        <v>57</v>
      </c>
      <c r="G1399" s="83">
        <v>47</v>
      </c>
      <c r="H1399" s="81">
        <f>LOOKUP(G1399,Komplexní!$A$7:$A$56,Komplexní!$B$7:$B$56)</f>
        <v>0</v>
      </c>
      <c r="I1399" s="84">
        <f t="array" ref="I1399">SUM(IF((Komplexní!$A$3:$A$5=A1399)*(Komplexní!$D$1:$BA$1=G1399),Komplexní!$D$3:$BA$5))</f>
        <v>0</v>
      </c>
      <c r="J1399" s="99" t="str">
        <f t="shared" si="71"/>
        <v/>
      </c>
      <c r="K1399" s="85">
        <f t="shared" si="72"/>
        <v>1</v>
      </c>
    </row>
    <row r="1400" spans="1:11" hidden="1">
      <c r="A1400" s="79">
        <v>28</v>
      </c>
      <c r="B1400" s="80">
        <f>LOOKUP(A1400,Seznamy!$A$3:$A$94,Seznamy!$B$3:$B$94)</f>
        <v>125009</v>
      </c>
      <c r="C1400" s="81" t="str">
        <f>LOOKUP(A1400,Seznamy!$A$3:$A$94,Seznamy!$C$3:$C$94)</f>
        <v>Ruda nad Moravou</v>
      </c>
      <c r="D1400" s="82">
        <f>LOOKUP(A1400,Seznamy!$A$3:$A$94,Seznamy!$F$3:$F$94)</f>
        <v>9028</v>
      </c>
      <c r="E1400" s="82">
        <f>LOOKUP(A1400,Seznamy!$A$3:$A$94,Seznamy!$G$3:$G$94)</f>
        <v>218500</v>
      </c>
      <c r="F1400" s="83">
        <f>LOOKUP(A1400,Seznamy!$A$3:$A$94,Seznamy!$J$3:$J$94)</f>
        <v>57</v>
      </c>
      <c r="G1400" s="83">
        <v>48</v>
      </c>
      <c r="H1400" s="81">
        <f>LOOKUP(G1400,Komplexní!$A$7:$A$56,Komplexní!$B$7:$B$56)</f>
        <v>0</v>
      </c>
      <c r="I1400" s="84">
        <f t="array" ref="I1400">SUM(IF((Komplexní!$A$3:$A$5=A1400)*(Komplexní!$D$1:$BA$1=G1400),Komplexní!$D$3:$BA$5))</f>
        <v>0</v>
      </c>
      <c r="J1400" s="99" t="str">
        <f t="shared" si="71"/>
        <v/>
      </c>
      <c r="K1400" s="85">
        <f t="shared" si="72"/>
        <v>1</v>
      </c>
    </row>
    <row r="1401" spans="1:11" hidden="1">
      <c r="A1401" s="79">
        <v>28</v>
      </c>
      <c r="B1401" s="80">
        <f>LOOKUP(A1401,Seznamy!$A$3:$A$94,Seznamy!$B$3:$B$94)</f>
        <v>125009</v>
      </c>
      <c r="C1401" s="81" t="str">
        <f>LOOKUP(A1401,Seznamy!$A$3:$A$94,Seznamy!$C$3:$C$94)</f>
        <v>Ruda nad Moravou</v>
      </c>
      <c r="D1401" s="82">
        <f>LOOKUP(A1401,Seznamy!$A$3:$A$94,Seznamy!$F$3:$F$94)</f>
        <v>9028</v>
      </c>
      <c r="E1401" s="82">
        <f>LOOKUP(A1401,Seznamy!$A$3:$A$94,Seznamy!$G$3:$G$94)</f>
        <v>218500</v>
      </c>
      <c r="F1401" s="83">
        <f>LOOKUP(A1401,Seznamy!$A$3:$A$94,Seznamy!$J$3:$J$94)</f>
        <v>57</v>
      </c>
      <c r="G1401" s="83">
        <v>49</v>
      </c>
      <c r="H1401" s="81">
        <f>LOOKUP(G1401,Komplexní!$A$7:$A$56,Komplexní!$B$7:$B$56)</f>
        <v>0</v>
      </c>
      <c r="I1401" s="84">
        <f t="array" ref="I1401">SUM(IF((Komplexní!$A$3:$A$5=A1401)*(Komplexní!$D$1:$BA$1=G1401),Komplexní!$D$3:$BA$5))</f>
        <v>0</v>
      </c>
      <c r="J1401" s="99" t="str">
        <f t="shared" si="71"/>
        <v/>
      </c>
      <c r="K1401" s="85">
        <f t="shared" si="72"/>
        <v>1</v>
      </c>
    </row>
    <row r="1402" spans="1:11" hidden="1">
      <c r="A1402" s="79">
        <v>28</v>
      </c>
      <c r="B1402" s="80">
        <f>LOOKUP(A1402,Seznamy!$A$3:$A$94,Seznamy!$B$3:$B$94)</f>
        <v>125009</v>
      </c>
      <c r="C1402" s="81" t="str">
        <f>LOOKUP(A1402,Seznamy!$A$3:$A$94,Seznamy!$C$3:$C$94)</f>
        <v>Ruda nad Moravou</v>
      </c>
      <c r="D1402" s="82">
        <f>LOOKUP(A1402,Seznamy!$A$3:$A$94,Seznamy!$F$3:$F$94)</f>
        <v>9028</v>
      </c>
      <c r="E1402" s="82">
        <f>LOOKUP(A1402,Seznamy!$A$3:$A$94,Seznamy!$G$3:$G$94)</f>
        <v>218500</v>
      </c>
      <c r="F1402" s="83">
        <f>LOOKUP(A1402,Seznamy!$A$3:$A$94,Seznamy!$J$3:$J$94)</f>
        <v>57</v>
      </c>
      <c r="G1402" s="83">
        <v>50</v>
      </c>
      <c r="H1402" s="81">
        <f>LOOKUP(G1402,Komplexní!$A$7:$A$56,Komplexní!$B$7:$B$56)</f>
        <v>0</v>
      </c>
      <c r="I1402" s="84">
        <f t="array" ref="I1402">SUM(IF((Komplexní!$A$3:$A$5=A1402)*(Komplexní!$D$1:$BA$1=G1402),Komplexní!$D$3:$BA$5))</f>
        <v>0</v>
      </c>
      <c r="J1402" s="99" t="str">
        <f t="shared" si="71"/>
        <v/>
      </c>
      <c r="K1402" s="85">
        <f t="shared" si="72"/>
        <v>1</v>
      </c>
    </row>
    <row r="1403" spans="1:11" hidden="1">
      <c r="A1403" s="48">
        <v>29</v>
      </c>
      <c r="B1403" s="49">
        <f>LOOKUP(A1403,Seznamy!$A$3:$A$94,Seznamy!$B$3:$B$94)</f>
        <v>125009</v>
      </c>
      <c r="C1403" s="50" t="str">
        <f>LOOKUP(A1403,Seznamy!$A$3:$A$94,Seznamy!$C$3:$C$94)</f>
        <v>Ruda nad Moravou</v>
      </c>
      <c r="D1403" s="51">
        <f>LOOKUP(A1403,Seznamy!$A$3:$A$94,Seznamy!$F$3:$F$94)</f>
        <v>9028</v>
      </c>
      <c r="E1403" s="51">
        <f>LOOKUP(A1403,Seznamy!$A$3:$A$94,Seznamy!$G$3:$G$94)</f>
        <v>218500</v>
      </c>
      <c r="F1403" s="52">
        <f>LOOKUP(A1403,Seznamy!$A$3:$A$94,Seznamy!$J$3:$J$94)</f>
        <v>57</v>
      </c>
      <c r="G1403" s="52">
        <v>1</v>
      </c>
      <c r="H1403" s="50" t="str">
        <f>LOOKUP(G1403,Komplexní!$A$7:$A$56,Komplexní!$B$7:$B$56)</f>
        <v>UNILES a.s.</v>
      </c>
      <c r="I1403" s="53">
        <f t="array" ref="I1403">SUM(IF((Komplexní!$A$3:$A$5=A1403)*(Komplexní!$D$1:$BA$1=G1403),Komplexní!$D$3:$BA$5))</f>
        <v>0</v>
      </c>
      <c r="J1403" s="98" t="str">
        <f t="shared" si="71"/>
        <v/>
      </c>
      <c r="K1403" s="54">
        <f t="shared" ref="K1403:K1434" si="73">IF(I1403=MIN($J$1403:$J$1452),1,"")</f>
        <v>1</v>
      </c>
    </row>
    <row r="1404" spans="1:11" hidden="1">
      <c r="A1404" s="48">
        <v>29</v>
      </c>
      <c r="B1404" s="49">
        <f>LOOKUP(A1404,Seznamy!$A$3:$A$94,Seznamy!$B$3:$B$94)</f>
        <v>125009</v>
      </c>
      <c r="C1404" s="50" t="str">
        <f>LOOKUP(A1404,Seznamy!$A$3:$A$94,Seznamy!$C$3:$C$94)</f>
        <v>Ruda nad Moravou</v>
      </c>
      <c r="D1404" s="51">
        <f>LOOKUP(A1404,Seznamy!$A$3:$A$94,Seznamy!$F$3:$F$94)</f>
        <v>9028</v>
      </c>
      <c r="E1404" s="51">
        <f>LOOKUP(A1404,Seznamy!$A$3:$A$94,Seznamy!$G$3:$G$94)</f>
        <v>218500</v>
      </c>
      <c r="F1404" s="52">
        <f>LOOKUP(A1404,Seznamy!$A$3:$A$94,Seznamy!$J$3:$J$94)</f>
        <v>57</v>
      </c>
      <c r="G1404" s="52">
        <v>2</v>
      </c>
      <c r="H1404" s="50" t="str">
        <f>LOOKUP(G1404,Komplexní!$A$7:$A$56,Komplexní!$B$7:$B$56)</f>
        <v>Lesy Beskydy, a.s.</v>
      </c>
      <c r="I1404" s="53">
        <f t="array" ref="I1404">SUM(IF((Komplexní!$A$3:$A$5=A1404)*(Komplexní!$D$1:$BA$1=G1404),Komplexní!$D$3:$BA$5))</f>
        <v>0</v>
      </c>
      <c r="J1404" s="98" t="str">
        <f t="shared" si="71"/>
        <v/>
      </c>
      <c r="K1404" s="54">
        <f t="shared" si="73"/>
        <v>1</v>
      </c>
    </row>
    <row r="1405" spans="1:11" hidden="1">
      <c r="A1405" s="48">
        <v>29</v>
      </c>
      <c r="B1405" s="49">
        <f>LOOKUP(A1405,Seznamy!$A$3:$A$94,Seznamy!$B$3:$B$94)</f>
        <v>125009</v>
      </c>
      <c r="C1405" s="50" t="str">
        <f>LOOKUP(A1405,Seznamy!$A$3:$A$94,Seznamy!$C$3:$C$94)</f>
        <v>Ruda nad Moravou</v>
      </c>
      <c r="D1405" s="51">
        <f>LOOKUP(A1405,Seznamy!$A$3:$A$94,Seznamy!$F$3:$F$94)</f>
        <v>9028</v>
      </c>
      <c r="E1405" s="51">
        <f>LOOKUP(A1405,Seznamy!$A$3:$A$94,Seznamy!$G$3:$G$94)</f>
        <v>218500</v>
      </c>
      <c r="F1405" s="52">
        <f>LOOKUP(A1405,Seznamy!$A$3:$A$94,Seznamy!$J$3:$J$94)</f>
        <v>57</v>
      </c>
      <c r="G1405" s="52">
        <v>3</v>
      </c>
      <c r="H1405" s="50" t="str">
        <f>LOOKUP(G1405,Komplexní!$A$7:$A$56,Komplexní!$B$7:$B$56)</f>
        <v>KATR s.r.o.</v>
      </c>
      <c r="I1405" s="53">
        <f t="array" ref="I1405">SUM(IF((Komplexní!$A$3:$A$5=A1405)*(Komplexní!$D$1:$BA$1=G1405),Komplexní!$D$3:$BA$5))</f>
        <v>0</v>
      </c>
      <c r="J1405" s="98" t="str">
        <f t="shared" si="71"/>
        <v/>
      </c>
      <c r="K1405" s="54">
        <f t="shared" si="73"/>
        <v>1</v>
      </c>
    </row>
    <row r="1406" spans="1:11" hidden="1">
      <c r="A1406" s="48">
        <v>29</v>
      </c>
      <c r="B1406" s="49">
        <f>LOOKUP(A1406,Seznamy!$A$3:$A$94,Seznamy!$B$3:$B$94)</f>
        <v>125009</v>
      </c>
      <c r="C1406" s="50" t="str">
        <f>LOOKUP(A1406,Seznamy!$A$3:$A$94,Seznamy!$C$3:$C$94)</f>
        <v>Ruda nad Moravou</v>
      </c>
      <c r="D1406" s="51">
        <f>LOOKUP(A1406,Seznamy!$A$3:$A$94,Seznamy!$F$3:$F$94)</f>
        <v>9028</v>
      </c>
      <c r="E1406" s="51">
        <f>LOOKUP(A1406,Seznamy!$A$3:$A$94,Seznamy!$G$3:$G$94)</f>
        <v>218500</v>
      </c>
      <c r="F1406" s="52">
        <f>LOOKUP(A1406,Seznamy!$A$3:$A$94,Seznamy!$J$3:$J$94)</f>
        <v>57</v>
      </c>
      <c r="G1406" s="52">
        <v>4</v>
      </c>
      <c r="H1406" s="50" t="str">
        <f>LOOKUP(G1406,Komplexní!$A$7:$A$56,Komplexní!$B$7:$B$56)</f>
        <v>Petra spol. s r.o.</v>
      </c>
      <c r="I1406" s="53">
        <f t="array" ref="I1406">SUM(IF((Komplexní!$A$3:$A$5=A1406)*(Komplexní!$D$1:$BA$1=G1406),Komplexní!$D$3:$BA$5))</f>
        <v>0</v>
      </c>
      <c r="J1406" s="98" t="str">
        <f t="shared" si="71"/>
        <v/>
      </c>
      <c r="K1406" s="54">
        <f t="shared" si="73"/>
        <v>1</v>
      </c>
    </row>
    <row r="1407" spans="1:11" hidden="1">
      <c r="A1407" s="48">
        <v>29</v>
      </c>
      <c r="B1407" s="49">
        <f>LOOKUP(A1407,Seznamy!$A$3:$A$94,Seznamy!$B$3:$B$94)</f>
        <v>125009</v>
      </c>
      <c r="C1407" s="50" t="str">
        <f>LOOKUP(A1407,Seznamy!$A$3:$A$94,Seznamy!$C$3:$C$94)</f>
        <v>Ruda nad Moravou</v>
      </c>
      <c r="D1407" s="51">
        <f>LOOKUP(A1407,Seznamy!$A$3:$A$94,Seznamy!$F$3:$F$94)</f>
        <v>9028</v>
      </c>
      <c r="E1407" s="51">
        <f>LOOKUP(A1407,Seznamy!$A$3:$A$94,Seznamy!$G$3:$G$94)</f>
        <v>218500</v>
      </c>
      <c r="F1407" s="52">
        <f>LOOKUP(A1407,Seznamy!$A$3:$A$94,Seznamy!$J$3:$J$94)</f>
        <v>57</v>
      </c>
      <c r="G1407" s="52">
        <v>5</v>
      </c>
      <c r="H1407" s="50" t="str">
        <f>LOOKUP(G1407,Komplexní!$A$7:$A$56,Komplexní!$B$7:$B$56)</f>
        <v>JACER - CZ a.s.</v>
      </c>
      <c r="I1407" s="53">
        <f t="array" ref="I1407">SUM(IF((Komplexní!$A$3:$A$5=A1407)*(Komplexní!$D$1:$BA$1=G1407),Komplexní!$D$3:$BA$5))</f>
        <v>0</v>
      </c>
      <c r="J1407" s="98" t="str">
        <f t="shared" si="71"/>
        <v/>
      </c>
      <c r="K1407" s="54">
        <f t="shared" si="73"/>
        <v>1</v>
      </c>
    </row>
    <row r="1408" spans="1:11" hidden="1">
      <c r="A1408" s="48">
        <v>29</v>
      </c>
      <c r="B1408" s="49">
        <f>LOOKUP(A1408,Seznamy!$A$3:$A$94,Seznamy!$B$3:$B$94)</f>
        <v>125009</v>
      </c>
      <c r="C1408" s="50" t="str">
        <f>LOOKUP(A1408,Seznamy!$A$3:$A$94,Seznamy!$C$3:$C$94)</f>
        <v>Ruda nad Moravou</v>
      </c>
      <c r="D1408" s="51">
        <f>LOOKUP(A1408,Seznamy!$A$3:$A$94,Seznamy!$F$3:$F$94)</f>
        <v>9028</v>
      </c>
      <c r="E1408" s="51">
        <f>LOOKUP(A1408,Seznamy!$A$3:$A$94,Seznamy!$G$3:$G$94)</f>
        <v>218500</v>
      </c>
      <c r="F1408" s="52">
        <f>LOOKUP(A1408,Seznamy!$A$3:$A$94,Seznamy!$J$3:$J$94)</f>
        <v>57</v>
      </c>
      <c r="G1408" s="52">
        <v>6</v>
      </c>
      <c r="H1408" s="50" t="str">
        <f>LOOKUP(G1408,Komplexní!$A$7:$A$56,Komplexní!$B$7:$B$56)</f>
        <v>LDF Rožnov a.s.</v>
      </c>
      <c r="I1408" s="53">
        <f t="array" ref="I1408">SUM(IF((Komplexní!$A$3:$A$5=A1408)*(Komplexní!$D$1:$BA$1=G1408),Komplexní!$D$3:$BA$5))</f>
        <v>0</v>
      </c>
      <c r="J1408" s="98" t="str">
        <f t="shared" si="71"/>
        <v/>
      </c>
      <c r="K1408" s="54">
        <f t="shared" si="73"/>
        <v>1</v>
      </c>
    </row>
    <row r="1409" spans="1:11" hidden="1">
      <c r="A1409" s="48">
        <v>29</v>
      </c>
      <c r="B1409" s="49">
        <f>LOOKUP(A1409,Seznamy!$A$3:$A$94,Seznamy!$B$3:$B$94)</f>
        <v>125009</v>
      </c>
      <c r="C1409" s="50" t="str">
        <f>LOOKUP(A1409,Seznamy!$A$3:$A$94,Seznamy!$C$3:$C$94)</f>
        <v>Ruda nad Moravou</v>
      </c>
      <c r="D1409" s="51">
        <f>LOOKUP(A1409,Seznamy!$A$3:$A$94,Seznamy!$F$3:$F$94)</f>
        <v>9028</v>
      </c>
      <c r="E1409" s="51">
        <f>LOOKUP(A1409,Seznamy!$A$3:$A$94,Seznamy!$G$3:$G$94)</f>
        <v>218500</v>
      </c>
      <c r="F1409" s="52">
        <f>LOOKUP(A1409,Seznamy!$A$3:$A$94,Seznamy!$J$3:$J$94)</f>
        <v>57</v>
      </c>
      <c r="G1409" s="52">
        <v>7</v>
      </c>
      <c r="H1409" s="50" t="str">
        <f>LOOKUP(G1409,Komplexní!$A$7:$A$56,Komplexní!$B$7:$B$56)</f>
        <v>Opavská lesní a.s.</v>
      </c>
      <c r="I1409" s="53">
        <f t="array" ref="I1409">SUM(IF((Komplexní!$A$3:$A$5=A1409)*(Komplexní!$D$1:$BA$1=G1409),Komplexní!$D$3:$BA$5))</f>
        <v>0</v>
      </c>
      <c r="J1409" s="98" t="str">
        <f t="shared" si="71"/>
        <v/>
      </c>
      <c r="K1409" s="54">
        <f t="shared" si="73"/>
        <v>1</v>
      </c>
    </row>
    <row r="1410" spans="1:11" hidden="1">
      <c r="A1410" s="48">
        <v>29</v>
      </c>
      <c r="B1410" s="49">
        <f>LOOKUP(A1410,Seznamy!$A$3:$A$94,Seznamy!$B$3:$B$94)</f>
        <v>125009</v>
      </c>
      <c r="C1410" s="50" t="str">
        <f>LOOKUP(A1410,Seznamy!$A$3:$A$94,Seznamy!$C$3:$C$94)</f>
        <v>Ruda nad Moravou</v>
      </c>
      <c r="D1410" s="51">
        <f>LOOKUP(A1410,Seznamy!$A$3:$A$94,Seznamy!$F$3:$F$94)</f>
        <v>9028</v>
      </c>
      <c r="E1410" s="51">
        <f>LOOKUP(A1410,Seznamy!$A$3:$A$94,Seznamy!$G$3:$G$94)</f>
        <v>218500</v>
      </c>
      <c r="F1410" s="52">
        <f>LOOKUP(A1410,Seznamy!$A$3:$A$94,Seznamy!$J$3:$J$94)</f>
        <v>57</v>
      </c>
      <c r="G1410" s="52">
        <v>8</v>
      </c>
      <c r="H1410" s="50" t="str">
        <f>LOOKUP(G1410,Komplexní!$A$7:$A$56,Komplexní!$B$7:$B$56)</f>
        <v>Pradědský lesní závod, a.s.</v>
      </c>
      <c r="I1410" s="53">
        <f t="array" ref="I1410">SUM(IF((Komplexní!$A$3:$A$5=A1410)*(Komplexní!$D$1:$BA$1=G1410),Komplexní!$D$3:$BA$5))</f>
        <v>0</v>
      </c>
      <c r="J1410" s="98" t="str">
        <f t="shared" si="71"/>
        <v/>
      </c>
      <c r="K1410" s="54">
        <f t="shared" si="73"/>
        <v>1</v>
      </c>
    </row>
    <row r="1411" spans="1:11" hidden="1">
      <c r="A1411" s="48">
        <v>29</v>
      </c>
      <c r="B1411" s="49">
        <f>LOOKUP(A1411,Seznamy!$A$3:$A$94,Seznamy!$B$3:$B$94)</f>
        <v>125009</v>
      </c>
      <c r="C1411" s="50" t="str">
        <f>LOOKUP(A1411,Seznamy!$A$3:$A$94,Seznamy!$C$3:$C$94)</f>
        <v>Ruda nad Moravou</v>
      </c>
      <c r="D1411" s="51">
        <f>LOOKUP(A1411,Seznamy!$A$3:$A$94,Seznamy!$F$3:$F$94)</f>
        <v>9028</v>
      </c>
      <c r="E1411" s="51">
        <f>LOOKUP(A1411,Seznamy!$A$3:$A$94,Seznamy!$G$3:$G$94)</f>
        <v>218500</v>
      </c>
      <c r="F1411" s="52">
        <f>LOOKUP(A1411,Seznamy!$A$3:$A$94,Seznamy!$J$3:$J$94)</f>
        <v>57</v>
      </c>
      <c r="G1411" s="52">
        <v>9</v>
      </c>
      <c r="H1411" s="50">
        <f>LOOKUP(G1411,Komplexní!$A$7:$A$56,Komplexní!$B$7:$B$56)</f>
        <v>0</v>
      </c>
      <c r="I1411" s="53">
        <f t="array" ref="I1411">SUM(IF((Komplexní!$A$3:$A$5=A1411)*(Komplexní!$D$1:$BA$1=G1411),Komplexní!$D$3:$BA$5))</f>
        <v>0</v>
      </c>
      <c r="J1411" s="98" t="str">
        <f t="shared" si="71"/>
        <v/>
      </c>
      <c r="K1411" s="54">
        <f t="shared" si="73"/>
        <v>1</v>
      </c>
    </row>
    <row r="1412" spans="1:11" hidden="1">
      <c r="A1412" s="48">
        <v>29</v>
      </c>
      <c r="B1412" s="49">
        <f>LOOKUP(A1412,Seznamy!$A$3:$A$94,Seznamy!$B$3:$B$94)</f>
        <v>125009</v>
      </c>
      <c r="C1412" s="50" t="str">
        <f>LOOKUP(A1412,Seznamy!$A$3:$A$94,Seznamy!$C$3:$C$94)</f>
        <v>Ruda nad Moravou</v>
      </c>
      <c r="D1412" s="51">
        <f>LOOKUP(A1412,Seznamy!$A$3:$A$94,Seznamy!$F$3:$F$94)</f>
        <v>9028</v>
      </c>
      <c r="E1412" s="51">
        <f>LOOKUP(A1412,Seznamy!$A$3:$A$94,Seznamy!$G$3:$G$94)</f>
        <v>218500</v>
      </c>
      <c r="F1412" s="52">
        <f>LOOKUP(A1412,Seznamy!$A$3:$A$94,Seznamy!$J$3:$J$94)</f>
        <v>57</v>
      </c>
      <c r="G1412" s="52">
        <v>10</v>
      </c>
      <c r="H1412" s="50">
        <f>LOOKUP(G1412,Komplexní!$A$7:$A$56,Komplexní!$B$7:$B$56)</f>
        <v>0</v>
      </c>
      <c r="I1412" s="53">
        <f t="array" ref="I1412">SUM(IF((Komplexní!$A$3:$A$5=A1412)*(Komplexní!$D$1:$BA$1=G1412),Komplexní!$D$3:$BA$5))</f>
        <v>0</v>
      </c>
      <c r="J1412" s="98" t="str">
        <f t="shared" si="71"/>
        <v/>
      </c>
      <c r="K1412" s="54">
        <f t="shared" si="73"/>
        <v>1</v>
      </c>
    </row>
    <row r="1413" spans="1:11" hidden="1">
      <c r="A1413" s="48">
        <v>29</v>
      </c>
      <c r="B1413" s="49">
        <f>LOOKUP(A1413,Seznamy!$A$3:$A$94,Seznamy!$B$3:$B$94)</f>
        <v>125009</v>
      </c>
      <c r="C1413" s="50" t="str">
        <f>LOOKUP(A1413,Seznamy!$A$3:$A$94,Seznamy!$C$3:$C$94)</f>
        <v>Ruda nad Moravou</v>
      </c>
      <c r="D1413" s="51">
        <f>LOOKUP(A1413,Seznamy!$A$3:$A$94,Seznamy!$F$3:$F$94)</f>
        <v>9028</v>
      </c>
      <c r="E1413" s="51">
        <f>LOOKUP(A1413,Seznamy!$A$3:$A$94,Seznamy!$G$3:$G$94)</f>
        <v>218500</v>
      </c>
      <c r="F1413" s="52">
        <f>LOOKUP(A1413,Seznamy!$A$3:$A$94,Seznamy!$J$3:$J$94)</f>
        <v>57</v>
      </c>
      <c r="G1413" s="52">
        <v>11</v>
      </c>
      <c r="H1413" s="50">
        <f>LOOKUP(G1413,Komplexní!$A$7:$A$56,Komplexní!$B$7:$B$56)</f>
        <v>0</v>
      </c>
      <c r="I1413" s="53">
        <f t="array" ref="I1413">SUM(IF((Komplexní!$A$3:$A$5=A1413)*(Komplexní!$D$1:$BA$1=G1413),Komplexní!$D$3:$BA$5))</f>
        <v>0</v>
      </c>
      <c r="J1413" s="98" t="str">
        <f t="shared" si="71"/>
        <v/>
      </c>
      <c r="K1413" s="54">
        <f t="shared" si="73"/>
        <v>1</v>
      </c>
    </row>
    <row r="1414" spans="1:11" hidden="1">
      <c r="A1414" s="48">
        <v>29</v>
      </c>
      <c r="B1414" s="49">
        <f>LOOKUP(A1414,Seznamy!$A$3:$A$94,Seznamy!$B$3:$B$94)</f>
        <v>125009</v>
      </c>
      <c r="C1414" s="50" t="str">
        <f>LOOKUP(A1414,Seznamy!$A$3:$A$94,Seznamy!$C$3:$C$94)</f>
        <v>Ruda nad Moravou</v>
      </c>
      <c r="D1414" s="51">
        <f>LOOKUP(A1414,Seznamy!$A$3:$A$94,Seznamy!$F$3:$F$94)</f>
        <v>9028</v>
      </c>
      <c r="E1414" s="51">
        <f>LOOKUP(A1414,Seznamy!$A$3:$A$94,Seznamy!$G$3:$G$94)</f>
        <v>218500</v>
      </c>
      <c r="F1414" s="52">
        <f>LOOKUP(A1414,Seznamy!$A$3:$A$94,Seznamy!$J$3:$J$94)</f>
        <v>57</v>
      </c>
      <c r="G1414" s="52">
        <v>12</v>
      </c>
      <c r="H1414" s="50">
        <f>LOOKUP(G1414,Komplexní!$A$7:$A$56,Komplexní!$B$7:$B$56)</f>
        <v>0</v>
      </c>
      <c r="I1414" s="53">
        <f t="array" ref="I1414">SUM(IF((Komplexní!$A$3:$A$5=A1414)*(Komplexní!$D$1:$BA$1=G1414),Komplexní!$D$3:$BA$5))</f>
        <v>0</v>
      </c>
      <c r="J1414" s="98" t="str">
        <f t="shared" si="71"/>
        <v/>
      </c>
      <c r="K1414" s="54">
        <f t="shared" si="73"/>
        <v>1</v>
      </c>
    </row>
    <row r="1415" spans="1:11" hidden="1">
      <c r="A1415" s="48">
        <v>29</v>
      </c>
      <c r="B1415" s="49">
        <f>LOOKUP(A1415,Seznamy!$A$3:$A$94,Seznamy!$B$3:$B$94)</f>
        <v>125009</v>
      </c>
      <c r="C1415" s="50" t="str">
        <f>LOOKUP(A1415,Seznamy!$A$3:$A$94,Seznamy!$C$3:$C$94)</f>
        <v>Ruda nad Moravou</v>
      </c>
      <c r="D1415" s="51">
        <f>LOOKUP(A1415,Seznamy!$A$3:$A$94,Seznamy!$F$3:$F$94)</f>
        <v>9028</v>
      </c>
      <c r="E1415" s="51">
        <f>LOOKUP(A1415,Seznamy!$A$3:$A$94,Seznamy!$G$3:$G$94)</f>
        <v>218500</v>
      </c>
      <c r="F1415" s="52">
        <f>LOOKUP(A1415,Seznamy!$A$3:$A$94,Seznamy!$J$3:$J$94)</f>
        <v>57</v>
      </c>
      <c r="G1415" s="52">
        <v>13</v>
      </c>
      <c r="H1415" s="50">
        <f>LOOKUP(G1415,Komplexní!$A$7:$A$56,Komplexní!$B$7:$B$56)</f>
        <v>0</v>
      </c>
      <c r="I1415" s="53">
        <f t="array" ref="I1415">SUM(IF((Komplexní!$A$3:$A$5=A1415)*(Komplexní!$D$1:$BA$1=G1415),Komplexní!$D$3:$BA$5))</f>
        <v>0</v>
      </c>
      <c r="J1415" s="98" t="str">
        <f t="shared" si="71"/>
        <v/>
      </c>
      <c r="K1415" s="54">
        <f t="shared" si="73"/>
        <v>1</v>
      </c>
    </row>
    <row r="1416" spans="1:11" hidden="1">
      <c r="A1416" s="48">
        <v>29</v>
      </c>
      <c r="B1416" s="49">
        <f>LOOKUP(A1416,Seznamy!$A$3:$A$94,Seznamy!$B$3:$B$94)</f>
        <v>125009</v>
      </c>
      <c r="C1416" s="50" t="str">
        <f>LOOKUP(A1416,Seznamy!$A$3:$A$94,Seznamy!$C$3:$C$94)</f>
        <v>Ruda nad Moravou</v>
      </c>
      <c r="D1416" s="51">
        <f>LOOKUP(A1416,Seznamy!$A$3:$A$94,Seznamy!$F$3:$F$94)</f>
        <v>9028</v>
      </c>
      <c r="E1416" s="51">
        <f>LOOKUP(A1416,Seznamy!$A$3:$A$94,Seznamy!$G$3:$G$94)</f>
        <v>218500</v>
      </c>
      <c r="F1416" s="52">
        <f>LOOKUP(A1416,Seznamy!$A$3:$A$94,Seznamy!$J$3:$J$94)</f>
        <v>57</v>
      </c>
      <c r="G1416" s="52">
        <v>27</v>
      </c>
      <c r="H1416" s="50">
        <f>LOOKUP(G1416,Komplexní!$A$7:$A$56,Komplexní!$B$7:$B$56)</f>
        <v>0</v>
      </c>
      <c r="I1416" s="53">
        <f t="array" ref="I1416">SUM(IF((Komplexní!$A$3:$A$5=A1416)*(Komplexní!$D$1:$BA$1=G1416),Komplexní!$D$3:$BA$5))</f>
        <v>0</v>
      </c>
      <c r="J1416" s="98" t="str">
        <f t="shared" si="71"/>
        <v/>
      </c>
      <c r="K1416" s="54">
        <f t="shared" si="73"/>
        <v>1</v>
      </c>
    </row>
    <row r="1417" spans="1:11" hidden="1">
      <c r="A1417" s="48">
        <v>29</v>
      </c>
      <c r="B1417" s="49">
        <f>LOOKUP(A1417,Seznamy!$A$3:$A$94,Seznamy!$B$3:$B$94)</f>
        <v>125009</v>
      </c>
      <c r="C1417" s="50" t="str">
        <f>LOOKUP(A1417,Seznamy!$A$3:$A$94,Seznamy!$C$3:$C$94)</f>
        <v>Ruda nad Moravou</v>
      </c>
      <c r="D1417" s="51">
        <f>LOOKUP(A1417,Seznamy!$A$3:$A$94,Seznamy!$F$3:$F$94)</f>
        <v>9028</v>
      </c>
      <c r="E1417" s="51">
        <f>LOOKUP(A1417,Seznamy!$A$3:$A$94,Seznamy!$G$3:$G$94)</f>
        <v>218500</v>
      </c>
      <c r="F1417" s="52">
        <f>LOOKUP(A1417,Seznamy!$A$3:$A$94,Seznamy!$J$3:$J$94)</f>
        <v>57</v>
      </c>
      <c r="G1417" s="52">
        <v>15</v>
      </c>
      <c r="H1417" s="50">
        <f>LOOKUP(G1417,Komplexní!$A$7:$A$56,Komplexní!$B$7:$B$56)</f>
        <v>0</v>
      </c>
      <c r="I1417" s="53">
        <f t="array" ref="I1417">SUM(IF((Komplexní!$A$3:$A$5=A1417)*(Komplexní!$D$1:$BA$1=G1417),Komplexní!$D$3:$BA$5))</f>
        <v>0</v>
      </c>
      <c r="J1417" s="98" t="str">
        <f t="shared" si="71"/>
        <v/>
      </c>
      <c r="K1417" s="54">
        <f t="shared" si="73"/>
        <v>1</v>
      </c>
    </row>
    <row r="1418" spans="1:11" hidden="1">
      <c r="A1418" s="48">
        <v>29</v>
      </c>
      <c r="B1418" s="49">
        <f>LOOKUP(A1418,Seznamy!$A$3:$A$94,Seznamy!$B$3:$B$94)</f>
        <v>125009</v>
      </c>
      <c r="C1418" s="50" t="str">
        <f>LOOKUP(A1418,Seznamy!$A$3:$A$94,Seznamy!$C$3:$C$94)</f>
        <v>Ruda nad Moravou</v>
      </c>
      <c r="D1418" s="51">
        <f>LOOKUP(A1418,Seznamy!$A$3:$A$94,Seznamy!$F$3:$F$94)</f>
        <v>9028</v>
      </c>
      <c r="E1418" s="51">
        <f>LOOKUP(A1418,Seznamy!$A$3:$A$94,Seznamy!$G$3:$G$94)</f>
        <v>218500</v>
      </c>
      <c r="F1418" s="52">
        <f>LOOKUP(A1418,Seznamy!$A$3:$A$94,Seznamy!$J$3:$J$94)</f>
        <v>57</v>
      </c>
      <c r="G1418" s="52">
        <v>16</v>
      </c>
      <c r="H1418" s="50">
        <f>LOOKUP(G1418,Komplexní!$A$7:$A$56,Komplexní!$B$7:$B$56)</f>
        <v>0</v>
      </c>
      <c r="I1418" s="53">
        <f t="array" ref="I1418">SUM(IF((Komplexní!$A$3:$A$5=A1418)*(Komplexní!$D$1:$BA$1=G1418),Komplexní!$D$3:$BA$5))</f>
        <v>0</v>
      </c>
      <c r="J1418" s="98" t="str">
        <f t="shared" si="71"/>
        <v/>
      </c>
      <c r="K1418" s="54">
        <f t="shared" si="73"/>
        <v>1</v>
      </c>
    </row>
    <row r="1419" spans="1:11" hidden="1">
      <c r="A1419" s="48">
        <v>29</v>
      </c>
      <c r="B1419" s="49">
        <f>LOOKUP(A1419,Seznamy!$A$3:$A$94,Seznamy!$B$3:$B$94)</f>
        <v>125009</v>
      </c>
      <c r="C1419" s="50" t="str">
        <f>LOOKUP(A1419,Seznamy!$A$3:$A$94,Seznamy!$C$3:$C$94)</f>
        <v>Ruda nad Moravou</v>
      </c>
      <c r="D1419" s="51">
        <f>LOOKUP(A1419,Seznamy!$A$3:$A$94,Seznamy!$F$3:$F$94)</f>
        <v>9028</v>
      </c>
      <c r="E1419" s="51">
        <f>LOOKUP(A1419,Seznamy!$A$3:$A$94,Seznamy!$G$3:$G$94)</f>
        <v>218500</v>
      </c>
      <c r="F1419" s="52">
        <f>LOOKUP(A1419,Seznamy!$A$3:$A$94,Seznamy!$J$3:$J$94)</f>
        <v>57</v>
      </c>
      <c r="G1419" s="52">
        <v>17</v>
      </c>
      <c r="H1419" s="50">
        <f>LOOKUP(G1419,Komplexní!$A$7:$A$56,Komplexní!$B$7:$B$56)</f>
        <v>0</v>
      </c>
      <c r="I1419" s="53">
        <f t="array" ref="I1419">SUM(IF((Komplexní!$A$3:$A$5=A1419)*(Komplexní!$D$1:$BA$1=G1419),Komplexní!$D$3:$BA$5))</f>
        <v>0</v>
      </c>
      <c r="J1419" s="98" t="str">
        <f t="shared" si="71"/>
        <v/>
      </c>
      <c r="K1419" s="54">
        <f t="shared" si="73"/>
        <v>1</v>
      </c>
    </row>
    <row r="1420" spans="1:11" hidden="1">
      <c r="A1420" s="48">
        <v>29</v>
      </c>
      <c r="B1420" s="49">
        <f>LOOKUP(A1420,Seznamy!$A$3:$A$94,Seznamy!$B$3:$B$94)</f>
        <v>125009</v>
      </c>
      <c r="C1420" s="50" t="str">
        <f>LOOKUP(A1420,Seznamy!$A$3:$A$94,Seznamy!$C$3:$C$94)</f>
        <v>Ruda nad Moravou</v>
      </c>
      <c r="D1420" s="51">
        <f>LOOKUP(A1420,Seznamy!$A$3:$A$94,Seznamy!$F$3:$F$94)</f>
        <v>9028</v>
      </c>
      <c r="E1420" s="51">
        <f>LOOKUP(A1420,Seznamy!$A$3:$A$94,Seznamy!$G$3:$G$94)</f>
        <v>218500</v>
      </c>
      <c r="F1420" s="52">
        <f>LOOKUP(A1420,Seznamy!$A$3:$A$94,Seznamy!$J$3:$J$94)</f>
        <v>57</v>
      </c>
      <c r="G1420" s="52">
        <v>18</v>
      </c>
      <c r="H1420" s="50">
        <f>LOOKUP(G1420,Komplexní!$A$7:$A$56,Komplexní!$B$7:$B$56)</f>
        <v>0</v>
      </c>
      <c r="I1420" s="53">
        <f t="array" ref="I1420">SUM(IF((Komplexní!$A$3:$A$5=A1420)*(Komplexní!$D$1:$BA$1=G1420),Komplexní!$D$3:$BA$5))</f>
        <v>0</v>
      </c>
      <c r="J1420" s="98" t="str">
        <f t="shared" si="71"/>
        <v/>
      </c>
      <c r="K1420" s="54">
        <f t="shared" si="73"/>
        <v>1</v>
      </c>
    </row>
    <row r="1421" spans="1:11" hidden="1">
      <c r="A1421" s="48">
        <v>29</v>
      </c>
      <c r="B1421" s="49">
        <f>LOOKUP(A1421,Seznamy!$A$3:$A$94,Seznamy!$B$3:$B$94)</f>
        <v>125009</v>
      </c>
      <c r="C1421" s="50" t="str">
        <f>LOOKUP(A1421,Seznamy!$A$3:$A$94,Seznamy!$C$3:$C$94)</f>
        <v>Ruda nad Moravou</v>
      </c>
      <c r="D1421" s="51">
        <f>LOOKUP(A1421,Seznamy!$A$3:$A$94,Seznamy!$F$3:$F$94)</f>
        <v>9028</v>
      </c>
      <c r="E1421" s="51">
        <f>LOOKUP(A1421,Seznamy!$A$3:$A$94,Seznamy!$G$3:$G$94)</f>
        <v>218500</v>
      </c>
      <c r="F1421" s="52">
        <f>LOOKUP(A1421,Seznamy!$A$3:$A$94,Seznamy!$J$3:$J$94)</f>
        <v>57</v>
      </c>
      <c r="G1421" s="52">
        <v>19</v>
      </c>
      <c r="H1421" s="50">
        <f>LOOKUP(G1421,Komplexní!$A$7:$A$56,Komplexní!$B$7:$B$56)</f>
        <v>0</v>
      </c>
      <c r="I1421" s="53">
        <f t="array" ref="I1421">SUM(IF((Komplexní!$A$3:$A$5=A1421)*(Komplexní!$D$1:$BA$1=G1421),Komplexní!$D$3:$BA$5))</f>
        <v>0</v>
      </c>
      <c r="J1421" s="98" t="str">
        <f t="shared" si="71"/>
        <v/>
      </c>
      <c r="K1421" s="54">
        <f t="shared" si="73"/>
        <v>1</v>
      </c>
    </row>
    <row r="1422" spans="1:11" hidden="1">
      <c r="A1422" s="48">
        <v>29</v>
      </c>
      <c r="B1422" s="49">
        <f>LOOKUP(A1422,Seznamy!$A$3:$A$94,Seznamy!$B$3:$B$94)</f>
        <v>125009</v>
      </c>
      <c r="C1422" s="50" t="str">
        <f>LOOKUP(A1422,Seznamy!$A$3:$A$94,Seznamy!$C$3:$C$94)</f>
        <v>Ruda nad Moravou</v>
      </c>
      <c r="D1422" s="51">
        <f>LOOKUP(A1422,Seznamy!$A$3:$A$94,Seznamy!$F$3:$F$94)</f>
        <v>9028</v>
      </c>
      <c r="E1422" s="51">
        <f>LOOKUP(A1422,Seznamy!$A$3:$A$94,Seznamy!$G$3:$G$94)</f>
        <v>218500</v>
      </c>
      <c r="F1422" s="52">
        <f>LOOKUP(A1422,Seznamy!$A$3:$A$94,Seznamy!$J$3:$J$94)</f>
        <v>57</v>
      </c>
      <c r="G1422" s="52">
        <v>20</v>
      </c>
      <c r="H1422" s="50">
        <f>LOOKUP(G1422,Komplexní!$A$7:$A$56,Komplexní!$B$7:$B$56)</f>
        <v>0</v>
      </c>
      <c r="I1422" s="53">
        <f t="array" ref="I1422">SUM(IF((Komplexní!$A$3:$A$5=A1422)*(Komplexní!$D$1:$BA$1=G1422),Komplexní!$D$3:$BA$5))</f>
        <v>0</v>
      </c>
      <c r="J1422" s="98" t="str">
        <f t="shared" si="71"/>
        <v/>
      </c>
      <c r="K1422" s="54">
        <f t="shared" si="73"/>
        <v>1</v>
      </c>
    </row>
    <row r="1423" spans="1:11" hidden="1">
      <c r="A1423" s="48">
        <v>29</v>
      </c>
      <c r="B1423" s="49">
        <f>LOOKUP(A1423,Seznamy!$A$3:$A$94,Seznamy!$B$3:$B$94)</f>
        <v>125009</v>
      </c>
      <c r="C1423" s="50" t="str">
        <f>LOOKUP(A1423,Seznamy!$A$3:$A$94,Seznamy!$C$3:$C$94)</f>
        <v>Ruda nad Moravou</v>
      </c>
      <c r="D1423" s="51">
        <f>LOOKUP(A1423,Seznamy!$A$3:$A$94,Seznamy!$F$3:$F$94)</f>
        <v>9028</v>
      </c>
      <c r="E1423" s="51">
        <f>LOOKUP(A1423,Seznamy!$A$3:$A$94,Seznamy!$G$3:$G$94)</f>
        <v>218500</v>
      </c>
      <c r="F1423" s="52">
        <f>LOOKUP(A1423,Seznamy!$A$3:$A$94,Seznamy!$J$3:$J$94)</f>
        <v>57</v>
      </c>
      <c r="G1423" s="52">
        <v>21</v>
      </c>
      <c r="H1423" s="50">
        <f>LOOKUP(G1423,Komplexní!$A$7:$A$56,Komplexní!$B$7:$B$56)</f>
        <v>0</v>
      </c>
      <c r="I1423" s="53">
        <f t="array" ref="I1423">SUM(IF((Komplexní!$A$3:$A$5=A1423)*(Komplexní!$D$1:$BA$1=G1423),Komplexní!$D$3:$BA$5))</f>
        <v>0</v>
      </c>
      <c r="J1423" s="98" t="str">
        <f t="shared" ref="J1423:J1486" si="74">IF(I1423=0,"",I1423)</f>
        <v/>
      </c>
      <c r="K1423" s="54">
        <f t="shared" si="73"/>
        <v>1</v>
      </c>
    </row>
    <row r="1424" spans="1:11" hidden="1">
      <c r="A1424" s="48">
        <v>29</v>
      </c>
      <c r="B1424" s="49">
        <f>LOOKUP(A1424,Seznamy!$A$3:$A$94,Seznamy!$B$3:$B$94)</f>
        <v>125009</v>
      </c>
      <c r="C1424" s="50" t="str">
        <f>LOOKUP(A1424,Seznamy!$A$3:$A$94,Seznamy!$C$3:$C$94)</f>
        <v>Ruda nad Moravou</v>
      </c>
      <c r="D1424" s="51">
        <f>LOOKUP(A1424,Seznamy!$A$3:$A$94,Seznamy!$F$3:$F$94)</f>
        <v>9028</v>
      </c>
      <c r="E1424" s="51">
        <f>LOOKUP(A1424,Seznamy!$A$3:$A$94,Seznamy!$G$3:$G$94)</f>
        <v>218500</v>
      </c>
      <c r="F1424" s="52">
        <f>LOOKUP(A1424,Seznamy!$A$3:$A$94,Seznamy!$J$3:$J$94)</f>
        <v>57</v>
      </c>
      <c r="G1424" s="52">
        <v>22</v>
      </c>
      <c r="H1424" s="50">
        <f>LOOKUP(G1424,Komplexní!$A$7:$A$56,Komplexní!$B$7:$B$56)</f>
        <v>0</v>
      </c>
      <c r="I1424" s="53">
        <f t="array" ref="I1424">SUM(IF((Komplexní!$A$3:$A$5=A1424)*(Komplexní!$D$1:$BA$1=G1424),Komplexní!$D$3:$BA$5))</f>
        <v>0</v>
      </c>
      <c r="J1424" s="98" t="str">
        <f t="shared" si="74"/>
        <v/>
      </c>
      <c r="K1424" s="54">
        <f t="shared" si="73"/>
        <v>1</v>
      </c>
    </row>
    <row r="1425" spans="1:11" hidden="1">
      <c r="A1425" s="48">
        <v>29</v>
      </c>
      <c r="B1425" s="49">
        <f>LOOKUP(A1425,Seznamy!$A$3:$A$94,Seznamy!$B$3:$B$94)</f>
        <v>125009</v>
      </c>
      <c r="C1425" s="50" t="str">
        <f>LOOKUP(A1425,Seznamy!$A$3:$A$94,Seznamy!$C$3:$C$94)</f>
        <v>Ruda nad Moravou</v>
      </c>
      <c r="D1425" s="51">
        <f>LOOKUP(A1425,Seznamy!$A$3:$A$94,Seznamy!$F$3:$F$94)</f>
        <v>9028</v>
      </c>
      <c r="E1425" s="51">
        <f>LOOKUP(A1425,Seznamy!$A$3:$A$94,Seznamy!$G$3:$G$94)</f>
        <v>218500</v>
      </c>
      <c r="F1425" s="52">
        <f>LOOKUP(A1425,Seznamy!$A$3:$A$94,Seznamy!$J$3:$J$94)</f>
        <v>57</v>
      </c>
      <c r="G1425" s="52">
        <v>23</v>
      </c>
      <c r="H1425" s="50">
        <f>LOOKUP(G1425,Komplexní!$A$7:$A$56,Komplexní!$B$7:$B$56)</f>
        <v>0</v>
      </c>
      <c r="I1425" s="53">
        <f t="array" ref="I1425">SUM(IF((Komplexní!$A$3:$A$5=A1425)*(Komplexní!$D$1:$BA$1=G1425),Komplexní!$D$3:$BA$5))</f>
        <v>0</v>
      </c>
      <c r="J1425" s="98" t="str">
        <f t="shared" si="74"/>
        <v/>
      </c>
      <c r="K1425" s="54">
        <f t="shared" si="73"/>
        <v>1</v>
      </c>
    </row>
    <row r="1426" spans="1:11" hidden="1">
      <c r="A1426" s="48">
        <v>29</v>
      </c>
      <c r="B1426" s="49">
        <f>LOOKUP(A1426,Seznamy!$A$3:$A$94,Seznamy!$B$3:$B$94)</f>
        <v>125009</v>
      </c>
      <c r="C1426" s="50" t="str">
        <f>LOOKUP(A1426,Seznamy!$A$3:$A$94,Seznamy!$C$3:$C$94)</f>
        <v>Ruda nad Moravou</v>
      </c>
      <c r="D1426" s="51">
        <f>LOOKUP(A1426,Seznamy!$A$3:$A$94,Seznamy!$F$3:$F$94)</f>
        <v>9028</v>
      </c>
      <c r="E1426" s="51">
        <f>LOOKUP(A1426,Seznamy!$A$3:$A$94,Seznamy!$G$3:$G$94)</f>
        <v>218500</v>
      </c>
      <c r="F1426" s="52">
        <f>LOOKUP(A1426,Seznamy!$A$3:$A$94,Seznamy!$J$3:$J$94)</f>
        <v>57</v>
      </c>
      <c r="G1426" s="52">
        <v>24</v>
      </c>
      <c r="H1426" s="50">
        <f>LOOKUP(G1426,Komplexní!$A$7:$A$56,Komplexní!$B$7:$B$56)</f>
        <v>0</v>
      </c>
      <c r="I1426" s="53">
        <f t="array" ref="I1426">SUM(IF((Komplexní!$A$3:$A$5=A1426)*(Komplexní!$D$1:$BA$1=G1426),Komplexní!$D$3:$BA$5))</f>
        <v>0</v>
      </c>
      <c r="J1426" s="98" t="str">
        <f t="shared" si="74"/>
        <v/>
      </c>
      <c r="K1426" s="54">
        <f t="shared" si="73"/>
        <v>1</v>
      </c>
    </row>
    <row r="1427" spans="1:11" hidden="1">
      <c r="A1427" s="48">
        <v>29</v>
      </c>
      <c r="B1427" s="49">
        <f>LOOKUP(A1427,Seznamy!$A$3:$A$94,Seznamy!$B$3:$B$94)</f>
        <v>125009</v>
      </c>
      <c r="C1427" s="50" t="str">
        <f>LOOKUP(A1427,Seznamy!$A$3:$A$94,Seznamy!$C$3:$C$94)</f>
        <v>Ruda nad Moravou</v>
      </c>
      <c r="D1427" s="51">
        <f>LOOKUP(A1427,Seznamy!$A$3:$A$94,Seznamy!$F$3:$F$94)</f>
        <v>9028</v>
      </c>
      <c r="E1427" s="51">
        <f>LOOKUP(A1427,Seznamy!$A$3:$A$94,Seznamy!$G$3:$G$94)</f>
        <v>218500</v>
      </c>
      <c r="F1427" s="52">
        <f>LOOKUP(A1427,Seznamy!$A$3:$A$94,Seznamy!$J$3:$J$94)</f>
        <v>57</v>
      </c>
      <c r="G1427" s="52">
        <v>25</v>
      </c>
      <c r="H1427" s="50">
        <f>LOOKUP(G1427,Komplexní!$A$7:$A$56,Komplexní!$B$7:$B$56)</f>
        <v>0</v>
      </c>
      <c r="I1427" s="53">
        <f t="array" ref="I1427">SUM(IF((Komplexní!$A$3:$A$5=A1427)*(Komplexní!$D$1:$BA$1=G1427),Komplexní!$D$3:$BA$5))</f>
        <v>0</v>
      </c>
      <c r="J1427" s="98" t="str">
        <f t="shared" si="74"/>
        <v/>
      </c>
      <c r="K1427" s="54">
        <f t="shared" si="73"/>
        <v>1</v>
      </c>
    </row>
    <row r="1428" spans="1:11" hidden="1">
      <c r="A1428" s="48">
        <v>29</v>
      </c>
      <c r="B1428" s="49">
        <f>LOOKUP(A1428,Seznamy!$A$3:$A$94,Seznamy!$B$3:$B$94)</f>
        <v>125009</v>
      </c>
      <c r="C1428" s="50" t="str">
        <f>LOOKUP(A1428,Seznamy!$A$3:$A$94,Seznamy!$C$3:$C$94)</f>
        <v>Ruda nad Moravou</v>
      </c>
      <c r="D1428" s="51">
        <f>LOOKUP(A1428,Seznamy!$A$3:$A$94,Seznamy!$F$3:$F$94)</f>
        <v>9028</v>
      </c>
      <c r="E1428" s="51">
        <f>LOOKUP(A1428,Seznamy!$A$3:$A$94,Seznamy!$G$3:$G$94)</f>
        <v>218500</v>
      </c>
      <c r="F1428" s="52">
        <f>LOOKUP(A1428,Seznamy!$A$3:$A$94,Seznamy!$J$3:$J$94)</f>
        <v>57</v>
      </c>
      <c r="G1428" s="52">
        <v>26</v>
      </c>
      <c r="H1428" s="50">
        <f>LOOKUP(G1428,Komplexní!$A$7:$A$56,Komplexní!$B$7:$B$56)</f>
        <v>0</v>
      </c>
      <c r="I1428" s="53">
        <f t="array" ref="I1428">SUM(IF((Komplexní!$A$3:$A$5=A1428)*(Komplexní!$D$1:$BA$1=G1428),Komplexní!$D$3:$BA$5))</f>
        <v>0</v>
      </c>
      <c r="J1428" s="98" t="str">
        <f t="shared" si="74"/>
        <v/>
      </c>
      <c r="K1428" s="54">
        <f t="shared" si="73"/>
        <v>1</v>
      </c>
    </row>
    <row r="1429" spans="1:11" hidden="1">
      <c r="A1429" s="48">
        <v>29</v>
      </c>
      <c r="B1429" s="49">
        <f>LOOKUP(A1429,Seznamy!$A$3:$A$94,Seznamy!$B$3:$B$94)</f>
        <v>125009</v>
      </c>
      <c r="C1429" s="50" t="str">
        <f>LOOKUP(A1429,Seznamy!$A$3:$A$94,Seznamy!$C$3:$C$94)</f>
        <v>Ruda nad Moravou</v>
      </c>
      <c r="D1429" s="51">
        <f>LOOKUP(A1429,Seznamy!$A$3:$A$94,Seznamy!$F$3:$F$94)</f>
        <v>9028</v>
      </c>
      <c r="E1429" s="51">
        <f>LOOKUP(A1429,Seznamy!$A$3:$A$94,Seznamy!$G$3:$G$94)</f>
        <v>218500</v>
      </c>
      <c r="F1429" s="52">
        <f>LOOKUP(A1429,Seznamy!$A$3:$A$94,Seznamy!$J$3:$J$94)</f>
        <v>57</v>
      </c>
      <c r="G1429" s="52">
        <v>29</v>
      </c>
      <c r="H1429" s="50">
        <f>LOOKUP(G1429,Komplexní!$A$7:$A$56,Komplexní!$B$7:$B$56)</f>
        <v>0</v>
      </c>
      <c r="I1429" s="53">
        <f t="array" ref="I1429">SUM(IF((Komplexní!$A$3:$A$5=A1429)*(Komplexní!$D$1:$BA$1=G1429),Komplexní!$D$3:$BA$5))</f>
        <v>0</v>
      </c>
      <c r="J1429" s="98" t="str">
        <f t="shared" si="74"/>
        <v/>
      </c>
      <c r="K1429" s="54">
        <f t="shared" si="73"/>
        <v>1</v>
      </c>
    </row>
    <row r="1430" spans="1:11" hidden="1">
      <c r="A1430" s="48">
        <v>29</v>
      </c>
      <c r="B1430" s="49">
        <f>LOOKUP(A1430,Seznamy!$A$3:$A$94,Seznamy!$B$3:$B$94)</f>
        <v>125009</v>
      </c>
      <c r="C1430" s="50" t="str">
        <f>LOOKUP(A1430,Seznamy!$A$3:$A$94,Seznamy!$C$3:$C$94)</f>
        <v>Ruda nad Moravou</v>
      </c>
      <c r="D1430" s="51">
        <f>LOOKUP(A1430,Seznamy!$A$3:$A$94,Seznamy!$F$3:$F$94)</f>
        <v>9028</v>
      </c>
      <c r="E1430" s="51">
        <f>LOOKUP(A1430,Seznamy!$A$3:$A$94,Seznamy!$G$3:$G$94)</f>
        <v>218500</v>
      </c>
      <c r="F1430" s="52">
        <f>LOOKUP(A1430,Seznamy!$A$3:$A$94,Seznamy!$J$3:$J$94)</f>
        <v>57</v>
      </c>
      <c r="G1430" s="52">
        <v>28</v>
      </c>
      <c r="H1430" s="50">
        <f>LOOKUP(G1430,Komplexní!$A$7:$A$56,Komplexní!$B$7:$B$56)</f>
        <v>0</v>
      </c>
      <c r="I1430" s="53">
        <f t="array" ref="I1430">SUM(IF((Komplexní!$A$3:$A$5=A1430)*(Komplexní!$D$1:$BA$1=G1430),Komplexní!$D$3:$BA$5))</f>
        <v>0</v>
      </c>
      <c r="J1430" s="98" t="str">
        <f t="shared" si="74"/>
        <v/>
      </c>
      <c r="K1430" s="54">
        <f t="shared" si="73"/>
        <v>1</v>
      </c>
    </row>
    <row r="1431" spans="1:11" hidden="1">
      <c r="A1431" s="48">
        <v>29</v>
      </c>
      <c r="B1431" s="49">
        <f>LOOKUP(A1431,Seznamy!$A$3:$A$94,Seznamy!$B$3:$B$94)</f>
        <v>125009</v>
      </c>
      <c r="C1431" s="50" t="str">
        <f>LOOKUP(A1431,Seznamy!$A$3:$A$94,Seznamy!$C$3:$C$94)</f>
        <v>Ruda nad Moravou</v>
      </c>
      <c r="D1431" s="51">
        <f>LOOKUP(A1431,Seznamy!$A$3:$A$94,Seznamy!$F$3:$F$94)</f>
        <v>9028</v>
      </c>
      <c r="E1431" s="51">
        <f>LOOKUP(A1431,Seznamy!$A$3:$A$94,Seznamy!$G$3:$G$94)</f>
        <v>218500</v>
      </c>
      <c r="F1431" s="52">
        <f>LOOKUP(A1431,Seznamy!$A$3:$A$94,Seznamy!$J$3:$J$94)</f>
        <v>57</v>
      </c>
      <c r="G1431" s="52">
        <v>14</v>
      </c>
      <c r="H1431" s="50">
        <f>LOOKUP(G1431,Komplexní!$A$7:$A$56,Komplexní!$B$7:$B$56)</f>
        <v>0</v>
      </c>
      <c r="I1431" s="53">
        <f t="array" ref="I1431">SUM(IF((Komplexní!$A$3:$A$5=A1431)*(Komplexní!$D$1:$BA$1=G1431),Komplexní!$D$3:$BA$5))</f>
        <v>0</v>
      </c>
      <c r="J1431" s="98" t="str">
        <f t="shared" si="74"/>
        <v/>
      </c>
      <c r="K1431" s="54">
        <f t="shared" si="73"/>
        <v>1</v>
      </c>
    </row>
    <row r="1432" spans="1:11" hidden="1">
      <c r="A1432" s="48">
        <v>29</v>
      </c>
      <c r="B1432" s="49">
        <f>LOOKUP(A1432,Seznamy!$A$3:$A$94,Seznamy!$B$3:$B$94)</f>
        <v>125009</v>
      </c>
      <c r="C1432" s="50" t="str">
        <f>LOOKUP(A1432,Seznamy!$A$3:$A$94,Seznamy!$C$3:$C$94)</f>
        <v>Ruda nad Moravou</v>
      </c>
      <c r="D1432" s="51">
        <f>LOOKUP(A1432,Seznamy!$A$3:$A$94,Seznamy!$F$3:$F$94)</f>
        <v>9028</v>
      </c>
      <c r="E1432" s="51">
        <f>LOOKUP(A1432,Seznamy!$A$3:$A$94,Seznamy!$G$3:$G$94)</f>
        <v>218500</v>
      </c>
      <c r="F1432" s="52">
        <f>LOOKUP(A1432,Seznamy!$A$3:$A$94,Seznamy!$J$3:$J$94)</f>
        <v>57</v>
      </c>
      <c r="G1432" s="52">
        <v>30</v>
      </c>
      <c r="H1432" s="50">
        <f>LOOKUP(G1432,Komplexní!$A$7:$A$56,Komplexní!$B$7:$B$56)</f>
        <v>0</v>
      </c>
      <c r="I1432" s="53">
        <f t="array" ref="I1432">SUM(IF((Komplexní!$A$3:$A$5=A1432)*(Komplexní!$D$1:$BA$1=G1432),Komplexní!$D$3:$BA$5))</f>
        <v>0</v>
      </c>
      <c r="J1432" s="98" t="str">
        <f t="shared" si="74"/>
        <v/>
      </c>
      <c r="K1432" s="54">
        <f t="shared" si="73"/>
        <v>1</v>
      </c>
    </row>
    <row r="1433" spans="1:11" hidden="1">
      <c r="A1433" s="48">
        <v>29</v>
      </c>
      <c r="B1433" s="49">
        <f>LOOKUP(A1433,Seznamy!$A$3:$A$94,Seznamy!$B$3:$B$94)</f>
        <v>125009</v>
      </c>
      <c r="C1433" s="50" t="str">
        <f>LOOKUP(A1433,Seznamy!$A$3:$A$94,Seznamy!$C$3:$C$94)</f>
        <v>Ruda nad Moravou</v>
      </c>
      <c r="D1433" s="51">
        <f>LOOKUP(A1433,Seznamy!$A$3:$A$94,Seznamy!$F$3:$F$94)</f>
        <v>9028</v>
      </c>
      <c r="E1433" s="51">
        <f>LOOKUP(A1433,Seznamy!$A$3:$A$94,Seznamy!$G$3:$G$94)</f>
        <v>218500</v>
      </c>
      <c r="F1433" s="52">
        <f>LOOKUP(A1433,Seznamy!$A$3:$A$94,Seznamy!$J$3:$J$94)</f>
        <v>57</v>
      </c>
      <c r="G1433" s="52">
        <v>31</v>
      </c>
      <c r="H1433" s="50">
        <f>LOOKUP(G1433,Komplexní!$A$7:$A$56,Komplexní!$B$7:$B$56)</f>
        <v>0</v>
      </c>
      <c r="I1433" s="53">
        <f t="array" ref="I1433">SUM(IF((Komplexní!$A$3:$A$5=A1433)*(Komplexní!$D$1:$BA$1=G1433),Komplexní!$D$3:$BA$5))</f>
        <v>0</v>
      </c>
      <c r="J1433" s="98" t="str">
        <f t="shared" si="74"/>
        <v/>
      </c>
      <c r="K1433" s="54">
        <f t="shared" si="73"/>
        <v>1</v>
      </c>
    </row>
    <row r="1434" spans="1:11" hidden="1">
      <c r="A1434" s="48">
        <v>29</v>
      </c>
      <c r="B1434" s="49">
        <f>LOOKUP(A1434,Seznamy!$A$3:$A$94,Seznamy!$B$3:$B$94)</f>
        <v>125009</v>
      </c>
      <c r="C1434" s="50" t="str">
        <f>LOOKUP(A1434,Seznamy!$A$3:$A$94,Seznamy!$C$3:$C$94)</f>
        <v>Ruda nad Moravou</v>
      </c>
      <c r="D1434" s="51">
        <f>LOOKUP(A1434,Seznamy!$A$3:$A$94,Seznamy!$F$3:$F$94)</f>
        <v>9028</v>
      </c>
      <c r="E1434" s="51">
        <f>LOOKUP(A1434,Seznamy!$A$3:$A$94,Seznamy!$G$3:$G$94)</f>
        <v>218500</v>
      </c>
      <c r="F1434" s="52">
        <f>LOOKUP(A1434,Seznamy!$A$3:$A$94,Seznamy!$J$3:$J$94)</f>
        <v>57</v>
      </c>
      <c r="G1434" s="52">
        <v>32</v>
      </c>
      <c r="H1434" s="50">
        <f>LOOKUP(G1434,Komplexní!$A$7:$A$56,Komplexní!$B$7:$B$56)</f>
        <v>0</v>
      </c>
      <c r="I1434" s="53">
        <f t="array" ref="I1434">SUM(IF((Komplexní!$A$3:$A$5=A1434)*(Komplexní!$D$1:$BA$1=G1434),Komplexní!$D$3:$BA$5))</f>
        <v>0</v>
      </c>
      <c r="J1434" s="98" t="str">
        <f t="shared" si="74"/>
        <v/>
      </c>
      <c r="K1434" s="54">
        <f t="shared" si="73"/>
        <v>1</v>
      </c>
    </row>
    <row r="1435" spans="1:11" hidden="1">
      <c r="A1435" s="48">
        <v>29</v>
      </c>
      <c r="B1435" s="49">
        <f>LOOKUP(A1435,Seznamy!$A$3:$A$94,Seznamy!$B$3:$B$94)</f>
        <v>125009</v>
      </c>
      <c r="C1435" s="50" t="str">
        <f>LOOKUP(A1435,Seznamy!$A$3:$A$94,Seznamy!$C$3:$C$94)</f>
        <v>Ruda nad Moravou</v>
      </c>
      <c r="D1435" s="51">
        <f>LOOKUP(A1435,Seznamy!$A$3:$A$94,Seznamy!$F$3:$F$94)</f>
        <v>9028</v>
      </c>
      <c r="E1435" s="51">
        <f>LOOKUP(A1435,Seznamy!$A$3:$A$94,Seznamy!$G$3:$G$94)</f>
        <v>218500</v>
      </c>
      <c r="F1435" s="52">
        <f>LOOKUP(A1435,Seznamy!$A$3:$A$94,Seznamy!$J$3:$J$94)</f>
        <v>57</v>
      </c>
      <c r="G1435" s="52">
        <v>33</v>
      </c>
      <c r="H1435" s="50">
        <f>LOOKUP(G1435,Komplexní!$A$7:$A$56,Komplexní!$B$7:$B$56)</f>
        <v>0</v>
      </c>
      <c r="I1435" s="53">
        <f t="array" ref="I1435">SUM(IF((Komplexní!$A$3:$A$5=A1435)*(Komplexní!$D$1:$BA$1=G1435),Komplexní!$D$3:$BA$5))</f>
        <v>0</v>
      </c>
      <c r="J1435" s="98" t="str">
        <f t="shared" si="74"/>
        <v/>
      </c>
      <c r="K1435" s="54">
        <f t="shared" ref="K1435:K1452" si="75">IF(I1435=MIN($J$1403:$J$1452),1,"")</f>
        <v>1</v>
      </c>
    </row>
    <row r="1436" spans="1:11" hidden="1">
      <c r="A1436" s="48">
        <v>29</v>
      </c>
      <c r="B1436" s="49">
        <f>LOOKUP(A1436,Seznamy!$A$3:$A$94,Seznamy!$B$3:$B$94)</f>
        <v>125009</v>
      </c>
      <c r="C1436" s="50" t="str">
        <f>LOOKUP(A1436,Seznamy!$A$3:$A$94,Seznamy!$C$3:$C$94)</f>
        <v>Ruda nad Moravou</v>
      </c>
      <c r="D1436" s="51">
        <f>LOOKUP(A1436,Seznamy!$A$3:$A$94,Seznamy!$F$3:$F$94)</f>
        <v>9028</v>
      </c>
      <c r="E1436" s="51">
        <f>LOOKUP(A1436,Seznamy!$A$3:$A$94,Seznamy!$G$3:$G$94)</f>
        <v>218500</v>
      </c>
      <c r="F1436" s="52">
        <f>LOOKUP(A1436,Seznamy!$A$3:$A$94,Seznamy!$J$3:$J$94)</f>
        <v>57</v>
      </c>
      <c r="G1436" s="52">
        <v>34</v>
      </c>
      <c r="H1436" s="50">
        <f>LOOKUP(G1436,Komplexní!$A$7:$A$56,Komplexní!$B$7:$B$56)</f>
        <v>0</v>
      </c>
      <c r="I1436" s="53">
        <f t="array" ref="I1436">SUM(IF((Komplexní!$A$3:$A$5=A1436)*(Komplexní!$D$1:$BA$1=G1436),Komplexní!$D$3:$BA$5))</f>
        <v>0</v>
      </c>
      <c r="J1436" s="98" t="str">
        <f t="shared" si="74"/>
        <v/>
      </c>
      <c r="K1436" s="54">
        <f t="shared" si="75"/>
        <v>1</v>
      </c>
    </row>
    <row r="1437" spans="1:11" hidden="1">
      <c r="A1437" s="48">
        <v>29</v>
      </c>
      <c r="B1437" s="49">
        <f>LOOKUP(A1437,Seznamy!$A$3:$A$94,Seznamy!$B$3:$B$94)</f>
        <v>125009</v>
      </c>
      <c r="C1437" s="50" t="str">
        <f>LOOKUP(A1437,Seznamy!$A$3:$A$94,Seznamy!$C$3:$C$94)</f>
        <v>Ruda nad Moravou</v>
      </c>
      <c r="D1437" s="51">
        <f>LOOKUP(A1437,Seznamy!$A$3:$A$94,Seznamy!$F$3:$F$94)</f>
        <v>9028</v>
      </c>
      <c r="E1437" s="51">
        <f>LOOKUP(A1437,Seznamy!$A$3:$A$94,Seznamy!$G$3:$G$94)</f>
        <v>218500</v>
      </c>
      <c r="F1437" s="52">
        <f>LOOKUP(A1437,Seznamy!$A$3:$A$94,Seznamy!$J$3:$J$94)</f>
        <v>57</v>
      </c>
      <c r="G1437" s="52">
        <v>35</v>
      </c>
      <c r="H1437" s="50">
        <f>LOOKUP(G1437,Komplexní!$A$7:$A$56,Komplexní!$B$7:$B$56)</f>
        <v>0</v>
      </c>
      <c r="I1437" s="53">
        <f t="array" ref="I1437">SUM(IF((Komplexní!$A$3:$A$5=A1437)*(Komplexní!$D$1:$BA$1=G1437),Komplexní!$D$3:$BA$5))</f>
        <v>0</v>
      </c>
      <c r="J1437" s="98" t="str">
        <f t="shared" si="74"/>
        <v/>
      </c>
      <c r="K1437" s="54">
        <f t="shared" si="75"/>
        <v>1</v>
      </c>
    </row>
    <row r="1438" spans="1:11" hidden="1">
      <c r="A1438" s="48">
        <v>29</v>
      </c>
      <c r="B1438" s="49">
        <f>LOOKUP(A1438,Seznamy!$A$3:$A$94,Seznamy!$B$3:$B$94)</f>
        <v>125009</v>
      </c>
      <c r="C1438" s="50" t="str">
        <f>LOOKUP(A1438,Seznamy!$A$3:$A$94,Seznamy!$C$3:$C$94)</f>
        <v>Ruda nad Moravou</v>
      </c>
      <c r="D1438" s="51">
        <f>LOOKUP(A1438,Seznamy!$A$3:$A$94,Seznamy!$F$3:$F$94)</f>
        <v>9028</v>
      </c>
      <c r="E1438" s="51">
        <f>LOOKUP(A1438,Seznamy!$A$3:$A$94,Seznamy!$G$3:$G$94)</f>
        <v>218500</v>
      </c>
      <c r="F1438" s="52">
        <f>LOOKUP(A1438,Seznamy!$A$3:$A$94,Seznamy!$J$3:$J$94)</f>
        <v>57</v>
      </c>
      <c r="G1438" s="52">
        <v>36</v>
      </c>
      <c r="H1438" s="50">
        <f>LOOKUP(G1438,Komplexní!$A$7:$A$56,Komplexní!$B$7:$B$56)</f>
        <v>0</v>
      </c>
      <c r="I1438" s="53">
        <f t="array" ref="I1438">SUM(IF((Komplexní!$A$3:$A$5=A1438)*(Komplexní!$D$1:$BA$1=G1438),Komplexní!$D$3:$BA$5))</f>
        <v>0</v>
      </c>
      <c r="J1438" s="98" t="str">
        <f t="shared" si="74"/>
        <v/>
      </c>
      <c r="K1438" s="54">
        <f t="shared" si="75"/>
        <v>1</v>
      </c>
    </row>
    <row r="1439" spans="1:11" hidden="1">
      <c r="A1439" s="48">
        <v>29</v>
      </c>
      <c r="B1439" s="49">
        <f>LOOKUP(A1439,Seznamy!$A$3:$A$94,Seznamy!$B$3:$B$94)</f>
        <v>125009</v>
      </c>
      <c r="C1439" s="50" t="str">
        <f>LOOKUP(A1439,Seznamy!$A$3:$A$94,Seznamy!$C$3:$C$94)</f>
        <v>Ruda nad Moravou</v>
      </c>
      <c r="D1439" s="51">
        <f>LOOKUP(A1439,Seznamy!$A$3:$A$94,Seznamy!$F$3:$F$94)</f>
        <v>9028</v>
      </c>
      <c r="E1439" s="51">
        <f>LOOKUP(A1439,Seznamy!$A$3:$A$94,Seznamy!$G$3:$G$94)</f>
        <v>218500</v>
      </c>
      <c r="F1439" s="52">
        <f>LOOKUP(A1439,Seznamy!$A$3:$A$94,Seznamy!$J$3:$J$94)</f>
        <v>57</v>
      </c>
      <c r="G1439" s="52">
        <v>37</v>
      </c>
      <c r="H1439" s="50">
        <f>LOOKUP(G1439,Komplexní!$A$7:$A$56,Komplexní!$B$7:$B$56)</f>
        <v>0</v>
      </c>
      <c r="I1439" s="53">
        <f t="array" ref="I1439">SUM(IF((Komplexní!$A$3:$A$5=A1439)*(Komplexní!$D$1:$BA$1=G1439),Komplexní!$D$3:$BA$5))</f>
        <v>0</v>
      </c>
      <c r="J1439" s="98" t="str">
        <f t="shared" si="74"/>
        <v/>
      </c>
      <c r="K1439" s="54">
        <f t="shared" si="75"/>
        <v>1</v>
      </c>
    </row>
    <row r="1440" spans="1:11" hidden="1">
      <c r="A1440" s="48">
        <v>29</v>
      </c>
      <c r="B1440" s="49">
        <f>LOOKUP(A1440,Seznamy!$A$3:$A$94,Seznamy!$B$3:$B$94)</f>
        <v>125009</v>
      </c>
      <c r="C1440" s="50" t="str">
        <f>LOOKUP(A1440,Seznamy!$A$3:$A$94,Seznamy!$C$3:$C$94)</f>
        <v>Ruda nad Moravou</v>
      </c>
      <c r="D1440" s="51">
        <f>LOOKUP(A1440,Seznamy!$A$3:$A$94,Seznamy!$F$3:$F$94)</f>
        <v>9028</v>
      </c>
      <c r="E1440" s="51">
        <f>LOOKUP(A1440,Seznamy!$A$3:$A$94,Seznamy!$G$3:$G$94)</f>
        <v>218500</v>
      </c>
      <c r="F1440" s="52">
        <f>LOOKUP(A1440,Seznamy!$A$3:$A$94,Seznamy!$J$3:$J$94)</f>
        <v>57</v>
      </c>
      <c r="G1440" s="52">
        <v>38</v>
      </c>
      <c r="H1440" s="50">
        <f>LOOKUP(G1440,Komplexní!$A$7:$A$56,Komplexní!$B$7:$B$56)</f>
        <v>0</v>
      </c>
      <c r="I1440" s="53">
        <f t="array" ref="I1440">SUM(IF((Komplexní!$A$3:$A$5=A1440)*(Komplexní!$D$1:$BA$1=G1440),Komplexní!$D$3:$BA$5))</f>
        <v>0</v>
      </c>
      <c r="J1440" s="98" t="str">
        <f t="shared" si="74"/>
        <v/>
      </c>
      <c r="K1440" s="54">
        <f t="shared" si="75"/>
        <v>1</v>
      </c>
    </row>
    <row r="1441" spans="1:11" hidden="1">
      <c r="A1441" s="48">
        <v>29</v>
      </c>
      <c r="B1441" s="49">
        <f>LOOKUP(A1441,Seznamy!$A$3:$A$94,Seznamy!$B$3:$B$94)</f>
        <v>125009</v>
      </c>
      <c r="C1441" s="50" t="str">
        <f>LOOKUP(A1441,Seznamy!$A$3:$A$94,Seznamy!$C$3:$C$94)</f>
        <v>Ruda nad Moravou</v>
      </c>
      <c r="D1441" s="51">
        <f>LOOKUP(A1441,Seznamy!$A$3:$A$94,Seznamy!$F$3:$F$94)</f>
        <v>9028</v>
      </c>
      <c r="E1441" s="51">
        <f>LOOKUP(A1441,Seznamy!$A$3:$A$94,Seznamy!$G$3:$G$94)</f>
        <v>218500</v>
      </c>
      <c r="F1441" s="52">
        <f>LOOKUP(A1441,Seznamy!$A$3:$A$94,Seznamy!$J$3:$J$94)</f>
        <v>57</v>
      </c>
      <c r="G1441" s="52">
        <v>39</v>
      </c>
      <c r="H1441" s="50">
        <f>LOOKUP(G1441,Komplexní!$A$7:$A$56,Komplexní!$B$7:$B$56)</f>
        <v>0</v>
      </c>
      <c r="I1441" s="53">
        <f t="array" ref="I1441">SUM(IF((Komplexní!$A$3:$A$5=A1441)*(Komplexní!$D$1:$BA$1=G1441),Komplexní!$D$3:$BA$5))</f>
        <v>0</v>
      </c>
      <c r="J1441" s="98" t="str">
        <f t="shared" si="74"/>
        <v/>
      </c>
      <c r="K1441" s="54">
        <f t="shared" si="75"/>
        <v>1</v>
      </c>
    </row>
    <row r="1442" spans="1:11" hidden="1">
      <c r="A1442" s="48">
        <v>29</v>
      </c>
      <c r="B1442" s="49">
        <f>LOOKUP(A1442,Seznamy!$A$3:$A$94,Seznamy!$B$3:$B$94)</f>
        <v>125009</v>
      </c>
      <c r="C1442" s="50" t="str">
        <f>LOOKUP(A1442,Seznamy!$A$3:$A$94,Seznamy!$C$3:$C$94)</f>
        <v>Ruda nad Moravou</v>
      </c>
      <c r="D1442" s="51">
        <f>LOOKUP(A1442,Seznamy!$A$3:$A$94,Seznamy!$F$3:$F$94)</f>
        <v>9028</v>
      </c>
      <c r="E1442" s="51">
        <f>LOOKUP(A1442,Seznamy!$A$3:$A$94,Seznamy!$G$3:$G$94)</f>
        <v>218500</v>
      </c>
      <c r="F1442" s="52">
        <f>LOOKUP(A1442,Seznamy!$A$3:$A$94,Seznamy!$J$3:$J$94)</f>
        <v>57</v>
      </c>
      <c r="G1442" s="52">
        <v>40</v>
      </c>
      <c r="H1442" s="50">
        <f>LOOKUP(G1442,Komplexní!$A$7:$A$56,Komplexní!$B$7:$B$56)</f>
        <v>0</v>
      </c>
      <c r="I1442" s="53">
        <f t="array" ref="I1442">SUM(IF((Komplexní!$A$3:$A$5=A1442)*(Komplexní!$D$1:$BA$1=G1442),Komplexní!$D$3:$BA$5))</f>
        <v>0</v>
      </c>
      <c r="J1442" s="98" t="str">
        <f t="shared" si="74"/>
        <v/>
      </c>
      <c r="K1442" s="54">
        <f t="shared" si="75"/>
        <v>1</v>
      </c>
    </row>
    <row r="1443" spans="1:11" hidden="1">
      <c r="A1443" s="48">
        <v>29</v>
      </c>
      <c r="B1443" s="49">
        <f>LOOKUP(A1443,Seznamy!$A$3:$A$94,Seznamy!$B$3:$B$94)</f>
        <v>125009</v>
      </c>
      <c r="C1443" s="50" t="str">
        <f>LOOKUP(A1443,Seznamy!$A$3:$A$94,Seznamy!$C$3:$C$94)</f>
        <v>Ruda nad Moravou</v>
      </c>
      <c r="D1443" s="51">
        <f>LOOKUP(A1443,Seznamy!$A$3:$A$94,Seznamy!$F$3:$F$94)</f>
        <v>9028</v>
      </c>
      <c r="E1443" s="51">
        <f>LOOKUP(A1443,Seznamy!$A$3:$A$94,Seznamy!$G$3:$G$94)</f>
        <v>218500</v>
      </c>
      <c r="F1443" s="52">
        <f>LOOKUP(A1443,Seznamy!$A$3:$A$94,Seznamy!$J$3:$J$94)</f>
        <v>57</v>
      </c>
      <c r="G1443" s="52">
        <v>41</v>
      </c>
      <c r="H1443" s="50">
        <f>LOOKUP(G1443,Komplexní!$A$7:$A$56,Komplexní!$B$7:$B$56)</f>
        <v>0</v>
      </c>
      <c r="I1443" s="53">
        <f t="array" ref="I1443">SUM(IF((Komplexní!$A$3:$A$5=A1443)*(Komplexní!$D$1:$BA$1=G1443),Komplexní!$D$3:$BA$5))</f>
        <v>0</v>
      </c>
      <c r="J1443" s="98" t="str">
        <f t="shared" si="74"/>
        <v/>
      </c>
      <c r="K1443" s="54">
        <f t="shared" si="75"/>
        <v>1</v>
      </c>
    </row>
    <row r="1444" spans="1:11" hidden="1">
      <c r="A1444" s="48">
        <v>29</v>
      </c>
      <c r="B1444" s="49">
        <f>LOOKUP(A1444,Seznamy!$A$3:$A$94,Seznamy!$B$3:$B$94)</f>
        <v>125009</v>
      </c>
      <c r="C1444" s="50" t="str">
        <f>LOOKUP(A1444,Seznamy!$A$3:$A$94,Seznamy!$C$3:$C$94)</f>
        <v>Ruda nad Moravou</v>
      </c>
      <c r="D1444" s="51">
        <f>LOOKUP(A1444,Seznamy!$A$3:$A$94,Seznamy!$F$3:$F$94)</f>
        <v>9028</v>
      </c>
      <c r="E1444" s="51">
        <f>LOOKUP(A1444,Seznamy!$A$3:$A$94,Seznamy!$G$3:$G$94)</f>
        <v>218500</v>
      </c>
      <c r="F1444" s="52">
        <f>LOOKUP(A1444,Seznamy!$A$3:$A$94,Seznamy!$J$3:$J$94)</f>
        <v>57</v>
      </c>
      <c r="G1444" s="52">
        <v>42</v>
      </c>
      <c r="H1444" s="50">
        <f>LOOKUP(G1444,Komplexní!$A$7:$A$56,Komplexní!$B$7:$B$56)</f>
        <v>0</v>
      </c>
      <c r="I1444" s="53">
        <f t="array" ref="I1444">SUM(IF((Komplexní!$A$3:$A$5=A1444)*(Komplexní!$D$1:$BA$1=G1444),Komplexní!$D$3:$BA$5))</f>
        <v>0</v>
      </c>
      <c r="J1444" s="98" t="str">
        <f t="shared" si="74"/>
        <v/>
      </c>
      <c r="K1444" s="54">
        <f t="shared" si="75"/>
        <v>1</v>
      </c>
    </row>
    <row r="1445" spans="1:11" hidden="1">
      <c r="A1445" s="48">
        <v>29</v>
      </c>
      <c r="B1445" s="49">
        <f>LOOKUP(A1445,Seznamy!$A$3:$A$94,Seznamy!$B$3:$B$94)</f>
        <v>125009</v>
      </c>
      <c r="C1445" s="50" t="str">
        <f>LOOKUP(A1445,Seznamy!$A$3:$A$94,Seznamy!$C$3:$C$94)</f>
        <v>Ruda nad Moravou</v>
      </c>
      <c r="D1445" s="51">
        <f>LOOKUP(A1445,Seznamy!$A$3:$A$94,Seznamy!$F$3:$F$94)</f>
        <v>9028</v>
      </c>
      <c r="E1445" s="51">
        <f>LOOKUP(A1445,Seznamy!$A$3:$A$94,Seznamy!$G$3:$G$94)</f>
        <v>218500</v>
      </c>
      <c r="F1445" s="52">
        <f>LOOKUP(A1445,Seznamy!$A$3:$A$94,Seznamy!$J$3:$J$94)</f>
        <v>57</v>
      </c>
      <c r="G1445" s="52">
        <v>43</v>
      </c>
      <c r="H1445" s="50">
        <f>LOOKUP(G1445,Komplexní!$A$7:$A$56,Komplexní!$B$7:$B$56)</f>
        <v>0</v>
      </c>
      <c r="I1445" s="53">
        <f t="array" ref="I1445">SUM(IF((Komplexní!$A$3:$A$5=A1445)*(Komplexní!$D$1:$BA$1=G1445),Komplexní!$D$3:$BA$5))</f>
        <v>0</v>
      </c>
      <c r="J1445" s="98" t="str">
        <f t="shared" si="74"/>
        <v/>
      </c>
      <c r="K1445" s="54">
        <f t="shared" si="75"/>
        <v>1</v>
      </c>
    </row>
    <row r="1446" spans="1:11" hidden="1">
      <c r="A1446" s="48">
        <v>29</v>
      </c>
      <c r="B1446" s="49">
        <f>LOOKUP(A1446,Seznamy!$A$3:$A$94,Seznamy!$B$3:$B$94)</f>
        <v>125009</v>
      </c>
      <c r="C1446" s="50" t="str">
        <f>LOOKUP(A1446,Seznamy!$A$3:$A$94,Seznamy!$C$3:$C$94)</f>
        <v>Ruda nad Moravou</v>
      </c>
      <c r="D1446" s="51">
        <f>LOOKUP(A1446,Seznamy!$A$3:$A$94,Seznamy!$F$3:$F$94)</f>
        <v>9028</v>
      </c>
      <c r="E1446" s="51">
        <f>LOOKUP(A1446,Seznamy!$A$3:$A$94,Seznamy!$G$3:$G$94)</f>
        <v>218500</v>
      </c>
      <c r="F1446" s="52">
        <f>LOOKUP(A1446,Seznamy!$A$3:$A$94,Seznamy!$J$3:$J$94)</f>
        <v>57</v>
      </c>
      <c r="G1446" s="52">
        <v>44</v>
      </c>
      <c r="H1446" s="50">
        <f>LOOKUP(G1446,Komplexní!$A$7:$A$56,Komplexní!$B$7:$B$56)</f>
        <v>0</v>
      </c>
      <c r="I1446" s="53">
        <f t="array" ref="I1446">SUM(IF((Komplexní!$A$3:$A$5=A1446)*(Komplexní!$D$1:$BA$1=G1446),Komplexní!$D$3:$BA$5))</f>
        <v>0</v>
      </c>
      <c r="J1446" s="98" t="str">
        <f t="shared" si="74"/>
        <v/>
      </c>
      <c r="K1446" s="54">
        <f t="shared" si="75"/>
        <v>1</v>
      </c>
    </row>
    <row r="1447" spans="1:11" hidden="1">
      <c r="A1447" s="48">
        <v>29</v>
      </c>
      <c r="B1447" s="49">
        <f>LOOKUP(A1447,Seznamy!$A$3:$A$94,Seznamy!$B$3:$B$94)</f>
        <v>125009</v>
      </c>
      <c r="C1447" s="50" t="str">
        <f>LOOKUP(A1447,Seznamy!$A$3:$A$94,Seznamy!$C$3:$C$94)</f>
        <v>Ruda nad Moravou</v>
      </c>
      <c r="D1447" s="51">
        <f>LOOKUP(A1447,Seznamy!$A$3:$A$94,Seznamy!$F$3:$F$94)</f>
        <v>9028</v>
      </c>
      <c r="E1447" s="51">
        <f>LOOKUP(A1447,Seznamy!$A$3:$A$94,Seznamy!$G$3:$G$94)</f>
        <v>218500</v>
      </c>
      <c r="F1447" s="52">
        <f>LOOKUP(A1447,Seznamy!$A$3:$A$94,Seznamy!$J$3:$J$94)</f>
        <v>57</v>
      </c>
      <c r="G1447" s="52">
        <v>45</v>
      </c>
      <c r="H1447" s="50">
        <f>LOOKUP(G1447,Komplexní!$A$7:$A$56,Komplexní!$B$7:$B$56)</f>
        <v>0</v>
      </c>
      <c r="I1447" s="53">
        <f t="array" ref="I1447">SUM(IF((Komplexní!$A$3:$A$5=A1447)*(Komplexní!$D$1:$BA$1=G1447),Komplexní!$D$3:$BA$5))</f>
        <v>0</v>
      </c>
      <c r="J1447" s="98" t="str">
        <f t="shared" si="74"/>
        <v/>
      </c>
      <c r="K1447" s="54">
        <f t="shared" si="75"/>
        <v>1</v>
      </c>
    </row>
    <row r="1448" spans="1:11" hidden="1">
      <c r="A1448" s="48">
        <v>29</v>
      </c>
      <c r="B1448" s="49">
        <f>LOOKUP(A1448,Seznamy!$A$3:$A$94,Seznamy!$B$3:$B$94)</f>
        <v>125009</v>
      </c>
      <c r="C1448" s="50" t="str">
        <f>LOOKUP(A1448,Seznamy!$A$3:$A$94,Seznamy!$C$3:$C$94)</f>
        <v>Ruda nad Moravou</v>
      </c>
      <c r="D1448" s="51">
        <f>LOOKUP(A1448,Seznamy!$A$3:$A$94,Seznamy!$F$3:$F$94)</f>
        <v>9028</v>
      </c>
      <c r="E1448" s="51">
        <f>LOOKUP(A1448,Seznamy!$A$3:$A$94,Seznamy!$G$3:$G$94)</f>
        <v>218500</v>
      </c>
      <c r="F1448" s="52">
        <f>LOOKUP(A1448,Seznamy!$A$3:$A$94,Seznamy!$J$3:$J$94)</f>
        <v>57</v>
      </c>
      <c r="G1448" s="52">
        <v>46</v>
      </c>
      <c r="H1448" s="50">
        <f>LOOKUP(G1448,Komplexní!$A$7:$A$56,Komplexní!$B$7:$B$56)</f>
        <v>0</v>
      </c>
      <c r="I1448" s="53">
        <f t="array" ref="I1448">SUM(IF((Komplexní!$A$3:$A$5=A1448)*(Komplexní!$D$1:$BA$1=G1448),Komplexní!$D$3:$BA$5))</f>
        <v>0</v>
      </c>
      <c r="J1448" s="98" t="str">
        <f t="shared" si="74"/>
        <v/>
      </c>
      <c r="K1448" s="54">
        <f t="shared" si="75"/>
        <v>1</v>
      </c>
    </row>
    <row r="1449" spans="1:11" hidden="1">
      <c r="A1449" s="48">
        <v>29</v>
      </c>
      <c r="B1449" s="49">
        <f>LOOKUP(A1449,Seznamy!$A$3:$A$94,Seznamy!$B$3:$B$94)</f>
        <v>125009</v>
      </c>
      <c r="C1449" s="50" t="str">
        <f>LOOKUP(A1449,Seznamy!$A$3:$A$94,Seznamy!$C$3:$C$94)</f>
        <v>Ruda nad Moravou</v>
      </c>
      <c r="D1449" s="51">
        <f>LOOKUP(A1449,Seznamy!$A$3:$A$94,Seznamy!$F$3:$F$94)</f>
        <v>9028</v>
      </c>
      <c r="E1449" s="51">
        <f>LOOKUP(A1449,Seznamy!$A$3:$A$94,Seznamy!$G$3:$G$94)</f>
        <v>218500</v>
      </c>
      <c r="F1449" s="52">
        <f>LOOKUP(A1449,Seznamy!$A$3:$A$94,Seznamy!$J$3:$J$94)</f>
        <v>57</v>
      </c>
      <c r="G1449" s="52">
        <v>47</v>
      </c>
      <c r="H1449" s="50">
        <f>LOOKUP(G1449,Komplexní!$A$7:$A$56,Komplexní!$B$7:$B$56)</f>
        <v>0</v>
      </c>
      <c r="I1449" s="53">
        <f t="array" ref="I1449">SUM(IF((Komplexní!$A$3:$A$5=A1449)*(Komplexní!$D$1:$BA$1=G1449),Komplexní!$D$3:$BA$5))</f>
        <v>0</v>
      </c>
      <c r="J1449" s="98" t="str">
        <f t="shared" si="74"/>
        <v/>
      </c>
      <c r="K1449" s="54">
        <f t="shared" si="75"/>
        <v>1</v>
      </c>
    </row>
    <row r="1450" spans="1:11" hidden="1">
      <c r="A1450" s="48">
        <v>29</v>
      </c>
      <c r="B1450" s="49">
        <f>LOOKUP(A1450,Seznamy!$A$3:$A$94,Seznamy!$B$3:$B$94)</f>
        <v>125009</v>
      </c>
      <c r="C1450" s="50" t="str">
        <f>LOOKUP(A1450,Seznamy!$A$3:$A$94,Seznamy!$C$3:$C$94)</f>
        <v>Ruda nad Moravou</v>
      </c>
      <c r="D1450" s="51">
        <f>LOOKUP(A1450,Seznamy!$A$3:$A$94,Seznamy!$F$3:$F$94)</f>
        <v>9028</v>
      </c>
      <c r="E1450" s="51">
        <f>LOOKUP(A1450,Seznamy!$A$3:$A$94,Seznamy!$G$3:$G$94)</f>
        <v>218500</v>
      </c>
      <c r="F1450" s="52">
        <f>LOOKUP(A1450,Seznamy!$A$3:$A$94,Seznamy!$J$3:$J$94)</f>
        <v>57</v>
      </c>
      <c r="G1450" s="52">
        <v>48</v>
      </c>
      <c r="H1450" s="50">
        <f>LOOKUP(G1450,Komplexní!$A$7:$A$56,Komplexní!$B$7:$B$56)</f>
        <v>0</v>
      </c>
      <c r="I1450" s="53">
        <f t="array" ref="I1450">SUM(IF((Komplexní!$A$3:$A$5=A1450)*(Komplexní!$D$1:$BA$1=G1450),Komplexní!$D$3:$BA$5))</f>
        <v>0</v>
      </c>
      <c r="J1450" s="98" t="str">
        <f t="shared" si="74"/>
        <v/>
      </c>
      <c r="K1450" s="54">
        <f t="shared" si="75"/>
        <v>1</v>
      </c>
    </row>
    <row r="1451" spans="1:11" hidden="1">
      <c r="A1451" s="48">
        <v>29</v>
      </c>
      <c r="B1451" s="49">
        <f>LOOKUP(A1451,Seznamy!$A$3:$A$94,Seznamy!$B$3:$B$94)</f>
        <v>125009</v>
      </c>
      <c r="C1451" s="50" t="str">
        <f>LOOKUP(A1451,Seznamy!$A$3:$A$94,Seznamy!$C$3:$C$94)</f>
        <v>Ruda nad Moravou</v>
      </c>
      <c r="D1451" s="51">
        <f>LOOKUP(A1451,Seznamy!$A$3:$A$94,Seznamy!$F$3:$F$94)</f>
        <v>9028</v>
      </c>
      <c r="E1451" s="51">
        <f>LOOKUP(A1451,Seznamy!$A$3:$A$94,Seznamy!$G$3:$G$94)</f>
        <v>218500</v>
      </c>
      <c r="F1451" s="52">
        <f>LOOKUP(A1451,Seznamy!$A$3:$A$94,Seznamy!$J$3:$J$94)</f>
        <v>57</v>
      </c>
      <c r="G1451" s="52">
        <v>49</v>
      </c>
      <c r="H1451" s="50">
        <f>LOOKUP(G1451,Komplexní!$A$7:$A$56,Komplexní!$B$7:$B$56)</f>
        <v>0</v>
      </c>
      <c r="I1451" s="53">
        <f t="array" ref="I1451">SUM(IF((Komplexní!$A$3:$A$5=A1451)*(Komplexní!$D$1:$BA$1=G1451),Komplexní!$D$3:$BA$5))</f>
        <v>0</v>
      </c>
      <c r="J1451" s="98" t="str">
        <f t="shared" si="74"/>
        <v/>
      </c>
      <c r="K1451" s="54">
        <f t="shared" si="75"/>
        <v>1</v>
      </c>
    </row>
    <row r="1452" spans="1:11" hidden="1">
      <c r="A1452" s="48">
        <v>29</v>
      </c>
      <c r="B1452" s="49">
        <f>LOOKUP(A1452,Seznamy!$A$3:$A$94,Seznamy!$B$3:$B$94)</f>
        <v>125009</v>
      </c>
      <c r="C1452" s="50" t="str">
        <f>LOOKUP(A1452,Seznamy!$A$3:$A$94,Seznamy!$C$3:$C$94)</f>
        <v>Ruda nad Moravou</v>
      </c>
      <c r="D1452" s="51">
        <f>LOOKUP(A1452,Seznamy!$A$3:$A$94,Seznamy!$F$3:$F$94)</f>
        <v>9028</v>
      </c>
      <c r="E1452" s="51">
        <f>LOOKUP(A1452,Seznamy!$A$3:$A$94,Seznamy!$G$3:$G$94)</f>
        <v>218500</v>
      </c>
      <c r="F1452" s="52">
        <f>LOOKUP(A1452,Seznamy!$A$3:$A$94,Seznamy!$J$3:$J$94)</f>
        <v>57</v>
      </c>
      <c r="G1452" s="52">
        <v>50</v>
      </c>
      <c r="H1452" s="50">
        <f>LOOKUP(G1452,Komplexní!$A$7:$A$56,Komplexní!$B$7:$B$56)</f>
        <v>0</v>
      </c>
      <c r="I1452" s="53">
        <f t="array" ref="I1452">SUM(IF((Komplexní!$A$3:$A$5=A1452)*(Komplexní!$D$1:$BA$1=G1452),Komplexní!$D$3:$BA$5))</f>
        <v>0</v>
      </c>
      <c r="J1452" s="98" t="str">
        <f t="shared" si="74"/>
        <v/>
      </c>
      <c r="K1452" s="54">
        <f t="shared" si="75"/>
        <v>1</v>
      </c>
    </row>
    <row r="1453" spans="1:11" hidden="1">
      <c r="A1453" s="79">
        <v>30</v>
      </c>
      <c r="B1453" s="80">
        <f>LOOKUP(A1453,Seznamy!$A$3:$A$94,Seznamy!$B$3:$B$94)</f>
        <v>125009</v>
      </c>
      <c r="C1453" s="81" t="str">
        <f>LOOKUP(A1453,Seznamy!$A$3:$A$94,Seznamy!$C$3:$C$94)</f>
        <v>Ruda nad Moravou</v>
      </c>
      <c r="D1453" s="82">
        <f>LOOKUP(A1453,Seznamy!$A$3:$A$94,Seznamy!$F$3:$F$94)</f>
        <v>9028</v>
      </c>
      <c r="E1453" s="82">
        <f>LOOKUP(A1453,Seznamy!$A$3:$A$94,Seznamy!$G$3:$G$94)</f>
        <v>218500</v>
      </c>
      <c r="F1453" s="83">
        <f>LOOKUP(A1453,Seznamy!$A$3:$A$94,Seznamy!$J$3:$J$94)</f>
        <v>57</v>
      </c>
      <c r="G1453" s="83">
        <v>1</v>
      </c>
      <c r="H1453" s="81" t="str">
        <f>LOOKUP(G1453,Komplexní!$A$7:$A$56,Komplexní!$B$7:$B$56)</f>
        <v>UNILES a.s.</v>
      </c>
      <c r="I1453" s="84">
        <f t="array" ref="I1453">SUM(IF((Komplexní!$A$3:$A$5=A1453)*(Komplexní!$D$1:$BA$1=G1453),Komplexní!$D$3:$BA$5))</f>
        <v>0</v>
      </c>
      <c r="J1453" s="99" t="str">
        <f t="shared" si="74"/>
        <v/>
      </c>
      <c r="K1453" s="85">
        <f t="shared" ref="K1453:K1484" si="76">IF(I1453=MIN($J$1453:$J$1502),1,"")</f>
        <v>1</v>
      </c>
    </row>
    <row r="1454" spans="1:11" hidden="1">
      <c r="A1454" s="79">
        <v>30</v>
      </c>
      <c r="B1454" s="80">
        <f>LOOKUP(A1454,Seznamy!$A$3:$A$94,Seznamy!$B$3:$B$94)</f>
        <v>125009</v>
      </c>
      <c r="C1454" s="81" t="str">
        <f>LOOKUP(A1454,Seznamy!$A$3:$A$94,Seznamy!$C$3:$C$94)</f>
        <v>Ruda nad Moravou</v>
      </c>
      <c r="D1454" s="82">
        <f>LOOKUP(A1454,Seznamy!$A$3:$A$94,Seznamy!$F$3:$F$94)</f>
        <v>9028</v>
      </c>
      <c r="E1454" s="82">
        <f>LOOKUP(A1454,Seznamy!$A$3:$A$94,Seznamy!$G$3:$G$94)</f>
        <v>218500</v>
      </c>
      <c r="F1454" s="83">
        <f>LOOKUP(A1454,Seznamy!$A$3:$A$94,Seznamy!$J$3:$J$94)</f>
        <v>57</v>
      </c>
      <c r="G1454" s="83">
        <v>2</v>
      </c>
      <c r="H1454" s="81" t="str">
        <f>LOOKUP(G1454,Komplexní!$A$7:$A$56,Komplexní!$B$7:$B$56)</f>
        <v>Lesy Beskydy, a.s.</v>
      </c>
      <c r="I1454" s="84">
        <f t="array" ref="I1454">SUM(IF((Komplexní!$A$3:$A$5=A1454)*(Komplexní!$D$1:$BA$1=G1454),Komplexní!$D$3:$BA$5))</f>
        <v>0</v>
      </c>
      <c r="J1454" s="99" t="str">
        <f t="shared" si="74"/>
        <v/>
      </c>
      <c r="K1454" s="85">
        <f t="shared" si="76"/>
        <v>1</v>
      </c>
    </row>
    <row r="1455" spans="1:11" hidden="1">
      <c r="A1455" s="79">
        <v>30</v>
      </c>
      <c r="B1455" s="80">
        <f>LOOKUP(A1455,Seznamy!$A$3:$A$94,Seznamy!$B$3:$B$94)</f>
        <v>125009</v>
      </c>
      <c r="C1455" s="81" t="str">
        <f>LOOKUP(A1455,Seznamy!$A$3:$A$94,Seznamy!$C$3:$C$94)</f>
        <v>Ruda nad Moravou</v>
      </c>
      <c r="D1455" s="82">
        <f>LOOKUP(A1455,Seznamy!$A$3:$A$94,Seznamy!$F$3:$F$94)</f>
        <v>9028</v>
      </c>
      <c r="E1455" s="82">
        <f>LOOKUP(A1455,Seznamy!$A$3:$A$94,Seznamy!$G$3:$G$94)</f>
        <v>218500</v>
      </c>
      <c r="F1455" s="83">
        <f>LOOKUP(A1455,Seznamy!$A$3:$A$94,Seznamy!$J$3:$J$94)</f>
        <v>57</v>
      </c>
      <c r="G1455" s="83">
        <v>3</v>
      </c>
      <c r="H1455" s="81" t="str">
        <f>LOOKUP(G1455,Komplexní!$A$7:$A$56,Komplexní!$B$7:$B$56)</f>
        <v>KATR s.r.o.</v>
      </c>
      <c r="I1455" s="84">
        <f t="array" ref="I1455">SUM(IF((Komplexní!$A$3:$A$5=A1455)*(Komplexní!$D$1:$BA$1=G1455),Komplexní!$D$3:$BA$5))</f>
        <v>0</v>
      </c>
      <c r="J1455" s="99" t="str">
        <f t="shared" si="74"/>
        <v/>
      </c>
      <c r="K1455" s="85">
        <f t="shared" si="76"/>
        <v>1</v>
      </c>
    </row>
    <row r="1456" spans="1:11" hidden="1">
      <c r="A1456" s="79">
        <v>30</v>
      </c>
      <c r="B1456" s="80">
        <f>LOOKUP(A1456,Seznamy!$A$3:$A$94,Seznamy!$B$3:$B$94)</f>
        <v>125009</v>
      </c>
      <c r="C1456" s="81" t="str">
        <f>LOOKUP(A1456,Seznamy!$A$3:$A$94,Seznamy!$C$3:$C$94)</f>
        <v>Ruda nad Moravou</v>
      </c>
      <c r="D1456" s="82">
        <f>LOOKUP(A1456,Seznamy!$A$3:$A$94,Seznamy!$F$3:$F$94)</f>
        <v>9028</v>
      </c>
      <c r="E1456" s="82">
        <f>LOOKUP(A1456,Seznamy!$A$3:$A$94,Seznamy!$G$3:$G$94)</f>
        <v>218500</v>
      </c>
      <c r="F1456" s="83">
        <f>LOOKUP(A1456,Seznamy!$A$3:$A$94,Seznamy!$J$3:$J$94)</f>
        <v>57</v>
      </c>
      <c r="G1456" s="83">
        <v>4</v>
      </c>
      <c r="H1456" s="81" t="str">
        <f>LOOKUP(G1456,Komplexní!$A$7:$A$56,Komplexní!$B$7:$B$56)</f>
        <v>Petra spol. s r.o.</v>
      </c>
      <c r="I1456" s="84">
        <f t="array" ref="I1456">SUM(IF((Komplexní!$A$3:$A$5=A1456)*(Komplexní!$D$1:$BA$1=G1456),Komplexní!$D$3:$BA$5))</f>
        <v>0</v>
      </c>
      <c r="J1456" s="99" t="str">
        <f t="shared" si="74"/>
        <v/>
      </c>
      <c r="K1456" s="85">
        <f t="shared" si="76"/>
        <v>1</v>
      </c>
    </row>
    <row r="1457" spans="1:11" hidden="1">
      <c r="A1457" s="79">
        <v>30</v>
      </c>
      <c r="B1457" s="80">
        <f>LOOKUP(A1457,Seznamy!$A$3:$A$94,Seznamy!$B$3:$B$94)</f>
        <v>125009</v>
      </c>
      <c r="C1457" s="81" t="str">
        <f>LOOKUP(A1457,Seznamy!$A$3:$A$94,Seznamy!$C$3:$C$94)</f>
        <v>Ruda nad Moravou</v>
      </c>
      <c r="D1457" s="82">
        <f>LOOKUP(A1457,Seznamy!$A$3:$A$94,Seznamy!$F$3:$F$94)</f>
        <v>9028</v>
      </c>
      <c r="E1457" s="82">
        <f>LOOKUP(A1457,Seznamy!$A$3:$A$94,Seznamy!$G$3:$G$94)</f>
        <v>218500</v>
      </c>
      <c r="F1457" s="83">
        <f>LOOKUP(A1457,Seznamy!$A$3:$A$94,Seznamy!$J$3:$J$94)</f>
        <v>57</v>
      </c>
      <c r="G1457" s="83">
        <v>5</v>
      </c>
      <c r="H1457" s="81" t="str">
        <f>LOOKUP(G1457,Komplexní!$A$7:$A$56,Komplexní!$B$7:$B$56)</f>
        <v>JACER - CZ a.s.</v>
      </c>
      <c r="I1457" s="84">
        <f t="array" ref="I1457">SUM(IF((Komplexní!$A$3:$A$5=A1457)*(Komplexní!$D$1:$BA$1=G1457),Komplexní!$D$3:$BA$5))</f>
        <v>0</v>
      </c>
      <c r="J1457" s="99" t="str">
        <f t="shared" si="74"/>
        <v/>
      </c>
      <c r="K1457" s="85">
        <f t="shared" si="76"/>
        <v>1</v>
      </c>
    </row>
    <row r="1458" spans="1:11" hidden="1">
      <c r="A1458" s="79">
        <v>30</v>
      </c>
      <c r="B1458" s="80">
        <f>LOOKUP(A1458,Seznamy!$A$3:$A$94,Seznamy!$B$3:$B$94)</f>
        <v>125009</v>
      </c>
      <c r="C1458" s="81" t="str">
        <f>LOOKUP(A1458,Seznamy!$A$3:$A$94,Seznamy!$C$3:$C$94)</f>
        <v>Ruda nad Moravou</v>
      </c>
      <c r="D1458" s="82">
        <f>LOOKUP(A1458,Seznamy!$A$3:$A$94,Seznamy!$F$3:$F$94)</f>
        <v>9028</v>
      </c>
      <c r="E1458" s="82">
        <f>LOOKUP(A1458,Seznamy!$A$3:$A$94,Seznamy!$G$3:$G$94)</f>
        <v>218500</v>
      </c>
      <c r="F1458" s="83">
        <f>LOOKUP(A1458,Seznamy!$A$3:$A$94,Seznamy!$J$3:$J$94)</f>
        <v>57</v>
      </c>
      <c r="G1458" s="83">
        <v>6</v>
      </c>
      <c r="H1458" s="81" t="str">
        <f>LOOKUP(G1458,Komplexní!$A$7:$A$56,Komplexní!$B$7:$B$56)</f>
        <v>LDF Rožnov a.s.</v>
      </c>
      <c r="I1458" s="84">
        <f t="array" ref="I1458">SUM(IF((Komplexní!$A$3:$A$5=A1458)*(Komplexní!$D$1:$BA$1=G1458),Komplexní!$D$3:$BA$5))</f>
        <v>0</v>
      </c>
      <c r="J1458" s="99" t="str">
        <f t="shared" si="74"/>
        <v/>
      </c>
      <c r="K1458" s="85">
        <f t="shared" si="76"/>
        <v>1</v>
      </c>
    </row>
    <row r="1459" spans="1:11" hidden="1">
      <c r="A1459" s="79">
        <v>30</v>
      </c>
      <c r="B1459" s="80">
        <f>LOOKUP(A1459,Seznamy!$A$3:$A$94,Seznamy!$B$3:$B$94)</f>
        <v>125009</v>
      </c>
      <c r="C1459" s="81" t="str">
        <f>LOOKUP(A1459,Seznamy!$A$3:$A$94,Seznamy!$C$3:$C$94)</f>
        <v>Ruda nad Moravou</v>
      </c>
      <c r="D1459" s="82">
        <f>LOOKUP(A1459,Seznamy!$A$3:$A$94,Seznamy!$F$3:$F$94)</f>
        <v>9028</v>
      </c>
      <c r="E1459" s="82">
        <f>LOOKUP(A1459,Seznamy!$A$3:$A$94,Seznamy!$G$3:$G$94)</f>
        <v>218500</v>
      </c>
      <c r="F1459" s="83">
        <f>LOOKUP(A1459,Seznamy!$A$3:$A$94,Seznamy!$J$3:$J$94)</f>
        <v>57</v>
      </c>
      <c r="G1459" s="83">
        <v>7</v>
      </c>
      <c r="H1459" s="81" t="str">
        <f>LOOKUP(G1459,Komplexní!$A$7:$A$56,Komplexní!$B$7:$B$56)</f>
        <v>Opavská lesní a.s.</v>
      </c>
      <c r="I1459" s="84">
        <f t="array" ref="I1459">SUM(IF((Komplexní!$A$3:$A$5=A1459)*(Komplexní!$D$1:$BA$1=G1459),Komplexní!$D$3:$BA$5))</f>
        <v>0</v>
      </c>
      <c r="J1459" s="99" t="str">
        <f t="shared" si="74"/>
        <v/>
      </c>
      <c r="K1459" s="85">
        <f t="shared" si="76"/>
        <v>1</v>
      </c>
    </row>
    <row r="1460" spans="1:11" hidden="1">
      <c r="A1460" s="79">
        <v>30</v>
      </c>
      <c r="B1460" s="80">
        <f>LOOKUP(A1460,Seznamy!$A$3:$A$94,Seznamy!$B$3:$B$94)</f>
        <v>125009</v>
      </c>
      <c r="C1460" s="81" t="str">
        <f>LOOKUP(A1460,Seznamy!$A$3:$A$94,Seznamy!$C$3:$C$94)</f>
        <v>Ruda nad Moravou</v>
      </c>
      <c r="D1460" s="82">
        <f>LOOKUP(A1460,Seznamy!$A$3:$A$94,Seznamy!$F$3:$F$94)</f>
        <v>9028</v>
      </c>
      <c r="E1460" s="82">
        <f>LOOKUP(A1460,Seznamy!$A$3:$A$94,Seznamy!$G$3:$G$94)</f>
        <v>218500</v>
      </c>
      <c r="F1460" s="83">
        <f>LOOKUP(A1460,Seznamy!$A$3:$A$94,Seznamy!$J$3:$J$94)</f>
        <v>57</v>
      </c>
      <c r="G1460" s="83">
        <v>8</v>
      </c>
      <c r="H1460" s="81" t="str">
        <f>LOOKUP(G1460,Komplexní!$A$7:$A$56,Komplexní!$B$7:$B$56)</f>
        <v>Pradědský lesní závod, a.s.</v>
      </c>
      <c r="I1460" s="84">
        <f t="array" ref="I1460">SUM(IF((Komplexní!$A$3:$A$5=A1460)*(Komplexní!$D$1:$BA$1=G1460),Komplexní!$D$3:$BA$5))</f>
        <v>0</v>
      </c>
      <c r="J1460" s="99" t="str">
        <f t="shared" si="74"/>
        <v/>
      </c>
      <c r="K1460" s="85">
        <f t="shared" si="76"/>
        <v>1</v>
      </c>
    </row>
    <row r="1461" spans="1:11" hidden="1">
      <c r="A1461" s="79">
        <v>30</v>
      </c>
      <c r="B1461" s="80">
        <f>LOOKUP(A1461,Seznamy!$A$3:$A$94,Seznamy!$B$3:$B$94)</f>
        <v>125009</v>
      </c>
      <c r="C1461" s="81" t="str">
        <f>LOOKUP(A1461,Seznamy!$A$3:$A$94,Seznamy!$C$3:$C$94)</f>
        <v>Ruda nad Moravou</v>
      </c>
      <c r="D1461" s="82">
        <f>LOOKUP(A1461,Seznamy!$A$3:$A$94,Seznamy!$F$3:$F$94)</f>
        <v>9028</v>
      </c>
      <c r="E1461" s="82">
        <f>LOOKUP(A1461,Seznamy!$A$3:$A$94,Seznamy!$G$3:$G$94)</f>
        <v>218500</v>
      </c>
      <c r="F1461" s="83">
        <f>LOOKUP(A1461,Seznamy!$A$3:$A$94,Seznamy!$J$3:$J$94)</f>
        <v>57</v>
      </c>
      <c r="G1461" s="83">
        <v>9</v>
      </c>
      <c r="H1461" s="81">
        <f>LOOKUP(G1461,Komplexní!$A$7:$A$56,Komplexní!$B$7:$B$56)</f>
        <v>0</v>
      </c>
      <c r="I1461" s="84">
        <f t="array" ref="I1461">SUM(IF((Komplexní!$A$3:$A$5=A1461)*(Komplexní!$D$1:$BA$1=G1461),Komplexní!$D$3:$BA$5))</f>
        <v>0</v>
      </c>
      <c r="J1461" s="99" t="str">
        <f t="shared" si="74"/>
        <v/>
      </c>
      <c r="K1461" s="85">
        <f t="shared" si="76"/>
        <v>1</v>
      </c>
    </row>
    <row r="1462" spans="1:11" hidden="1">
      <c r="A1462" s="79">
        <v>30</v>
      </c>
      <c r="B1462" s="80">
        <f>LOOKUP(A1462,Seznamy!$A$3:$A$94,Seznamy!$B$3:$B$94)</f>
        <v>125009</v>
      </c>
      <c r="C1462" s="81" t="str">
        <f>LOOKUP(A1462,Seznamy!$A$3:$A$94,Seznamy!$C$3:$C$94)</f>
        <v>Ruda nad Moravou</v>
      </c>
      <c r="D1462" s="82">
        <f>LOOKUP(A1462,Seznamy!$A$3:$A$94,Seznamy!$F$3:$F$94)</f>
        <v>9028</v>
      </c>
      <c r="E1462" s="82">
        <f>LOOKUP(A1462,Seznamy!$A$3:$A$94,Seznamy!$G$3:$G$94)</f>
        <v>218500</v>
      </c>
      <c r="F1462" s="83">
        <f>LOOKUP(A1462,Seznamy!$A$3:$A$94,Seznamy!$J$3:$J$94)</f>
        <v>57</v>
      </c>
      <c r="G1462" s="83">
        <v>10</v>
      </c>
      <c r="H1462" s="81">
        <f>LOOKUP(G1462,Komplexní!$A$7:$A$56,Komplexní!$B$7:$B$56)</f>
        <v>0</v>
      </c>
      <c r="I1462" s="84">
        <f t="array" ref="I1462">SUM(IF((Komplexní!$A$3:$A$5=A1462)*(Komplexní!$D$1:$BA$1=G1462),Komplexní!$D$3:$BA$5))</f>
        <v>0</v>
      </c>
      <c r="J1462" s="99" t="str">
        <f t="shared" si="74"/>
        <v/>
      </c>
      <c r="K1462" s="85">
        <f t="shared" si="76"/>
        <v>1</v>
      </c>
    </row>
    <row r="1463" spans="1:11" hidden="1">
      <c r="A1463" s="79">
        <v>30</v>
      </c>
      <c r="B1463" s="80">
        <f>LOOKUP(A1463,Seznamy!$A$3:$A$94,Seznamy!$B$3:$B$94)</f>
        <v>125009</v>
      </c>
      <c r="C1463" s="81" t="str">
        <f>LOOKUP(A1463,Seznamy!$A$3:$A$94,Seznamy!$C$3:$C$94)</f>
        <v>Ruda nad Moravou</v>
      </c>
      <c r="D1463" s="82">
        <f>LOOKUP(A1463,Seznamy!$A$3:$A$94,Seznamy!$F$3:$F$94)</f>
        <v>9028</v>
      </c>
      <c r="E1463" s="82">
        <f>LOOKUP(A1463,Seznamy!$A$3:$A$94,Seznamy!$G$3:$G$94)</f>
        <v>218500</v>
      </c>
      <c r="F1463" s="83">
        <f>LOOKUP(A1463,Seznamy!$A$3:$A$94,Seznamy!$J$3:$J$94)</f>
        <v>57</v>
      </c>
      <c r="G1463" s="83">
        <v>11</v>
      </c>
      <c r="H1463" s="81">
        <f>LOOKUP(G1463,Komplexní!$A$7:$A$56,Komplexní!$B$7:$B$56)</f>
        <v>0</v>
      </c>
      <c r="I1463" s="84">
        <f t="array" ref="I1463">SUM(IF((Komplexní!$A$3:$A$5=A1463)*(Komplexní!$D$1:$BA$1=G1463),Komplexní!$D$3:$BA$5))</f>
        <v>0</v>
      </c>
      <c r="J1463" s="99" t="str">
        <f t="shared" si="74"/>
        <v/>
      </c>
      <c r="K1463" s="85">
        <f t="shared" si="76"/>
        <v>1</v>
      </c>
    </row>
    <row r="1464" spans="1:11" hidden="1">
      <c r="A1464" s="79">
        <v>30</v>
      </c>
      <c r="B1464" s="80">
        <f>LOOKUP(A1464,Seznamy!$A$3:$A$94,Seznamy!$B$3:$B$94)</f>
        <v>125009</v>
      </c>
      <c r="C1464" s="81" t="str">
        <f>LOOKUP(A1464,Seznamy!$A$3:$A$94,Seznamy!$C$3:$C$94)</f>
        <v>Ruda nad Moravou</v>
      </c>
      <c r="D1464" s="82">
        <f>LOOKUP(A1464,Seznamy!$A$3:$A$94,Seznamy!$F$3:$F$94)</f>
        <v>9028</v>
      </c>
      <c r="E1464" s="82">
        <f>LOOKUP(A1464,Seznamy!$A$3:$A$94,Seznamy!$G$3:$G$94)</f>
        <v>218500</v>
      </c>
      <c r="F1464" s="83">
        <f>LOOKUP(A1464,Seznamy!$A$3:$A$94,Seznamy!$J$3:$J$94)</f>
        <v>57</v>
      </c>
      <c r="G1464" s="83">
        <v>12</v>
      </c>
      <c r="H1464" s="81">
        <f>LOOKUP(G1464,Komplexní!$A$7:$A$56,Komplexní!$B$7:$B$56)</f>
        <v>0</v>
      </c>
      <c r="I1464" s="84">
        <f t="array" ref="I1464">SUM(IF((Komplexní!$A$3:$A$5=A1464)*(Komplexní!$D$1:$BA$1=G1464),Komplexní!$D$3:$BA$5))</f>
        <v>0</v>
      </c>
      <c r="J1464" s="99" t="str">
        <f t="shared" si="74"/>
        <v/>
      </c>
      <c r="K1464" s="85">
        <f t="shared" si="76"/>
        <v>1</v>
      </c>
    </row>
    <row r="1465" spans="1:11" hidden="1">
      <c r="A1465" s="79">
        <v>30</v>
      </c>
      <c r="B1465" s="80">
        <f>LOOKUP(A1465,Seznamy!$A$3:$A$94,Seznamy!$B$3:$B$94)</f>
        <v>125009</v>
      </c>
      <c r="C1465" s="81" t="str">
        <f>LOOKUP(A1465,Seznamy!$A$3:$A$94,Seznamy!$C$3:$C$94)</f>
        <v>Ruda nad Moravou</v>
      </c>
      <c r="D1465" s="82">
        <f>LOOKUP(A1465,Seznamy!$A$3:$A$94,Seznamy!$F$3:$F$94)</f>
        <v>9028</v>
      </c>
      <c r="E1465" s="82">
        <f>LOOKUP(A1465,Seznamy!$A$3:$A$94,Seznamy!$G$3:$G$94)</f>
        <v>218500</v>
      </c>
      <c r="F1465" s="83">
        <f>LOOKUP(A1465,Seznamy!$A$3:$A$94,Seznamy!$J$3:$J$94)</f>
        <v>57</v>
      </c>
      <c r="G1465" s="83">
        <v>13</v>
      </c>
      <c r="H1465" s="81">
        <f>LOOKUP(G1465,Komplexní!$A$7:$A$56,Komplexní!$B$7:$B$56)</f>
        <v>0</v>
      </c>
      <c r="I1465" s="84">
        <f t="array" ref="I1465">SUM(IF((Komplexní!$A$3:$A$5=A1465)*(Komplexní!$D$1:$BA$1=G1465),Komplexní!$D$3:$BA$5))</f>
        <v>0</v>
      </c>
      <c r="J1465" s="99" t="str">
        <f t="shared" si="74"/>
        <v/>
      </c>
      <c r="K1465" s="85">
        <f t="shared" si="76"/>
        <v>1</v>
      </c>
    </row>
    <row r="1466" spans="1:11" hidden="1">
      <c r="A1466" s="79">
        <v>30</v>
      </c>
      <c r="B1466" s="80">
        <f>LOOKUP(A1466,Seznamy!$A$3:$A$94,Seznamy!$B$3:$B$94)</f>
        <v>125009</v>
      </c>
      <c r="C1466" s="81" t="str">
        <f>LOOKUP(A1466,Seznamy!$A$3:$A$94,Seznamy!$C$3:$C$94)</f>
        <v>Ruda nad Moravou</v>
      </c>
      <c r="D1466" s="82">
        <f>LOOKUP(A1466,Seznamy!$A$3:$A$94,Seznamy!$F$3:$F$94)</f>
        <v>9028</v>
      </c>
      <c r="E1466" s="82">
        <f>LOOKUP(A1466,Seznamy!$A$3:$A$94,Seznamy!$G$3:$G$94)</f>
        <v>218500</v>
      </c>
      <c r="F1466" s="83">
        <f>LOOKUP(A1466,Seznamy!$A$3:$A$94,Seznamy!$J$3:$J$94)</f>
        <v>57</v>
      </c>
      <c r="G1466" s="83">
        <v>27</v>
      </c>
      <c r="H1466" s="81">
        <f>LOOKUP(G1466,Komplexní!$A$7:$A$56,Komplexní!$B$7:$B$56)</f>
        <v>0</v>
      </c>
      <c r="I1466" s="84">
        <f t="array" ref="I1466">SUM(IF((Komplexní!$A$3:$A$5=A1466)*(Komplexní!$D$1:$BA$1=G1466),Komplexní!$D$3:$BA$5))</f>
        <v>0</v>
      </c>
      <c r="J1466" s="99" t="str">
        <f t="shared" si="74"/>
        <v/>
      </c>
      <c r="K1466" s="85">
        <f t="shared" si="76"/>
        <v>1</v>
      </c>
    </row>
    <row r="1467" spans="1:11" hidden="1">
      <c r="A1467" s="79">
        <v>30</v>
      </c>
      <c r="B1467" s="80">
        <f>LOOKUP(A1467,Seznamy!$A$3:$A$94,Seznamy!$B$3:$B$94)</f>
        <v>125009</v>
      </c>
      <c r="C1467" s="81" t="str">
        <f>LOOKUP(A1467,Seznamy!$A$3:$A$94,Seznamy!$C$3:$C$94)</f>
        <v>Ruda nad Moravou</v>
      </c>
      <c r="D1467" s="82">
        <f>LOOKUP(A1467,Seznamy!$A$3:$A$94,Seznamy!$F$3:$F$94)</f>
        <v>9028</v>
      </c>
      <c r="E1467" s="82">
        <f>LOOKUP(A1467,Seznamy!$A$3:$A$94,Seznamy!$G$3:$G$94)</f>
        <v>218500</v>
      </c>
      <c r="F1467" s="83">
        <f>LOOKUP(A1467,Seznamy!$A$3:$A$94,Seznamy!$J$3:$J$94)</f>
        <v>57</v>
      </c>
      <c r="G1467" s="83">
        <v>15</v>
      </c>
      <c r="H1467" s="81">
        <f>LOOKUP(G1467,Komplexní!$A$7:$A$56,Komplexní!$B$7:$B$56)</f>
        <v>0</v>
      </c>
      <c r="I1467" s="84">
        <f t="array" ref="I1467">SUM(IF((Komplexní!$A$3:$A$5=A1467)*(Komplexní!$D$1:$BA$1=G1467),Komplexní!$D$3:$BA$5))</f>
        <v>0</v>
      </c>
      <c r="J1467" s="99" t="str">
        <f t="shared" si="74"/>
        <v/>
      </c>
      <c r="K1467" s="85">
        <f t="shared" si="76"/>
        <v>1</v>
      </c>
    </row>
    <row r="1468" spans="1:11" hidden="1">
      <c r="A1468" s="79">
        <v>30</v>
      </c>
      <c r="B1468" s="80">
        <f>LOOKUP(A1468,Seznamy!$A$3:$A$94,Seznamy!$B$3:$B$94)</f>
        <v>125009</v>
      </c>
      <c r="C1468" s="81" t="str">
        <f>LOOKUP(A1468,Seznamy!$A$3:$A$94,Seznamy!$C$3:$C$94)</f>
        <v>Ruda nad Moravou</v>
      </c>
      <c r="D1468" s="82">
        <f>LOOKUP(A1468,Seznamy!$A$3:$A$94,Seznamy!$F$3:$F$94)</f>
        <v>9028</v>
      </c>
      <c r="E1468" s="82">
        <f>LOOKUP(A1468,Seznamy!$A$3:$A$94,Seznamy!$G$3:$G$94)</f>
        <v>218500</v>
      </c>
      <c r="F1468" s="83">
        <f>LOOKUP(A1468,Seznamy!$A$3:$A$94,Seznamy!$J$3:$J$94)</f>
        <v>57</v>
      </c>
      <c r="G1468" s="83">
        <v>16</v>
      </c>
      <c r="H1468" s="81">
        <f>LOOKUP(G1468,Komplexní!$A$7:$A$56,Komplexní!$B$7:$B$56)</f>
        <v>0</v>
      </c>
      <c r="I1468" s="84">
        <f t="array" ref="I1468">SUM(IF((Komplexní!$A$3:$A$5=A1468)*(Komplexní!$D$1:$BA$1=G1468),Komplexní!$D$3:$BA$5))</f>
        <v>0</v>
      </c>
      <c r="J1468" s="99" t="str">
        <f t="shared" si="74"/>
        <v/>
      </c>
      <c r="K1468" s="85">
        <f t="shared" si="76"/>
        <v>1</v>
      </c>
    </row>
    <row r="1469" spans="1:11" hidden="1">
      <c r="A1469" s="79">
        <v>30</v>
      </c>
      <c r="B1469" s="80">
        <f>LOOKUP(A1469,Seznamy!$A$3:$A$94,Seznamy!$B$3:$B$94)</f>
        <v>125009</v>
      </c>
      <c r="C1469" s="81" t="str">
        <f>LOOKUP(A1469,Seznamy!$A$3:$A$94,Seznamy!$C$3:$C$94)</f>
        <v>Ruda nad Moravou</v>
      </c>
      <c r="D1469" s="82">
        <f>LOOKUP(A1469,Seznamy!$A$3:$A$94,Seznamy!$F$3:$F$94)</f>
        <v>9028</v>
      </c>
      <c r="E1469" s="82">
        <f>LOOKUP(A1469,Seznamy!$A$3:$A$94,Seznamy!$G$3:$G$94)</f>
        <v>218500</v>
      </c>
      <c r="F1469" s="83">
        <f>LOOKUP(A1469,Seznamy!$A$3:$A$94,Seznamy!$J$3:$J$94)</f>
        <v>57</v>
      </c>
      <c r="G1469" s="83">
        <v>17</v>
      </c>
      <c r="H1469" s="81">
        <f>LOOKUP(G1469,Komplexní!$A$7:$A$56,Komplexní!$B$7:$B$56)</f>
        <v>0</v>
      </c>
      <c r="I1469" s="84">
        <f t="array" ref="I1469">SUM(IF((Komplexní!$A$3:$A$5=A1469)*(Komplexní!$D$1:$BA$1=G1469),Komplexní!$D$3:$BA$5))</f>
        <v>0</v>
      </c>
      <c r="J1469" s="99" t="str">
        <f t="shared" si="74"/>
        <v/>
      </c>
      <c r="K1469" s="85">
        <f t="shared" si="76"/>
        <v>1</v>
      </c>
    </row>
    <row r="1470" spans="1:11" hidden="1">
      <c r="A1470" s="79">
        <v>30</v>
      </c>
      <c r="B1470" s="80">
        <f>LOOKUP(A1470,Seznamy!$A$3:$A$94,Seznamy!$B$3:$B$94)</f>
        <v>125009</v>
      </c>
      <c r="C1470" s="81" t="str">
        <f>LOOKUP(A1470,Seznamy!$A$3:$A$94,Seznamy!$C$3:$C$94)</f>
        <v>Ruda nad Moravou</v>
      </c>
      <c r="D1470" s="82">
        <f>LOOKUP(A1470,Seznamy!$A$3:$A$94,Seznamy!$F$3:$F$94)</f>
        <v>9028</v>
      </c>
      <c r="E1470" s="82">
        <f>LOOKUP(A1470,Seznamy!$A$3:$A$94,Seznamy!$G$3:$G$94)</f>
        <v>218500</v>
      </c>
      <c r="F1470" s="83">
        <f>LOOKUP(A1470,Seznamy!$A$3:$A$94,Seznamy!$J$3:$J$94)</f>
        <v>57</v>
      </c>
      <c r="G1470" s="83">
        <v>18</v>
      </c>
      <c r="H1470" s="81">
        <f>LOOKUP(G1470,Komplexní!$A$7:$A$56,Komplexní!$B$7:$B$56)</f>
        <v>0</v>
      </c>
      <c r="I1470" s="84">
        <f t="array" ref="I1470">SUM(IF((Komplexní!$A$3:$A$5=A1470)*(Komplexní!$D$1:$BA$1=G1470),Komplexní!$D$3:$BA$5))</f>
        <v>0</v>
      </c>
      <c r="J1470" s="99" t="str">
        <f t="shared" si="74"/>
        <v/>
      </c>
      <c r="K1470" s="85">
        <f t="shared" si="76"/>
        <v>1</v>
      </c>
    </row>
    <row r="1471" spans="1:11" hidden="1">
      <c r="A1471" s="79">
        <v>30</v>
      </c>
      <c r="B1471" s="80">
        <f>LOOKUP(A1471,Seznamy!$A$3:$A$94,Seznamy!$B$3:$B$94)</f>
        <v>125009</v>
      </c>
      <c r="C1471" s="81" t="str">
        <f>LOOKUP(A1471,Seznamy!$A$3:$A$94,Seznamy!$C$3:$C$94)</f>
        <v>Ruda nad Moravou</v>
      </c>
      <c r="D1471" s="82">
        <f>LOOKUP(A1471,Seznamy!$A$3:$A$94,Seznamy!$F$3:$F$94)</f>
        <v>9028</v>
      </c>
      <c r="E1471" s="82">
        <f>LOOKUP(A1471,Seznamy!$A$3:$A$94,Seznamy!$G$3:$G$94)</f>
        <v>218500</v>
      </c>
      <c r="F1471" s="83">
        <f>LOOKUP(A1471,Seznamy!$A$3:$A$94,Seznamy!$J$3:$J$94)</f>
        <v>57</v>
      </c>
      <c r="G1471" s="83">
        <v>19</v>
      </c>
      <c r="H1471" s="81">
        <f>LOOKUP(G1471,Komplexní!$A$7:$A$56,Komplexní!$B$7:$B$56)</f>
        <v>0</v>
      </c>
      <c r="I1471" s="84">
        <f t="array" ref="I1471">SUM(IF((Komplexní!$A$3:$A$5=A1471)*(Komplexní!$D$1:$BA$1=G1471),Komplexní!$D$3:$BA$5))</f>
        <v>0</v>
      </c>
      <c r="J1471" s="99" t="str">
        <f t="shared" si="74"/>
        <v/>
      </c>
      <c r="K1471" s="85">
        <f t="shared" si="76"/>
        <v>1</v>
      </c>
    </row>
    <row r="1472" spans="1:11" hidden="1">
      <c r="A1472" s="79">
        <v>30</v>
      </c>
      <c r="B1472" s="80">
        <f>LOOKUP(A1472,Seznamy!$A$3:$A$94,Seznamy!$B$3:$B$94)</f>
        <v>125009</v>
      </c>
      <c r="C1472" s="81" t="str">
        <f>LOOKUP(A1472,Seznamy!$A$3:$A$94,Seznamy!$C$3:$C$94)</f>
        <v>Ruda nad Moravou</v>
      </c>
      <c r="D1472" s="82">
        <f>LOOKUP(A1472,Seznamy!$A$3:$A$94,Seznamy!$F$3:$F$94)</f>
        <v>9028</v>
      </c>
      <c r="E1472" s="82">
        <f>LOOKUP(A1472,Seznamy!$A$3:$A$94,Seznamy!$G$3:$G$94)</f>
        <v>218500</v>
      </c>
      <c r="F1472" s="83">
        <f>LOOKUP(A1472,Seznamy!$A$3:$A$94,Seznamy!$J$3:$J$94)</f>
        <v>57</v>
      </c>
      <c r="G1472" s="83">
        <v>20</v>
      </c>
      <c r="H1472" s="81">
        <f>LOOKUP(G1472,Komplexní!$A$7:$A$56,Komplexní!$B$7:$B$56)</f>
        <v>0</v>
      </c>
      <c r="I1472" s="84">
        <f t="array" ref="I1472">SUM(IF((Komplexní!$A$3:$A$5=A1472)*(Komplexní!$D$1:$BA$1=G1472),Komplexní!$D$3:$BA$5))</f>
        <v>0</v>
      </c>
      <c r="J1472" s="99" t="str">
        <f t="shared" si="74"/>
        <v/>
      </c>
      <c r="K1472" s="85">
        <f t="shared" si="76"/>
        <v>1</v>
      </c>
    </row>
    <row r="1473" spans="1:11" hidden="1">
      <c r="A1473" s="79">
        <v>30</v>
      </c>
      <c r="B1473" s="80">
        <f>LOOKUP(A1473,Seznamy!$A$3:$A$94,Seznamy!$B$3:$B$94)</f>
        <v>125009</v>
      </c>
      <c r="C1473" s="81" t="str">
        <f>LOOKUP(A1473,Seznamy!$A$3:$A$94,Seznamy!$C$3:$C$94)</f>
        <v>Ruda nad Moravou</v>
      </c>
      <c r="D1473" s="82">
        <f>LOOKUP(A1473,Seznamy!$A$3:$A$94,Seznamy!$F$3:$F$94)</f>
        <v>9028</v>
      </c>
      <c r="E1473" s="82">
        <f>LOOKUP(A1473,Seznamy!$A$3:$A$94,Seznamy!$G$3:$G$94)</f>
        <v>218500</v>
      </c>
      <c r="F1473" s="83">
        <f>LOOKUP(A1473,Seznamy!$A$3:$A$94,Seznamy!$J$3:$J$94)</f>
        <v>57</v>
      </c>
      <c r="G1473" s="83">
        <v>21</v>
      </c>
      <c r="H1473" s="81">
        <f>LOOKUP(G1473,Komplexní!$A$7:$A$56,Komplexní!$B$7:$B$56)</f>
        <v>0</v>
      </c>
      <c r="I1473" s="84">
        <f t="array" ref="I1473">SUM(IF((Komplexní!$A$3:$A$5=A1473)*(Komplexní!$D$1:$BA$1=G1473),Komplexní!$D$3:$BA$5))</f>
        <v>0</v>
      </c>
      <c r="J1473" s="99" t="str">
        <f t="shared" si="74"/>
        <v/>
      </c>
      <c r="K1473" s="85">
        <f t="shared" si="76"/>
        <v>1</v>
      </c>
    </row>
    <row r="1474" spans="1:11" hidden="1">
      <c r="A1474" s="79">
        <v>30</v>
      </c>
      <c r="B1474" s="80">
        <f>LOOKUP(A1474,Seznamy!$A$3:$A$94,Seznamy!$B$3:$B$94)</f>
        <v>125009</v>
      </c>
      <c r="C1474" s="81" t="str">
        <f>LOOKUP(A1474,Seznamy!$A$3:$A$94,Seznamy!$C$3:$C$94)</f>
        <v>Ruda nad Moravou</v>
      </c>
      <c r="D1474" s="82">
        <f>LOOKUP(A1474,Seznamy!$A$3:$A$94,Seznamy!$F$3:$F$94)</f>
        <v>9028</v>
      </c>
      <c r="E1474" s="82">
        <f>LOOKUP(A1474,Seznamy!$A$3:$A$94,Seznamy!$G$3:$G$94)</f>
        <v>218500</v>
      </c>
      <c r="F1474" s="83">
        <f>LOOKUP(A1474,Seznamy!$A$3:$A$94,Seznamy!$J$3:$J$94)</f>
        <v>57</v>
      </c>
      <c r="G1474" s="83">
        <v>22</v>
      </c>
      <c r="H1474" s="81">
        <f>LOOKUP(G1474,Komplexní!$A$7:$A$56,Komplexní!$B$7:$B$56)</f>
        <v>0</v>
      </c>
      <c r="I1474" s="84">
        <f t="array" ref="I1474">SUM(IF((Komplexní!$A$3:$A$5=A1474)*(Komplexní!$D$1:$BA$1=G1474),Komplexní!$D$3:$BA$5))</f>
        <v>0</v>
      </c>
      <c r="J1474" s="99" t="str">
        <f t="shared" si="74"/>
        <v/>
      </c>
      <c r="K1474" s="85">
        <f t="shared" si="76"/>
        <v>1</v>
      </c>
    </row>
    <row r="1475" spans="1:11" hidden="1">
      <c r="A1475" s="79">
        <v>30</v>
      </c>
      <c r="B1475" s="80">
        <f>LOOKUP(A1475,Seznamy!$A$3:$A$94,Seznamy!$B$3:$B$94)</f>
        <v>125009</v>
      </c>
      <c r="C1475" s="81" t="str">
        <f>LOOKUP(A1475,Seznamy!$A$3:$A$94,Seznamy!$C$3:$C$94)</f>
        <v>Ruda nad Moravou</v>
      </c>
      <c r="D1475" s="82">
        <f>LOOKUP(A1475,Seznamy!$A$3:$A$94,Seznamy!$F$3:$F$94)</f>
        <v>9028</v>
      </c>
      <c r="E1475" s="82">
        <f>LOOKUP(A1475,Seznamy!$A$3:$A$94,Seznamy!$G$3:$G$94)</f>
        <v>218500</v>
      </c>
      <c r="F1475" s="83">
        <f>LOOKUP(A1475,Seznamy!$A$3:$A$94,Seznamy!$J$3:$J$94)</f>
        <v>57</v>
      </c>
      <c r="G1475" s="83">
        <v>23</v>
      </c>
      <c r="H1475" s="81">
        <f>LOOKUP(G1475,Komplexní!$A$7:$A$56,Komplexní!$B$7:$B$56)</f>
        <v>0</v>
      </c>
      <c r="I1475" s="84">
        <f t="array" ref="I1475">SUM(IF((Komplexní!$A$3:$A$5=A1475)*(Komplexní!$D$1:$BA$1=G1475),Komplexní!$D$3:$BA$5))</f>
        <v>0</v>
      </c>
      <c r="J1475" s="99" t="str">
        <f t="shared" si="74"/>
        <v/>
      </c>
      <c r="K1475" s="85">
        <f t="shared" si="76"/>
        <v>1</v>
      </c>
    </row>
    <row r="1476" spans="1:11" hidden="1">
      <c r="A1476" s="79">
        <v>30</v>
      </c>
      <c r="B1476" s="80">
        <f>LOOKUP(A1476,Seznamy!$A$3:$A$94,Seznamy!$B$3:$B$94)</f>
        <v>125009</v>
      </c>
      <c r="C1476" s="81" t="str">
        <f>LOOKUP(A1476,Seznamy!$A$3:$A$94,Seznamy!$C$3:$C$94)</f>
        <v>Ruda nad Moravou</v>
      </c>
      <c r="D1476" s="82">
        <f>LOOKUP(A1476,Seznamy!$A$3:$A$94,Seznamy!$F$3:$F$94)</f>
        <v>9028</v>
      </c>
      <c r="E1476" s="82">
        <f>LOOKUP(A1476,Seznamy!$A$3:$A$94,Seznamy!$G$3:$G$94)</f>
        <v>218500</v>
      </c>
      <c r="F1476" s="83">
        <f>LOOKUP(A1476,Seznamy!$A$3:$A$94,Seznamy!$J$3:$J$94)</f>
        <v>57</v>
      </c>
      <c r="G1476" s="83">
        <v>24</v>
      </c>
      <c r="H1476" s="81">
        <f>LOOKUP(G1476,Komplexní!$A$7:$A$56,Komplexní!$B$7:$B$56)</f>
        <v>0</v>
      </c>
      <c r="I1476" s="84">
        <f t="array" ref="I1476">SUM(IF((Komplexní!$A$3:$A$5=A1476)*(Komplexní!$D$1:$BA$1=G1476),Komplexní!$D$3:$BA$5))</f>
        <v>0</v>
      </c>
      <c r="J1476" s="99" t="str">
        <f t="shared" si="74"/>
        <v/>
      </c>
      <c r="K1476" s="85">
        <f t="shared" si="76"/>
        <v>1</v>
      </c>
    </row>
    <row r="1477" spans="1:11" hidden="1">
      <c r="A1477" s="79">
        <v>30</v>
      </c>
      <c r="B1477" s="80">
        <f>LOOKUP(A1477,Seznamy!$A$3:$A$94,Seznamy!$B$3:$B$94)</f>
        <v>125009</v>
      </c>
      <c r="C1477" s="81" t="str">
        <f>LOOKUP(A1477,Seznamy!$A$3:$A$94,Seznamy!$C$3:$C$94)</f>
        <v>Ruda nad Moravou</v>
      </c>
      <c r="D1477" s="82">
        <f>LOOKUP(A1477,Seznamy!$A$3:$A$94,Seznamy!$F$3:$F$94)</f>
        <v>9028</v>
      </c>
      <c r="E1477" s="82">
        <f>LOOKUP(A1477,Seznamy!$A$3:$A$94,Seznamy!$G$3:$G$94)</f>
        <v>218500</v>
      </c>
      <c r="F1477" s="83">
        <f>LOOKUP(A1477,Seznamy!$A$3:$A$94,Seznamy!$J$3:$J$94)</f>
        <v>57</v>
      </c>
      <c r="G1477" s="83">
        <v>25</v>
      </c>
      <c r="H1477" s="81">
        <f>LOOKUP(G1477,Komplexní!$A$7:$A$56,Komplexní!$B$7:$B$56)</f>
        <v>0</v>
      </c>
      <c r="I1477" s="84">
        <f t="array" ref="I1477">SUM(IF((Komplexní!$A$3:$A$5=A1477)*(Komplexní!$D$1:$BA$1=G1477),Komplexní!$D$3:$BA$5))</f>
        <v>0</v>
      </c>
      <c r="J1477" s="99" t="str">
        <f t="shared" si="74"/>
        <v/>
      </c>
      <c r="K1477" s="85">
        <f t="shared" si="76"/>
        <v>1</v>
      </c>
    </row>
    <row r="1478" spans="1:11" hidden="1">
      <c r="A1478" s="79">
        <v>30</v>
      </c>
      <c r="B1478" s="80">
        <f>LOOKUP(A1478,Seznamy!$A$3:$A$94,Seznamy!$B$3:$B$94)</f>
        <v>125009</v>
      </c>
      <c r="C1478" s="81" t="str">
        <f>LOOKUP(A1478,Seznamy!$A$3:$A$94,Seznamy!$C$3:$C$94)</f>
        <v>Ruda nad Moravou</v>
      </c>
      <c r="D1478" s="82">
        <f>LOOKUP(A1478,Seznamy!$A$3:$A$94,Seznamy!$F$3:$F$94)</f>
        <v>9028</v>
      </c>
      <c r="E1478" s="82">
        <f>LOOKUP(A1478,Seznamy!$A$3:$A$94,Seznamy!$G$3:$G$94)</f>
        <v>218500</v>
      </c>
      <c r="F1478" s="83">
        <f>LOOKUP(A1478,Seznamy!$A$3:$A$94,Seznamy!$J$3:$J$94)</f>
        <v>57</v>
      </c>
      <c r="G1478" s="83">
        <v>26</v>
      </c>
      <c r="H1478" s="81">
        <f>LOOKUP(G1478,Komplexní!$A$7:$A$56,Komplexní!$B$7:$B$56)</f>
        <v>0</v>
      </c>
      <c r="I1478" s="84">
        <f t="array" ref="I1478">SUM(IF((Komplexní!$A$3:$A$5=A1478)*(Komplexní!$D$1:$BA$1=G1478),Komplexní!$D$3:$BA$5))</f>
        <v>0</v>
      </c>
      <c r="J1478" s="99" t="str">
        <f t="shared" si="74"/>
        <v/>
      </c>
      <c r="K1478" s="85">
        <f t="shared" si="76"/>
        <v>1</v>
      </c>
    </row>
    <row r="1479" spans="1:11" hidden="1">
      <c r="A1479" s="79">
        <v>30</v>
      </c>
      <c r="B1479" s="80">
        <f>LOOKUP(A1479,Seznamy!$A$3:$A$94,Seznamy!$B$3:$B$94)</f>
        <v>125009</v>
      </c>
      <c r="C1479" s="81" t="str">
        <f>LOOKUP(A1479,Seznamy!$A$3:$A$94,Seznamy!$C$3:$C$94)</f>
        <v>Ruda nad Moravou</v>
      </c>
      <c r="D1479" s="82">
        <f>LOOKUP(A1479,Seznamy!$A$3:$A$94,Seznamy!$F$3:$F$94)</f>
        <v>9028</v>
      </c>
      <c r="E1479" s="82">
        <f>LOOKUP(A1479,Seznamy!$A$3:$A$94,Seznamy!$G$3:$G$94)</f>
        <v>218500</v>
      </c>
      <c r="F1479" s="83">
        <f>LOOKUP(A1479,Seznamy!$A$3:$A$94,Seznamy!$J$3:$J$94)</f>
        <v>57</v>
      </c>
      <c r="G1479" s="83">
        <v>14</v>
      </c>
      <c r="H1479" s="81">
        <f>LOOKUP(G1479,Komplexní!$A$7:$A$56,Komplexní!$B$7:$B$56)</f>
        <v>0</v>
      </c>
      <c r="I1479" s="84">
        <f t="array" ref="I1479">SUM(IF((Komplexní!$A$3:$A$5=A1479)*(Komplexní!$D$1:$BA$1=G1479),Komplexní!$D$3:$BA$5))</f>
        <v>0</v>
      </c>
      <c r="J1479" s="99" t="str">
        <f t="shared" si="74"/>
        <v/>
      </c>
      <c r="K1479" s="85">
        <f t="shared" si="76"/>
        <v>1</v>
      </c>
    </row>
    <row r="1480" spans="1:11" hidden="1">
      <c r="A1480" s="79">
        <v>30</v>
      </c>
      <c r="B1480" s="80">
        <f>LOOKUP(A1480,Seznamy!$A$3:$A$94,Seznamy!$B$3:$B$94)</f>
        <v>125009</v>
      </c>
      <c r="C1480" s="81" t="str">
        <f>LOOKUP(A1480,Seznamy!$A$3:$A$94,Seznamy!$C$3:$C$94)</f>
        <v>Ruda nad Moravou</v>
      </c>
      <c r="D1480" s="82">
        <f>LOOKUP(A1480,Seznamy!$A$3:$A$94,Seznamy!$F$3:$F$94)</f>
        <v>9028</v>
      </c>
      <c r="E1480" s="82">
        <f>LOOKUP(A1480,Seznamy!$A$3:$A$94,Seznamy!$G$3:$G$94)</f>
        <v>218500</v>
      </c>
      <c r="F1480" s="83">
        <f>LOOKUP(A1480,Seznamy!$A$3:$A$94,Seznamy!$J$3:$J$94)</f>
        <v>57</v>
      </c>
      <c r="G1480" s="83">
        <v>28</v>
      </c>
      <c r="H1480" s="81">
        <f>LOOKUP(G1480,Komplexní!$A$7:$A$56,Komplexní!$B$7:$B$56)</f>
        <v>0</v>
      </c>
      <c r="I1480" s="84">
        <f t="array" ref="I1480">SUM(IF((Komplexní!$A$3:$A$5=A1480)*(Komplexní!$D$1:$BA$1=G1480),Komplexní!$D$3:$BA$5))</f>
        <v>0</v>
      </c>
      <c r="J1480" s="99" t="str">
        <f t="shared" si="74"/>
        <v/>
      </c>
      <c r="K1480" s="85">
        <f t="shared" si="76"/>
        <v>1</v>
      </c>
    </row>
    <row r="1481" spans="1:11" hidden="1">
      <c r="A1481" s="79">
        <v>30</v>
      </c>
      <c r="B1481" s="80">
        <f>LOOKUP(A1481,Seznamy!$A$3:$A$94,Seznamy!$B$3:$B$94)</f>
        <v>125009</v>
      </c>
      <c r="C1481" s="81" t="str">
        <f>LOOKUP(A1481,Seznamy!$A$3:$A$94,Seznamy!$C$3:$C$94)</f>
        <v>Ruda nad Moravou</v>
      </c>
      <c r="D1481" s="82">
        <f>LOOKUP(A1481,Seznamy!$A$3:$A$94,Seznamy!$F$3:$F$94)</f>
        <v>9028</v>
      </c>
      <c r="E1481" s="82">
        <f>LOOKUP(A1481,Seznamy!$A$3:$A$94,Seznamy!$G$3:$G$94)</f>
        <v>218500</v>
      </c>
      <c r="F1481" s="83">
        <f>LOOKUP(A1481,Seznamy!$A$3:$A$94,Seznamy!$J$3:$J$94)</f>
        <v>57</v>
      </c>
      <c r="G1481" s="83">
        <v>29</v>
      </c>
      <c r="H1481" s="81">
        <f>LOOKUP(G1481,Komplexní!$A$7:$A$56,Komplexní!$B$7:$B$56)</f>
        <v>0</v>
      </c>
      <c r="I1481" s="84">
        <f t="array" ref="I1481">SUM(IF((Komplexní!$A$3:$A$5=A1481)*(Komplexní!$D$1:$BA$1=G1481),Komplexní!$D$3:$BA$5))</f>
        <v>0</v>
      </c>
      <c r="J1481" s="99" t="str">
        <f t="shared" si="74"/>
        <v/>
      </c>
      <c r="K1481" s="85">
        <f t="shared" si="76"/>
        <v>1</v>
      </c>
    </row>
    <row r="1482" spans="1:11" hidden="1">
      <c r="A1482" s="79">
        <v>30</v>
      </c>
      <c r="B1482" s="80">
        <f>LOOKUP(A1482,Seznamy!$A$3:$A$94,Seznamy!$B$3:$B$94)</f>
        <v>125009</v>
      </c>
      <c r="C1482" s="81" t="str">
        <f>LOOKUP(A1482,Seznamy!$A$3:$A$94,Seznamy!$C$3:$C$94)</f>
        <v>Ruda nad Moravou</v>
      </c>
      <c r="D1482" s="82">
        <f>LOOKUP(A1482,Seznamy!$A$3:$A$94,Seznamy!$F$3:$F$94)</f>
        <v>9028</v>
      </c>
      <c r="E1482" s="82">
        <f>LOOKUP(A1482,Seznamy!$A$3:$A$94,Seznamy!$G$3:$G$94)</f>
        <v>218500</v>
      </c>
      <c r="F1482" s="83">
        <f>LOOKUP(A1482,Seznamy!$A$3:$A$94,Seznamy!$J$3:$J$94)</f>
        <v>57</v>
      </c>
      <c r="G1482" s="83">
        <v>30</v>
      </c>
      <c r="H1482" s="81">
        <f>LOOKUP(G1482,Komplexní!$A$7:$A$56,Komplexní!$B$7:$B$56)</f>
        <v>0</v>
      </c>
      <c r="I1482" s="84">
        <f t="array" ref="I1482">SUM(IF((Komplexní!$A$3:$A$5=A1482)*(Komplexní!$D$1:$BA$1=G1482),Komplexní!$D$3:$BA$5))</f>
        <v>0</v>
      </c>
      <c r="J1482" s="99" t="str">
        <f t="shared" si="74"/>
        <v/>
      </c>
      <c r="K1482" s="85">
        <f t="shared" si="76"/>
        <v>1</v>
      </c>
    </row>
    <row r="1483" spans="1:11" hidden="1">
      <c r="A1483" s="79">
        <v>30</v>
      </c>
      <c r="B1483" s="80">
        <f>LOOKUP(A1483,Seznamy!$A$3:$A$94,Seznamy!$B$3:$B$94)</f>
        <v>125009</v>
      </c>
      <c r="C1483" s="81" t="str">
        <f>LOOKUP(A1483,Seznamy!$A$3:$A$94,Seznamy!$C$3:$C$94)</f>
        <v>Ruda nad Moravou</v>
      </c>
      <c r="D1483" s="82">
        <f>LOOKUP(A1483,Seznamy!$A$3:$A$94,Seznamy!$F$3:$F$94)</f>
        <v>9028</v>
      </c>
      <c r="E1483" s="82">
        <f>LOOKUP(A1483,Seznamy!$A$3:$A$94,Seznamy!$G$3:$G$94)</f>
        <v>218500</v>
      </c>
      <c r="F1483" s="83">
        <f>LOOKUP(A1483,Seznamy!$A$3:$A$94,Seznamy!$J$3:$J$94)</f>
        <v>57</v>
      </c>
      <c r="G1483" s="83">
        <v>31</v>
      </c>
      <c r="H1483" s="81">
        <f>LOOKUP(G1483,Komplexní!$A$7:$A$56,Komplexní!$B$7:$B$56)</f>
        <v>0</v>
      </c>
      <c r="I1483" s="84">
        <f t="array" ref="I1483">SUM(IF((Komplexní!$A$3:$A$5=A1483)*(Komplexní!$D$1:$BA$1=G1483),Komplexní!$D$3:$BA$5))</f>
        <v>0</v>
      </c>
      <c r="J1483" s="99" t="str">
        <f t="shared" si="74"/>
        <v/>
      </c>
      <c r="K1483" s="85">
        <f t="shared" si="76"/>
        <v>1</v>
      </c>
    </row>
    <row r="1484" spans="1:11" hidden="1">
      <c r="A1484" s="79">
        <v>30</v>
      </c>
      <c r="B1484" s="80">
        <f>LOOKUP(A1484,Seznamy!$A$3:$A$94,Seznamy!$B$3:$B$94)</f>
        <v>125009</v>
      </c>
      <c r="C1484" s="81" t="str">
        <f>LOOKUP(A1484,Seznamy!$A$3:$A$94,Seznamy!$C$3:$C$94)</f>
        <v>Ruda nad Moravou</v>
      </c>
      <c r="D1484" s="82">
        <f>LOOKUP(A1484,Seznamy!$A$3:$A$94,Seznamy!$F$3:$F$94)</f>
        <v>9028</v>
      </c>
      <c r="E1484" s="82">
        <f>LOOKUP(A1484,Seznamy!$A$3:$A$94,Seznamy!$G$3:$G$94)</f>
        <v>218500</v>
      </c>
      <c r="F1484" s="83">
        <f>LOOKUP(A1484,Seznamy!$A$3:$A$94,Seznamy!$J$3:$J$94)</f>
        <v>57</v>
      </c>
      <c r="G1484" s="83">
        <v>32</v>
      </c>
      <c r="H1484" s="81">
        <f>LOOKUP(G1484,Komplexní!$A$7:$A$56,Komplexní!$B$7:$B$56)</f>
        <v>0</v>
      </c>
      <c r="I1484" s="84">
        <f t="array" ref="I1484">SUM(IF((Komplexní!$A$3:$A$5=A1484)*(Komplexní!$D$1:$BA$1=G1484),Komplexní!$D$3:$BA$5))</f>
        <v>0</v>
      </c>
      <c r="J1484" s="99" t="str">
        <f t="shared" si="74"/>
        <v/>
      </c>
      <c r="K1484" s="85">
        <f t="shared" si="76"/>
        <v>1</v>
      </c>
    </row>
    <row r="1485" spans="1:11" hidden="1">
      <c r="A1485" s="79">
        <v>30</v>
      </c>
      <c r="B1485" s="80">
        <f>LOOKUP(A1485,Seznamy!$A$3:$A$94,Seznamy!$B$3:$B$94)</f>
        <v>125009</v>
      </c>
      <c r="C1485" s="81" t="str">
        <f>LOOKUP(A1485,Seznamy!$A$3:$A$94,Seznamy!$C$3:$C$94)</f>
        <v>Ruda nad Moravou</v>
      </c>
      <c r="D1485" s="82">
        <f>LOOKUP(A1485,Seznamy!$A$3:$A$94,Seznamy!$F$3:$F$94)</f>
        <v>9028</v>
      </c>
      <c r="E1485" s="82">
        <f>LOOKUP(A1485,Seznamy!$A$3:$A$94,Seznamy!$G$3:$G$94)</f>
        <v>218500</v>
      </c>
      <c r="F1485" s="83">
        <f>LOOKUP(A1485,Seznamy!$A$3:$A$94,Seznamy!$J$3:$J$94)</f>
        <v>57</v>
      </c>
      <c r="G1485" s="83">
        <v>33</v>
      </c>
      <c r="H1485" s="81">
        <f>LOOKUP(G1485,Komplexní!$A$7:$A$56,Komplexní!$B$7:$B$56)</f>
        <v>0</v>
      </c>
      <c r="I1485" s="84">
        <f t="array" ref="I1485">SUM(IF((Komplexní!$A$3:$A$5=A1485)*(Komplexní!$D$1:$BA$1=G1485),Komplexní!$D$3:$BA$5))</f>
        <v>0</v>
      </c>
      <c r="J1485" s="99" t="str">
        <f t="shared" si="74"/>
        <v/>
      </c>
      <c r="K1485" s="85">
        <f t="shared" ref="K1485:K1502" si="77">IF(I1485=MIN($J$1453:$J$1502),1,"")</f>
        <v>1</v>
      </c>
    </row>
    <row r="1486" spans="1:11" hidden="1">
      <c r="A1486" s="79">
        <v>30</v>
      </c>
      <c r="B1486" s="80">
        <f>LOOKUP(A1486,Seznamy!$A$3:$A$94,Seznamy!$B$3:$B$94)</f>
        <v>125009</v>
      </c>
      <c r="C1486" s="81" t="str">
        <f>LOOKUP(A1486,Seznamy!$A$3:$A$94,Seznamy!$C$3:$C$94)</f>
        <v>Ruda nad Moravou</v>
      </c>
      <c r="D1486" s="82">
        <f>LOOKUP(A1486,Seznamy!$A$3:$A$94,Seznamy!$F$3:$F$94)</f>
        <v>9028</v>
      </c>
      <c r="E1486" s="82">
        <f>LOOKUP(A1486,Seznamy!$A$3:$A$94,Seznamy!$G$3:$G$94)</f>
        <v>218500</v>
      </c>
      <c r="F1486" s="83">
        <f>LOOKUP(A1486,Seznamy!$A$3:$A$94,Seznamy!$J$3:$J$94)</f>
        <v>57</v>
      </c>
      <c r="G1486" s="83">
        <v>34</v>
      </c>
      <c r="H1486" s="81">
        <f>LOOKUP(G1486,Komplexní!$A$7:$A$56,Komplexní!$B$7:$B$56)</f>
        <v>0</v>
      </c>
      <c r="I1486" s="84">
        <f t="array" ref="I1486">SUM(IF((Komplexní!$A$3:$A$5=A1486)*(Komplexní!$D$1:$BA$1=G1486),Komplexní!$D$3:$BA$5))</f>
        <v>0</v>
      </c>
      <c r="J1486" s="99" t="str">
        <f t="shared" si="74"/>
        <v/>
      </c>
      <c r="K1486" s="85">
        <f t="shared" si="77"/>
        <v>1</v>
      </c>
    </row>
    <row r="1487" spans="1:11" hidden="1">
      <c r="A1487" s="79">
        <v>30</v>
      </c>
      <c r="B1487" s="80">
        <f>LOOKUP(A1487,Seznamy!$A$3:$A$94,Seznamy!$B$3:$B$94)</f>
        <v>125009</v>
      </c>
      <c r="C1487" s="81" t="str">
        <f>LOOKUP(A1487,Seznamy!$A$3:$A$94,Seznamy!$C$3:$C$94)</f>
        <v>Ruda nad Moravou</v>
      </c>
      <c r="D1487" s="82">
        <f>LOOKUP(A1487,Seznamy!$A$3:$A$94,Seznamy!$F$3:$F$94)</f>
        <v>9028</v>
      </c>
      <c r="E1487" s="82">
        <f>LOOKUP(A1487,Seznamy!$A$3:$A$94,Seznamy!$G$3:$G$94)</f>
        <v>218500</v>
      </c>
      <c r="F1487" s="83">
        <f>LOOKUP(A1487,Seznamy!$A$3:$A$94,Seznamy!$J$3:$J$94)</f>
        <v>57</v>
      </c>
      <c r="G1487" s="83">
        <v>35</v>
      </c>
      <c r="H1487" s="81">
        <f>LOOKUP(G1487,Komplexní!$A$7:$A$56,Komplexní!$B$7:$B$56)</f>
        <v>0</v>
      </c>
      <c r="I1487" s="84">
        <f t="array" ref="I1487">SUM(IF((Komplexní!$A$3:$A$5=A1487)*(Komplexní!$D$1:$BA$1=G1487),Komplexní!$D$3:$BA$5))</f>
        <v>0</v>
      </c>
      <c r="J1487" s="99" t="str">
        <f t="shared" ref="J1487:J1550" si="78">IF(I1487=0,"",I1487)</f>
        <v/>
      </c>
      <c r="K1487" s="85">
        <f t="shared" si="77"/>
        <v>1</v>
      </c>
    </row>
    <row r="1488" spans="1:11" hidden="1">
      <c r="A1488" s="79">
        <v>30</v>
      </c>
      <c r="B1488" s="80">
        <f>LOOKUP(A1488,Seznamy!$A$3:$A$94,Seznamy!$B$3:$B$94)</f>
        <v>125009</v>
      </c>
      <c r="C1488" s="81" t="str">
        <f>LOOKUP(A1488,Seznamy!$A$3:$A$94,Seznamy!$C$3:$C$94)</f>
        <v>Ruda nad Moravou</v>
      </c>
      <c r="D1488" s="82">
        <f>LOOKUP(A1488,Seznamy!$A$3:$A$94,Seznamy!$F$3:$F$94)</f>
        <v>9028</v>
      </c>
      <c r="E1488" s="82">
        <f>LOOKUP(A1488,Seznamy!$A$3:$A$94,Seznamy!$G$3:$G$94)</f>
        <v>218500</v>
      </c>
      <c r="F1488" s="83">
        <f>LOOKUP(A1488,Seznamy!$A$3:$A$94,Seznamy!$J$3:$J$94)</f>
        <v>57</v>
      </c>
      <c r="G1488" s="83">
        <v>36</v>
      </c>
      <c r="H1488" s="81">
        <f>LOOKUP(G1488,Komplexní!$A$7:$A$56,Komplexní!$B$7:$B$56)</f>
        <v>0</v>
      </c>
      <c r="I1488" s="84">
        <f t="array" ref="I1488">SUM(IF((Komplexní!$A$3:$A$5=A1488)*(Komplexní!$D$1:$BA$1=G1488),Komplexní!$D$3:$BA$5))</f>
        <v>0</v>
      </c>
      <c r="J1488" s="99" t="str">
        <f t="shared" si="78"/>
        <v/>
      </c>
      <c r="K1488" s="85">
        <f t="shared" si="77"/>
        <v>1</v>
      </c>
    </row>
    <row r="1489" spans="1:11" hidden="1">
      <c r="A1489" s="79">
        <v>30</v>
      </c>
      <c r="B1489" s="80">
        <f>LOOKUP(A1489,Seznamy!$A$3:$A$94,Seznamy!$B$3:$B$94)</f>
        <v>125009</v>
      </c>
      <c r="C1489" s="81" t="str">
        <f>LOOKUP(A1489,Seznamy!$A$3:$A$94,Seznamy!$C$3:$C$94)</f>
        <v>Ruda nad Moravou</v>
      </c>
      <c r="D1489" s="82">
        <f>LOOKUP(A1489,Seznamy!$A$3:$A$94,Seznamy!$F$3:$F$94)</f>
        <v>9028</v>
      </c>
      <c r="E1489" s="82">
        <f>LOOKUP(A1489,Seznamy!$A$3:$A$94,Seznamy!$G$3:$G$94)</f>
        <v>218500</v>
      </c>
      <c r="F1489" s="83">
        <f>LOOKUP(A1489,Seznamy!$A$3:$A$94,Seznamy!$J$3:$J$94)</f>
        <v>57</v>
      </c>
      <c r="G1489" s="83">
        <v>37</v>
      </c>
      <c r="H1489" s="81">
        <f>LOOKUP(G1489,Komplexní!$A$7:$A$56,Komplexní!$B$7:$B$56)</f>
        <v>0</v>
      </c>
      <c r="I1489" s="84">
        <f t="array" ref="I1489">SUM(IF((Komplexní!$A$3:$A$5=A1489)*(Komplexní!$D$1:$BA$1=G1489),Komplexní!$D$3:$BA$5))</f>
        <v>0</v>
      </c>
      <c r="J1489" s="99" t="str">
        <f t="shared" si="78"/>
        <v/>
      </c>
      <c r="K1489" s="85">
        <f t="shared" si="77"/>
        <v>1</v>
      </c>
    </row>
    <row r="1490" spans="1:11" hidden="1">
      <c r="A1490" s="79">
        <v>30</v>
      </c>
      <c r="B1490" s="80">
        <f>LOOKUP(A1490,Seznamy!$A$3:$A$94,Seznamy!$B$3:$B$94)</f>
        <v>125009</v>
      </c>
      <c r="C1490" s="81" t="str">
        <f>LOOKUP(A1490,Seznamy!$A$3:$A$94,Seznamy!$C$3:$C$94)</f>
        <v>Ruda nad Moravou</v>
      </c>
      <c r="D1490" s="82">
        <f>LOOKUP(A1490,Seznamy!$A$3:$A$94,Seznamy!$F$3:$F$94)</f>
        <v>9028</v>
      </c>
      <c r="E1490" s="82">
        <f>LOOKUP(A1490,Seznamy!$A$3:$A$94,Seznamy!$G$3:$G$94)</f>
        <v>218500</v>
      </c>
      <c r="F1490" s="83">
        <f>LOOKUP(A1490,Seznamy!$A$3:$A$94,Seznamy!$J$3:$J$94)</f>
        <v>57</v>
      </c>
      <c r="G1490" s="83">
        <v>38</v>
      </c>
      <c r="H1490" s="81">
        <f>LOOKUP(G1490,Komplexní!$A$7:$A$56,Komplexní!$B$7:$B$56)</f>
        <v>0</v>
      </c>
      <c r="I1490" s="84">
        <f t="array" ref="I1490">SUM(IF((Komplexní!$A$3:$A$5=A1490)*(Komplexní!$D$1:$BA$1=G1490),Komplexní!$D$3:$BA$5))</f>
        <v>0</v>
      </c>
      <c r="J1490" s="99" t="str">
        <f t="shared" si="78"/>
        <v/>
      </c>
      <c r="K1490" s="85">
        <f t="shared" si="77"/>
        <v>1</v>
      </c>
    </row>
    <row r="1491" spans="1:11" hidden="1">
      <c r="A1491" s="79">
        <v>30</v>
      </c>
      <c r="B1491" s="80">
        <f>LOOKUP(A1491,Seznamy!$A$3:$A$94,Seznamy!$B$3:$B$94)</f>
        <v>125009</v>
      </c>
      <c r="C1491" s="81" t="str">
        <f>LOOKUP(A1491,Seznamy!$A$3:$A$94,Seznamy!$C$3:$C$94)</f>
        <v>Ruda nad Moravou</v>
      </c>
      <c r="D1491" s="82">
        <f>LOOKUP(A1491,Seznamy!$A$3:$A$94,Seznamy!$F$3:$F$94)</f>
        <v>9028</v>
      </c>
      <c r="E1491" s="82">
        <f>LOOKUP(A1491,Seznamy!$A$3:$A$94,Seznamy!$G$3:$G$94)</f>
        <v>218500</v>
      </c>
      <c r="F1491" s="83">
        <f>LOOKUP(A1491,Seznamy!$A$3:$A$94,Seznamy!$J$3:$J$94)</f>
        <v>57</v>
      </c>
      <c r="G1491" s="83">
        <v>39</v>
      </c>
      <c r="H1491" s="81">
        <f>LOOKUP(G1491,Komplexní!$A$7:$A$56,Komplexní!$B$7:$B$56)</f>
        <v>0</v>
      </c>
      <c r="I1491" s="84">
        <f t="array" ref="I1491">SUM(IF((Komplexní!$A$3:$A$5=A1491)*(Komplexní!$D$1:$BA$1=G1491),Komplexní!$D$3:$BA$5))</f>
        <v>0</v>
      </c>
      <c r="J1491" s="99" t="str">
        <f t="shared" si="78"/>
        <v/>
      </c>
      <c r="K1491" s="85">
        <f t="shared" si="77"/>
        <v>1</v>
      </c>
    </row>
    <row r="1492" spans="1:11" hidden="1">
      <c r="A1492" s="79">
        <v>30</v>
      </c>
      <c r="B1492" s="80">
        <f>LOOKUP(A1492,Seznamy!$A$3:$A$94,Seznamy!$B$3:$B$94)</f>
        <v>125009</v>
      </c>
      <c r="C1492" s="81" t="str">
        <f>LOOKUP(A1492,Seznamy!$A$3:$A$94,Seznamy!$C$3:$C$94)</f>
        <v>Ruda nad Moravou</v>
      </c>
      <c r="D1492" s="82">
        <f>LOOKUP(A1492,Seznamy!$A$3:$A$94,Seznamy!$F$3:$F$94)</f>
        <v>9028</v>
      </c>
      <c r="E1492" s="82">
        <f>LOOKUP(A1492,Seznamy!$A$3:$A$94,Seznamy!$G$3:$G$94)</f>
        <v>218500</v>
      </c>
      <c r="F1492" s="83">
        <f>LOOKUP(A1492,Seznamy!$A$3:$A$94,Seznamy!$J$3:$J$94)</f>
        <v>57</v>
      </c>
      <c r="G1492" s="83">
        <v>40</v>
      </c>
      <c r="H1492" s="81">
        <f>LOOKUP(G1492,Komplexní!$A$7:$A$56,Komplexní!$B$7:$B$56)</f>
        <v>0</v>
      </c>
      <c r="I1492" s="84">
        <f t="array" ref="I1492">SUM(IF((Komplexní!$A$3:$A$5=A1492)*(Komplexní!$D$1:$BA$1=G1492),Komplexní!$D$3:$BA$5))</f>
        <v>0</v>
      </c>
      <c r="J1492" s="99" t="str">
        <f t="shared" si="78"/>
        <v/>
      </c>
      <c r="K1492" s="85">
        <f t="shared" si="77"/>
        <v>1</v>
      </c>
    </row>
    <row r="1493" spans="1:11" hidden="1">
      <c r="A1493" s="79">
        <v>30</v>
      </c>
      <c r="B1493" s="80">
        <f>LOOKUP(A1493,Seznamy!$A$3:$A$94,Seznamy!$B$3:$B$94)</f>
        <v>125009</v>
      </c>
      <c r="C1493" s="81" t="str">
        <f>LOOKUP(A1493,Seznamy!$A$3:$A$94,Seznamy!$C$3:$C$94)</f>
        <v>Ruda nad Moravou</v>
      </c>
      <c r="D1493" s="82">
        <f>LOOKUP(A1493,Seznamy!$A$3:$A$94,Seznamy!$F$3:$F$94)</f>
        <v>9028</v>
      </c>
      <c r="E1493" s="82">
        <f>LOOKUP(A1493,Seznamy!$A$3:$A$94,Seznamy!$G$3:$G$94)</f>
        <v>218500</v>
      </c>
      <c r="F1493" s="83">
        <f>LOOKUP(A1493,Seznamy!$A$3:$A$94,Seznamy!$J$3:$J$94)</f>
        <v>57</v>
      </c>
      <c r="G1493" s="83">
        <v>41</v>
      </c>
      <c r="H1493" s="81">
        <f>LOOKUP(G1493,Komplexní!$A$7:$A$56,Komplexní!$B$7:$B$56)</f>
        <v>0</v>
      </c>
      <c r="I1493" s="84">
        <f t="array" ref="I1493">SUM(IF((Komplexní!$A$3:$A$5=A1493)*(Komplexní!$D$1:$BA$1=G1493),Komplexní!$D$3:$BA$5))</f>
        <v>0</v>
      </c>
      <c r="J1493" s="99" t="str">
        <f t="shared" si="78"/>
        <v/>
      </c>
      <c r="K1493" s="85">
        <f t="shared" si="77"/>
        <v>1</v>
      </c>
    </row>
    <row r="1494" spans="1:11" hidden="1">
      <c r="A1494" s="79">
        <v>30</v>
      </c>
      <c r="B1494" s="80">
        <f>LOOKUP(A1494,Seznamy!$A$3:$A$94,Seznamy!$B$3:$B$94)</f>
        <v>125009</v>
      </c>
      <c r="C1494" s="81" t="str">
        <f>LOOKUP(A1494,Seznamy!$A$3:$A$94,Seznamy!$C$3:$C$94)</f>
        <v>Ruda nad Moravou</v>
      </c>
      <c r="D1494" s="82">
        <f>LOOKUP(A1494,Seznamy!$A$3:$A$94,Seznamy!$F$3:$F$94)</f>
        <v>9028</v>
      </c>
      <c r="E1494" s="82">
        <f>LOOKUP(A1494,Seznamy!$A$3:$A$94,Seznamy!$G$3:$G$94)</f>
        <v>218500</v>
      </c>
      <c r="F1494" s="83">
        <f>LOOKUP(A1494,Seznamy!$A$3:$A$94,Seznamy!$J$3:$J$94)</f>
        <v>57</v>
      </c>
      <c r="G1494" s="83">
        <v>42</v>
      </c>
      <c r="H1494" s="81">
        <f>LOOKUP(G1494,Komplexní!$A$7:$A$56,Komplexní!$B$7:$B$56)</f>
        <v>0</v>
      </c>
      <c r="I1494" s="84">
        <f t="array" ref="I1494">SUM(IF((Komplexní!$A$3:$A$5=A1494)*(Komplexní!$D$1:$BA$1=G1494),Komplexní!$D$3:$BA$5))</f>
        <v>0</v>
      </c>
      <c r="J1494" s="99" t="str">
        <f t="shared" si="78"/>
        <v/>
      </c>
      <c r="K1494" s="85">
        <f t="shared" si="77"/>
        <v>1</v>
      </c>
    </row>
    <row r="1495" spans="1:11" hidden="1">
      <c r="A1495" s="79">
        <v>30</v>
      </c>
      <c r="B1495" s="80">
        <f>LOOKUP(A1495,Seznamy!$A$3:$A$94,Seznamy!$B$3:$B$94)</f>
        <v>125009</v>
      </c>
      <c r="C1495" s="81" t="str">
        <f>LOOKUP(A1495,Seznamy!$A$3:$A$94,Seznamy!$C$3:$C$94)</f>
        <v>Ruda nad Moravou</v>
      </c>
      <c r="D1495" s="82">
        <f>LOOKUP(A1495,Seznamy!$A$3:$A$94,Seznamy!$F$3:$F$94)</f>
        <v>9028</v>
      </c>
      <c r="E1495" s="82">
        <f>LOOKUP(A1495,Seznamy!$A$3:$A$94,Seznamy!$G$3:$G$94)</f>
        <v>218500</v>
      </c>
      <c r="F1495" s="83">
        <f>LOOKUP(A1495,Seznamy!$A$3:$A$94,Seznamy!$J$3:$J$94)</f>
        <v>57</v>
      </c>
      <c r="G1495" s="83">
        <v>43</v>
      </c>
      <c r="H1495" s="81">
        <f>LOOKUP(G1495,Komplexní!$A$7:$A$56,Komplexní!$B$7:$B$56)</f>
        <v>0</v>
      </c>
      <c r="I1495" s="84">
        <f t="array" ref="I1495">SUM(IF((Komplexní!$A$3:$A$5=A1495)*(Komplexní!$D$1:$BA$1=G1495),Komplexní!$D$3:$BA$5))</f>
        <v>0</v>
      </c>
      <c r="J1495" s="99" t="str">
        <f t="shared" si="78"/>
        <v/>
      </c>
      <c r="K1495" s="85">
        <f t="shared" si="77"/>
        <v>1</v>
      </c>
    </row>
    <row r="1496" spans="1:11" hidden="1">
      <c r="A1496" s="79">
        <v>30</v>
      </c>
      <c r="B1496" s="80">
        <f>LOOKUP(A1496,Seznamy!$A$3:$A$94,Seznamy!$B$3:$B$94)</f>
        <v>125009</v>
      </c>
      <c r="C1496" s="81" t="str">
        <f>LOOKUP(A1496,Seznamy!$A$3:$A$94,Seznamy!$C$3:$C$94)</f>
        <v>Ruda nad Moravou</v>
      </c>
      <c r="D1496" s="82">
        <f>LOOKUP(A1496,Seznamy!$A$3:$A$94,Seznamy!$F$3:$F$94)</f>
        <v>9028</v>
      </c>
      <c r="E1496" s="82">
        <f>LOOKUP(A1496,Seznamy!$A$3:$A$94,Seznamy!$G$3:$G$94)</f>
        <v>218500</v>
      </c>
      <c r="F1496" s="83">
        <f>LOOKUP(A1496,Seznamy!$A$3:$A$94,Seznamy!$J$3:$J$94)</f>
        <v>57</v>
      </c>
      <c r="G1496" s="83">
        <v>44</v>
      </c>
      <c r="H1496" s="81">
        <f>LOOKUP(G1496,Komplexní!$A$7:$A$56,Komplexní!$B$7:$B$56)</f>
        <v>0</v>
      </c>
      <c r="I1496" s="84">
        <f t="array" ref="I1496">SUM(IF((Komplexní!$A$3:$A$5=A1496)*(Komplexní!$D$1:$BA$1=G1496),Komplexní!$D$3:$BA$5))</f>
        <v>0</v>
      </c>
      <c r="J1496" s="99" t="str">
        <f t="shared" si="78"/>
        <v/>
      </c>
      <c r="K1496" s="85">
        <f t="shared" si="77"/>
        <v>1</v>
      </c>
    </row>
    <row r="1497" spans="1:11" hidden="1">
      <c r="A1497" s="79">
        <v>30</v>
      </c>
      <c r="B1497" s="80">
        <f>LOOKUP(A1497,Seznamy!$A$3:$A$94,Seznamy!$B$3:$B$94)</f>
        <v>125009</v>
      </c>
      <c r="C1497" s="81" t="str">
        <f>LOOKUP(A1497,Seznamy!$A$3:$A$94,Seznamy!$C$3:$C$94)</f>
        <v>Ruda nad Moravou</v>
      </c>
      <c r="D1497" s="82">
        <f>LOOKUP(A1497,Seznamy!$A$3:$A$94,Seznamy!$F$3:$F$94)</f>
        <v>9028</v>
      </c>
      <c r="E1497" s="82">
        <f>LOOKUP(A1497,Seznamy!$A$3:$A$94,Seznamy!$G$3:$G$94)</f>
        <v>218500</v>
      </c>
      <c r="F1497" s="83">
        <f>LOOKUP(A1497,Seznamy!$A$3:$A$94,Seznamy!$J$3:$J$94)</f>
        <v>57</v>
      </c>
      <c r="G1497" s="83">
        <v>45</v>
      </c>
      <c r="H1497" s="81">
        <f>LOOKUP(G1497,Komplexní!$A$7:$A$56,Komplexní!$B$7:$B$56)</f>
        <v>0</v>
      </c>
      <c r="I1497" s="84">
        <f t="array" ref="I1497">SUM(IF((Komplexní!$A$3:$A$5=A1497)*(Komplexní!$D$1:$BA$1=G1497),Komplexní!$D$3:$BA$5))</f>
        <v>0</v>
      </c>
      <c r="J1497" s="99" t="str">
        <f t="shared" si="78"/>
        <v/>
      </c>
      <c r="K1497" s="85">
        <f t="shared" si="77"/>
        <v>1</v>
      </c>
    </row>
    <row r="1498" spans="1:11" hidden="1">
      <c r="A1498" s="79">
        <v>30</v>
      </c>
      <c r="B1498" s="80">
        <f>LOOKUP(A1498,Seznamy!$A$3:$A$94,Seznamy!$B$3:$B$94)</f>
        <v>125009</v>
      </c>
      <c r="C1498" s="81" t="str">
        <f>LOOKUP(A1498,Seznamy!$A$3:$A$94,Seznamy!$C$3:$C$94)</f>
        <v>Ruda nad Moravou</v>
      </c>
      <c r="D1498" s="82">
        <f>LOOKUP(A1498,Seznamy!$A$3:$A$94,Seznamy!$F$3:$F$94)</f>
        <v>9028</v>
      </c>
      <c r="E1498" s="82">
        <f>LOOKUP(A1498,Seznamy!$A$3:$A$94,Seznamy!$G$3:$G$94)</f>
        <v>218500</v>
      </c>
      <c r="F1498" s="83">
        <f>LOOKUP(A1498,Seznamy!$A$3:$A$94,Seznamy!$J$3:$J$94)</f>
        <v>57</v>
      </c>
      <c r="G1498" s="83">
        <v>46</v>
      </c>
      <c r="H1498" s="81">
        <f>LOOKUP(G1498,Komplexní!$A$7:$A$56,Komplexní!$B$7:$B$56)</f>
        <v>0</v>
      </c>
      <c r="I1498" s="84">
        <f t="array" ref="I1498">SUM(IF((Komplexní!$A$3:$A$5=A1498)*(Komplexní!$D$1:$BA$1=G1498),Komplexní!$D$3:$BA$5))</f>
        <v>0</v>
      </c>
      <c r="J1498" s="99" t="str">
        <f t="shared" si="78"/>
        <v/>
      </c>
      <c r="K1498" s="85">
        <f t="shared" si="77"/>
        <v>1</v>
      </c>
    </row>
    <row r="1499" spans="1:11" hidden="1">
      <c r="A1499" s="79">
        <v>30</v>
      </c>
      <c r="B1499" s="80">
        <f>LOOKUP(A1499,Seznamy!$A$3:$A$94,Seznamy!$B$3:$B$94)</f>
        <v>125009</v>
      </c>
      <c r="C1499" s="81" t="str">
        <f>LOOKUP(A1499,Seznamy!$A$3:$A$94,Seznamy!$C$3:$C$94)</f>
        <v>Ruda nad Moravou</v>
      </c>
      <c r="D1499" s="82">
        <f>LOOKUP(A1499,Seznamy!$A$3:$A$94,Seznamy!$F$3:$F$94)</f>
        <v>9028</v>
      </c>
      <c r="E1499" s="82">
        <f>LOOKUP(A1499,Seznamy!$A$3:$A$94,Seznamy!$G$3:$G$94)</f>
        <v>218500</v>
      </c>
      <c r="F1499" s="83">
        <f>LOOKUP(A1499,Seznamy!$A$3:$A$94,Seznamy!$J$3:$J$94)</f>
        <v>57</v>
      </c>
      <c r="G1499" s="83">
        <v>47</v>
      </c>
      <c r="H1499" s="81">
        <f>LOOKUP(G1499,Komplexní!$A$7:$A$56,Komplexní!$B$7:$B$56)</f>
        <v>0</v>
      </c>
      <c r="I1499" s="84">
        <f t="array" ref="I1499">SUM(IF((Komplexní!$A$3:$A$5=A1499)*(Komplexní!$D$1:$BA$1=G1499),Komplexní!$D$3:$BA$5))</f>
        <v>0</v>
      </c>
      <c r="J1499" s="99" t="str">
        <f t="shared" si="78"/>
        <v/>
      </c>
      <c r="K1499" s="85">
        <f t="shared" si="77"/>
        <v>1</v>
      </c>
    </row>
    <row r="1500" spans="1:11" hidden="1">
      <c r="A1500" s="79">
        <v>30</v>
      </c>
      <c r="B1500" s="80">
        <f>LOOKUP(A1500,Seznamy!$A$3:$A$94,Seznamy!$B$3:$B$94)</f>
        <v>125009</v>
      </c>
      <c r="C1500" s="81" t="str">
        <f>LOOKUP(A1500,Seznamy!$A$3:$A$94,Seznamy!$C$3:$C$94)</f>
        <v>Ruda nad Moravou</v>
      </c>
      <c r="D1500" s="82">
        <f>LOOKUP(A1500,Seznamy!$A$3:$A$94,Seznamy!$F$3:$F$94)</f>
        <v>9028</v>
      </c>
      <c r="E1500" s="82">
        <f>LOOKUP(A1500,Seznamy!$A$3:$A$94,Seznamy!$G$3:$G$94)</f>
        <v>218500</v>
      </c>
      <c r="F1500" s="83">
        <f>LOOKUP(A1500,Seznamy!$A$3:$A$94,Seznamy!$J$3:$J$94)</f>
        <v>57</v>
      </c>
      <c r="G1500" s="83">
        <v>48</v>
      </c>
      <c r="H1500" s="81">
        <f>LOOKUP(G1500,Komplexní!$A$7:$A$56,Komplexní!$B$7:$B$56)</f>
        <v>0</v>
      </c>
      <c r="I1500" s="84">
        <f t="array" ref="I1500">SUM(IF((Komplexní!$A$3:$A$5=A1500)*(Komplexní!$D$1:$BA$1=G1500),Komplexní!$D$3:$BA$5))</f>
        <v>0</v>
      </c>
      <c r="J1500" s="99" t="str">
        <f t="shared" si="78"/>
        <v/>
      </c>
      <c r="K1500" s="85">
        <f t="shared" si="77"/>
        <v>1</v>
      </c>
    </row>
    <row r="1501" spans="1:11" hidden="1">
      <c r="A1501" s="79">
        <v>30</v>
      </c>
      <c r="B1501" s="80">
        <f>LOOKUP(A1501,Seznamy!$A$3:$A$94,Seznamy!$B$3:$B$94)</f>
        <v>125009</v>
      </c>
      <c r="C1501" s="81" t="str">
        <f>LOOKUP(A1501,Seznamy!$A$3:$A$94,Seznamy!$C$3:$C$94)</f>
        <v>Ruda nad Moravou</v>
      </c>
      <c r="D1501" s="82">
        <f>LOOKUP(A1501,Seznamy!$A$3:$A$94,Seznamy!$F$3:$F$94)</f>
        <v>9028</v>
      </c>
      <c r="E1501" s="82">
        <f>LOOKUP(A1501,Seznamy!$A$3:$A$94,Seznamy!$G$3:$G$94)</f>
        <v>218500</v>
      </c>
      <c r="F1501" s="83">
        <f>LOOKUP(A1501,Seznamy!$A$3:$A$94,Seznamy!$J$3:$J$94)</f>
        <v>57</v>
      </c>
      <c r="G1501" s="83">
        <v>49</v>
      </c>
      <c r="H1501" s="81">
        <f>LOOKUP(G1501,Komplexní!$A$7:$A$56,Komplexní!$B$7:$B$56)</f>
        <v>0</v>
      </c>
      <c r="I1501" s="84">
        <f t="array" ref="I1501">SUM(IF((Komplexní!$A$3:$A$5=A1501)*(Komplexní!$D$1:$BA$1=G1501),Komplexní!$D$3:$BA$5))</f>
        <v>0</v>
      </c>
      <c r="J1501" s="99" t="str">
        <f t="shared" si="78"/>
        <v/>
      </c>
      <c r="K1501" s="85">
        <f t="shared" si="77"/>
        <v>1</v>
      </c>
    </row>
    <row r="1502" spans="1:11" hidden="1">
      <c r="A1502" s="79">
        <v>30</v>
      </c>
      <c r="B1502" s="80">
        <f>LOOKUP(A1502,Seznamy!$A$3:$A$94,Seznamy!$B$3:$B$94)</f>
        <v>125009</v>
      </c>
      <c r="C1502" s="81" t="str">
        <f>LOOKUP(A1502,Seznamy!$A$3:$A$94,Seznamy!$C$3:$C$94)</f>
        <v>Ruda nad Moravou</v>
      </c>
      <c r="D1502" s="82">
        <f>LOOKUP(A1502,Seznamy!$A$3:$A$94,Seznamy!$F$3:$F$94)</f>
        <v>9028</v>
      </c>
      <c r="E1502" s="82">
        <f>LOOKUP(A1502,Seznamy!$A$3:$A$94,Seznamy!$G$3:$G$94)</f>
        <v>218500</v>
      </c>
      <c r="F1502" s="83">
        <f>LOOKUP(A1502,Seznamy!$A$3:$A$94,Seznamy!$J$3:$J$94)</f>
        <v>57</v>
      </c>
      <c r="G1502" s="83">
        <v>50</v>
      </c>
      <c r="H1502" s="81">
        <f>LOOKUP(G1502,Komplexní!$A$7:$A$56,Komplexní!$B$7:$B$56)</f>
        <v>0</v>
      </c>
      <c r="I1502" s="84">
        <f t="array" ref="I1502">SUM(IF((Komplexní!$A$3:$A$5=A1502)*(Komplexní!$D$1:$BA$1=G1502),Komplexní!$D$3:$BA$5))</f>
        <v>0</v>
      </c>
      <c r="J1502" s="99" t="str">
        <f t="shared" si="78"/>
        <v/>
      </c>
      <c r="K1502" s="85">
        <f t="shared" si="77"/>
        <v>1</v>
      </c>
    </row>
    <row r="1503" spans="1:11" hidden="1">
      <c r="A1503" s="48">
        <v>31</v>
      </c>
      <c r="B1503" s="49">
        <f>LOOKUP(A1503,Seznamy!$A$3:$A$94,Seznamy!$B$3:$B$94)</f>
        <v>125009</v>
      </c>
      <c r="C1503" s="50" t="str">
        <f>LOOKUP(A1503,Seznamy!$A$3:$A$94,Seznamy!$C$3:$C$94)</f>
        <v>Ruda nad Moravou</v>
      </c>
      <c r="D1503" s="51">
        <f>LOOKUP(A1503,Seznamy!$A$3:$A$94,Seznamy!$F$3:$F$94)</f>
        <v>9028</v>
      </c>
      <c r="E1503" s="51">
        <f>LOOKUP(A1503,Seznamy!$A$3:$A$94,Seznamy!$G$3:$G$94)</f>
        <v>218500</v>
      </c>
      <c r="F1503" s="52">
        <f>LOOKUP(A1503,Seznamy!$A$3:$A$94,Seznamy!$J$3:$J$94)</f>
        <v>57</v>
      </c>
      <c r="G1503" s="52">
        <v>1</v>
      </c>
      <c r="H1503" s="50" t="str">
        <f>LOOKUP(G1503,Komplexní!$A$7:$A$56,Komplexní!$B$7:$B$56)</f>
        <v>UNILES a.s.</v>
      </c>
      <c r="I1503" s="53">
        <f t="array" ref="I1503">SUM(IF((Komplexní!$A$3:$A$5=A1503)*(Komplexní!$D$1:$BA$1=G1503),Komplexní!$D$3:$BA$5))</f>
        <v>0</v>
      </c>
      <c r="J1503" s="98" t="str">
        <f t="shared" si="78"/>
        <v/>
      </c>
      <c r="K1503" s="54">
        <f t="shared" ref="K1503:K1534" si="79">IF(I1503=MIN($J$1503:$J$1552),1,"")</f>
        <v>1</v>
      </c>
    </row>
    <row r="1504" spans="1:11" hidden="1">
      <c r="A1504" s="48">
        <v>31</v>
      </c>
      <c r="B1504" s="49">
        <f>LOOKUP(A1504,Seznamy!$A$3:$A$94,Seznamy!$B$3:$B$94)</f>
        <v>125009</v>
      </c>
      <c r="C1504" s="50" t="str">
        <f>LOOKUP(A1504,Seznamy!$A$3:$A$94,Seznamy!$C$3:$C$94)</f>
        <v>Ruda nad Moravou</v>
      </c>
      <c r="D1504" s="51">
        <f>LOOKUP(A1504,Seznamy!$A$3:$A$94,Seznamy!$F$3:$F$94)</f>
        <v>9028</v>
      </c>
      <c r="E1504" s="51">
        <f>LOOKUP(A1504,Seznamy!$A$3:$A$94,Seznamy!$G$3:$G$94)</f>
        <v>218500</v>
      </c>
      <c r="F1504" s="52">
        <f>LOOKUP(A1504,Seznamy!$A$3:$A$94,Seznamy!$J$3:$J$94)</f>
        <v>57</v>
      </c>
      <c r="G1504" s="52">
        <v>2</v>
      </c>
      <c r="H1504" s="50" t="str">
        <f>LOOKUP(G1504,Komplexní!$A$7:$A$56,Komplexní!$B$7:$B$56)</f>
        <v>Lesy Beskydy, a.s.</v>
      </c>
      <c r="I1504" s="53">
        <f t="array" ref="I1504">SUM(IF((Komplexní!$A$3:$A$5=A1504)*(Komplexní!$D$1:$BA$1=G1504),Komplexní!$D$3:$BA$5))</f>
        <v>0</v>
      </c>
      <c r="J1504" s="98" t="str">
        <f t="shared" si="78"/>
        <v/>
      </c>
      <c r="K1504" s="54">
        <f t="shared" si="79"/>
        <v>1</v>
      </c>
    </row>
    <row r="1505" spans="1:11" hidden="1">
      <c r="A1505" s="48">
        <v>31</v>
      </c>
      <c r="B1505" s="49">
        <f>LOOKUP(A1505,Seznamy!$A$3:$A$94,Seznamy!$B$3:$B$94)</f>
        <v>125009</v>
      </c>
      <c r="C1505" s="50" t="str">
        <f>LOOKUP(A1505,Seznamy!$A$3:$A$94,Seznamy!$C$3:$C$94)</f>
        <v>Ruda nad Moravou</v>
      </c>
      <c r="D1505" s="51">
        <f>LOOKUP(A1505,Seznamy!$A$3:$A$94,Seznamy!$F$3:$F$94)</f>
        <v>9028</v>
      </c>
      <c r="E1505" s="51">
        <f>LOOKUP(A1505,Seznamy!$A$3:$A$94,Seznamy!$G$3:$G$94)</f>
        <v>218500</v>
      </c>
      <c r="F1505" s="52">
        <f>LOOKUP(A1505,Seznamy!$A$3:$A$94,Seznamy!$J$3:$J$94)</f>
        <v>57</v>
      </c>
      <c r="G1505" s="52">
        <v>3</v>
      </c>
      <c r="H1505" s="50" t="str">
        <f>LOOKUP(G1505,Komplexní!$A$7:$A$56,Komplexní!$B$7:$B$56)</f>
        <v>KATR s.r.o.</v>
      </c>
      <c r="I1505" s="53">
        <f t="array" ref="I1505">SUM(IF((Komplexní!$A$3:$A$5=A1505)*(Komplexní!$D$1:$BA$1=G1505),Komplexní!$D$3:$BA$5))</f>
        <v>0</v>
      </c>
      <c r="J1505" s="98" t="str">
        <f t="shared" si="78"/>
        <v/>
      </c>
      <c r="K1505" s="54">
        <f t="shared" si="79"/>
        <v>1</v>
      </c>
    </row>
    <row r="1506" spans="1:11" hidden="1">
      <c r="A1506" s="48">
        <v>31</v>
      </c>
      <c r="B1506" s="49">
        <f>LOOKUP(A1506,Seznamy!$A$3:$A$94,Seznamy!$B$3:$B$94)</f>
        <v>125009</v>
      </c>
      <c r="C1506" s="50" t="str">
        <f>LOOKUP(A1506,Seznamy!$A$3:$A$94,Seznamy!$C$3:$C$94)</f>
        <v>Ruda nad Moravou</v>
      </c>
      <c r="D1506" s="51">
        <f>LOOKUP(A1506,Seznamy!$A$3:$A$94,Seznamy!$F$3:$F$94)</f>
        <v>9028</v>
      </c>
      <c r="E1506" s="51">
        <f>LOOKUP(A1506,Seznamy!$A$3:$A$94,Seznamy!$G$3:$G$94)</f>
        <v>218500</v>
      </c>
      <c r="F1506" s="52">
        <f>LOOKUP(A1506,Seznamy!$A$3:$A$94,Seznamy!$J$3:$J$94)</f>
        <v>57</v>
      </c>
      <c r="G1506" s="52">
        <v>4</v>
      </c>
      <c r="H1506" s="50" t="str">
        <f>LOOKUP(G1506,Komplexní!$A$7:$A$56,Komplexní!$B$7:$B$56)</f>
        <v>Petra spol. s r.o.</v>
      </c>
      <c r="I1506" s="53">
        <f t="array" ref="I1506">SUM(IF((Komplexní!$A$3:$A$5=A1506)*(Komplexní!$D$1:$BA$1=G1506),Komplexní!$D$3:$BA$5))</f>
        <v>0</v>
      </c>
      <c r="J1506" s="98" t="str">
        <f t="shared" si="78"/>
        <v/>
      </c>
      <c r="K1506" s="54">
        <f t="shared" si="79"/>
        <v>1</v>
      </c>
    </row>
    <row r="1507" spans="1:11" hidden="1">
      <c r="A1507" s="48">
        <v>31</v>
      </c>
      <c r="B1507" s="49">
        <f>LOOKUP(A1507,Seznamy!$A$3:$A$94,Seznamy!$B$3:$B$94)</f>
        <v>125009</v>
      </c>
      <c r="C1507" s="50" t="str">
        <f>LOOKUP(A1507,Seznamy!$A$3:$A$94,Seznamy!$C$3:$C$94)</f>
        <v>Ruda nad Moravou</v>
      </c>
      <c r="D1507" s="51">
        <f>LOOKUP(A1507,Seznamy!$A$3:$A$94,Seznamy!$F$3:$F$94)</f>
        <v>9028</v>
      </c>
      <c r="E1507" s="51">
        <f>LOOKUP(A1507,Seznamy!$A$3:$A$94,Seznamy!$G$3:$G$94)</f>
        <v>218500</v>
      </c>
      <c r="F1507" s="52">
        <f>LOOKUP(A1507,Seznamy!$A$3:$A$94,Seznamy!$J$3:$J$94)</f>
        <v>57</v>
      </c>
      <c r="G1507" s="52">
        <v>5</v>
      </c>
      <c r="H1507" s="50" t="str">
        <f>LOOKUP(G1507,Komplexní!$A$7:$A$56,Komplexní!$B$7:$B$56)</f>
        <v>JACER - CZ a.s.</v>
      </c>
      <c r="I1507" s="53">
        <f t="array" ref="I1507">SUM(IF((Komplexní!$A$3:$A$5=A1507)*(Komplexní!$D$1:$BA$1=G1507),Komplexní!$D$3:$BA$5))</f>
        <v>0</v>
      </c>
      <c r="J1507" s="98" t="str">
        <f t="shared" si="78"/>
        <v/>
      </c>
      <c r="K1507" s="54">
        <f t="shared" si="79"/>
        <v>1</v>
      </c>
    </row>
    <row r="1508" spans="1:11" hidden="1">
      <c r="A1508" s="48">
        <v>31</v>
      </c>
      <c r="B1508" s="49">
        <f>LOOKUP(A1508,Seznamy!$A$3:$A$94,Seznamy!$B$3:$B$94)</f>
        <v>125009</v>
      </c>
      <c r="C1508" s="50" t="str">
        <f>LOOKUP(A1508,Seznamy!$A$3:$A$94,Seznamy!$C$3:$C$94)</f>
        <v>Ruda nad Moravou</v>
      </c>
      <c r="D1508" s="51">
        <f>LOOKUP(A1508,Seznamy!$A$3:$A$94,Seznamy!$F$3:$F$94)</f>
        <v>9028</v>
      </c>
      <c r="E1508" s="51">
        <f>LOOKUP(A1508,Seznamy!$A$3:$A$94,Seznamy!$G$3:$G$94)</f>
        <v>218500</v>
      </c>
      <c r="F1508" s="52">
        <f>LOOKUP(A1508,Seznamy!$A$3:$A$94,Seznamy!$J$3:$J$94)</f>
        <v>57</v>
      </c>
      <c r="G1508" s="52">
        <v>11</v>
      </c>
      <c r="H1508" s="50">
        <f>LOOKUP(G1508,Komplexní!$A$7:$A$56,Komplexní!$B$7:$B$56)</f>
        <v>0</v>
      </c>
      <c r="I1508" s="53">
        <f t="array" ref="I1508">SUM(IF((Komplexní!$A$3:$A$5=A1508)*(Komplexní!$D$1:$BA$1=G1508),Komplexní!$D$3:$BA$5))</f>
        <v>0</v>
      </c>
      <c r="J1508" s="98" t="str">
        <f t="shared" si="78"/>
        <v/>
      </c>
      <c r="K1508" s="54">
        <f t="shared" si="79"/>
        <v>1</v>
      </c>
    </row>
    <row r="1509" spans="1:11" hidden="1">
      <c r="A1509" s="48">
        <v>31</v>
      </c>
      <c r="B1509" s="49">
        <f>LOOKUP(A1509,Seznamy!$A$3:$A$94,Seznamy!$B$3:$B$94)</f>
        <v>125009</v>
      </c>
      <c r="C1509" s="50" t="str">
        <f>LOOKUP(A1509,Seznamy!$A$3:$A$94,Seznamy!$C$3:$C$94)</f>
        <v>Ruda nad Moravou</v>
      </c>
      <c r="D1509" s="51">
        <f>LOOKUP(A1509,Seznamy!$A$3:$A$94,Seznamy!$F$3:$F$94)</f>
        <v>9028</v>
      </c>
      <c r="E1509" s="51">
        <f>LOOKUP(A1509,Seznamy!$A$3:$A$94,Seznamy!$G$3:$G$94)</f>
        <v>218500</v>
      </c>
      <c r="F1509" s="52">
        <f>LOOKUP(A1509,Seznamy!$A$3:$A$94,Seznamy!$J$3:$J$94)</f>
        <v>57</v>
      </c>
      <c r="G1509" s="52">
        <v>7</v>
      </c>
      <c r="H1509" s="50" t="str">
        <f>LOOKUP(G1509,Komplexní!$A$7:$A$56,Komplexní!$B$7:$B$56)</f>
        <v>Opavská lesní a.s.</v>
      </c>
      <c r="I1509" s="53">
        <f t="array" ref="I1509">SUM(IF((Komplexní!$A$3:$A$5=A1509)*(Komplexní!$D$1:$BA$1=G1509),Komplexní!$D$3:$BA$5))</f>
        <v>0</v>
      </c>
      <c r="J1509" s="98" t="str">
        <f t="shared" si="78"/>
        <v/>
      </c>
      <c r="K1509" s="54">
        <f t="shared" si="79"/>
        <v>1</v>
      </c>
    </row>
    <row r="1510" spans="1:11" hidden="1">
      <c r="A1510" s="48">
        <v>31</v>
      </c>
      <c r="B1510" s="49">
        <f>LOOKUP(A1510,Seznamy!$A$3:$A$94,Seznamy!$B$3:$B$94)</f>
        <v>125009</v>
      </c>
      <c r="C1510" s="50" t="str">
        <f>LOOKUP(A1510,Seznamy!$A$3:$A$94,Seznamy!$C$3:$C$94)</f>
        <v>Ruda nad Moravou</v>
      </c>
      <c r="D1510" s="51">
        <f>LOOKUP(A1510,Seznamy!$A$3:$A$94,Seznamy!$F$3:$F$94)</f>
        <v>9028</v>
      </c>
      <c r="E1510" s="51">
        <f>LOOKUP(A1510,Seznamy!$A$3:$A$94,Seznamy!$G$3:$G$94)</f>
        <v>218500</v>
      </c>
      <c r="F1510" s="52">
        <f>LOOKUP(A1510,Seznamy!$A$3:$A$94,Seznamy!$J$3:$J$94)</f>
        <v>57</v>
      </c>
      <c r="G1510" s="52">
        <v>8</v>
      </c>
      <c r="H1510" s="50" t="str">
        <f>LOOKUP(G1510,Komplexní!$A$7:$A$56,Komplexní!$B$7:$B$56)</f>
        <v>Pradědský lesní závod, a.s.</v>
      </c>
      <c r="I1510" s="53">
        <f t="array" ref="I1510">SUM(IF((Komplexní!$A$3:$A$5=A1510)*(Komplexní!$D$1:$BA$1=G1510),Komplexní!$D$3:$BA$5))</f>
        <v>0</v>
      </c>
      <c r="J1510" s="98" t="str">
        <f t="shared" si="78"/>
        <v/>
      </c>
      <c r="K1510" s="54">
        <f t="shared" si="79"/>
        <v>1</v>
      </c>
    </row>
    <row r="1511" spans="1:11" hidden="1">
      <c r="A1511" s="48">
        <v>31</v>
      </c>
      <c r="B1511" s="49">
        <f>LOOKUP(A1511,Seznamy!$A$3:$A$94,Seznamy!$B$3:$B$94)</f>
        <v>125009</v>
      </c>
      <c r="C1511" s="50" t="str">
        <f>LOOKUP(A1511,Seznamy!$A$3:$A$94,Seznamy!$C$3:$C$94)</f>
        <v>Ruda nad Moravou</v>
      </c>
      <c r="D1511" s="51">
        <f>LOOKUP(A1511,Seznamy!$A$3:$A$94,Seznamy!$F$3:$F$94)</f>
        <v>9028</v>
      </c>
      <c r="E1511" s="51">
        <f>LOOKUP(A1511,Seznamy!$A$3:$A$94,Seznamy!$G$3:$G$94)</f>
        <v>218500</v>
      </c>
      <c r="F1511" s="52">
        <f>LOOKUP(A1511,Seznamy!$A$3:$A$94,Seznamy!$J$3:$J$94)</f>
        <v>57</v>
      </c>
      <c r="G1511" s="52">
        <v>9</v>
      </c>
      <c r="H1511" s="50">
        <f>LOOKUP(G1511,Komplexní!$A$7:$A$56,Komplexní!$B$7:$B$56)</f>
        <v>0</v>
      </c>
      <c r="I1511" s="53">
        <f t="array" ref="I1511">SUM(IF((Komplexní!$A$3:$A$5=A1511)*(Komplexní!$D$1:$BA$1=G1511),Komplexní!$D$3:$BA$5))</f>
        <v>0</v>
      </c>
      <c r="J1511" s="98" t="str">
        <f t="shared" si="78"/>
        <v/>
      </c>
      <c r="K1511" s="54">
        <f t="shared" si="79"/>
        <v>1</v>
      </c>
    </row>
    <row r="1512" spans="1:11" hidden="1">
      <c r="A1512" s="48">
        <v>31</v>
      </c>
      <c r="B1512" s="49">
        <f>LOOKUP(A1512,Seznamy!$A$3:$A$94,Seznamy!$B$3:$B$94)</f>
        <v>125009</v>
      </c>
      <c r="C1512" s="50" t="str">
        <f>LOOKUP(A1512,Seznamy!$A$3:$A$94,Seznamy!$C$3:$C$94)</f>
        <v>Ruda nad Moravou</v>
      </c>
      <c r="D1512" s="51">
        <f>LOOKUP(A1512,Seznamy!$A$3:$A$94,Seznamy!$F$3:$F$94)</f>
        <v>9028</v>
      </c>
      <c r="E1512" s="51">
        <f>LOOKUP(A1512,Seznamy!$A$3:$A$94,Seznamy!$G$3:$G$94)</f>
        <v>218500</v>
      </c>
      <c r="F1512" s="52">
        <f>LOOKUP(A1512,Seznamy!$A$3:$A$94,Seznamy!$J$3:$J$94)</f>
        <v>57</v>
      </c>
      <c r="G1512" s="52">
        <v>10</v>
      </c>
      <c r="H1512" s="50">
        <f>LOOKUP(G1512,Komplexní!$A$7:$A$56,Komplexní!$B$7:$B$56)</f>
        <v>0</v>
      </c>
      <c r="I1512" s="53">
        <f t="array" ref="I1512">SUM(IF((Komplexní!$A$3:$A$5=A1512)*(Komplexní!$D$1:$BA$1=G1512),Komplexní!$D$3:$BA$5))</f>
        <v>0</v>
      </c>
      <c r="J1512" s="98" t="str">
        <f t="shared" si="78"/>
        <v/>
      </c>
      <c r="K1512" s="54">
        <f t="shared" si="79"/>
        <v>1</v>
      </c>
    </row>
    <row r="1513" spans="1:11" hidden="1">
      <c r="A1513" s="48">
        <v>31</v>
      </c>
      <c r="B1513" s="49">
        <f>LOOKUP(A1513,Seznamy!$A$3:$A$94,Seznamy!$B$3:$B$94)</f>
        <v>125009</v>
      </c>
      <c r="C1513" s="50" t="str">
        <f>LOOKUP(A1513,Seznamy!$A$3:$A$94,Seznamy!$C$3:$C$94)</f>
        <v>Ruda nad Moravou</v>
      </c>
      <c r="D1513" s="51">
        <f>LOOKUP(A1513,Seznamy!$A$3:$A$94,Seznamy!$F$3:$F$94)</f>
        <v>9028</v>
      </c>
      <c r="E1513" s="51">
        <f>LOOKUP(A1513,Seznamy!$A$3:$A$94,Seznamy!$G$3:$G$94)</f>
        <v>218500</v>
      </c>
      <c r="F1513" s="52">
        <f>LOOKUP(A1513,Seznamy!$A$3:$A$94,Seznamy!$J$3:$J$94)</f>
        <v>57</v>
      </c>
      <c r="G1513" s="52">
        <v>6</v>
      </c>
      <c r="H1513" s="50" t="str">
        <f>LOOKUP(G1513,Komplexní!$A$7:$A$56,Komplexní!$B$7:$B$56)</f>
        <v>LDF Rožnov a.s.</v>
      </c>
      <c r="I1513" s="53">
        <f t="array" ref="I1513">SUM(IF((Komplexní!$A$3:$A$5=A1513)*(Komplexní!$D$1:$BA$1=G1513),Komplexní!$D$3:$BA$5))</f>
        <v>0</v>
      </c>
      <c r="J1513" s="98" t="str">
        <f t="shared" si="78"/>
        <v/>
      </c>
      <c r="K1513" s="54">
        <f t="shared" si="79"/>
        <v>1</v>
      </c>
    </row>
    <row r="1514" spans="1:11" hidden="1">
      <c r="A1514" s="48">
        <v>31</v>
      </c>
      <c r="B1514" s="49">
        <f>LOOKUP(A1514,Seznamy!$A$3:$A$94,Seznamy!$B$3:$B$94)</f>
        <v>125009</v>
      </c>
      <c r="C1514" s="50" t="str">
        <f>LOOKUP(A1514,Seznamy!$A$3:$A$94,Seznamy!$C$3:$C$94)</f>
        <v>Ruda nad Moravou</v>
      </c>
      <c r="D1514" s="51">
        <f>LOOKUP(A1514,Seznamy!$A$3:$A$94,Seznamy!$F$3:$F$94)</f>
        <v>9028</v>
      </c>
      <c r="E1514" s="51">
        <f>LOOKUP(A1514,Seznamy!$A$3:$A$94,Seznamy!$G$3:$G$94)</f>
        <v>218500</v>
      </c>
      <c r="F1514" s="52">
        <f>LOOKUP(A1514,Seznamy!$A$3:$A$94,Seznamy!$J$3:$J$94)</f>
        <v>57</v>
      </c>
      <c r="G1514" s="52">
        <v>12</v>
      </c>
      <c r="H1514" s="50">
        <f>LOOKUP(G1514,Komplexní!$A$7:$A$56,Komplexní!$B$7:$B$56)</f>
        <v>0</v>
      </c>
      <c r="I1514" s="53">
        <f t="array" ref="I1514">SUM(IF((Komplexní!$A$3:$A$5=A1514)*(Komplexní!$D$1:$BA$1=G1514),Komplexní!$D$3:$BA$5))</f>
        <v>0</v>
      </c>
      <c r="J1514" s="98" t="str">
        <f t="shared" si="78"/>
        <v/>
      </c>
      <c r="K1514" s="54">
        <f t="shared" si="79"/>
        <v>1</v>
      </c>
    </row>
    <row r="1515" spans="1:11" hidden="1">
      <c r="A1515" s="48">
        <v>31</v>
      </c>
      <c r="B1515" s="49">
        <f>LOOKUP(A1515,Seznamy!$A$3:$A$94,Seznamy!$B$3:$B$94)</f>
        <v>125009</v>
      </c>
      <c r="C1515" s="50" t="str">
        <f>LOOKUP(A1515,Seznamy!$A$3:$A$94,Seznamy!$C$3:$C$94)</f>
        <v>Ruda nad Moravou</v>
      </c>
      <c r="D1515" s="51">
        <f>LOOKUP(A1515,Seznamy!$A$3:$A$94,Seznamy!$F$3:$F$94)</f>
        <v>9028</v>
      </c>
      <c r="E1515" s="51">
        <f>LOOKUP(A1515,Seznamy!$A$3:$A$94,Seznamy!$G$3:$G$94)</f>
        <v>218500</v>
      </c>
      <c r="F1515" s="52">
        <f>LOOKUP(A1515,Seznamy!$A$3:$A$94,Seznamy!$J$3:$J$94)</f>
        <v>57</v>
      </c>
      <c r="G1515" s="52">
        <v>13</v>
      </c>
      <c r="H1515" s="50">
        <f>LOOKUP(G1515,Komplexní!$A$7:$A$56,Komplexní!$B$7:$B$56)</f>
        <v>0</v>
      </c>
      <c r="I1515" s="53">
        <f t="array" ref="I1515">SUM(IF((Komplexní!$A$3:$A$5=A1515)*(Komplexní!$D$1:$BA$1=G1515),Komplexní!$D$3:$BA$5))</f>
        <v>0</v>
      </c>
      <c r="J1515" s="98" t="str">
        <f t="shared" si="78"/>
        <v/>
      </c>
      <c r="K1515" s="54">
        <f t="shared" si="79"/>
        <v>1</v>
      </c>
    </row>
    <row r="1516" spans="1:11" hidden="1">
      <c r="A1516" s="48">
        <v>31</v>
      </c>
      <c r="B1516" s="49">
        <f>LOOKUP(A1516,Seznamy!$A$3:$A$94,Seznamy!$B$3:$B$94)</f>
        <v>125009</v>
      </c>
      <c r="C1516" s="50" t="str">
        <f>LOOKUP(A1516,Seznamy!$A$3:$A$94,Seznamy!$C$3:$C$94)</f>
        <v>Ruda nad Moravou</v>
      </c>
      <c r="D1516" s="51">
        <f>LOOKUP(A1516,Seznamy!$A$3:$A$94,Seznamy!$F$3:$F$94)</f>
        <v>9028</v>
      </c>
      <c r="E1516" s="51">
        <f>LOOKUP(A1516,Seznamy!$A$3:$A$94,Seznamy!$G$3:$G$94)</f>
        <v>218500</v>
      </c>
      <c r="F1516" s="52">
        <f>LOOKUP(A1516,Seznamy!$A$3:$A$94,Seznamy!$J$3:$J$94)</f>
        <v>57</v>
      </c>
      <c r="G1516" s="52">
        <v>14</v>
      </c>
      <c r="H1516" s="50">
        <f>LOOKUP(G1516,Komplexní!$A$7:$A$56,Komplexní!$B$7:$B$56)</f>
        <v>0</v>
      </c>
      <c r="I1516" s="53">
        <f t="array" ref="I1516">SUM(IF((Komplexní!$A$3:$A$5=A1516)*(Komplexní!$D$1:$BA$1=G1516),Komplexní!$D$3:$BA$5))</f>
        <v>0</v>
      </c>
      <c r="J1516" s="98" t="str">
        <f t="shared" si="78"/>
        <v/>
      </c>
      <c r="K1516" s="54">
        <f t="shared" si="79"/>
        <v>1</v>
      </c>
    </row>
    <row r="1517" spans="1:11" hidden="1">
      <c r="A1517" s="48">
        <v>31</v>
      </c>
      <c r="B1517" s="49">
        <f>LOOKUP(A1517,Seznamy!$A$3:$A$94,Seznamy!$B$3:$B$94)</f>
        <v>125009</v>
      </c>
      <c r="C1517" s="50" t="str">
        <f>LOOKUP(A1517,Seznamy!$A$3:$A$94,Seznamy!$C$3:$C$94)</f>
        <v>Ruda nad Moravou</v>
      </c>
      <c r="D1517" s="51">
        <f>LOOKUP(A1517,Seznamy!$A$3:$A$94,Seznamy!$F$3:$F$94)</f>
        <v>9028</v>
      </c>
      <c r="E1517" s="51">
        <f>LOOKUP(A1517,Seznamy!$A$3:$A$94,Seznamy!$G$3:$G$94)</f>
        <v>218500</v>
      </c>
      <c r="F1517" s="52">
        <f>LOOKUP(A1517,Seznamy!$A$3:$A$94,Seznamy!$J$3:$J$94)</f>
        <v>57</v>
      </c>
      <c r="G1517" s="52">
        <v>15</v>
      </c>
      <c r="H1517" s="50">
        <f>LOOKUP(G1517,Komplexní!$A$7:$A$56,Komplexní!$B$7:$B$56)</f>
        <v>0</v>
      </c>
      <c r="I1517" s="53">
        <f t="array" ref="I1517">SUM(IF((Komplexní!$A$3:$A$5=A1517)*(Komplexní!$D$1:$BA$1=G1517),Komplexní!$D$3:$BA$5))</f>
        <v>0</v>
      </c>
      <c r="J1517" s="98" t="str">
        <f t="shared" si="78"/>
        <v/>
      </c>
      <c r="K1517" s="54">
        <f t="shared" si="79"/>
        <v>1</v>
      </c>
    </row>
    <row r="1518" spans="1:11" hidden="1">
      <c r="A1518" s="48">
        <v>31</v>
      </c>
      <c r="B1518" s="49">
        <f>LOOKUP(A1518,Seznamy!$A$3:$A$94,Seznamy!$B$3:$B$94)</f>
        <v>125009</v>
      </c>
      <c r="C1518" s="50" t="str">
        <f>LOOKUP(A1518,Seznamy!$A$3:$A$94,Seznamy!$C$3:$C$94)</f>
        <v>Ruda nad Moravou</v>
      </c>
      <c r="D1518" s="51">
        <f>LOOKUP(A1518,Seznamy!$A$3:$A$94,Seznamy!$F$3:$F$94)</f>
        <v>9028</v>
      </c>
      <c r="E1518" s="51">
        <f>LOOKUP(A1518,Seznamy!$A$3:$A$94,Seznamy!$G$3:$G$94)</f>
        <v>218500</v>
      </c>
      <c r="F1518" s="52">
        <f>LOOKUP(A1518,Seznamy!$A$3:$A$94,Seznamy!$J$3:$J$94)</f>
        <v>57</v>
      </c>
      <c r="G1518" s="52">
        <v>16</v>
      </c>
      <c r="H1518" s="50">
        <f>LOOKUP(G1518,Komplexní!$A$7:$A$56,Komplexní!$B$7:$B$56)</f>
        <v>0</v>
      </c>
      <c r="I1518" s="53">
        <f t="array" ref="I1518">SUM(IF((Komplexní!$A$3:$A$5=A1518)*(Komplexní!$D$1:$BA$1=G1518),Komplexní!$D$3:$BA$5))</f>
        <v>0</v>
      </c>
      <c r="J1518" s="98" t="str">
        <f t="shared" si="78"/>
        <v/>
      </c>
      <c r="K1518" s="54">
        <f t="shared" si="79"/>
        <v>1</v>
      </c>
    </row>
    <row r="1519" spans="1:11" hidden="1">
      <c r="A1519" s="48">
        <v>31</v>
      </c>
      <c r="B1519" s="49">
        <f>LOOKUP(A1519,Seznamy!$A$3:$A$94,Seznamy!$B$3:$B$94)</f>
        <v>125009</v>
      </c>
      <c r="C1519" s="50" t="str">
        <f>LOOKUP(A1519,Seznamy!$A$3:$A$94,Seznamy!$C$3:$C$94)</f>
        <v>Ruda nad Moravou</v>
      </c>
      <c r="D1519" s="51">
        <f>LOOKUP(A1519,Seznamy!$A$3:$A$94,Seznamy!$F$3:$F$94)</f>
        <v>9028</v>
      </c>
      <c r="E1519" s="51">
        <f>LOOKUP(A1519,Seznamy!$A$3:$A$94,Seznamy!$G$3:$G$94)</f>
        <v>218500</v>
      </c>
      <c r="F1519" s="52">
        <f>LOOKUP(A1519,Seznamy!$A$3:$A$94,Seznamy!$J$3:$J$94)</f>
        <v>57</v>
      </c>
      <c r="G1519" s="52">
        <v>17</v>
      </c>
      <c r="H1519" s="50">
        <f>LOOKUP(G1519,Komplexní!$A$7:$A$56,Komplexní!$B$7:$B$56)</f>
        <v>0</v>
      </c>
      <c r="I1519" s="53">
        <f t="array" ref="I1519">SUM(IF((Komplexní!$A$3:$A$5=A1519)*(Komplexní!$D$1:$BA$1=G1519),Komplexní!$D$3:$BA$5))</f>
        <v>0</v>
      </c>
      <c r="J1519" s="98" t="str">
        <f t="shared" si="78"/>
        <v/>
      </c>
      <c r="K1519" s="54">
        <f t="shared" si="79"/>
        <v>1</v>
      </c>
    </row>
    <row r="1520" spans="1:11" hidden="1">
      <c r="A1520" s="48">
        <v>31</v>
      </c>
      <c r="B1520" s="49">
        <f>LOOKUP(A1520,Seznamy!$A$3:$A$94,Seznamy!$B$3:$B$94)</f>
        <v>125009</v>
      </c>
      <c r="C1520" s="50" t="str">
        <f>LOOKUP(A1520,Seznamy!$A$3:$A$94,Seznamy!$C$3:$C$94)</f>
        <v>Ruda nad Moravou</v>
      </c>
      <c r="D1520" s="51">
        <f>LOOKUP(A1520,Seznamy!$A$3:$A$94,Seznamy!$F$3:$F$94)</f>
        <v>9028</v>
      </c>
      <c r="E1520" s="51">
        <f>LOOKUP(A1520,Seznamy!$A$3:$A$94,Seznamy!$G$3:$G$94)</f>
        <v>218500</v>
      </c>
      <c r="F1520" s="52">
        <f>LOOKUP(A1520,Seznamy!$A$3:$A$94,Seznamy!$J$3:$J$94)</f>
        <v>57</v>
      </c>
      <c r="G1520" s="52">
        <v>18</v>
      </c>
      <c r="H1520" s="50">
        <f>LOOKUP(G1520,Komplexní!$A$7:$A$56,Komplexní!$B$7:$B$56)</f>
        <v>0</v>
      </c>
      <c r="I1520" s="53">
        <f t="array" ref="I1520">SUM(IF((Komplexní!$A$3:$A$5=A1520)*(Komplexní!$D$1:$BA$1=G1520),Komplexní!$D$3:$BA$5))</f>
        <v>0</v>
      </c>
      <c r="J1520" s="98" t="str">
        <f t="shared" si="78"/>
        <v/>
      </c>
      <c r="K1520" s="54">
        <f t="shared" si="79"/>
        <v>1</v>
      </c>
    </row>
    <row r="1521" spans="1:11" hidden="1">
      <c r="A1521" s="48">
        <v>31</v>
      </c>
      <c r="B1521" s="49">
        <f>LOOKUP(A1521,Seznamy!$A$3:$A$94,Seznamy!$B$3:$B$94)</f>
        <v>125009</v>
      </c>
      <c r="C1521" s="50" t="str">
        <f>LOOKUP(A1521,Seznamy!$A$3:$A$94,Seznamy!$C$3:$C$94)</f>
        <v>Ruda nad Moravou</v>
      </c>
      <c r="D1521" s="51">
        <f>LOOKUP(A1521,Seznamy!$A$3:$A$94,Seznamy!$F$3:$F$94)</f>
        <v>9028</v>
      </c>
      <c r="E1521" s="51">
        <f>LOOKUP(A1521,Seznamy!$A$3:$A$94,Seznamy!$G$3:$G$94)</f>
        <v>218500</v>
      </c>
      <c r="F1521" s="52">
        <f>LOOKUP(A1521,Seznamy!$A$3:$A$94,Seznamy!$J$3:$J$94)</f>
        <v>57</v>
      </c>
      <c r="G1521" s="52">
        <v>19</v>
      </c>
      <c r="H1521" s="50">
        <f>LOOKUP(G1521,Komplexní!$A$7:$A$56,Komplexní!$B$7:$B$56)</f>
        <v>0</v>
      </c>
      <c r="I1521" s="53">
        <f t="array" ref="I1521">SUM(IF((Komplexní!$A$3:$A$5=A1521)*(Komplexní!$D$1:$BA$1=G1521),Komplexní!$D$3:$BA$5))</f>
        <v>0</v>
      </c>
      <c r="J1521" s="98" t="str">
        <f t="shared" si="78"/>
        <v/>
      </c>
      <c r="K1521" s="54">
        <f t="shared" si="79"/>
        <v>1</v>
      </c>
    </row>
    <row r="1522" spans="1:11" hidden="1">
      <c r="A1522" s="48">
        <v>31</v>
      </c>
      <c r="B1522" s="49">
        <f>LOOKUP(A1522,Seznamy!$A$3:$A$94,Seznamy!$B$3:$B$94)</f>
        <v>125009</v>
      </c>
      <c r="C1522" s="50" t="str">
        <f>LOOKUP(A1522,Seznamy!$A$3:$A$94,Seznamy!$C$3:$C$94)</f>
        <v>Ruda nad Moravou</v>
      </c>
      <c r="D1522" s="51">
        <f>LOOKUP(A1522,Seznamy!$A$3:$A$94,Seznamy!$F$3:$F$94)</f>
        <v>9028</v>
      </c>
      <c r="E1522" s="51">
        <f>LOOKUP(A1522,Seznamy!$A$3:$A$94,Seznamy!$G$3:$G$94)</f>
        <v>218500</v>
      </c>
      <c r="F1522" s="52">
        <f>LOOKUP(A1522,Seznamy!$A$3:$A$94,Seznamy!$J$3:$J$94)</f>
        <v>57</v>
      </c>
      <c r="G1522" s="52">
        <v>20</v>
      </c>
      <c r="H1522" s="50">
        <f>LOOKUP(G1522,Komplexní!$A$7:$A$56,Komplexní!$B$7:$B$56)</f>
        <v>0</v>
      </c>
      <c r="I1522" s="53">
        <f t="array" ref="I1522">SUM(IF((Komplexní!$A$3:$A$5=A1522)*(Komplexní!$D$1:$BA$1=G1522),Komplexní!$D$3:$BA$5))</f>
        <v>0</v>
      </c>
      <c r="J1522" s="98" t="str">
        <f t="shared" si="78"/>
        <v/>
      </c>
      <c r="K1522" s="54">
        <f t="shared" si="79"/>
        <v>1</v>
      </c>
    </row>
    <row r="1523" spans="1:11" hidden="1">
      <c r="A1523" s="48">
        <v>31</v>
      </c>
      <c r="B1523" s="49">
        <f>LOOKUP(A1523,Seznamy!$A$3:$A$94,Seznamy!$B$3:$B$94)</f>
        <v>125009</v>
      </c>
      <c r="C1523" s="50" t="str">
        <f>LOOKUP(A1523,Seznamy!$A$3:$A$94,Seznamy!$C$3:$C$94)</f>
        <v>Ruda nad Moravou</v>
      </c>
      <c r="D1523" s="51">
        <f>LOOKUP(A1523,Seznamy!$A$3:$A$94,Seznamy!$F$3:$F$94)</f>
        <v>9028</v>
      </c>
      <c r="E1523" s="51">
        <f>LOOKUP(A1523,Seznamy!$A$3:$A$94,Seznamy!$G$3:$G$94)</f>
        <v>218500</v>
      </c>
      <c r="F1523" s="52">
        <f>LOOKUP(A1523,Seznamy!$A$3:$A$94,Seznamy!$J$3:$J$94)</f>
        <v>57</v>
      </c>
      <c r="G1523" s="52">
        <v>21</v>
      </c>
      <c r="H1523" s="50">
        <f>LOOKUP(G1523,Komplexní!$A$7:$A$56,Komplexní!$B$7:$B$56)</f>
        <v>0</v>
      </c>
      <c r="I1523" s="53">
        <f t="array" ref="I1523">SUM(IF((Komplexní!$A$3:$A$5=A1523)*(Komplexní!$D$1:$BA$1=G1523),Komplexní!$D$3:$BA$5))</f>
        <v>0</v>
      </c>
      <c r="J1523" s="98" t="str">
        <f t="shared" si="78"/>
        <v/>
      </c>
      <c r="K1523" s="54">
        <f t="shared" si="79"/>
        <v>1</v>
      </c>
    </row>
    <row r="1524" spans="1:11" hidden="1">
      <c r="A1524" s="48">
        <v>31</v>
      </c>
      <c r="B1524" s="49">
        <f>LOOKUP(A1524,Seznamy!$A$3:$A$94,Seznamy!$B$3:$B$94)</f>
        <v>125009</v>
      </c>
      <c r="C1524" s="50" t="str">
        <f>LOOKUP(A1524,Seznamy!$A$3:$A$94,Seznamy!$C$3:$C$94)</f>
        <v>Ruda nad Moravou</v>
      </c>
      <c r="D1524" s="51">
        <f>LOOKUP(A1524,Seznamy!$A$3:$A$94,Seznamy!$F$3:$F$94)</f>
        <v>9028</v>
      </c>
      <c r="E1524" s="51">
        <f>LOOKUP(A1524,Seznamy!$A$3:$A$94,Seznamy!$G$3:$G$94)</f>
        <v>218500</v>
      </c>
      <c r="F1524" s="52">
        <f>LOOKUP(A1524,Seznamy!$A$3:$A$94,Seznamy!$J$3:$J$94)</f>
        <v>57</v>
      </c>
      <c r="G1524" s="52">
        <v>22</v>
      </c>
      <c r="H1524" s="50">
        <f>LOOKUP(G1524,Komplexní!$A$7:$A$56,Komplexní!$B$7:$B$56)</f>
        <v>0</v>
      </c>
      <c r="I1524" s="53">
        <f t="array" ref="I1524">SUM(IF((Komplexní!$A$3:$A$5=A1524)*(Komplexní!$D$1:$BA$1=G1524),Komplexní!$D$3:$BA$5))</f>
        <v>0</v>
      </c>
      <c r="J1524" s="98" t="str">
        <f t="shared" si="78"/>
        <v/>
      </c>
      <c r="K1524" s="54">
        <f t="shared" si="79"/>
        <v>1</v>
      </c>
    </row>
    <row r="1525" spans="1:11" hidden="1">
      <c r="A1525" s="48">
        <v>31</v>
      </c>
      <c r="B1525" s="49">
        <f>LOOKUP(A1525,Seznamy!$A$3:$A$94,Seznamy!$B$3:$B$94)</f>
        <v>125009</v>
      </c>
      <c r="C1525" s="50" t="str">
        <f>LOOKUP(A1525,Seznamy!$A$3:$A$94,Seznamy!$C$3:$C$94)</f>
        <v>Ruda nad Moravou</v>
      </c>
      <c r="D1525" s="51">
        <f>LOOKUP(A1525,Seznamy!$A$3:$A$94,Seznamy!$F$3:$F$94)</f>
        <v>9028</v>
      </c>
      <c r="E1525" s="51">
        <f>LOOKUP(A1525,Seznamy!$A$3:$A$94,Seznamy!$G$3:$G$94)</f>
        <v>218500</v>
      </c>
      <c r="F1525" s="52">
        <f>LOOKUP(A1525,Seznamy!$A$3:$A$94,Seznamy!$J$3:$J$94)</f>
        <v>57</v>
      </c>
      <c r="G1525" s="52">
        <v>23</v>
      </c>
      <c r="H1525" s="50">
        <f>LOOKUP(G1525,Komplexní!$A$7:$A$56,Komplexní!$B$7:$B$56)</f>
        <v>0</v>
      </c>
      <c r="I1525" s="53">
        <f t="array" ref="I1525">SUM(IF((Komplexní!$A$3:$A$5=A1525)*(Komplexní!$D$1:$BA$1=G1525),Komplexní!$D$3:$BA$5))</f>
        <v>0</v>
      </c>
      <c r="J1525" s="98" t="str">
        <f t="shared" si="78"/>
        <v/>
      </c>
      <c r="K1525" s="54">
        <f t="shared" si="79"/>
        <v>1</v>
      </c>
    </row>
    <row r="1526" spans="1:11" hidden="1">
      <c r="A1526" s="48">
        <v>31</v>
      </c>
      <c r="B1526" s="49">
        <f>LOOKUP(A1526,Seznamy!$A$3:$A$94,Seznamy!$B$3:$B$94)</f>
        <v>125009</v>
      </c>
      <c r="C1526" s="50" t="str">
        <f>LOOKUP(A1526,Seznamy!$A$3:$A$94,Seznamy!$C$3:$C$94)</f>
        <v>Ruda nad Moravou</v>
      </c>
      <c r="D1526" s="51">
        <f>LOOKUP(A1526,Seznamy!$A$3:$A$94,Seznamy!$F$3:$F$94)</f>
        <v>9028</v>
      </c>
      <c r="E1526" s="51">
        <f>LOOKUP(A1526,Seznamy!$A$3:$A$94,Seznamy!$G$3:$G$94)</f>
        <v>218500</v>
      </c>
      <c r="F1526" s="52">
        <f>LOOKUP(A1526,Seznamy!$A$3:$A$94,Seznamy!$J$3:$J$94)</f>
        <v>57</v>
      </c>
      <c r="G1526" s="52">
        <v>24</v>
      </c>
      <c r="H1526" s="50">
        <f>LOOKUP(G1526,Komplexní!$A$7:$A$56,Komplexní!$B$7:$B$56)</f>
        <v>0</v>
      </c>
      <c r="I1526" s="53">
        <f t="array" ref="I1526">SUM(IF((Komplexní!$A$3:$A$5=A1526)*(Komplexní!$D$1:$BA$1=G1526),Komplexní!$D$3:$BA$5))</f>
        <v>0</v>
      </c>
      <c r="J1526" s="98" t="str">
        <f t="shared" si="78"/>
        <v/>
      </c>
      <c r="K1526" s="54">
        <f t="shared" si="79"/>
        <v>1</v>
      </c>
    </row>
    <row r="1527" spans="1:11" hidden="1">
      <c r="A1527" s="48">
        <v>31</v>
      </c>
      <c r="B1527" s="49">
        <f>LOOKUP(A1527,Seznamy!$A$3:$A$94,Seznamy!$B$3:$B$94)</f>
        <v>125009</v>
      </c>
      <c r="C1527" s="50" t="str">
        <f>LOOKUP(A1527,Seznamy!$A$3:$A$94,Seznamy!$C$3:$C$94)</f>
        <v>Ruda nad Moravou</v>
      </c>
      <c r="D1527" s="51">
        <f>LOOKUP(A1527,Seznamy!$A$3:$A$94,Seznamy!$F$3:$F$94)</f>
        <v>9028</v>
      </c>
      <c r="E1527" s="51">
        <f>LOOKUP(A1527,Seznamy!$A$3:$A$94,Seznamy!$G$3:$G$94)</f>
        <v>218500</v>
      </c>
      <c r="F1527" s="52">
        <f>LOOKUP(A1527,Seznamy!$A$3:$A$94,Seznamy!$J$3:$J$94)</f>
        <v>57</v>
      </c>
      <c r="G1527" s="52">
        <v>25</v>
      </c>
      <c r="H1527" s="50">
        <f>LOOKUP(G1527,Komplexní!$A$7:$A$56,Komplexní!$B$7:$B$56)</f>
        <v>0</v>
      </c>
      <c r="I1527" s="53">
        <f t="array" ref="I1527">SUM(IF((Komplexní!$A$3:$A$5=A1527)*(Komplexní!$D$1:$BA$1=G1527),Komplexní!$D$3:$BA$5))</f>
        <v>0</v>
      </c>
      <c r="J1527" s="98" t="str">
        <f t="shared" si="78"/>
        <v/>
      </c>
      <c r="K1527" s="54">
        <f t="shared" si="79"/>
        <v>1</v>
      </c>
    </row>
    <row r="1528" spans="1:11" hidden="1">
      <c r="A1528" s="48">
        <v>31</v>
      </c>
      <c r="B1528" s="49">
        <f>LOOKUP(A1528,Seznamy!$A$3:$A$94,Seznamy!$B$3:$B$94)</f>
        <v>125009</v>
      </c>
      <c r="C1528" s="50" t="str">
        <f>LOOKUP(A1528,Seznamy!$A$3:$A$94,Seznamy!$C$3:$C$94)</f>
        <v>Ruda nad Moravou</v>
      </c>
      <c r="D1528" s="51">
        <f>LOOKUP(A1528,Seznamy!$A$3:$A$94,Seznamy!$F$3:$F$94)</f>
        <v>9028</v>
      </c>
      <c r="E1528" s="51">
        <f>LOOKUP(A1528,Seznamy!$A$3:$A$94,Seznamy!$G$3:$G$94)</f>
        <v>218500</v>
      </c>
      <c r="F1528" s="52">
        <f>LOOKUP(A1528,Seznamy!$A$3:$A$94,Seznamy!$J$3:$J$94)</f>
        <v>57</v>
      </c>
      <c r="G1528" s="52">
        <v>26</v>
      </c>
      <c r="H1528" s="50">
        <f>LOOKUP(G1528,Komplexní!$A$7:$A$56,Komplexní!$B$7:$B$56)</f>
        <v>0</v>
      </c>
      <c r="I1528" s="53">
        <f t="array" ref="I1528">SUM(IF((Komplexní!$A$3:$A$5=A1528)*(Komplexní!$D$1:$BA$1=G1528),Komplexní!$D$3:$BA$5))</f>
        <v>0</v>
      </c>
      <c r="J1528" s="98" t="str">
        <f t="shared" si="78"/>
        <v/>
      </c>
      <c r="K1528" s="54">
        <f t="shared" si="79"/>
        <v>1</v>
      </c>
    </row>
    <row r="1529" spans="1:11" hidden="1">
      <c r="A1529" s="48">
        <v>31</v>
      </c>
      <c r="B1529" s="49">
        <f>LOOKUP(A1529,Seznamy!$A$3:$A$94,Seznamy!$B$3:$B$94)</f>
        <v>125009</v>
      </c>
      <c r="C1529" s="50" t="str">
        <f>LOOKUP(A1529,Seznamy!$A$3:$A$94,Seznamy!$C$3:$C$94)</f>
        <v>Ruda nad Moravou</v>
      </c>
      <c r="D1529" s="51">
        <f>LOOKUP(A1529,Seznamy!$A$3:$A$94,Seznamy!$F$3:$F$94)</f>
        <v>9028</v>
      </c>
      <c r="E1529" s="51">
        <f>LOOKUP(A1529,Seznamy!$A$3:$A$94,Seznamy!$G$3:$G$94)</f>
        <v>218500</v>
      </c>
      <c r="F1529" s="52">
        <f>LOOKUP(A1529,Seznamy!$A$3:$A$94,Seznamy!$J$3:$J$94)</f>
        <v>57</v>
      </c>
      <c r="G1529" s="52">
        <v>27</v>
      </c>
      <c r="H1529" s="50">
        <f>LOOKUP(G1529,Komplexní!$A$7:$A$56,Komplexní!$B$7:$B$56)</f>
        <v>0</v>
      </c>
      <c r="I1529" s="53">
        <f t="array" ref="I1529">SUM(IF((Komplexní!$A$3:$A$5=A1529)*(Komplexní!$D$1:$BA$1=G1529),Komplexní!$D$3:$BA$5))</f>
        <v>0</v>
      </c>
      <c r="J1529" s="98" t="str">
        <f t="shared" si="78"/>
        <v/>
      </c>
      <c r="K1529" s="54">
        <f t="shared" si="79"/>
        <v>1</v>
      </c>
    </row>
    <row r="1530" spans="1:11" hidden="1">
      <c r="A1530" s="48">
        <v>31</v>
      </c>
      <c r="B1530" s="49">
        <f>LOOKUP(A1530,Seznamy!$A$3:$A$94,Seznamy!$B$3:$B$94)</f>
        <v>125009</v>
      </c>
      <c r="C1530" s="50" t="str">
        <f>LOOKUP(A1530,Seznamy!$A$3:$A$94,Seznamy!$C$3:$C$94)</f>
        <v>Ruda nad Moravou</v>
      </c>
      <c r="D1530" s="51">
        <f>LOOKUP(A1530,Seznamy!$A$3:$A$94,Seznamy!$F$3:$F$94)</f>
        <v>9028</v>
      </c>
      <c r="E1530" s="51">
        <f>LOOKUP(A1530,Seznamy!$A$3:$A$94,Seznamy!$G$3:$G$94)</f>
        <v>218500</v>
      </c>
      <c r="F1530" s="52">
        <f>LOOKUP(A1530,Seznamy!$A$3:$A$94,Seznamy!$J$3:$J$94)</f>
        <v>57</v>
      </c>
      <c r="G1530" s="52">
        <v>28</v>
      </c>
      <c r="H1530" s="50">
        <f>LOOKUP(G1530,Komplexní!$A$7:$A$56,Komplexní!$B$7:$B$56)</f>
        <v>0</v>
      </c>
      <c r="I1530" s="53">
        <f t="array" ref="I1530">SUM(IF((Komplexní!$A$3:$A$5=A1530)*(Komplexní!$D$1:$BA$1=G1530),Komplexní!$D$3:$BA$5))</f>
        <v>0</v>
      </c>
      <c r="J1530" s="98" t="str">
        <f t="shared" si="78"/>
        <v/>
      </c>
      <c r="K1530" s="54">
        <f t="shared" si="79"/>
        <v>1</v>
      </c>
    </row>
    <row r="1531" spans="1:11" hidden="1">
      <c r="A1531" s="48">
        <v>31</v>
      </c>
      <c r="B1531" s="49">
        <f>LOOKUP(A1531,Seznamy!$A$3:$A$94,Seznamy!$B$3:$B$94)</f>
        <v>125009</v>
      </c>
      <c r="C1531" s="50" t="str">
        <f>LOOKUP(A1531,Seznamy!$A$3:$A$94,Seznamy!$C$3:$C$94)</f>
        <v>Ruda nad Moravou</v>
      </c>
      <c r="D1531" s="51">
        <f>LOOKUP(A1531,Seznamy!$A$3:$A$94,Seznamy!$F$3:$F$94)</f>
        <v>9028</v>
      </c>
      <c r="E1531" s="51">
        <f>LOOKUP(A1531,Seznamy!$A$3:$A$94,Seznamy!$G$3:$G$94)</f>
        <v>218500</v>
      </c>
      <c r="F1531" s="52">
        <f>LOOKUP(A1531,Seznamy!$A$3:$A$94,Seznamy!$J$3:$J$94)</f>
        <v>57</v>
      </c>
      <c r="G1531" s="52">
        <v>29</v>
      </c>
      <c r="H1531" s="50">
        <f>LOOKUP(G1531,Komplexní!$A$7:$A$56,Komplexní!$B$7:$B$56)</f>
        <v>0</v>
      </c>
      <c r="I1531" s="53">
        <f t="array" ref="I1531">SUM(IF((Komplexní!$A$3:$A$5=A1531)*(Komplexní!$D$1:$BA$1=G1531),Komplexní!$D$3:$BA$5))</f>
        <v>0</v>
      </c>
      <c r="J1531" s="98" t="str">
        <f t="shared" si="78"/>
        <v/>
      </c>
      <c r="K1531" s="54">
        <f t="shared" si="79"/>
        <v>1</v>
      </c>
    </row>
    <row r="1532" spans="1:11" hidden="1">
      <c r="A1532" s="48">
        <v>31</v>
      </c>
      <c r="B1532" s="49">
        <f>LOOKUP(A1532,Seznamy!$A$3:$A$94,Seznamy!$B$3:$B$94)</f>
        <v>125009</v>
      </c>
      <c r="C1532" s="50" t="str">
        <f>LOOKUP(A1532,Seznamy!$A$3:$A$94,Seznamy!$C$3:$C$94)</f>
        <v>Ruda nad Moravou</v>
      </c>
      <c r="D1532" s="51">
        <f>LOOKUP(A1532,Seznamy!$A$3:$A$94,Seznamy!$F$3:$F$94)</f>
        <v>9028</v>
      </c>
      <c r="E1532" s="51">
        <f>LOOKUP(A1532,Seznamy!$A$3:$A$94,Seznamy!$G$3:$G$94)</f>
        <v>218500</v>
      </c>
      <c r="F1532" s="52">
        <f>LOOKUP(A1532,Seznamy!$A$3:$A$94,Seznamy!$J$3:$J$94)</f>
        <v>57</v>
      </c>
      <c r="G1532" s="52">
        <v>30</v>
      </c>
      <c r="H1532" s="50">
        <f>LOOKUP(G1532,Komplexní!$A$7:$A$56,Komplexní!$B$7:$B$56)</f>
        <v>0</v>
      </c>
      <c r="I1532" s="53">
        <f t="array" ref="I1532">SUM(IF((Komplexní!$A$3:$A$5=A1532)*(Komplexní!$D$1:$BA$1=G1532),Komplexní!$D$3:$BA$5))</f>
        <v>0</v>
      </c>
      <c r="J1532" s="98" t="str">
        <f t="shared" si="78"/>
        <v/>
      </c>
      <c r="K1532" s="54">
        <f t="shared" si="79"/>
        <v>1</v>
      </c>
    </row>
    <row r="1533" spans="1:11" hidden="1">
      <c r="A1533" s="48">
        <v>31</v>
      </c>
      <c r="B1533" s="49">
        <f>LOOKUP(A1533,Seznamy!$A$3:$A$94,Seznamy!$B$3:$B$94)</f>
        <v>125009</v>
      </c>
      <c r="C1533" s="50" t="str">
        <f>LOOKUP(A1533,Seznamy!$A$3:$A$94,Seznamy!$C$3:$C$94)</f>
        <v>Ruda nad Moravou</v>
      </c>
      <c r="D1533" s="51">
        <f>LOOKUP(A1533,Seznamy!$A$3:$A$94,Seznamy!$F$3:$F$94)</f>
        <v>9028</v>
      </c>
      <c r="E1533" s="51">
        <f>LOOKUP(A1533,Seznamy!$A$3:$A$94,Seznamy!$G$3:$G$94)</f>
        <v>218500</v>
      </c>
      <c r="F1533" s="52">
        <f>LOOKUP(A1533,Seznamy!$A$3:$A$94,Seznamy!$J$3:$J$94)</f>
        <v>57</v>
      </c>
      <c r="G1533" s="52">
        <v>31</v>
      </c>
      <c r="H1533" s="50">
        <f>LOOKUP(G1533,Komplexní!$A$7:$A$56,Komplexní!$B$7:$B$56)</f>
        <v>0</v>
      </c>
      <c r="I1533" s="53">
        <f t="array" ref="I1533">SUM(IF((Komplexní!$A$3:$A$5=A1533)*(Komplexní!$D$1:$BA$1=G1533),Komplexní!$D$3:$BA$5))</f>
        <v>0</v>
      </c>
      <c r="J1533" s="98" t="str">
        <f t="shared" si="78"/>
        <v/>
      </c>
      <c r="K1533" s="54">
        <f t="shared" si="79"/>
        <v>1</v>
      </c>
    </row>
    <row r="1534" spans="1:11" hidden="1">
      <c r="A1534" s="48">
        <v>31</v>
      </c>
      <c r="B1534" s="49">
        <f>LOOKUP(A1534,Seznamy!$A$3:$A$94,Seznamy!$B$3:$B$94)</f>
        <v>125009</v>
      </c>
      <c r="C1534" s="50" t="str">
        <f>LOOKUP(A1534,Seznamy!$A$3:$A$94,Seznamy!$C$3:$C$94)</f>
        <v>Ruda nad Moravou</v>
      </c>
      <c r="D1534" s="51">
        <f>LOOKUP(A1534,Seznamy!$A$3:$A$94,Seznamy!$F$3:$F$94)</f>
        <v>9028</v>
      </c>
      <c r="E1534" s="51">
        <f>LOOKUP(A1534,Seznamy!$A$3:$A$94,Seznamy!$G$3:$G$94)</f>
        <v>218500</v>
      </c>
      <c r="F1534" s="52">
        <f>LOOKUP(A1534,Seznamy!$A$3:$A$94,Seznamy!$J$3:$J$94)</f>
        <v>57</v>
      </c>
      <c r="G1534" s="52">
        <v>32</v>
      </c>
      <c r="H1534" s="50">
        <f>LOOKUP(G1534,Komplexní!$A$7:$A$56,Komplexní!$B$7:$B$56)</f>
        <v>0</v>
      </c>
      <c r="I1534" s="53">
        <f t="array" ref="I1534">SUM(IF((Komplexní!$A$3:$A$5=A1534)*(Komplexní!$D$1:$BA$1=G1534),Komplexní!$D$3:$BA$5))</f>
        <v>0</v>
      </c>
      <c r="J1534" s="98" t="str">
        <f t="shared" si="78"/>
        <v/>
      </c>
      <c r="K1534" s="54">
        <f t="shared" si="79"/>
        <v>1</v>
      </c>
    </row>
    <row r="1535" spans="1:11" hidden="1">
      <c r="A1535" s="48">
        <v>31</v>
      </c>
      <c r="B1535" s="49">
        <f>LOOKUP(A1535,Seznamy!$A$3:$A$94,Seznamy!$B$3:$B$94)</f>
        <v>125009</v>
      </c>
      <c r="C1535" s="50" t="str">
        <f>LOOKUP(A1535,Seznamy!$A$3:$A$94,Seznamy!$C$3:$C$94)</f>
        <v>Ruda nad Moravou</v>
      </c>
      <c r="D1535" s="51">
        <f>LOOKUP(A1535,Seznamy!$A$3:$A$94,Seznamy!$F$3:$F$94)</f>
        <v>9028</v>
      </c>
      <c r="E1535" s="51">
        <f>LOOKUP(A1535,Seznamy!$A$3:$A$94,Seznamy!$G$3:$G$94)</f>
        <v>218500</v>
      </c>
      <c r="F1535" s="52">
        <f>LOOKUP(A1535,Seznamy!$A$3:$A$94,Seznamy!$J$3:$J$94)</f>
        <v>57</v>
      </c>
      <c r="G1535" s="52">
        <v>33</v>
      </c>
      <c r="H1535" s="50">
        <f>LOOKUP(G1535,Komplexní!$A$7:$A$56,Komplexní!$B$7:$B$56)</f>
        <v>0</v>
      </c>
      <c r="I1535" s="53">
        <f t="array" ref="I1535">SUM(IF((Komplexní!$A$3:$A$5=A1535)*(Komplexní!$D$1:$BA$1=G1535),Komplexní!$D$3:$BA$5))</f>
        <v>0</v>
      </c>
      <c r="J1535" s="98" t="str">
        <f t="shared" si="78"/>
        <v/>
      </c>
      <c r="K1535" s="54">
        <f t="shared" ref="K1535:K1552" si="80">IF(I1535=MIN($J$1503:$J$1552),1,"")</f>
        <v>1</v>
      </c>
    </row>
    <row r="1536" spans="1:11" hidden="1">
      <c r="A1536" s="48">
        <v>31</v>
      </c>
      <c r="B1536" s="49">
        <f>LOOKUP(A1536,Seznamy!$A$3:$A$94,Seznamy!$B$3:$B$94)</f>
        <v>125009</v>
      </c>
      <c r="C1536" s="50" t="str">
        <f>LOOKUP(A1536,Seznamy!$A$3:$A$94,Seznamy!$C$3:$C$94)</f>
        <v>Ruda nad Moravou</v>
      </c>
      <c r="D1536" s="51">
        <f>LOOKUP(A1536,Seznamy!$A$3:$A$94,Seznamy!$F$3:$F$94)</f>
        <v>9028</v>
      </c>
      <c r="E1536" s="51">
        <f>LOOKUP(A1536,Seznamy!$A$3:$A$94,Seznamy!$G$3:$G$94)</f>
        <v>218500</v>
      </c>
      <c r="F1536" s="52">
        <f>LOOKUP(A1536,Seznamy!$A$3:$A$94,Seznamy!$J$3:$J$94)</f>
        <v>57</v>
      </c>
      <c r="G1536" s="52">
        <v>34</v>
      </c>
      <c r="H1536" s="50">
        <f>LOOKUP(G1536,Komplexní!$A$7:$A$56,Komplexní!$B$7:$B$56)</f>
        <v>0</v>
      </c>
      <c r="I1536" s="53">
        <f t="array" ref="I1536">SUM(IF((Komplexní!$A$3:$A$5=A1536)*(Komplexní!$D$1:$BA$1=G1536),Komplexní!$D$3:$BA$5))</f>
        <v>0</v>
      </c>
      <c r="J1536" s="98" t="str">
        <f t="shared" si="78"/>
        <v/>
      </c>
      <c r="K1536" s="54">
        <f t="shared" si="80"/>
        <v>1</v>
      </c>
    </row>
    <row r="1537" spans="1:11" hidden="1">
      <c r="A1537" s="48">
        <v>31</v>
      </c>
      <c r="B1537" s="49">
        <f>LOOKUP(A1537,Seznamy!$A$3:$A$94,Seznamy!$B$3:$B$94)</f>
        <v>125009</v>
      </c>
      <c r="C1537" s="50" t="str">
        <f>LOOKUP(A1537,Seznamy!$A$3:$A$94,Seznamy!$C$3:$C$94)</f>
        <v>Ruda nad Moravou</v>
      </c>
      <c r="D1537" s="51">
        <f>LOOKUP(A1537,Seznamy!$A$3:$A$94,Seznamy!$F$3:$F$94)</f>
        <v>9028</v>
      </c>
      <c r="E1537" s="51">
        <f>LOOKUP(A1537,Seznamy!$A$3:$A$94,Seznamy!$G$3:$G$94)</f>
        <v>218500</v>
      </c>
      <c r="F1537" s="52">
        <f>LOOKUP(A1537,Seznamy!$A$3:$A$94,Seznamy!$J$3:$J$94)</f>
        <v>57</v>
      </c>
      <c r="G1537" s="52">
        <v>35</v>
      </c>
      <c r="H1537" s="50">
        <f>LOOKUP(G1537,Komplexní!$A$7:$A$56,Komplexní!$B$7:$B$56)</f>
        <v>0</v>
      </c>
      <c r="I1537" s="53">
        <f t="array" ref="I1537">SUM(IF((Komplexní!$A$3:$A$5=A1537)*(Komplexní!$D$1:$BA$1=G1537),Komplexní!$D$3:$BA$5))</f>
        <v>0</v>
      </c>
      <c r="J1537" s="98" t="str">
        <f t="shared" si="78"/>
        <v/>
      </c>
      <c r="K1537" s="54">
        <f t="shared" si="80"/>
        <v>1</v>
      </c>
    </row>
    <row r="1538" spans="1:11" hidden="1">
      <c r="A1538" s="48">
        <v>31</v>
      </c>
      <c r="B1538" s="49">
        <f>LOOKUP(A1538,Seznamy!$A$3:$A$94,Seznamy!$B$3:$B$94)</f>
        <v>125009</v>
      </c>
      <c r="C1538" s="50" t="str">
        <f>LOOKUP(A1538,Seznamy!$A$3:$A$94,Seznamy!$C$3:$C$94)</f>
        <v>Ruda nad Moravou</v>
      </c>
      <c r="D1538" s="51">
        <f>LOOKUP(A1538,Seznamy!$A$3:$A$94,Seznamy!$F$3:$F$94)</f>
        <v>9028</v>
      </c>
      <c r="E1538" s="51">
        <f>LOOKUP(A1538,Seznamy!$A$3:$A$94,Seznamy!$G$3:$G$94)</f>
        <v>218500</v>
      </c>
      <c r="F1538" s="52">
        <f>LOOKUP(A1538,Seznamy!$A$3:$A$94,Seznamy!$J$3:$J$94)</f>
        <v>57</v>
      </c>
      <c r="G1538" s="52">
        <v>36</v>
      </c>
      <c r="H1538" s="50">
        <f>LOOKUP(G1538,Komplexní!$A$7:$A$56,Komplexní!$B$7:$B$56)</f>
        <v>0</v>
      </c>
      <c r="I1538" s="53">
        <f t="array" ref="I1538">SUM(IF((Komplexní!$A$3:$A$5=A1538)*(Komplexní!$D$1:$BA$1=G1538),Komplexní!$D$3:$BA$5))</f>
        <v>0</v>
      </c>
      <c r="J1538" s="98" t="str">
        <f t="shared" si="78"/>
        <v/>
      </c>
      <c r="K1538" s="54">
        <f t="shared" si="80"/>
        <v>1</v>
      </c>
    </row>
    <row r="1539" spans="1:11" hidden="1">
      <c r="A1539" s="48">
        <v>31</v>
      </c>
      <c r="B1539" s="49">
        <f>LOOKUP(A1539,Seznamy!$A$3:$A$94,Seznamy!$B$3:$B$94)</f>
        <v>125009</v>
      </c>
      <c r="C1539" s="50" t="str">
        <f>LOOKUP(A1539,Seznamy!$A$3:$A$94,Seznamy!$C$3:$C$94)</f>
        <v>Ruda nad Moravou</v>
      </c>
      <c r="D1539" s="51">
        <f>LOOKUP(A1539,Seznamy!$A$3:$A$94,Seznamy!$F$3:$F$94)</f>
        <v>9028</v>
      </c>
      <c r="E1539" s="51">
        <f>LOOKUP(A1539,Seznamy!$A$3:$A$94,Seznamy!$G$3:$G$94)</f>
        <v>218500</v>
      </c>
      <c r="F1539" s="52">
        <f>LOOKUP(A1539,Seznamy!$A$3:$A$94,Seznamy!$J$3:$J$94)</f>
        <v>57</v>
      </c>
      <c r="G1539" s="52">
        <v>37</v>
      </c>
      <c r="H1539" s="50">
        <f>LOOKUP(G1539,Komplexní!$A$7:$A$56,Komplexní!$B$7:$B$56)</f>
        <v>0</v>
      </c>
      <c r="I1539" s="53">
        <f t="array" ref="I1539">SUM(IF((Komplexní!$A$3:$A$5=A1539)*(Komplexní!$D$1:$BA$1=G1539),Komplexní!$D$3:$BA$5))</f>
        <v>0</v>
      </c>
      <c r="J1539" s="98" t="str">
        <f t="shared" si="78"/>
        <v/>
      </c>
      <c r="K1539" s="54">
        <f t="shared" si="80"/>
        <v>1</v>
      </c>
    </row>
    <row r="1540" spans="1:11" hidden="1">
      <c r="A1540" s="48">
        <v>31</v>
      </c>
      <c r="B1540" s="49">
        <f>LOOKUP(A1540,Seznamy!$A$3:$A$94,Seznamy!$B$3:$B$94)</f>
        <v>125009</v>
      </c>
      <c r="C1540" s="50" t="str">
        <f>LOOKUP(A1540,Seznamy!$A$3:$A$94,Seznamy!$C$3:$C$94)</f>
        <v>Ruda nad Moravou</v>
      </c>
      <c r="D1540" s="51">
        <f>LOOKUP(A1540,Seznamy!$A$3:$A$94,Seznamy!$F$3:$F$94)</f>
        <v>9028</v>
      </c>
      <c r="E1540" s="51">
        <f>LOOKUP(A1540,Seznamy!$A$3:$A$94,Seznamy!$G$3:$G$94)</f>
        <v>218500</v>
      </c>
      <c r="F1540" s="52">
        <f>LOOKUP(A1540,Seznamy!$A$3:$A$94,Seznamy!$J$3:$J$94)</f>
        <v>57</v>
      </c>
      <c r="G1540" s="52">
        <v>38</v>
      </c>
      <c r="H1540" s="50">
        <f>LOOKUP(G1540,Komplexní!$A$7:$A$56,Komplexní!$B$7:$B$56)</f>
        <v>0</v>
      </c>
      <c r="I1540" s="53">
        <f t="array" ref="I1540">SUM(IF((Komplexní!$A$3:$A$5=A1540)*(Komplexní!$D$1:$BA$1=G1540),Komplexní!$D$3:$BA$5))</f>
        <v>0</v>
      </c>
      <c r="J1540" s="98" t="str">
        <f t="shared" si="78"/>
        <v/>
      </c>
      <c r="K1540" s="54">
        <f t="shared" si="80"/>
        <v>1</v>
      </c>
    </row>
    <row r="1541" spans="1:11" hidden="1">
      <c r="A1541" s="48">
        <v>31</v>
      </c>
      <c r="B1541" s="49">
        <f>LOOKUP(A1541,Seznamy!$A$3:$A$94,Seznamy!$B$3:$B$94)</f>
        <v>125009</v>
      </c>
      <c r="C1541" s="50" t="str">
        <f>LOOKUP(A1541,Seznamy!$A$3:$A$94,Seznamy!$C$3:$C$94)</f>
        <v>Ruda nad Moravou</v>
      </c>
      <c r="D1541" s="51">
        <f>LOOKUP(A1541,Seznamy!$A$3:$A$94,Seznamy!$F$3:$F$94)</f>
        <v>9028</v>
      </c>
      <c r="E1541" s="51">
        <f>LOOKUP(A1541,Seznamy!$A$3:$A$94,Seznamy!$G$3:$G$94)</f>
        <v>218500</v>
      </c>
      <c r="F1541" s="52">
        <f>LOOKUP(A1541,Seznamy!$A$3:$A$94,Seznamy!$J$3:$J$94)</f>
        <v>57</v>
      </c>
      <c r="G1541" s="52">
        <v>39</v>
      </c>
      <c r="H1541" s="50">
        <f>LOOKUP(G1541,Komplexní!$A$7:$A$56,Komplexní!$B$7:$B$56)</f>
        <v>0</v>
      </c>
      <c r="I1541" s="53">
        <f t="array" ref="I1541">SUM(IF((Komplexní!$A$3:$A$5=A1541)*(Komplexní!$D$1:$BA$1=G1541),Komplexní!$D$3:$BA$5))</f>
        <v>0</v>
      </c>
      <c r="J1541" s="98" t="str">
        <f t="shared" si="78"/>
        <v/>
      </c>
      <c r="K1541" s="54">
        <f t="shared" si="80"/>
        <v>1</v>
      </c>
    </row>
    <row r="1542" spans="1:11" hidden="1">
      <c r="A1542" s="48">
        <v>31</v>
      </c>
      <c r="B1542" s="49">
        <f>LOOKUP(A1542,Seznamy!$A$3:$A$94,Seznamy!$B$3:$B$94)</f>
        <v>125009</v>
      </c>
      <c r="C1542" s="50" t="str">
        <f>LOOKUP(A1542,Seznamy!$A$3:$A$94,Seznamy!$C$3:$C$94)</f>
        <v>Ruda nad Moravou</v>
      </c>
      <c r="D1542" s="51">
        <f>LOOKUP(A1542,Seznamy!$A$3:$A$94,Seznamy!$F$3:$F$94)</f>
        <v>9028</v>
      </c>
      <c r="E1542" s="51">
        <f>LOOKUP(A1542,Seznamy!$A$3:$A$94,Seznamy!$G$3:$G$94)</f>
        <v>218500</v>
      </c>
      <c r="F1542" s="52">
        <f>LOOKUP(A1542,Seznamy!$A$3:$A$94,Seznamy!$J$3:$J$94)</f>
        <v>57</v>
      </c>
      <c r="G1542" s="52">
        <v>40</v>
      </c>
      <c r="H1542" s="50">
        <f>LOOKUP(G1542,Komplexní!$A$7:$A$56,Komplexní!$B$7:$B$56)</f>
        <v>0</v>
      </c>
      <c r="I1542" s="53">
        <f t="array" ref="I1542">SUM(IF((Komplexní!$A$3:$A$5=A1542)*(Komplexní!$D$1:$BA$1=G1542),Komplexní!$D$3:$BA$5))</f>
        <v>0</v>
      </c>
      <c r="J1542" s="98" t="str">
        <f t="shared" si="78"/>
        <v/>
      </c>
      <c r="K1542" s="54">
        <f t="shared" si="80"/>
        <v>1</v>
      </c>
    </row>
    <row r="1543" spans="1:11" hidden="1">
      <c r="A1543" s="48">
        <v>31</v>
      </c>
      <c r="B1543" s="49">
        <f>LOOKUP(A1543,Seznamy!$A$3:$A$94,Seznamy!$B$3:$B$94)</f>
        <v>125009</v>
      </c>
      <c r="C1543" s="50" t="str">
        <f>LOOKUP(A1543,Seznamy!$A$3:$A$94,Seznamy!$C$3:$C$94)</f>
        <v>Ruda nad Moravou</v>
      </c>
      <c r="D1543" s="51">
        <f>LOOKUP(A1543,Seznamy!$A$3:$A$94,Seznamy!$F$3:$F$94)</f>
        <v>9028</v>
      </c>
      <c r="E1543" s="51">
        <f>LOOKUP(A1543,Seznamy!$A$3:$A$94,Seznamy!$G$3:$G$94)</f>
        <v>218500</v>
      </c>
      <c r="F1543" s="52">
        <f>LOOKUP(A1543,Seznamy!$A$3:$A$94,Seznamy!$J$3:$J$94)</f>
        <v>57</v>
      </c>
      <c r="G1543" s="52">
        <v>41</v>
      </c>
      <c r="H1543" s="50">
        <f>LOOKUP(G1543,Komplexní!$A$7:$A$56,Komplexní!$B$7:$B$56)</f>
        <v>0</v>
      </c>
      <c r="I1543" s="53">
        <f t="array" ref="I1543">SUM(IF((Komplexní!$A$3:$A$5=A1543)*(Komplexní!$D$1:$BA$1=G1543),Komplexní!$D$3:$BA$5))</f>
        <v>0</v>
      </c>
      <c r="J1543" s="98" t="str">
        <f t="shared" si="78"/>
        <v/>
      </c>
      <c r="K1543" s="54">
        <f t="shared" si="80"/>
        <v>1</v>
      </c>
    </row>
    <row r="1544" spans="1:11" hidden="1">
      <c r="A1544" s="48">
        <v>31</v>
      </c>
      <c r="B1544" s="49">
        <f>LOOKUP(A1544,Seznamy!$A$3:$A$94,Seznamy!$B$3:$B$94)</f>
        <v>125009</v>
      </c>
      <c r="C1544" s="50" t="str">
        <f>LOOKUP(A1544,Seznamy!$A$3:$A$94,Seznamy!$C$3:$C$94)</f>
        <v>Ruda nad Moravou</v>
      </c>
      <c r="D1544" s="51">
        <f>LOOKUP(A1544,Seznamy!$A$3:$A$94,Seznamy!$F$3:$F$94)</f>
        <v>9028</v>
      </c>
      <c r="E1544" s="51">
        <f>LOOKUP(A1544,Seznamy!$A$3:$A$94,Seznamy!$G$3:$G$94)</f>
        <v>218500</v>
      </c>
      <c r="F1544" s="52">
        <f>LOOKUP(A1544,Seznamy!$A$3:$A$94,Seznamy!$J$3:$J$94)</f>
        <v>57</v>
      </c>
      <c r="G1544" s="52">
        <v>42</v>
      </c>
      <c r="H1544" s="50">
        <f>LOOKUP(G1544,Komplexní!$A$7:$A$56,Komplexní!$B$7:$B$56)</f>
        <v>0</v>
      </c>
      <c r="I1544" s="53">
        <f t="array" ref="I1544">SUM(IF((Komplexní!$A$3:$A$5=A1544)*(Komplexní!$D$1:$BA$1=G1544),Komplexní!$D$3:$BA$5))</f>
        <v>0</v>
      </c>
      <c r="J1544" s="98" t="str">
        <f t="shared" si="78"/>
        <v/>
      </c>
      <c r="K1544" s="54">
        <f t="shared" si="80"/>
        <v>1</v>
      </c>
    </row>
    <row r="1545" spans="1:11" hidden="1">
      <c r="A1545" s="48">
        <v>31</v>
      </c>
      <c r="B1545" s="49">
        <f>LOOKUP(A1545,Seznamy!$A$3:$A$94,Seznamy!$B$3:$B$94)</f>
        <v>125009</v>
      </c>
      <c r="C1545" s="50" t="str">
        <f>LOOKUP(A1545,Seznamy!$A$3:$A$94,Seznamy!$C$3:$C$94)</f>
        <v>Ruda nad Moravou</v>
      </c>
      <c r="D1545" s="51">
        <f>LOOKUP(A1545,Seznamy!$A$3:$A$94,Seznamy!$F$3:$F$94)</f>
        <v>9028</v>
      </c>
      <c r="E1545" s="51">
        <f>LOOKUP(A1545,Seznamy!$A$3:$A$94,Seznamy!$G$3:$G$94)</f>
        <v>218500</v>
      </c>
      <c r="F1545" s="52">
        <f>LOOKUP(A1545,Seznamy!$A$3:$A$94,Seznamy!$J$3:$J$94)</f>
        <v>57</v>
      </c>
      <c r="G1545" s="52">
        <v>43</v>
      </c>
      <c r="H1545" s="50">
        <f>LOOKUP(G1545,Komplexní!$A$7:$A$56,Komplexní!$B$7:$B$56)</f>
        <v>0</v>
      </c>
      <c r="I1545" s="53">
        <f t="array" ref="I1545">SUM(IF((Komplexní!$A$3:$A$5=A1545)*(Komplexní!$D$1:$BA$1=G1545),Komplexní!$D$3:$BA$5))</f>
        <v>0</v>
      </c>
      <c r="J1545" s="98" t="str">
        <f t="shared" si="78"/>
        <v/>
      </c>
      <c r="K1545" s="54">
        <f t="shared" si="80"/>
        <v>1</v>
      </c>
    </row>
    <row r="1546" spans="1:11" hidden="1">
      <c r="A1546" s="48">
        <v>31</v>
      </c>
      <c r="B1546" s="49">
        <f>LOOKUP(A1546,Seznamy!$A$3:$A$94,Seznamy!$B$3:$B$94)</f>
        <v>125009</v>
      </c>
      <c r="C1546" s="50" t="str">
        <f>LOOKUP(A1546,Seznamy!$A$3:$A$94,Seznamy!$C$3:$C$94)</f>
        <v>Ruda nad Moravou</v>
      </c>
      <c r="D1546" s="51">
        <f>LOOKUP(A1546,Seznamy!$A$3:$A$94,Seznamy!$F$3:$F$94)</f>
        <v>9028</v>
      </c>
      <c r="E1546" s="51">
        <f>LOOKUP(A1546,Seznamy!$A$3:$A$94,Seznamy!$G$3:$G$94)</f>
        <v>218500</v>
      </c>
      <c r="F1546" s="52">
        <f>LOOKUP(A1546,Seznamy!$A$3:$A$94,Seznamy!$J$3:$J$94)</f>
        <v>57</v>
      </c>
      <c r="G1546" s="52">
        <v>44</v>
      </c>
      <c r="H1546" s="50">
        <f>LOOKUP(G1546,Komplexní!$A$7:$A$56,Komplexní!$B$7:$B$56)</f>
        <v>0</v>
      </c>
      <c r="I1546" s="53">
        <f t="array" ref="I1546">SUM(IF((Komplexní!$A$3:$A$5=A1546)*(Komplexní!$D$1:$BA$1=G1546),Komplexní!$D$3:$BA$5))</f>
        <v>0</v>
      </c>
      <c r="J1546" s="98" t="str">
        <f t="shared" si="78"/>
        <v/>
      </c>
      <c r="K1546" s="54">
        <f t="shared" si="80"/>
        <v>1</v>
      </c>
    </row>
    <row r="1547" spans="1:11" hidden="1">
      <c r="A1547" s="48">
        <v>31</v>
      </c>
      <c r="B1547" s="49">
        <f>LOOKUP(A1547,Seznamy!$A$3:$A$94,Seznamy!$B$3:$B$94)</f>
        <v>125009</v>
      </c>
      <c r="C1547" s="50" t="str">
        <f>LOOKUP(A1547,Seznamy!$A$3:$A$94,Seznamy!$C$3:$C$94)</f>
        <v>Ruda nad Moravou</v>
      </c>
      <c r="D1547" s="51">
        <f>LOOKUP(A1547,Seznamy!$A$3:$A$94,Seznamy!$F$3:$F$94)</f>
        <v>9028</v>
      </c>
      <c r="E1547" s="51">
        <f>LOOKUP(A1547,Seznamy!$A$3:$A$94,Seznamy!$G$3:$G$94)</f>
        <v>218500</v>
      </c>
      <c r="F1547" s="52">
        <f>LOOKUP(A1547,Seznamy!$A$3:$A$94,Seznamy!$J$3:$J$94)</f>
        <v>57</v>
      </c>
      <c r="G1547" s="52">
        <v>45</v>
      </c>
      <c r="H1547" s="50">
        <f>LOOKUP(G1547,Komplexní!$A$7:$A$56,Komplexní!$B$7:$B$56)</f>
        <v>0</v>
      </c>
      <c r="I1547" s="53">
        <f t="array" ref="I1547">SUM(IF((Komplexní!$A$3:$A$5=A1547)*(Komplexní!$D$1:$BA$1=G1547),Komplexní!$D$3:$BA$5))</f>
        <v>0</v>
      </c>
      <c r="J1547" s="98" t="str">
        <f t="shared" si="78"/>
        <v/>
      </c>
      <c r="K1547" s="54">
        <f t="shared" si="80"/>
        <v>1</v>
      </c>
    </row>
    <row r="1548" spans="1:11" hidden="1">
      <c r="A1548" s="48">
        <v>31</v>
      </c>
      <c r="B1548" s="49">
        <f>LOOKUP(A1548,Seznamy!$A$3:$A$94,Seznamy!$B$3:$B$94)</f>
        <v>125009</v>
      </c>
      <c r="C1548" s="50" t="str">
        <f>LOOKUP(A1548,Seznamy!$A$3:$A$94,Seznamy!$C$3:$C$94)</f>
        <v>Ruda nad Moravou</v>
      </c>
      <c r="D1548" s="51">
        <f>LOOKUP(A1548,Seznamy!$A$3:$A$94,Seznamy!$F$3:$F$94)</f>
        <v>9028</v>
      </c>
      <c r="E1548" s="51">
        <f>LOOKUP(A1548,Seznamy!$A$3:$A$94,Seznamy!$G$3:$G$94)</f>
        <v>218500</v>
      </c>
      <c r="F1548" s="52">
        <f>LOOKUP(A1548,Seznamy!$A$3:$A$94,Seznamy!$J$3:$J$94)</f>
        <v>57</v>
      </c>
      <c r="G1548" s="52">
        <v>46</v>
      </c>
      <c r="H1548" s="50">
        <f>LOOKUP(G1548,Komplexní!$A$7:$A$56,Komplexní!$B$7:$B$56)</f>
        <v>0</v>
      </c>
      <c r="I1548" s="53">
        <f t="array" ref="I1548">SUM(IF((Komplexní!$A$3:$A$5=A1548)*(Komplexní!$D$1:$BA$1=G1548),Komplexní!$D$3:$BA$5))</f>
        <v>0</v>
      </c>
      <c r="J1548" s="98" t="str">
        <f t="shared" si="78"/>
        <v/>
      </c>
      <c r="K1548" s="54">
        <f t="shared" si="80"/>
        <v>1</v>
      </c>
    </row>
    <row r="1549" spans="1:11" hidden="1">
      <c r="A1549" s="48">
        <v>31</v>
      </c>
      <c r="B1549" s="49">
        <f>LOOKUP(A1549,Seznamy!$A$3:$A$94,Seznamy!$B$3:$B$94)</f>
        <v>125009</v>
      </c>
      <c r="C1549" s="50" t="str">
        <f>LOOKUP(A1549,Seznamy!$A$3:$A$94,Seznamy!$C$3:$C$94)</f>
        <v>Ruda nad Moravou</v>
      </c>
      <c r="D1549" s="51">
        <f>LOOKUP(A1549,Seznamy!$A$3:$A$94,Seznamy!$F$3:$F$94)</f>
        <v>9028</v>
      </c>
      <c r="E1549" s="51">
        <f>LOOKUP(A1549,Seznamy!$A$3:$A$94,Seznamy!$G$3:$G$94)</f>
        <v>218500</v>
      </c>
      <c r="F1549" s="52">
        <f>LOOKUP(A1549,Seznamy!$A$3:$A$94,Seznamy!$J$3:$J$94)</f>
        <v>57</v>
      </c>
      <c r="G1549" s="52">
        <v>47</v>
      </c>
      <c r="H1549" s="50">
        <f>LOOKUP(G1549,Komplexní!$A$7:$A$56,Komplexní!$B$7:$B$56)</f>
        <v>0</v>
      </c>
      <c r="I1549" s="53">
        <f t="array" ref="I1549">SUM(IF((Komplexní!$A$3:$A$5=A1549)*(Komplexní!$D$1:$BA$1=G1549),Komplexní!$D$3:$BA$5))</f>
        <v>0</v>
      </c>
      <c r="J1549" s="98" t="str">
        <f t="shared" si="78"/>
        <v/>
      </c>
      <c r="K1549" s="54">
        <f t="shared" si="80"/>
        <v>1</v>
      </c>
    </row>
    <row r="1550" spans="1:11" hidden="1">
      <c r="A1550" s="48">
        <v>31</v>
      </c>
      <c r="B1550" s="49">
        <f>LOOKUP(A1550,Seznamy!$A$3:$A$94,Seznamy!$B$3:$B$94)</f>
        <v>125009</v>
      </c>
      <c r="C1550" s="50" t="str">
        <f>LOOKUP(A1550,Seznamy!$A$3:$A$94,Seznamy!$C$3:$C$94)</f>
        <v>Ruda nad Moravou</v>
      </c>
      <c r="D1550" s="51">
        <f>LOOKUP(A1550,Seznamy!$A$3:$A$94,Seznamy!$F$3:$F$94)</f>
        <v>9028</v>
      </c>
      <c r="E1550" s="51">
        <f>LOOKUP(A1550,Seznamy!$A$3:$A$94,Seznamy!$G$3:$G$94)</f>
        <v>218500</v>
      </c>
      <c r="F1550" s="52">
        <f>LOOKUP(A1550,Seznamy!$A$3:$A$94,Seznamy!$J$3:$J$94)</f>
        <v>57</v>
      </c>
      <c r="G1550" s="52">
        <v>48</v>
      </c>
      <c r="H1550" s="50">
        <f>LOOKUP(G1550,Komplexní!$A$7:$A$56,Komplexní!$B$7:$B$56)</f>
        <v>0</v>
      </c>
      <c r="I1550" s="53">
        <f t="array" ref="I1550">SUM(IF((Komplexní!$A$3:$A$5=A1550)*(Komplexní!$D$1:$BA$1=G1550),Komplexní!$D$3:$BA$5))</f>
        <v>0</v>
      </c>
      <c r="J1550" s="98" t="str">
        <f t="shared" si="78"/>
        <v/>
      </c>
      <c r="K1550" s="54">
        <f t="shared" si="80"/>
        <v>1</v>
      </c>
    </row>
    <row r="1551" spans="1:11" hidden="1">
      <c r="A1551" s="48">
        <v>31</v>
      </c>
      <c r="B1551" s="49">
        <f>LOOKUP(A1551,Seznamy!$A$3:$A$94,Seznamy!$B$3:$B$94)</f>
        <v>125009</v>
      </c>
      <c r="C1551" s="50" t="str">
        <f>LOOKUP(A1551,Seznamy!$A$3:$A$94,Seznamy!$C$3:$C$94)</f>
        <v>Ruda nad Moravou</v>
      </c>
      <c r="D1551" s="51">
        <f>LOOKUP(A1551,Seznamy!$A$3:$A$94,Seznamy!$F$3:$F$94)</f>
        <v>9028</v>
      </c>
      <c r="E1551" s="51">
        <f>LOOKUP(A1551,Seznamy!$A$3:$A$94,Seznamy!$G$3:$G$94)</f>
        <v>218500</v>
      </c>
      <c r="F1551" s="52">
        <f>LOOKUP(A1551,Seznamy!$A$3:$A$94,Seznamy!$J$3:$J$94)</f>
        <v>57</v>
      </c>
      <c r="G1551" s="52">
        <v>49</v>
      </c>
      <c r="H1551" s="50">
        <f>LOOKUP(G1551,Komplexní!$A$7:$A$56,Komplexní!$B$7:$B$56)</f>
        <v>0</v>
      </c>
      <c r="I1551" s="53">
        <f t="array" ref="I1551">SUM(IF((Komplexní!$A$3:$A$5=A1551)*(Komplexní!$D$1:$BA$1=G1551),Komplexní!$D$3:$BA$5))</f>
        <v>0</v>
      </c>
      <c r="J1551" s="98" t="str">
        <f t="shared" ref="J1551:J1614" si="81">IF(I1551=0,"",I1551)</f>
        <v/>
      </c>
      <c r="K1551" s="54">
        <f t="shared" si="80"/>
        <v>1</v>
      </c>
    </row>
    <row r="1552" spans="1:11" hidden="1">
      <c r="A1552" s="48">
        <v>31</v>
      </c>
      <c r="B1552" s="49">
        <f>LOOKUP(A1552,Seznamy!$A$3:$A$94,Seznamy!$B$3:$B$94)</f>
        <v>125009</v>
      </c>
      <c r="C1552" s="50" t="str">
        <f>LOOKUP(A1552,Seznamy!$A$3:$A$94,Seznamy!$C$3:$C$94)</f>
        <v>Ruda nad Moravou</v>
      </c>
      <c r="D1552" s="51">
        <f>LOOKUP(A1552,Seznamy!$A$3:$A$94,Seznamy!$F$3:$F$94)</f>
        <v>9028</v>
      </c>
      <c r="E1552" s="51">
        <f>LOOKUP(A1552,Seznamy!$A$3:$A$94,Seznamy!$G$3:$G$94)</f>
        <v>218500</v>
      </c>
      <c r="F1552" s="52">
        <f>LOOKUP(A1552,Seznamy!$A$3:$A$94,Seznamy!$J$3:$J$94)</f>
        <v>57</v>
      </c>
      <c r="G1552" s="52">
        <v>50</v>
      </c>
      <c r="H1552" s="50">
        <f>LOOKUP(G1552,Komplexní!$A$7:$A$56,Komplexní!$B$7:$B$56)</f>
        <v>0</v>
      </c>
      <c r="I1552" s="53">
        <f t="array" ref="I1552">SUM(IF((Komplexní!$A$3:$A$5=A1552)*(Komplexní!$D$1:$BA$1=G1552),Komplexní!$D$3:$BA$5))</f>
        <v>0</v>
      </c>
      <c r="J1552" s="98" t="str">
        <f t="shared" si="81"/>
        <v/>
      </c>
      <c r="K1552" s="54">
        <f t="shared" si="80"/>
        <v>1</v>
      </c>
    </row>
    <row r="1553" spans="1:11" hidden="1">
      <c r="A1553" s="79">
        <v>32</v>
      </c>
      <c r="B1553" s="80">
        <f>LOOKUP(A1553,Seznamy!$A$3:$A$94,Seznamy!$B$3:$B$94)</f>
        <v>125009</v>
      </c>
      <c r="C1553" s="81" t="str">
        <f>LOOKUP(A1553,Seznamy!$A$3:$A$94,Seznamy!$C$3:$C$94)</f>
        <v>Ruda nad Moravou</v>
      </c>
      <c r="D1553" s="82">
        <f>LOOKUP(A1553,Seznamy!$A$3:$A$94,Seznamy!$F$3:$F$94)</f>
        <v>9028</v>
      </c>
      <c r="E1553" s="82">
        <f>LOOKUP(A1553,Seznamy!$A$3:$A$94,Seznamy!$G$3:$G$94)</f>
        <v>218500</v>
      </c>
      <c r="F1553" s="83">
        <f>LOOKUP(A1553,Seznamy!$A$3:$A$94,Seznamy!$J$3:$J$94)</f>
        <v>57</v>
      </c>
      <c r="G1553" s="83">
        <v>1</v>
      </c>
      <c r="H1553" s="81" t="str">
        <f>LOOKUP(G1553,Komplexní!$A$7:$A$56,Komplexní!$B$7:$B$56)</f>
        <v>UNILES a.s.</v>
      </c>
      <c r="I1553" s="84">
        <f t="array" ref="I1553">SUM(IF((Komplexní!$A$3:$A$5=A1553)*(Komplexní!$D$1:$BA$1=G1553),Komplexní!$D$3:$BA$5))</f>
        <v>0</v>
      </c>
      <c r="J1553" s="99" t="str">
        <f t="shared" si="81"/>
        <v/>
      </c>
      <c r="K1553" s="85">
        <f t="shared" ref="K1553:K1584" si="82">IF(I1553=MIN($J$1553:$J$1602),1,"")</f>
        <v>1</v>
      </c>
    </row>
    <row r="1554" spans="1:11" hidden="1">
      <c r="A1554" s="79">
        <v>32</v>
      </c>
      <c r="B1554" s="80">
        <f>LOOKUP(A1554,Seznamy!$A$3:$A$94,Seznamy!$B$3:$B$94)</f>
        <v>125009</v>
      </c>
      <c r="C1554" s="81" t="str">
        <f>LOOKUP(A1554,Seznamy!$A$3:$A$94,Seznamy!$C$3:$C$94)</f>
        <v>Ruda nad Moravou</v>
      </c>
      <c r="D1554" s="82">
        <f>LOOKUP(A1554,Seznamy!$A$3:$A$94,Seznamy!$F$3:$F$94)</f>
        <v>9028</v>
      </c>
      <c r="E1554" s="82">
        <f>LOOKUP(A1554,Seznamy!$A$3:$A$94,Seznamy!$G$3:$G$94)</f>
        <v>218500</v>
      </c>
      <c r="F1554" s="83">
        <f>LOOKUP(A1554,Seznamy!$A$3:$A$94,Seznamy!$J$3:$J$94)</f>
        <v>57</v>
      </c>
      <c r="G1554" s="83">
        <v>2</v>
      </c>
      <c r="H1554" s="81" t="str">
        <f>LOOKUP(G1554,Komplexní!$A$7:$A$56,Komplexní!$B$7:$B$56)</f>
        <v>Lesy Beskydy, a.s.</v>
      </c>
      <c r="I1554" s="84">
        <f t="array" ref="I1554">SUM(IF((Komplexní!$A$3:$A$5=A1554)*(Komplexní!$D$1:$BA$1=G1554),Komplexní!$D$3:$BA$5))</f>
        <v>0</v>
      </c>
      <c r="J1554" s="99" t="str">
        <f t="shared" si="81"/>
        <v/>
      </c>
      <c r="K1554" s="85">
        <f t="shared" si="82"/>
        <v>1</v>
      </c>
    </row>
    <row r="1555" spans="1:11" hidden="1">
      <c r="A1555" s="79">
        <v>32</v>
      </c>
      <c r="B1555" s="80">
        <f>LOOKUP(A1555,Seznamy!$A$3:$A$94,Seznamy!$B$3:$B$94)</f>
        <v>125009</v>
      </c>
      <c r="C1555" s="81" t="str">
        <f>LOOKUP(A1555,Seznamy!$A$3:$A$94,Seznamy!$C$3:$C$94)</f>
        <v>Ruda nad Moravou</v>
      </c>
      <c r="D1555" s="82">
        <f>LOOKUP(A1555,Seznamy!$A$3:$A$94,Seznamy!$F$3:$F$94)</f>
        <v>9028</v>
      </c>
      <c r="E1555" s="82">
        <f>LOOKUP(A1555,Seznamy!$A$3:$A$94,Seznamy!$G$3:$G$94)</f>
        <v>218500</v>
      </c>
      <c r="F1555" s="83">
        <f>LOOKUP(A1555,Seznamy!$A$3:$A$94,Seznamy!$J$3:$J$94)</f>
        <v>57</v>
      </c>
      <c r="G1555" s="83">
        <v>3</v>
      </c>
      <c r="H1555" s="81" t="str">
        <f>LOOKUP(G1555,Komplexní!$A$7:$A$56,Komplexní!$B$7:$B$56)</f>
        <v>KATR s.r.o.</v>
      </c>
      <c r="I1555" s="84">
        <f t="array" ref="I1555">SUM(IF((Komplexní!$A$3:$A$5=A1555)*(Komplexní!$D$1:$BA$1=G1555),Komplexní!$D$3:$BA$5))</f>
        <v>0</v>
      </c>
      <c r="J1555" s="99" t="str">
        <f t="shared" si="81"/>
        <v/>
      </c>
      <c r="K1555" s="85">
        <f t="shared" si="82"/>
        <v>1</v>
      </c>
    </row>
    <row r="1556" spans="1:11" hidden="1">
      <c r="A1556" s="79">
        <v>32</v>
      </c>
      <c r="B1556" s="80">
        <f>LOOKUP(A1556,Seznamy!$A$3:$A$94,Seznamy!$B$3:$B$94)</f>
        <v>125009</v>
      </c>
      <c r="C1556" s="81" t="str">
        <f>LOOKUP(A1556,Seznamy!$A$3:$A$94,Seznamy!$C$3:$C$94)</f>
        <v>Ruda nad Moravou</v>
      </c>
      <c r="D1556" s="82">
        <f>LOOKUP(A1556,Seznamy!$A$3:$A$94,Seznamy!$F$3:$F$94)</f>
        <v>9028</v>
      </c>
      <c r="E1556" s="82">
        <f>LOOKUP(A1556,Seznamy!$A$3:$A$94,Seznamy!$G$3:$G$94)</f>
        <v>218500</v>
      </c>
      <c r="F1556" s="83">
        <f>LOOKUP(A1556,Seznamy!$A$3:$A$94,Seznamy!$J$3:$J$94)</f>
        <v>57</v>
      </c>
      <c r="G1556" s="83">
        <v>4</v>
      </c>
      <c r="H1556" s="81" t="str">
        <f>LOOKUP(G1556,Komplexní!$A$7:$A$56,Komplexní!$B$7:$B$56)</f>
        <v>Petra spol. s r.o.</v>
      </c>
      <c r="I1556" s="84">
        <f t="array" ref="I1556">SUM(IF((Komplexní!$A$3:$A$5=A1556)*(Komplexní!$D$1:$BA$1=G1556),Komplexní!$D$3:$BA$5))</f>
        <v>0</v>
      </c>
      <c r="J1556" s="99" t="str">
        <f t="shared" si="81"/>
        <v/>
      </c>
      <c r="K1556" s="85">
        <f t="shared" si="82"/>
        <v>1</v>
      </c>
    </row>
    <row r="1557" spans="1:11" hidden="1">
      <c r="A1557" s="79">
        <v>32</v>
      </c>
      <c r="B1557" s="80">
        <f>LOOKUP(A1557,Seznamy!$A$3:$A$94,Seznamy!$B$3:$B$94)</f>
        <v>125009</v>
      </c>
      <c r="C1557" s="81" t="str">
        <f>LOOKUP(A1557,Seznamy!$A$3:$A$94,Seznamy!$C$3:$C$94)</f>
        <v>Ruda nad Moravou</v>
      </c>
      <c r="D1557" s="82">
        <f>LOOKUP(A1557,Seznamy!$A$3:$A$94,Seznamy!$F$3:$F$94)</f>
        <v>9028</v>
      </c>
      <c r="E1557" s="82">
        <f>LOOKUP(A1557,Seznamy!$A$3:$A$94,Seznamy!$G$3:$G$94)</f>
        <v>218500</v>
      </c>
      <c r="F1557" s="83">
        <f>LOOKUP(A1557,Seznamy!$A$3:$A$94,Seznamy!$J$3:$J$94)</f>
        <v>57</v>
      </c>
      <c r="G1557" s="83">
        <v>5</v>
      </c>
      <c r="H1557" s="81" t="str">
        <f>LOOKUP(G1557,Komplexní!$A$7:$A$56,Komplexní!$B$7:$B$56)</f>
        <v>JACER - CZ a.s.</v>
      </c>
      <c r="I1557" s="84">
        <f t="array" ref="I1557">SUM(IF((Komplexní!$A$3:$A$5=A1557)*(Komplexní!$D$1:$BA$1=G1557),Komplexní!$D$3:$BA$5))</f>
        <v>0</v>
      </c>
      <c r="J1557" s="99" t="str">
        <f t="shared" si="81"/>
        <v/>
      </c>
      <c r="K1557" s="85">
        <f t="shared" si="82"/>
        <v>1</v>
      </c>
    </row>
    <row r="1558" spans="1:11" hidden="1">
      <c r="A1558" s="79">
        <v>32</v>
      </c>
      <c r="B1558" s="80">
        <f>LOOKUP(A1558,Seznamy!$A$3:$A$94,Seznamy!$B$3:$B$94)</f>
        <v>125009</v>
      </c>
      <c r="C1558" s="81" t="str">
        <f>LOOKUP(A1558,Seznamy!$A$3:$A$94,Seznamy!$C$3:$C$94)</f>
        <v>Ruda nad Moravou</v>
      </c>
      <c r="D1558" s="82">
        <f>LOOKUP(A1558,Seznamy!$A$3:$A$94,Seznamy!$F$3:$F$94)</f>
        <v>9028</v>
      </c>
      <c r="E1558" s="82">
        <f>LOOKUP(A1558,Seznamy!$A$3:$A$94,Seznamy!$G$3:$G$94)</f>
        <v>218500</v>
      </c>
      <c r="F1558" s="83">
        <f>LOOKUP(A1558,Seznamy!$A$3:$A$94,Seznamy!$J$3:$J$94)</f>
        <v>57</v>
      </c>
      <c r="G1558" s="83">
        <v>6</v>
      </c>
      <c r="H1558" s="81" t="str">
        <f>LOOKUP(G1558,Komplexní!$A$7:$A$56,Komplexní!$B$7:$B$56)</f>
        <v>LDF Rožnov a.s.</v>
      </c>
      <c r="I1558" s="84">
        <f t="array" ref="I1558">SUM(IF((Komplexní!$A$3:$A$5=A1558)*(Komplexní!$D$1:$BA$1=G1558),Komplexní!$D$3:$BA$5))</f>
        <v>0</v>
      </c>
      <c r="J1558" s="99" t="str">
        <f t="shared" si="81"/>
        <v/>
      </c>
      <c r="K1558" s="85">
        <f t="shared" si="82"/>
        <v>1</v>
      </c>
    </row>
    <row r="1559" spans="1:11" hidden="1">
      <c r="A1559" s="79">
        <v>32</v>
      </c>
      <c r="B1559" s="80">
        <f>LOOKUP(A1559,Seznamy!$A$3:$A$94,Seznamy!$B$3:$B$94)</f>
        <v>125009</v>
      </c>
      <c r="C1559" s="81" t="str">
        <f>LOOKUP(A1559,Seznamy!$A$3:$A$94,Seznamy!$C$3:$C$94)</f>
        <v>Ruda nad Moravou</v>
      </c>
      <c r="D1559" s="82">
        <f>LOOKUP(A1559,Seznamy!$A$3:$A$94,Seznamy!$F$3:$F$94)</f>
        <v>9028</v>
      </c>
      <c r="E1559" s="82">
        <f>LOOKUP(A1559,Seznamy!$A$3:$A$94,Seznamy!$G$3:$G$94)</f>
        <v>218500</v>
      </c>
      <c r="F1559" s="83">
        <f>LOOKUP(A1559,Seznamy!$A$3:$A$94,Seznamy!$J$3:$J$94)</f>
        <v>57</v>
      </c>
      <c r="G1559" s="83">
        <v>7</v>
      </c>
      <c r="H1559" s="81" t="str">
        <f>LOOKUP(G1559,Komplexní!$A$7:$A$56,Komplexní!$B$7:$B$56)</f>
        <v>Opavská lesní a.s.</v>
      </c>
      <c r="I1559" s="84">
        <f t="array" ref="I1559">SUM(IF((Komplexní!$A$3:$A$5=A1559)*(Komplexní!$D$1:$BA$1=G1559),Komplexní!$D$3:$BA$5))</f>
        <v>0</v>
      </c>
      <c r="J1559" s="99" t="str">
        <f t="shared" si="81"/>
        <v/>
      </c>
      <c r="K1559" s="85">
        <f t="shared" si="82"/>
        <v>1</v>
      </c>
    </row>
    <row r="1560" spans="1:11" hidden="1">
      <c r="A1560" s="79">
        <v>32</v>
      </c>
      <c r="B1560" s="80">
        <f>LOOKUP(A1560,Seznamy!$A$3:$A$94,Seznamy!$B$3:$B$94)</f>
        <v>125009</v>
      </c>
      <c r="C1560" s="81" t="str">
        <f>LOOKUP(A1560,Seznamy!$A$3:$A$94,Seznamy!$C$3:$C$94)</f>
        <v>Ruda nad Moravou</v>
      </c>
      <c r="D1560" s="82">
        <f>LOOKUP(A1560,Seznamy!$A$3:$A$94,Seznamy!$F$3:$F$94)</f>
        <v>9028</v>
      </c>
      <c r="E1560" s="82">
        <f>LOOKUP(A1560,Seznamy!$A$3:$A$94,Seznamy!$G$3:$G$94)</f>
        <v>218500</v>
      </c>
      <c r="F1560" s="83">
        <f>LOOKUP(A1560,Seznamy!$A$3:$A$94,Seznamy!$J$3:$J$94)</f>
        <v>57</v>
      </c>
      <c r="G1560" s="83">
        <v>8</v>
      </c>
      <c r="H1560" s="81" t="str">
        <f>LOOKUP(G1560,Komplexní!$A$7:$A$56,Komplexní!$B$7:$B$56)</f>
        <v>Pradědský lesní závod, a.s.</v>
      </c>
      <c r="I1560" s="84">
        <f t="array" ref="I1560">SUM(IF((Komplexní!$A$3:$A$5=A1560)*(Komplexní!$D$1:$BA$1=G1560),Komplexní!$D$3:$BA$5))</f>
        <v>0</v>
      </c>
      <c r="J1560" s="99" t="str">
        <f t="shared" si="81"/>
        <v/>
      </c>
      <c r="K1560" s="85">
        <f t="shared" si="82"/>
        <v>1</v>
      </c>
    </row>
    <row r="1561" spans="1:11" hidden="1">
      <c r="A1561" s="79">
        <v>32</v>
      </c>
      <c r="B1561" s="80">
        <f>LOOKUP(A1561,Seznamy!$A$3:$A$94,Seznamy!$B$3:$B$94)</f>
        <v>125009</v>
      </c>
      <c r="C1561" s="81" t="str">
        <f>LOOKUP(A1561,Seznamy!$A$3:$A$94,Seznamy!$C$3:$C$94)</f>
        <v>Ruda nad Moravou</v>
      </c>
      <c r="D1561" s="82">
        <f>LOOKUP(A1561,Seznamy!$A$3:$A$94,Seznamy!$F$3:$F$94)</f>
        <v>9028</v>
      </c>
      <c r="E1561" s="82">
        <f>LOOKUP(A1561,Seznamy!$A$3:$A$94,Seznamy!$G$3:$G$94)</f>
        <v>218500</v>
      </c>
      <c r="F1561" s="83">
        <f>LOOKUP(A1561,Seznamy!$A$3:$A$94,Seznamy!$J$3:$J$94)</f>
        <v>57</v>
      </c>
      <c r="G1561" s="83">
        <v>9</v>
      </c>
      <c r="H1561" s="81">
        <f>LOOKUP(G1561,Komplexní!$A$7:$A$56,Komplexní!$B$7:$B$56)</f>
        <v>0</v>
      </c>
      <c r="I1561" s="84">
        <f t="array" ref="I1561">SUM(IF((Komplexní!$A$3:$A$5=A1561)*(Komplexní!$D$1:$BA$1=G1561),Komplexní!$D$3:$BA$5))</f>
        <v>0</v>
      </c>
      <c r="J1561" s="99" t="str">
        <f t="shared" si="81"/>
        <v/>
      </c>
      <c r="K1561" s="85">
        <f t="shared" si="82"/>
        <v>1</v>
      </c>
    </row>
    <row r="1562" spans="1:11" hidden="1">
      <c r="A1562" s="79">
        <v>32</v>
      </c>
      <c r="B1562" s="80">
        <f>LOOKUP(A1562,Seznamy!$A$3:$A$94,Seznamy!$B$3:$B$94)</f>
        <v>125009</v>
      </c>
      <c r="C1562" s="81" t="str">
        <f>LOOKUP(A1562,Seznamy!$A$3:$A$94,Seznamy!$C$3:$C$94)</f>
        <v>Ruda nad Moravou</v>
      </c>
      <c r="D1562" s="82">
        <f>LOOKUP(A1562,Seznamy!$A$3:$A$94,Seznamy!$F$3:$F$94)</f>
        <v>9028</v>
      </c>
      <c r="E1562" s="82">
        <f>LOOKUP(A1562,Seznamy!$A$3:$A$94,Seznamy!$G$3:$G$94)</f>
        <v>218500</v>
      </c>
      <c r="F1562" s="83">
        <f>LOOKUP(A1562,Seznamy!$A$3:$A$94,Seznamy!$J$3:$J$94)</f>
        <v>57</v>
      </c>
      <c r="G1562" s="83">
        <v>10</v>
      </c>
      <c r="H1562" s="81">
        <f>LOOKUP(G1562,Komplexní!$A$7:$A$56,Komplexní!$B$7:$B$56)</f>
        <v>0</v>
      </c>
      <c r="I1562" s="84">
        <f t="array" ref="I1562">SUM(IF((Komplexní!$A$3:$A$5=A1562)*(Komplexní!$D$1:$BA$1=G1562),Komplexní!$D$3:$BA$5))</f>
        <v>0</v>
      </c>
      <c r="J1562" s="99" t="str">
        <f t="shared" si="81"/>
        <v/>
      </c>
      <c r="K1562" s="85">
        <f t="shared" si="82"/>
        <v>1</v>
      </c>
    </row>
    <row r="1563" spans="1:11" hidden="1">
      <c r="A1563" s="79">
        <v>32</v>
      </c>
      <c r="B1563" s="80">
        <f>LOOKUP(A1563,Seznamy!$A$3:$A$94,Seznamy!$B$3:$B$94)</f>
        <v>125009</v>
      </c>
      <c r="C1563" s="81" t="str">
        <f>LOOKUP(A1563,Seznamy!$A$3:$A$94,Seznamy!$C$3:$C$94)</f>
        <v>Ruda nad Moravou</v>
      </c>
      <c r="D1563" s="82">
        <f>LOOKUP(A1563,Seznamy!$A$3:$A$94,Seznamy!$F$3:$F$94)</f>
        <v>9028</v>
      </c>
      <c r="E1563" s="82">
        <f>LOOKUP(A1563,Seznamy!$A$3:$A$94,Seznamy!$G$3:$G$94)</f>
        <v>218500</v>
      </c>
      <c r="F1563" s="83">
        <f>LOOKUP(A1563,Seznamy!$A$3:$A$94,Seznamy!$J$3:$J$94)</f>
        <v>57</v>
      </c>
      <c r="G1563" s="83">
        <v>28</v>
      </c>
      <c r="H1563" s="81">
        <f>LOOKUP(G1563,Komplexní!$A$7:$A$56,Komplexní!$B$7:$B$56)</f>
        <v>0</v>
      </c>
      <c r="I1563" s="84">
        <f t="array" ref="I1563">SUM(IF((Komplexní!$A$3:$A$5=A1563)*(Komplexní!$D$1:$BA$1=G1563),Komplexní!$D$3:$BA$5))</f>
        <v>0</v>
      </c>
      <c r="J1563" s="99" t="str">
        <f t="shared" si="81"/>
        <v/>
      </c>
      <c r="K1563" s="85">
        <f t="shared" si="82"/>
        <v>1</v>
      </c>
    </row>
    <row r="1564" spans="1:11" hidden="1">
      <c r="A1564" s="79">
        <v>32</v>
      </c>
      <c r="B1564" s="80">
        <f>LOOKUP(A1564,Seznamy!$A$3:$A$94,Seznamy!$B$3:$B$94)</f>
        <v>125009</v>
      </c>
      <c r="C1564" s="81" t="str">
        <f>LOOKUP(A1564,Seznamy!$A$3:$A$94,Seznamy!$C$3:$C$94)</f>
        <v>Ruda nad Moravou</v>
      </c>
      <c r="D1564" s="82">
        <f>LOOKUP(A1564,Seznamy!$A$3:$A$94,Seznamy!$F$3:$F$94)</f>
        <v>9028</v>
      </c>
      <c r="E1564" s="82">
        <f>LOOKUP(A1564,Seznamy!$A$3:$A$94,Seznamy!$G$3:$G$94)</f>
        <v>218500</v>
      </c>
      <c r="F1564" s="83">
        <f>LOOKUP(A1564,Seznamy!$A$3:$A$94,Seznamy!$J$3:$J$94)</f>
        <v>57</v>
      </c>
      <c r="G1564" s="83">
        <v>12</v>
      </c>
      <c r="H1564" s="81">
        <f>LOOKUP(G1564,Komplexní!$A$7:$A$56,Komplexní!$B$7:$B$56)</f>
        <v>0</v>
      </c>
      <c r="I1564" s="84">
        <f t="array" ref="I1564">SUM(IF((Komplexní!$A$3:$A$5=A1564)*(Komplexní!$D$1:$BA$1=G1564),Komplexní!$D$3:$BA$5))</f>
        <v>0</v>
      </c>
      <c r="J1564" s="99" t="str">
        <f t="shared" si="81"/>
        <v/>
      </c>
      <c r="K1564" s="85">
        <f t="shared" si="82"/>
        <v>1</v>
      </c>
    </row>
    <row r="1565" spans="1:11" hidden="1">
      <c r="A1565" s="79">
        <v>32</v>
      </c>
      <c r="B1565" s="80">
        <f>LOOKUP(A1565,Seznamy!$A$3:$A$94,Seznamy!$B$3:$B$94)</f>
        <v>125009</v>
      </c>
      <c r="C1565" s="81" t="str">
        <f>LOOKUP(A1565,Seznamy!$A$3:$A$94,Seznamy!$C$3:$C$94)</f>
        <v>Ruda nad Moravou</v>
      </c>
      <c r="D1565" s="82">
        <f>LOOKUP(A1565,Seznamy!$A$3:$A$94,Seznamy!$F$3:$F$94)</f>
        <v>9028</v>
      </c>
      <c r="E1565" s="82">
        <f>LOOKUP(A1565,Seznamy!$A$3:$A$94,Seznamy!$G$3:$G$94)</f>
        <v>218500</v>
      </c>
      <c r="F1565" s="83">
        <f>LOOKUP(A1565,Seznamy!$A$3:$A$94,Seznamy!$J$3:$J$94)</f>
        <v>57</v>
      </c>
      <c r="G1565" s="83">
        <v>13</v>
      </c>
      <c r="H1565" s="81">
        <f>LOOKUP(G1565,Komplexní!$A$7:$A$56,Komplexní!$B$7:$B$56)</f>
        <v>0</v>
      </c>
      <c r="I1565" s="84">
        <f t="array" ref="I1565">SUM(IF((Komplexní!$A$3:$A$5=A1565)*(Komplexní!$D$1:$BA$1=G1565),Komplexní!$D$3:$BA$5))</f>
        <v>0</v>
      </c>
      <c r="J1565" s="99" t="str">
        <f t="shared" si="81"/>
        <v/>
      </c>
      <c r="K1565" s="85">
        <f t="shared" si="82"/>
        <v>1</v>
      </c>
    </row>
    <row r="1566" spans="1:11" hidden="1">
      <c r="A1566" s="79">
        <v>32</v>
      </c>
      <c r="B1566" s="80">
        <f>LOOKUP(A1566,Seznamy!$A$3:$A$94,Seznamy!$B$3:$B$94)</f>
        <v>125009</v>
      </c>
      <c r="C1566" s="81" t="str">
        <f>LOOKUP(A1566,Seznamy!$A$3:$A$94,Seznamy!$C$3:$C$94)</f>
        <v>Ruda nad Moravou</v>
      </c>
      <c r="D1566" s="82">
        <f>LOOKUP(A1566,Seznamy!$A$3:$A$94,Seznamy!$F$3:$F$94)</f>
        <v>9028</v>
      </c>
      <c r="E1566" s="82">
        <f>LOOKUP(A1566,Seznamy!$A$3:$A$94,Seznamy!$G$3:$G$94)</f>
        <v>218500</v>
      </c>
      <c r="F1566" s="83">
        <f>LOOKUP(A1566,Seznamy!$A$3:$A$94,Seznamy!$J$3:$J$94)</f>
        <v>57</v>
      </c>
      <c r="G1566" s="83">
        <v>11</v>
      </c>
      <c r="H1566" s="81">
        <f>LOOKUP(G1566,Komplexní!$A$7:$A$56,Komplexní!$B$7:$B$56)</f>
        <v>0</v>
      </c>
      <c r="I1566" s="84">
        <f t="array" ref="I1566">SUM(IF((Komplexní!$A$3:$A$5=A1566)*(Komplexní!$D$1:$BA$1=G1566),Komplexní!$D$3:$BA$5))</f>
        <v>0</v>
      </c>
      <c r="J1566" s="99" t="str">
        <f t="shared" si="81"/>
        <v/>
      </c>
      <c r="K1566" s="85">
        <f t="shared" si="82"/>
        <v>1</v>
      </c>
    </row>
    <row r="1567" spans="1:11" hidden="1">
      <c r="A1567" s="79">
        <v>32</v>
      </c>
      <c r="B1567" s="80">
        <f>LOOKUP(A1567,Seznamy!$A$3:$A$94,Seznamy!$B$3:$B$94)</f>
        <v>125009</v>
      </c>
      <c r="C1567" s="81" t="str">
        <f>LOOKUP(A1567,Seznamy!$A$3:$A$94,Seznamy!$C$3:$C$94)</f>
        <v>Ruda nad Moravou</v>
      </c>
      <c r="D1567" s="82">
        <f>LOOKUP(A1567,Seznamy!$A$3:$A$94,Seznamy!$F$3:$F$94)</f>
        <v>9028</v>
      </c>
      <c r="E1567" s="82">
        <f>LOOKUP(A1567,Seznamy!$A$3:$A$94,Seznamy!$G$3:$G$94)</f>
        <v>218500</v>
      </c>
      <c r="F1567" s="83">
        <f>LOOKUP(A1567,Seznamy!$A$3:$A$94,Seznamy!$J$3:$J$94)</f>
        <v>57</v>
      </c>
      <c r="G1567" s="83">
        <v>15</v>
      </c>
      <c r="H1567" s="81">
        <f>LOOKUP(G1567,Komplexní!$A$7:$A$56,Komplexní!$B$7:$B$56)</f>
        <v>0</v>
      </c>
      <c r="I1567" s="84">
        <f t="array" ref="I1567">SUM(IF((Komplexní!$A$3:$A$5=A1567)*(Komplexní!$D$1:$BA$1=G1567),Komplexní!$D$3:$BA$5))</f>
        <v>0</v>
      </c>
      <c r="J1567" s="99" t="str">
        <f t="shared" si="81"/>
        <v/>
      </c>
      <c r="K1567" s="85">
        <f t="shared" si="82"/>
        <v>1</v>
      </c>
    </row>
    <row r="1568" spans="1:11" hidden="1">
      <c r="A1568" s="79">
        <v>32</v>
      </c>
      <c r="B1568" s="80">
        <f>LOOKUP(A1568,Seznamy!$A$3:$A$94,Seznamy!$B$3:$B$94)</f>
        <v>125009</v>
      </c>
      <c r="C1568" s="81" t="str">
        <f>LOOKUP(A1568,Seznamy!$A$3:$A$94,Seznamy!$C$3:$C$94)</f>
        <v>Ruda nad Moravou</v>
      </c>
      <c r="D1568" s="82">
        <f>LOOKUP(A1568,Seznamy!$A$3:$A$94,Seznamy!$F$3:$F$94)</f>
        <v>9028</v>
      </c>
      <c r="E1568" s="82">
        <f>LOOKUP(A1568,Seznamy!$A$3:$A$94,Seznamy!$G$3:$G$94)</f>
        <v>218500</v>
      </c>
      <c r="F1568" s="83">
        <f>LOOKUP(A1568,Seznamy!$A$3:$A$94,Seznamy!$J$3:$J$94)</f>
        <v>57</v>
      </c>
      <c r="G1568" s="83">
        <v>16</v>
      </c>
      <c r="H1568" s="81">
        <f>LOOKUP(G1568,Komplexní!$A$7:$A$56,Komplexní!$B$7:$B$56)</f>
        <v>0</v>
      </c>
      <c r="I1568" s="84">
        <f t="array" ref="I1568">SUM(IF((Komplexní!$A$3:$A$5=A1568)*(Komplexní!$D$1:$BA$1=G1568),Komplexní!$D$3:$BA$5))</f>
        <v>0</v>
      </c>
      <c r="J1568" s="99" t="str">
        <f t="shared" si="81"/>
        <v/>
      </c>
      <c r="K1568" s="85">
        <f t="shared" si="82"/>
        <v>1</v>
      </c>
    </row>
    <row r="1569" spans="1:11" hidden="1">
      <c r="A1569" s="79">
        <v>32</v>
      </c>
      <c r="B1569" s="80">
        <f>LOOKUP(A1569,Seznamy!$A$3:$A$94,Seznamy!$B$3:$B$94)</f>
        <v>125009</v>
      </c>
      <c r="C1569" s="81" t="str">
        <f>LOOKUP(A1569,Seznamy!$A$3:$A$94,Seznamy!$C$3:$C$94)</f>
        <v>Ruda nad Moravou</v>
      </c>
      <c r="D1569" s="82">
        <f>LOOKUP(A1569,Seznamy!$A$3:$A$94,Seznamy!$F$3:$F$94)</f>
        <v>9028</v>
      </c>
      <c r="E1569" s="82">
        <f>LOOKUP(A1569,Seznamy!$A$3:$A$94,Seznamy!$G$3:$G$94)</f>
        <v>218500</v>
      </c>
      <c r="F1569" s="83">
        <f>LOOKUP(A1569,Seznamy!$A$3:$A$94,Seznamy!$J$3:$J$94)</f>
        <v>57</v>
      </c>
      <c r="G1569" s="83">
        <v>17</v>
      </c>
      <c r="H1569" s="81">
        <f>LOOKUP(G1569,Komplexní!$A$7:$A$56,Komplexní!$B$7:$B$56)</f>
        <v>0</v>
      </c>
      <c r="I1569" s="84">
        <f t="array" ref="I1569">SUM(IF((Komplexní!$A$3:$A$5=A1569)*(Komplexní!$D$1:$BA$1=G1569),Komplexní!$D$3:$BA$5))</f>
        <v>0</v>
      </c>
      <c r="J1569" s="99" t="str">
        <f t="shared" si="81"/>
        <v/>
      </c>
      <c r="K1569" s="85">
        <f t="shared" si="82"/>
        <v>1</v>
      </c>
    </row>
    <row r="1570" spans="1:11" hidden="1">
      <c r="A1570" s="79">
        <v>32</v>
      </c>
      <c r="B1570" s="80">
        <f>LOOKUP(A1570,Seznamy!$A$3:$A$94,Seznamy!$B$3:$B$94)</f>
        <v>125009</v>
      </c>
      <c r="C1570" s="81" t="str">
        <f>LOOKUP(A1570,Seznamy!$A$3:$A$94,Seznamy!$C$3:$C$94)</f>
        <v>Ruda nad Moravou</v>
      </c>
      <c r="D1570" s="82">
        <f>LOOKUP(A1570,Seznamy!$A$3:$A$94,Seznamy!$F$3:$F$94)</f>
        <v>9028</v>
      </c>
      <c r="E1570" s="82">
        <f>LOOKUP(A1570,Seznamy!$A$3:$A$94,Seznamy!$G$3:$G$94)</f>
        <v>218500</v>
      </c>
      <c r="F1570" s="83">
        <f>LOOKUP(A1570,Seznamy!$A$3:$A$94,Seznamy!$J$3:$J$94)</f>
        <v>57</v>
      </c>
      <c r="G1570" s="83">
        <v>18</v>
      </c>
      <c r="H1570" s="81">
        <f>LOOKUP(G1570,Komplexní!$A$7:$A$56,Komplexní!$B$7:$B$56)</f>
        <v>0</v>
      </c>
      <c r="I1570" s="84">
        <f t="array" ref="I1570">SUM(IF((Komplexní!$A$3:$A$5=A1570)*(Komplexní!$D$1:$BA$1=G1570),Komplexní!$D$3:$BA$5))</f>
        <v>0</v>
      </c>
      <c r="J1570" s="99" t="str">
        <f t="shared" si="81"/>
        <v/>
      </c>
      <c r="K1570" s="85">
        <f t="shared" si="82"/>
        <v>1</v>
      </c>
    </row>
    <row r="1571" spans="1:11" hidden="1">
      <c r="A1571" s="79">
        <v>32</v>
      </c>
      <c r="B1571" s="80">
        <f>LOOKUP(A1571,Seznamy!$A$3:$A$94,Seznamy!$B$3:$B$94)</f>
        <v>125009</v>
      </c>
      <c r="C1571" s="81" t="str">
        <f>LOOKUP(A1571,Seznamy!$A$3:$A$94,Seznamy!$C$3:$C$94)</f>
        <v>Ruda nad Moravou</v>
      </c>
      <c r="D1571" s="82">
        <f>LOOKUP(A1571,Seznamy!$A$3:$A$94,Seznamy!$F$3:$F$94)</f>
        <v>9028</v>
      </c>
      <c r="E1571" s="82">
        <f>LOOKUP(A1571,Seznamy!$A$3:$A$94,Seznamy!$G$3:$G$94)</f>
        <v>218500</v>
      </c>
      <c r="F1571" s="83">
        <f>LOOKUP(A1571,Seznamy!$A$3:$A$94,Seznamy!$J$3:$J$94)</f>
        <v>57</v>
      </c>
      <c r="G1571" s="83">
        <v>19</v>
      </c>
      <c r="H1571" s="81">
        <f>LOOKUP(G1571,Komplexní!$A$7:$A$56,Komplexní!$B$7:$B$56)</f>
        <v>0</v>
      </c>
      <c r="I1571" s="84">
        <f t="array" ref="I1571">SUM(IF((Komplexní!$A$3:$A$5=A1571)*(Komplexní!$D$1:$BA$1=G1571),Komplexní!$D$3:$BA$5))</f>
        <v>0</v>
      </c>
      <c r="J1571" s="99" t="str">
        <f t="shared" si="81"/>
        <v/>
      </c>
      <c r="K1571" s="85">
        <f t="shared" si="82"/>
        <v>1</v>
      </c>
    </row>
    <row r="1572" spans="1:11" hidden="1">
      <c r="A1572" s="79">
        <v>32</v>
      </c>
      <c r="B1572" s="80">
        <f>LOOKUP(A1572,Seznamy!$A$3:$A$94,Seznamy!$B$3:$B$94)</f>
        <v>125009</v>
      </c>
      <c r="C1572" s="81" t="str">
        <f>LOOKUP(A1572,Seznamy!$A$3:$A$94,Seznamy!$C$3:$C$94)</f>
        <v>Ruda nad Moravou</v>
      </c>
      <c r="D1572" s="82">
        <f>LOOKUP(A1572,Seznamy!$A$3:$A$94,Seznamy!$F$3:$F$94)</f>
        <v>9028</v>
      </c>
      <c r="E1572" s="82">
        <f>LOOKUP(A1572,Seznamy!$A$3:$A$94,Seznamy!$G$3:$G$94)</f>
        <v>218500</v>
      </c>
      <c r="F1572" s="83">
        <f>LOOKUP(A1572,Seznamy!$A$3:$A$94,Seznamy!$J$3:$J$94)</f>
        <v>57</v>
      </c>
      <c r="G1572" s="83">
        <v>20</v>
      </c>
      <c r="H1572" s="81">
        <f>LOOKUP(G1572,Komplexní!$A$7:$A$56,Komplexní!$B$7:$B$56)</f>
        <v>0</v>
      </c>
      <c r="I1572" s="84">
        <f t="array" ref="I1572">SUM(IF((Komplexní!$A$3:$A$5=A1572)*(Komplexní!$D$1:$BA$1=G1572),Komplexní!$D$3:$BA$5))</f>
        <v>0</v>
      </c>
      <c r="J1572" s="99" t="str">
        <f t="shared" si="81"/>
        <v/>
      </c>
      <c r="K1572" s="85">
        <f t="shared" si="82"/>
        <v>1</v>
      </c>
    </row>
    <row r="1573" spans="1:11" hidden="1">
      <c r="A1573" s="79">
        <v>32</v>
      </c>
      <c r="B1573" s="80">
        <f>LOOKUP(A1573,Seznamy!$A$3:$A$94,Seznamy!$B$3:$B$94)</f>
        <v>125009</v>
      </c>
      <c r="C1573" s="81" t="str">
        <f>LOOKUP(A1573,Seznamy!$A$3:$A$94,Seznamy!$C$3:$C$94)</f>
        <v>Ruda nad Moravou</v>
      </c>
      <c r="D1573" s="82">
        <f>LOOKUP(A1573,Seznamy!$A$3:$A$94,Seznamy!$F$3:$F$94)</f>
        <v>9028</v>
      </c>
      <c r="E1573" s="82">
        <f>LOOKUP(A1573,Seznamy!$A$3:$A$94,Seznamy!$G$3:$G$94)</f>
        <v>218500</v>
      </c>
      <c r="F1573" s="83">
        <f>LOOKUP(A1573,Seznamy!$A$3:$A$94,Seznamy!$J$3:$J$94)</f>
        <v>57</v>
      </c>
      <c r="G1573" s="83">
        <v>21</v>
      </c>
      <c r="H1573" s="81">
        <f>LOOKUP(G1573,Komplexní!$A$7:$A$56,Komplexní!$B$7:$B$56)</f>
        <v>0</v>
      </c>
      <c r="I1573" s="84">
        <f t="array" ref="I1573">SUM(IF((Komplexní!$A$3:$A$5=A1573)*(Komplexní!$D$1:$BA$1=G1573),Komplexní!$D$3:$BA$5))</f>
        <v>0</v>
      </c>
      <c r="J1573" s="99" t="str">
        <f t="shared" si="81"/>
        <v/>
      </c>
      <c r="K1573" s="85">
        <f t="shared" si="82"/>
        <v>1</v>
      </c>
    </row>
    <row r="1574" spans="1:11" hidden="1">
      <c r="A1574" s="79">
        <v>32</v>
      </c>
      <c r="B1574" s="80">
        <f>LOOKUP(A1574,Seznamy!$A$3:$A$94,Seznamy!$B$3:$B$94)</f>
        <v>125009</v>
      </c>
      <c r="C1574" s="81" t="str">
        <f>LOOKUP(A1574,Seznamy!$A$3:$A$94,Seznamy!$C$3:$C$94)</f>
        <v>Ruda nad Moravou</v>
      </c>
      <c r="D1574" s="82">
        <f>LOOKUP(A1574,Seznamy!$A$3:$A$94,Seznamy!$F$3:$F$94)</f>
        <v>9028</v>
      </c>
      <c r="E1574" s="82">
        <f>LOOKUP(A1574,Seznamy!$A$3:$A$94,Seznamy!$G$3:$G$94)</f>
        <v>218500</v>
      </c>
      <c r="F1574" s="83">
        <f>LOOKUP(A1574,Seznamy!$A$3:$A$94,Seznamy!$J$3:$J$94)</f>
        <v>57</v>
      </c>
      <c r="G1574" s="83">
        <v>22</v>
      </c>
      <c r="H1574" s="81">
        <f>LOOKUP(G1574,Komplexní!$A$7:$A$56,Komplexní!$B$7:$B$56)</f>
        <v>0</v>
      </c>
      <c r="I1574" s="84">
        <f t="array" ref="I1574">SUM(IF((Komplexní!$A$3:$A$5=A1574)*(Komplexní!$D$1:$BA$1=G1574),Komplexní!$D$3:$BA$5))</f>
        <v>0</v>
      </c>
      <c r="J1574" s="99" t="str">
        <f t="shared" si="81"/>
        <v/>
      </c>
      <c r="K1574" s="85">
        <f t="shared" si="82"/>
        <v>1</v>
      </c>
    </row>
    <row r="1575" spans="1:11" hidden="1">
      <c r="A1575" s="79">
        <v>32</v>
      </c>
      <c r="B1575" s="80">
        <f>LOOKUP(A1575,Seznamy!$A$3:$A$94,Seznamy!$B$3:$B$94)</f>
        <v>125009</v>
      </c>
      <c r="C1575" s="81" t="str">
        <f>LOOKUP(A1575,Seznamy!$A$3:$A$94,Seznamy!$C$3:$C$94)</f>
        <v>Ruda nad Moravou</v>
      </c>
      <c r="D1575" s="82">
        <f>LOOKUP(A1575,Seznamy!$A$3:$A$94,Seznamy!$F$3:$F$94)</f>
        <v>9028</v>
      </c>
      <c r="E1575" s="82">
        <f>LOOKUP(A1575,Seznamy!$A$3:$A$94,Seznamy!$G$3:$G$94)</f>
        <v>218500</v>
      </c>
      <c r="F1575" s="83">
        <f>LOOKUP(A1575,Seznamy!$A$3:$A$94,Seznamy!$J$3:$J$94)</f>
        <v>57</v>
      </c>
      <c r="G1575" s="83">
        <v>23</v>
      </c>
      <c r="H1575" s="81">
        <f>LOOKUP(G1575,Komplexní!$A$7:$A$56,Komplexní!$B$7:$B$56)</f>
        <v>0</v>
      </c>
      <c r="I1575" s="84">
        <f t="array" ref="I1575">SUM(IF((Komplexní!$A$3:$A$5=A1575)*(Komplexní!$D$1:$BA$1=G1575),Komplexní!$D$3:$BA$5))</f>
        <v>0</v>
      </c>
      <c r="J1575" s="99" t="str">
        <f t="shared" si="81"/>
        <v/>
      </c>
      <c r="K1575" s="85">
        <f t="shared" si="82"/>
        <v>1</v>
      </c>
    </row>
    <row r="1576" spans="1:11" hidden="1">
      <c r="A1576" s="79">
        <v>32</v>
      </c>
      <c r="B1576" s="80">
        <f>LOOKUP(A1576,Seznamy!$A$3:$A$94,Seznamy!$B$3:$B$94)</f>
        <v>125009</v>
      </c>
      <c r="C1576" s="81" t="str">
        <f>LOOKUP(A1576,Seznamy!$A$3:$A$94,Seznamy!$C$3:$C$94)</f>
        <v>Ruda nad Moravou</v>
      </c>
      <c r="D1576" s="82">
        <f>LOOKUP(A1576,Seznamy!$A$3:$A$94,Seznamy!$F$3:$F$94)</f>
        <v>9028</v>
      </c>
      <c r="E1576" s="82">
        <f>LOOKUP(A1576,Seznamy!$A$3:$A$94,Seznamy!$G$3:$G$94)</f>
        <v>218500</v>
      </c>
      <c r="F1576" s="83">
        <f>LOOKUP(A1576,Seznamy!$A$3:$A$94,Seznamy!$J$3:$J$94)</f>
        <v>57</v>
      </c>
      <c r="G1576" s="83">
        <v>24</v>
      </c>
      <c r="H1576" s="81">
        <f>LOOKUP(G1576,Komplexní!$A$7:$A$56,Komplexní!$B$7:$B$56)</f>
        <v>0</v>
      </c>
      <c r="I1576" s="84">
        <f t="array" ref="I1576">SUM(IF((Komplexní!$A$3:$A$5=A1576)*(Komplexní!$D$1:$BA$1=G1576),Komplexní!$D$3:$BA$5))</f>
        <v>0</v>
      </c>
      <c r="J1576" s="99" t="str">
        <f t="shared" si="81"/>
        <v/>
      </c>
      <c r="K1576" s="85">
        <f t="shared" si="82"/>
        <v>1</v>
      </c>
    </row>
    <row r="1577" spans="1:11" hidden="1">
      <c r="A1577" s="79">
        <v>32</v>
      </c>
      <c r="B1577" s="80">
        <f>LOOKUP(A1577,Seznamy!$A$3:$A$94,Seznamy!$B$3:$B$94)</f>
        <v>125009</v>
      </c>
      <c r="C1577" s="81" t="str">
        <f>LOOKUP(A1577,Seznamy!$A$3:$A$94,Seznamy!$C$3:$C$94)</f>
        <v>Ruda nad Moravou</v>
      </c>
      <c r="D1577" s="82">
        <f>LOOKUP(A1577,Seznamy!$A$3:$A$94,Seznamy!$F$3:$F$94)</f>
        <v>9028</v>
      </c>
      <c r="E1577" s="82">
        <f>LOOKUP(A1577,Seznamy!$A$3:$A$94,Seznamy!$G$3:$G$94)</f>
        <v>218500</v>
      </c>
      <c r="F1577" s="83">
        <f>LOOKUP(A1577,Seznamy!$A$3:$A$94,Seznamy!$J$3:$J$94)</f>
        <v>57</v>
      </c>
      <c r="G1577" s="83">
        <v>25</v>
      </c>
      <c r="H1577" s="81">
        <f>LOOKUP(G1577,Komplexní!$A$7:$A$56,Komplexní!$B$7:$B$56)</f>
        <v>0</v>
      </c>
      <c r="I1577" s="84">
        <f t="array" ref="I1577">SUM(IF((Komplexní!$A$3:$A$5=A1577)*(Komplexní!$D$1:$BA$1=G1577),Komplexní!$D$3:$BA$5))</f>
        <v>0</v>
      </c>
      <c r="J1577" s="99" t="str">
        <f t="shared" si="81"/>
        <v/>
      </c>
      <c r="K1577" s="85">
        <f t="shared" si="82"/>
        <v>1</v>
      </c>
    </row>
    <row r="1578" spans="1:11" hidden="1">
      <c r="A1578" s="79">
        <v>32</v>
      </c>
      <c r="B1578" s="80">
        <f>LOOKUP(A1578,Seznamy!$A$3:$A$94,Seznamy!$B$3:$B$94)</f>
        <v>125009</v>
      </c>
      <c r="C1578" s="81" t="str">
        <f>LOOKUP(A1578,Seznamy!$A$3:$A$94,Seznamy!$C$3:$C$94)</f>
        <v>Ruda nad Moravou</v>
      </c>
      <c r="D1578" s="82">
        <f>LOOKUP(A1578,Seznamy!$A$3:$A$94,Seznamy!$F$3:$F$94)</f>
        <v>9028</v>
      </c>
      <c r="E1578" s="82">
        <f>LOOKUP(A1578,Seznamy!$A$3:$A$94,Seznamy!$G$3:$G$94)</f>
        <v>218500</v>
      </c>
      <c r="F1578" s="83">
        <f>LOOKUP(A1578,Seznamy!$A$3:$A$94,Seznamy!$J$3:$J$94)</f>
        <v>57</v>
      </c>
      <c r="G1578" s="83">
        <v>26</v>
      </c>
      <c r="H1578" s="81">
        <f>LOOKUP(G1578,Komplexní!$A$7:$A$56,Komplexní!$B$7:$B$56)</f>
        <v>0</v>
      </c>
      <c r="I1578" s="84">
        <f t="array" ref="I1578">SUM(IF((Komplexní!$A$3:$A$5=A1578)*(Komplexní!$D$1:$BA$1=G1578),Komplexní!$D$3:$BA$5))</f>
        <v>0</v>
      </c>
      <c r="J1578" s="99" t="str">
        <f t="shared" si="81"/>
        <v/>
      </c>
      <c r="K1578" s="85">
        <f t="shared" si="82"/>
        <v>1</v>
      </c>
    </row>
    <row r="1579" spans="1:11" hidden="1">
      <c r="A1579" s="79">
        <v>32</v>
      </c>
      <c r="B1579" s="80">
        <f>LOOKUP(A1579,Seznamy!$A$3:$A$94,Seznamy!$B$3:$B$94)</f>
        <v>125009</v>
      </c>
      <c r="C1579" s="81" t="str">
        <f>LOOKUP(A1579,Seznamy!$A$3:$A$94,Seznamy!$C$3:$C$94)</f>
        <v>Ruda nad Moravou</v>
      </c>
      <c r="D1579" s="82">
        <f>LOOKUP(A1579,Seznamy!$A$3:$A$94,Seznamy!$F$3:$F$94)</f>
        <v>9028</v>
      </c>
      <c r="E1579" s="82">
        <f>LOOKUP(A1579,Seznamy!$A$3:$A$94,Seznamy!$G$3:$G$94)</f>
        <v>218500</v>
      </c>
      <c r="F1579" s="83">
        <f>LOOKUP(A1579,Seznamy!$A$3:$A$94,Seznamy!$J$3:$J$94)</f>
        <v>57</v>
      </c>
      <c r="G1579" s="83">
        <v>27</v>
      </c>
      <c r="H1579" s="81">
        <f>LOOKUP(G1579,Komplexní!$A$7:$A$56,Komplexní!$B$7:$B$56)</f>
        <v>0</v>
      </c>
      <c r="I1579" s="84">
        <f t="array" ref="I1579">SUM(IF((Komplexní!$A$3:$A$5=A1579)*(Komplexní!$D$1:$BA$1=G1579),Komplexní!$D$3:$BA$5))</f>
        <v>0</v>
      </c>
      <c r="J1579" s="99" t="str">
        <f t="shared" si="81"/>
        <v/>
      </c>
      <c r="K1579" s="85">
        <f t="shared" si="82"/>
        <v>1</v>
      </c>
    </row>
    <row r="1580" spans="1:11" hidden="1">
      <c r="A1580" s="79">
        <v>32</v>
      </c>
      <c r="B1580" s="80">
        <f>LOOKUP(A1580,Seznamy!$A$3:$A$94,Seznamy!$B$3:$B$94)</f>
        <v>125009</v>
      </c>
      <c r="C1580" s="81" t="str">
        <f>LOOKUP(A1580,Seznamy!$A$3:$A$94,Seznamy!$C$3:$C$94)</f>
        <v>Ruda nad Moravou</v>
      </c>
      <c r="D1580" s="82">
        <f>LOOKUP(A1580,Seznamy!$A$3:$A$94,Seznamy!$F$3:$F$94)</f>
        <v>9028</v>
      </c>
      <c r="E1580" s="82">
        <f>LOOKUP(A1580,Seznamy!$A$3:$A$94,Seznamy!$G$3:$G$94)</f>
        <v>218500</v>
      </c>
      <c r="F1580" s="83">
        <f>LOOKUP(A1580,Seznamy!$A$3:$A$94,Seznamy!$J$3:$J$94)</f>
        <v>57</v>
      </c>
      <c r="G1580" s="83">
        <v>14</v>
      </c>
      <c r="H1580" s="81">
        <f>LOOKUP(G1580,Komplexní!$A$7:$A$56,Komplexní!$B$7:$B$56)</f>
        <v>0</v>
      </c>
      <c r="I1580" s="84">
        <f t="array" ref="I1580">SUM(IF((Komplexní!$A$3:$A$5=A1580)*(Komplexní!$D$1:$BA$1=G1580),Komplexní!$D$3:$BA$5))</f>
        <v>0</v>
      </c>
      <c r="J1580" s="99" t="str">
        <f t="shared" si="81"/>
        <v/>
      </c>
      <c r="K1580" s="85">
        <f t="shared" si="82"/>
        <v>1</v>
      </c>
    </row>
    <row r="1581" spans="1:11" hidden="1">
      <c r="A1581" s="79">
        <v>32</v>
      </c>
      <c r="B1581" s="80">
        <f>LOOKUP(A1581,Seznamy!$A$3:$A$94,Seznamy!$B$3:$B$94)</f>
        <v>125009</v>
      </c>
      <c r="C1581" s="81" t="str">
        <f>LOOKUP(A1581,Seznamy!$A$3:$A$94,Seznamy!$C$3:$C$94)</f>
        <v>Ruda nad Moravou</v>
      </c>
      <c r="D1581" s="82">
        <f>LOOKUP(A1581,Seznamy!$A$3:$A$94,Seznamy!$F$3:$F$94)</f>
        <v>9028</v>
      </c>
      <c r="E1581" s="82">
        <f>LOOKUP(A1581,Seznamy!$A$3:$A$94,Seznamy!$G$3:$G$94)</f>
        <v>218500</v>
      </c>
      <c r="F1581" s="83">
        <f>LOOKUP(A1581,Seznamy!$A$3:$A$94,Seznamy!$J$3:$J$94)</f>
        <v>57</v>
      </c>
      <c r="G1581" s="83">
        <v>29</v>
      </c>
      <c r="H1581" s="81">
        <f>LOOKUP(G1581,Komplexní!$A$7:$A$56,Komplexní!$B$7:$B$56)</f>
        <v>0</v>
      </c>
      <c r="I1581" s="84">
        <f t="array" ref="I1581">SUM(IF((Komplexní!$A$3:$A$5=A1581)*(Komplexní!$D$1:$BA$1=G1581),Komplexní!$D$3:$BA$5))</f>
        <v>0</v>
      </c>
      <c r="J1581" s="99" t="str">
        <f t="shared" si="81"/>
        <v/>
      </c>
      <c r="K1581" s="85">
        <f t="shared" si="82"/>
        <v>1</v>
      </c>
    </row>
    <row r="1582" spans="1:11" hidden="1">
      <c r="A1582" s="79">
        <v>32</v>
      </c>
      <c r="B1582" s="80">
        <f>LOOKUP(A1582,Seznamy!$A$3:$A$94,Seznamy!$B$3:$B$94)</f>
        <v>125009</v>
      </c>
      <c r="C1582" s="81" t="str">
        <f>LOOKUP(A1582,Seznamy!$A$3:$A$94,Seznamy!$C$3:$C$94)</f>
        <v>Ruda nad Moravou</v>
      </c>
      <c r="D1582" s="82">
        <f>LOOKUP(A1582,Seznamy!$A$3:$A$94,Seznamy!$F$3:$F$94)</f>
        <v>9028</v>
      </c>
      <c r="E1582" s="82">
        <f>LOOKUP(A1582,Seznamy!$A$3:$A$94,Seznamy!$G$3:$G$94)</f>
        <v>218500</v>
      </c>
      <c r="F1582" s="83">
        <f>LOOKUP(A1582,Seznamy!$A$3:$A$94,Seznamy!$J$3:$J$94)</f>
        <v>57</v>
      </c>
      <c r="G1582" s="83">
        <v>30</v>
      </c>
      <c r="H1582" s="81">
        <f>LOOKUP(G1582,Komplexní!$A$7:$A$56,Komplexní!$B$7:$B$56)</f>
        <v>0</v>
      </c>
      <c r="I1582" s="84">
        <f t="array" ref="I1582">SUM(IF((Komplexní!$A$3:$A$5=A1582)*(Komplexní!$D$1:$BA$1=G1582),Komplexní!$D$3:$BA$5))</f>
        <v>0</v>
      </c>
      <c r="J1582" s="99" t="str">
        <f t="shared" si="81"/>
        <v/>
      </c>
      <c r="K1582" s="85">
        <f t="shared" si="82"/>
        <v>1</v>
      </c>
    </row>
    <row r="1583" spans="1:11" hidden="1">
      <c r="A1583" s="79">
        <v>32</v>
      </c>
      <c r="B1583" s="80">
        <f>LOOKUP(A1583,Seznamy!$A$3:$A$94,Seznamy!$B$3:$B$94)</f>
        <v>125009</v>
      </c>
      <c r="C1583" s="81" t="str">
        <f>LOOKUP(A1583,Seznamy!$A$3:$A$94,Seznamy!$C$3:$C$94)</f>
        <v>Ruda nad Moravou</v>
      </c>
      <c r="D1583" s="82">
        <f>LOOKUP(A1583,Seznamy!$A$3:$A$94,Seznamy!$F$3:$F$94)</f>
        <v>9028</v>
      </c>
      <c r="E1583" s="82">
        <f>LOOKUP(A1583,Seznamy!$A$3:$A$94,Seznamy!$G$3:$G$94)</f>
        <v>218500</v>
      </c>
      <c r="F1583" s="83">
        <f>LOOKUP(A1583,Seznamy!$A$3:$A$94,Seznamy!$J$3:$J$94)</f>
        <v>57</v>
      </c>
      <c r="G1583" s="83">
        <v>31</v>
      </c>
      <c r="H1583" s="81">
        <f>LOOKUP(G1583,Komplexní!$A$7:$A$56,Komplexní!$B$7:$B$56)</f>
        <v>0</v>
      </c>
      <c r="I1583" s="84">
        <f t="array" ref="I1583">SUM(IF((Komplexní!$A$3:$A$5=A1583)*(Komplexní!$D$1:$BA$1=G1583),Komplexní!$D$3:$BA$5))</f>
        <v>0</v>
      </c>
      <c r="J1583" s="99" t="str">
        <f t="shared" si="81"/>
        <v/>
      </c>
      <c r="K1583" s="85">
        <f t="shared" si="82"/>
        <v>1</v>
      </c>
    </row>
    <row r="1584" spans="1:11" hidden="1">
      <c r="A1584" s="79">
        <v>32</v>
      </c>
      <c r="B1584" s="80">
        <f>LOOKUP(A1584,Seznamy!$A$3:$A$94,Seznamy!$B$3:$B$94)</f>
        <v>125009</v>
      </c>
      <c r="C1584" s="81" t="str">
        <f>LOOKUP(A1584,Seznamy!$A$3:$A$94,Seznamy!$C$3:$C$94)</f>
        <v>Ruda nad Moravou</v>
      </c>
      <c r="D1584" s="82">
        <f>LOOKUP(A1584,Seznamy!$A$3:$A$94,Seznamy!$F$3:$F$94)</f>
        <v>9028</v>
      </c>
      <c r="E1584" s="82">
        <f>LOOKUP(A1584,Seznamy!$A$3:$A$94,Seznamy!$G$3:$G$94)</f>
        <v>218500</v>
      </c>
      <c r="F1584" s="83">
        <f>LOOKUP(A1584,Seznamy!$A$3:$A$94,Seznamy!$J$3:$J$94)</f>
        <v>57</v>
      </c>
      <c r="G1584" s="83">
        <v>32</v>
      </c>
      <c r="H1584" s="81">
        <f>LOOKUP(G1584,Komplexní!$A$7:$A$56,Komplexní!$B$7:$B$56)</f>
        <v>0</v>
      </c>
      <c r="I1584" s="84">
        <f t="array" ref="I1584">SUM(IF((Komplexní!$A$3:$A$5=A1584)*(Komplexní!$D$1:$BA$1=G1584),Komplexní!$D$3:$BA$5))</f>
        <v>0</v>
      </c>
      <c r="J1584" s="99" t="str">
        <f t="shared" si="81"/>
        <v/>
      </c>
      <c r="K1584" s="85">
        <f t="shared" si="82"/>
        <v>1</v>
      </c>
    </row>
    <row r="1585" spans="1:11" hidden="1">
      <c r="A1585" s="79">
        <v>32</v>
      </c>
      <c r="B1585" s="80">
        <f>LOOKUP(A1585,Seznamy!$A$3:$A$94,Seznamy!$B$3:$B$94)</f>
        <v>125009</v>
      </c>
      <c r="C1585" s="81" t="str">
        <f>LOOKUP(A1585,Seznamy!$A$3:$A$94,Seznamy!$C$3:$C$94)</f>
        <v>Ruda nad Moravou</v>
      </c>
      <c r="D1585" s="82">
        <f>LOOKUP(A1585,Seznamy!$A$3:$A$94,Seznamy!$F$3:$F$94)</f>
        <v>9028</v>
      </c>
      <c r="E1585" s="82">
        <f>LOOKUP(A1585,Seznamy!$A$3:$A$94,Seznamy!$G$3:$G$94)</f>
        <v>218500</v>
      </c>
      <c r="F1585" s="83">
        <f>LOOKUP(A1585,Seznamy!$A$3:$A$94,Seznamy!$J$3:$J$94)</f>
        <v>57</v>
      </c>
      <c r="G1585" s="83">
        <v>33</v>
      </c>
      <c r="H1585" s="81">
        <f>LOOKUP(G1585,Komplexní!$A$7:$A$56,Komplexní!$B$7:$B$56)</f>
        <v>0</v>
      </c>
      <c r="I1585" s="84">
        <f t="array" ref="I1585">SUM(IF((Komplexní!$A$3:$A$5=A1585)*(Komplexní!$D$1:$BA$1=G1585),Komplexní!$D$3:$BA$5))</f>
        <v>0</v>
      </c>
      <c r="J1585" s="99" t="str">
        <f t="shared" si="81"/>
        <v/>
      </c>
      <c r="K1585" s="85">
        <f t="shared" ref="K1585:K1602" si="83">IF(I1585=MIN($J$1553:$J$1602),1,"")</f>
        <v>1</v>
      </c>
    </row>
    <row r="1586" spans="1:11" hidden="1">
      <c r="A1586" s="79">
        <v>32</v>
      </c>
      <c r="B1586" s="80">
        <f>LOOKUP(A1586,Seznamy!$A$3:$A$94,Seznamy!$B$3:$B$94)</f>
        <v>125009</v>
      </c>
      <c r="C1586" s="81" t="str">
        <f>LOOKUP(A1586,Seznamy!$A$3:$A$94,Seznamy!$C$3:$C$94)</f>
        <v>Ruda nad Moravou</v>
      </c>
      <c r="D1586" s="82">
        <f>LOOKUP(A1586,Seznamy!$A$3:$A$94,Seznamy!$F$3:$F$94)</f>
        <v>9028</v>
      </c>
      <c r="E1586" s="82">
        <f>LOOKUP(A1586,Seznamy!$A$3:$A$94,Seznamy!$G$3:$G$94)</f>
        <v>218500</v>
      </c>
      <c r="F1586" s="83">
        <f>LOOKUP(A1586,Seznamy!$A$3:$A$94,Seznamy!$J$3:$J$94)</f>
        <v>57</v>
      </c>
      <c r="G1586" s="83">
        <v>34</v>
      </c>
      <c r="H1586" s="81">
        <f>LOOKUP(G1586,Komplexní!$A$7:$A$56,Komplexní!$B$7:$B$56)</f>
        <v>0</v>
      </c>
      <c r="I1586" s="84">
        <f t="array" ref="I1586">SUM(IF((Komplexní!$A$3:$A$5=A1586)*(Komplexní!$D$1:$BA$1=G1586),Komplexní!$D$3:$BA$5))</f>
        <v>0</v>
      </c>
      <c r="J1586" s="99" t="str">
        <f t="shared" si="81"/>
        <v/>
      </c>
      <c r="K1586" s="85">
        <f t="shared" si="83"/>
        <v>1</v>
      </c>
    </row>
    <row r="1587" spans="1:11" hidden="1">
      <c r="A1587" s="79">
        <v>32</v>
      </c>
      <c r="B1587" s="80">
        <f>LOOKUP(A1587,Seznamy!$A$3:$A$94,Seznamy!$B$3:$B$94)</f>
        <v>125009</v>
      </c>
      <c r="C1587" s="81" t="str">
        <f>LOOKUP(A1587,Seznamy!$A$3:$A$94,Seznamy!$C$3:$C$94)</f>
        <v>Ruda nad Moravou</v>
      </c>
      <c r="D1587" s="82">
        <f>LOOKUP(A1587,Seznamy!$A$3:$A$94,Seznamy!$F$3:$F$94)</f>
        <v>9028</v>
      </c>
      <c r="E1587" s="82">
        <f>LOOKUP(A1587,Seznamy!$A$3:$A$94,Seznamy!$G$3:$G$94)</f>
        <v>218500</v>
      </c>
      <c r="F1587" s="83">
        <f>LOOKUP(A1587,Seznamy!$A$3:$A$94,Seznamy!$J$3:$J$94)</f>
        <v>57</v>
      </c>
      <c r="G1587" s="83">
        <v>35</v>
      </c>
      <c r="H1587" s="81">
        <f>LOOKUP(G1587,Komplexní!$A$7:$A$56,Komplexní!$B$7:$B$56)</f>
        <v>0</v>
      </c>
      <c r="I1587" s="84">
        <f t="array" ref="I1587">SUM(IF((Komplexní!$A$3:$A$5=A1587)*(Komplexní!$D$1:$BA$1=G1587),Komplexní!$D$3:$BA$5))</f>
        <v>0</v>
      </c>
      <c r="J1587" s="99" t="str">
        <f t="shared" si="81"/>
        <v/>
      </c>
      <c r="K1587" s="85">
        <f t="shared" si="83"/>
        <v>1</v>
      </c>
    </row>
    <row r="1588" spans="1:11" hidden="1">
      <c r="A1588" s="79">
        <v>32</v>
      </c>
      <c r="B1588" s="80">
        <f>LOOKUP(A1588,Seznamy!$A$3:$A$94,Seznamy!$B$3:$B$94)</f>
        <v>125009</v>
      </c>
      <c r="C1588" s="81" t="str">
        <f>LOOKUP(A1588,Seznamy!$A$3:$A$94,Seznamy!$C$3:$C$94)</f>
        <v>Ruda nad Moravou</v>
      </c>
      <c r="D1588" s="82">
        <f>LOOKUP(A1588,Seznamy!$A$3:$A$94,Seznamy!$F$3:$F$94)</f>
        <v>9028</v>
      </c>
      <c r="E1588" s="82">
        <f>LOOKUP(A1588,Seznamy!$A$3:$A$94,Seznamy!$G$3:$G$94)</f>
        <v>218500</v>
      </c>
      <c r="F1588" s="83">
        <f>LOOKUP(A1588,Seznamy!$A$3:$A$94,Seznamy!$J$3:$J$94)</f>
        <v>57</v>
      </c>
      <c r="G1588" s="83">
        <v>36</v>
      </c>
      <c r="H1588" s="81">
        <f>LOOKUP(G1588,Komplexní!$A$7:$A$56,Komplexní!$B$7:$B$56)</f>
        <v>0</v>
      </c>
      <c r="I1588" s="84">
        <f t="array" ref="I1588">SUM(IF((Komplexní!$A$3:$A$5=A1588)*(Komplexní!$D$1:$BA$1=G1588),Komplexní!$D$3:$BA$5))</f>
        <v>0</v>
      </c>
      <c r="J1588" s="99" t="str">
        <f t="shared" si="81"/>
        <v/>
      </c>
      <c r="K1588" s="85">
        <f t="shared" si="83"/>
        <v>1</v>
      </c>
    </row>
    <row r="1589" spans="1:11" hidden="1">
      <c r="A1589" s="79">
        <v>32</v>
      </c>
      <c r="B1589" s="80">
        <f>LOOKUP(A1589,Seznamy!$A$3:$A$94,Seznamy!$B$3:$B$94)</f>
        <v>125009</v>
      </c>
      <c r="C1589" s="81" t="str">
        <f>LOOKUP(A1589,Seznamy!$A$3:$A$94,Seznamy!$C$3:$C$94)</f>
        <v>Ruda nad Moravou</v>
      </c>
      <c r="D1589" s="82">
        <f>LOOKUP(A1589,Seznamy!$A$3:$A$94,Seznamy!$F$3:$F$94)</f>
        <v>9028</v>
      </c>
      <c r="E1589" s="82">
        <f>LOOKUP(A1589,Seznamy!$A$3:$A$94,Seznamy!$G$3:$G$94)</f>
        <v>218500</v>
      </c>
      <c r="F1589" s="83">
        <f>LOOKUP(A1589,Seznamy!$A$3:$A$94,Seznamy!$J$3:$J$94)</f>
        <v>57</v>
      </c>
      <c r="G1589" s="83">
        <v>37</v>
      </c>
      <c r="H1589" s="81">
        <f>LOOKUP(G1589,Komplexní!$A$7:$A$56,Komplexní!$B$7:$B$56)</f>
        <v>0</v>
      </c>
      <c r="I1589" s="84">
        <f t="array" ref="I1589">SUM(IF((Komplexní!$A$3:$A$5=A1589)*(Komplexní!$D$1:$BA$1=G1589),Komplexní!$D$3:$BA$5))</f>
        <v>0</v>
      </c>
      <c r="J1589" s="99" t="str">
        <f t="shared" si="81"/>
        <v/>
      </c>
      <c r="K1589" s="85">
        <f t="shared" si="83"/>
        <v>1</v>
      </c>
    </row>
    <row r="1590" spans="1:11" hidden="1">
      <c r="A1590" s="79">
        <v>32</v>
      </c>
      <c r="B1590" s="80">
        <f>LOOKUP(A1590,Seznamy!$A$3:$A$94,Seznamy!$B$3:$B$94)</f>
        <v>125009</v>
      </c>
      <c r="C1590" s="81" t="str">
        <f>LOOKUP(A1590,Seznamy!$A$3:$A$94,Seznamy!$C$3:$C$94)</f>
        <v>Ruda nad Moravou</v>
      </c>
      <c r="D1590" s="82">
        <f>LOOKUP(A1590,Seznamy!$A$3:$A$94,Seznamy!$F$3:$F$94)</f>
        <v>9028</v>
      </c>
      <c r="E1590" s="82">
        <f>LOOKUP(A1590,Seznamy!$A$3:$A$94,Seznamy!$G$3:$G$94)</f>
        <v>218500</v>
      </c>
      <c r="F1590" s="83">
        <f>LOOKUP(A1590,Seznamy!$A$3:$A$94,Seznamy!$J$3:$J$94)</f>
        <v>57</v>
      </c>
      <c r="G1590" s="83">
        <v>38</v>
      </c>
      <c r="H1590" s="81">
        <f>LOOKUP(G1590,Komplexní!$A$7:$A$56,Komplexní!$B$7:$B$56)</f>
        <v>0</v>
      </c>
      <c r="I1590" s="84">
        <f t="array" ref="I1590">SUM(IF((Komplexní!$A$3:$A$5=A1590)*(Komplexní!$D$1:$BA$1=G1590),Komplexní!$D$3:$BA$5))</f>
        <v>0</v>
      </c>
      <c r="J1590" s="99" t="str">
        <f t="shared" si="81"/>
        <v/>
      </c>
      <c r="K1590" s="85">
        <f t="shared" si="83"/>
        <v>1</v>
      </c>
    </row>
    <row r="1591" spans="1:11" hidden="1">
      <c r="A1591" s="79">
        <v>32</v>
      </c>
      <c r="B1591" s="80">
        <f>LOOKUP(A1591,Seznamy!$A$3:$A$94,Seznamy!$B$3:$B$94)</f>
        <v>125009</v>
      </c>
      <c r="C1591" s="81" t="str">
        <f>LOOKUP(A1591,Seznamy!$A$3:$A$94,Seznamy!$C$3:$C$94)</f>
        <v>Ruda nad Moravou</v>
      </c>
      <c r="D1591" s="82">
        <f>LOOKUP(A1591,Seznamy!$A$3:$A$94,Seznamy!$F$3:$F$94)</f>
        <v>9028</v>
      </c>
      <c r="E1591" s="82">
        <f>LOOKUP(A1591,Seznamy!$A$3:$A$94,Seznamy!$G$3:$G$94)</f>
        <v>218500</v>
      </c>
      <c r="F1591" s="83">
        <f>LOOKUP(A1591,Seznamy!$A$3:$A$94,Seznamy!$J$3:$J$94)</f>
        <v>57</v>
      </c>
      <c r="G1591" s="83">
        <v>39</v>
      </c>
      <c r="H1591" s="81">
        <f>LOOKUP(G1591,Komplexní!$A$7:$A$56,Komplexní!$B$7:$B$56)</f>
        <v>0</v>
      </c>
      <c r="I1591" s="84">
        <f t="array" ref="I1591">SUM(IF((Komplexní!$A$3:$A$5=A1591)*(Komplexní!$D$1:$BA$1=G1591),Komplexní!$D$3:$BA$5))</f>
        <v>0</v>
      </c>
      <c r="J1591" s="99" t="str">
        <f t="shared" si="81"/>
        <v/>
      </c>
      <c r="K1591" s="85">
        <f t="shared" si="83"/>
        <v>1</v>
      </c>
    </row>
    <row r="1592" spans="1:11" hidden="1">
      <c r="A1592" s="79">
        <v>32</v>
      </c>
      <c r="B1592" s="80">
        <f>LOOKUP(A1592,Seznamy!$A$3:$A$94,Seznamy!$B$3:$B$94)</f>
        <v>125009</v>
      </c>
      <c r="C1592" s="81" t="str">
        <f>LOOKUP(A1592,Seznamy!$A$3:$A$94,Seznamy!$C$3:$C$94)</f>
        <v>Ruda nad Moravou</v>
      </c>
      <c r="D1592" s="82">
        <f>LOOKUP(A1592,Seznamy!$A$3:$A$94,Seznamy!$F$3:$F$94)</f>
        <v>9028</v>
      </c>
      <c r="E1592" s="82">
        <f>LOOKUP(A1592,Seznamy!$A$3:$A$94,Seznamy!$G$3:$G$94)</f>
        <v>218500</v>
      </c>
      <c r="F1592" s="83">
        <f>LOOKUP(A1592,Seznamy!$A$3:$A$94,Seznamy!$J$3:$J$94)</f>
        <v>57</v>
      </c>
      <c r="G1592" s="83">
        <v>40</v>
      </c>
      <c r="H1592" s="81">
        <f>LOOKUP(G1592,Komplexní!$A$7:$A$56,Komplexní!$B$7:$B$56)</f>
        <v>0</v>
      </c>
      <c r="I1592" s="84">
        <f t="array" ref="I1592">SUM(IF((Komplexní!$A$3:$A$5=A1592)*(Komplexní!$D$1:$BA$1=G1592),Komplexní!$D$3:$BA$5))</f>
        <v>0</v>
      </c>
      <c r="J1592" s="99" t="str">
        <f t="shared" si="81"/>
        <v/>
      </c>
      <c r="K1592" s="85">
        <f t="shared" si="83"/>
        <v>1</v>
      </c>
    </row>
    <row r="1593" spans="1:11" hidden="1">
      <c r="A1593" s="79">
        <v>32</v>
      </c>
      <c r="B1593" s="80">
        <f>LOOKUP(A1593,Seznamy!$A$3:$A$94,Seznamy!$B$3:$B$94)</f>
        <v>125009</v>
      </c>
      <c r="C1593" s="81" t="str">
        <f>LOOKUP(A1593,Seznamy!$A$3:$A$94,Seznamy!$C$3:$C$94)</f>
        <v>Ruda nad Moravou</v>
      </c>
      <c r="D1593" s="82">
        <f>LOOKUP(A1593,Seznamy!$A$3:$A$94,Seznamy!$F$3:$F$94)</f>
        <v>9028</v>
      </c>
      <c r="E1593" s="82">
        <f>LOOKUP(A1593,Seznamy!$A$3:$A$94,Seznamy!$G$3:$G$94)</f>
        <v>218500</v>
      </c>
      <c r="F1593" s="83">
        <f>LOOKUP(A1593,Seznamy!$A$3:$A$94,Seznamy!$J$3:$J$94)</f>
        <v>57</v>
      </c>
      <c r="G1593" s="83">
        <v>41</v>
      </c>
      <c r="H1593" s="81">
        <f>LOOKUP(G1593,Komplexní!$A$7:$A$56,Komplexní!$B$7:$B$56)</f>
        <v>0</v>
      </c>
      <c r="I1593" s="84">
        <f t="array" ref="I1593">SUM(IF((Komplexní!$A$3:$A$5=A1593)*(Komplexní!$D$1:$BA$1=G1593),Komplexní!$D$3:$BA$5))</f>
        <v>0</v>
      </c>
      <c r="J1593" s="99" t="str">
        <f t="shared" si="81"/>
        <v/>
      </c>
      <c r="K1593" s="85">
        <f t="shared" si="83"/>
        <v>1</v>
      </c>
    </row>
    <row r="1594" spans="1:11" hidden="1">
      <c r="A1594" s="79">
        <v>32</v>
      </c>
      <c r="B1594" s="80">
        <f>LOOKUP(A1594,Seznamy!$A$3:$A$94,Seznamy!$B$3:$B$94)</f>
        <v>125009</v>
      </c>
      <c r="C1594" s="81" t="str">
        <f>LOOKUP(A1594,Seznamy!$A$3:$A$94,Seznamy!$C$3:$C$94)</f>
        <v>Ruda nad Moravou</v>
      </c>
      <c r="D1594" s="82">
        <f>LOOKUP(A1594,Seznamy!$A$3:$A$94,Seznamy!$F$3:$F$94)</f>
        <v>9028</v>
      </c>
      <c r="E1594" s="82">
        <f>LOOKUP(A1594,Seznamy!$A$3:$A$94,Seznamy!$G$3:$G$94)</f>
        <v>218500</v>
      </c>
      <c r="F1594" s="83">
        <f>LOOKUP(A1594,Seznamy!$A$3:$A$94,Seznamy!$J$3:$J$94)</f>
        <v>57</v>
      </c>
      <c r="G1594" s="83">
        <v>42</v>
      </c>
      <c r="H1594" s="81">
        <f>LOOKUP(G1594,Komplexní!$A$7:$A$56,Komplexní!$B$7:$B$56)</f>
        <v>0</v>
      </c>
      <c r="I1594" s="84">
        <f t="array" ref="I1594">SUM(IF((Komplexní!$A$3:$A$5=A1594)*(Komplexní!$D$1:$BA$1=G1594),Komplexní!$D$3:$BA$5))</f>
        <v>0</v>
      </c>
      <c r="J1594" s="99" t="str">
        <f t="shared" si="81"/>
        <v/>
      </c>
      <c r="K1594" s="85">
        <f t="shared" si="83"/>
        <v>1</v>
      </c>
    </row>
    <row r="1595" spans="1:11" hidden="1">
      <c r="A1595" s="79">
        <v>32</v>
      </c>
      <c r="B1595" s="80">
        <f>LOOKUP(A1595,Seznamy!$A$3:$A$94,Seznamy!$B$3:$B$94)</f>
        <v>125009</v>
      </c>
      <c r="C1595" s="81" t="str">
        <f>LOOKUP(A1595,Seznamy!$A$3:$A$94,Seznamy!$C$3:$C$94)</f>
        <v>Ruda nad Moravou</v>
      </c>
      <c r="D1595" s="82">
        <f>LOOKUP(A1595,Seznamy!$A$3:$A$94,Seznamy!$F$3:$F$94)</f>
        <v>9028</v>
      </c>
      <c r="E1595" s="82">
        <f>LOOKUP(A1595,Seznamy!$A$3:$A$94,Seznamy!$G$3:$G$94)</f>
        <v>218500</v>
      </c>
      <c r="F1595" s="83">
        <f>LOOKUP(A1595,Seznamy!$A$3:$A$94,Seznamy!$J$3:$J$94)</f>
        <v>57</v>
      </c>
      <c r="G1595" s="83">
        <v>43</v>
      </c>
      <c r="H1595" s="81">
        <f>LOOKUP(G1595,Komplexní!$A$7:$A$56,Komplexní!$B$7:$B$56)</f>
        <v>0</v>
      </c>
      <c r="I1595" s="84">
        <f t="array" ref="I1595">SUM(IF((Komplexní!$A$3:$A$5=A1595)*(Komplexní!$D$1:$BA$1=G1595),Komplexní!$D$3:$BA$5))</f>
        <v>0</v>
      </c>
      <c r="J1595" s="99" t="str">
        <f t="shared" si="81"/>
        <v/>
      </c>
      <c r="K1595" s="85">
        <f t="shared" si="83"/>
        <v>1</v>
      </c>
    </row>
    <row r="1596" spans="1:11" hidden="1">
      <c r="A1596" s="79">
        <v>32</v>
      </c>
      <c r="B1596" s="80">
        <f>LOOKUP(A1596,Seznamy!$A$3:$A$94,Seznamy!$B$3:$B$94)</f>
        <v>125009</v>
      </c>
      <c r="C1596" s="81" t="str">
        <f>LOOKUP(A1596,Seznamy!$A$3:$A$94,Seznamy!$C$3:$C$94)</f>
        <v>Ruda nad Moravou</v>
      </c>
      <c r="D1596" s="82">
        <f>LOOKUP(A1596,Seznamy!$A$3:$A$94,Seznamy!$F$3:$F$94)</f>
        <v>9028</v>
      </c>
      <c r="E1596" s="82">
        <f>LOOKUP(A1596,Seznamy!$A$3:$A$94,Seznamy!$G$3:$G$94)</f>
        <v>218500</v>
      </c>
      <c r="F1596" s="83">
        <f>LOOKUP(A1596,Seznamy!$A$3:$A$94,Seznamy!$J$3:$J$94)</f>
        <v>57</v>
      </c>
      <c r="G1596" s="83">
        <v>44</v>
      </c>
      <c r="H1596" s="81">
        <f>LOOKUP(G1596,Komplexní!$A$7:$A$56,Komplexní!$B$7:$B$56)</f>
        <v>0</v>
      </c>
      <c r="I1596" s="84">
        <f t="array" ref="I1596">SUM(IF((Komplexní!$A$3:$A$5=A1596)*(Komplexní!$D$1:$BA$1=G1596),Komplexní!$D$3:$BA$5))</f>
        <v>0</v>
      </c>
      <c r="J1596" s="99" t="str">
        <f t="shared" si="81"/>
        <v/>
      </c>
      <c r="K1596" s="85">
        <f t="shared" si="83"/>
        <v>1</v>
      </c>
    </row>
    <row r="1597" spans="1:11" hidden="1">
      <c r="A1597" s="79">
        <v>32</v>
      </c>
      <c r="B1597" s="80">
        <f>LOOKUP(A1597,Seznamy!$A$3:$A$94,Seznamy!$B$3:$B$94)</f>
        <v>125009</v>
      </c>
      <c r="C1597" s="81" t="str">
        <f>LOOKUP(A1597,Seznamy!$A$3:$A$94,Seznamy!$C$3:$C$94)</f>
        <v>Ruda nad Moravou</v>
      </c>
      <c r="D1597" s="82">
        <f>LOOKUP(A1597,Seznamy!$A$3:$A$94,Seznamy!$F$3:$F$94)</f>
        <v>9028</v>
      </c>
      <c r="E1597" s="82">
        <f>LOOKUP(A1597,Seznamy!$A$3:$A$94,Seznamy!$G$3:$G$94)</f>
        <v>218500</v>
      </c>
      <c r="F1597" s="83">
        <f>LOOKUP(A1597,Seznamy!$A$3:$A$94,Seznamy!$J$3:$J$94)</f>
        <v>57</v>
      </c>
      <c r="G1597" s="83">
        <v>45</v>
      </c>
      <c r="H1597" s="81">
        <f>LOOKUP(G1597,Komplexní!$A$7:$A$56,Komplexní!$B$7:$B$56)</f>
        <v>0</v>
      </c>
      <c r="I1597" s="84">
        <f t="array" ref="I1597">SUM(IF((Komplexní!$A$3:$A$5=A1597)*(Komplexní!$D$1:$BA$1=G1597),Komplexní!$D$3:$BA$5))</f>
        <v>0</v>
      </c>
      <c r="J1597" s="99" t="str">
        <f t="shared" si="81"/>
        <v/>
      </c>
      <c r="K1597" s="85">
        <f t="shared" si="83"/>
        <v>1</v>
      </c>
    </row>
    <row r="1598" spans="1:11" hidden="1">
      <c r="A1598" s="79">
        <v>32</v>
      </c>
      <c r="B1598" s="80">
        <f>LOOKUP(A1598,Seznamy!$A$3:$A$94,Seznamy!$B$3:$B$94)</f>
        <v>125009</v>
      </c>
      <c r="C1598" s="81" t="str">
        <f>LOOKUP(A1598,Seznamy!$A$3:$A$94,Seznamy!$C$3:$C$94)</f>
        <v>Ruda nad Moravou</v>
      </c>
      <c r="D1598" s="82">
        <f>LOOKUP(A1598,Seznamy!$A$3:$A$94,Seznamy!$F$3:$F$94)</f>
        <v>9028</v>
      </c>
      <c r="E1598" s="82">
        <f>LOOKUP(A1598,Seznamy!$A$3:$A$94,Seznamy!$G$3:$G$94)</f>
        <v>218500</v>
      </c>
      <c r="F1598" s="83">
        <f>LOOKUP(A1598,Seznamy!$A$3:$A$94,Seznamy!$J$3:$J$94)</f>
        <v>57</v>
      </c>
      <c r="G1598" s="83">
        <v>46</v>
      </c>
      <c r="H1598" s="81">
        <f>LOOKUP(G1598,Komplexní!$A$7:$A$56,Komplexní!$B$7:$B$56)</f>
        <v>0</v>
      </c>
      <c r="I1598" s="84">
        <f t="array" ref="I1598">SUM(IF((Komplexní!$A$3:$A$5=A1598)*(Komplexní!$D$1:$BA$1=G1598),Komplexní!$D$3:$BA$5))</f>
        <v>0</v>
      </c>
      <c r="J1598" s="99" t="str">
        <f t="shared" si="81"/>
        <v/>
      </c>
      <c r="K1598" s="85">
        <f t="shared" si="83"/>
        <v>1</v>
      </c>
    </row>
    <row r="1599" spans="1:11" hidden="1">
      <c r="A1599" s="79">
        <v>32</v>
      </c>
      <c r="B1599" s="80">
        <f>LOOKUP(A1599,Seznamy!$A$3:$A$94,Seznamy!$B$3:$B$94)</f>
        <v>125009</v>
      </c>
      <c r="C1599" s="81" t="str">
        <f>LOOKUP(A1599,Seznamy!$A$3:$A$94,Seznamy!$C$3:$C$94)</f>
        <v>Ruda nad Moravou</v>
      </c>
      <c r="D1599" s="82">
        <f>LOOKUP(A1599,Seznamy!$A$3:$A$94,Seznamy!$F$3:$F$94)</f>
        <v>9028</v>
      </c>
      <c r="E1599" s="82">
        <f>LOOKUP(A1599,Seznamy!$A$3:$A$94,Seznamy!$G$3:$G$94)</f>
        <v>218500</v>
      </c>
      <c r="F1599" s="83">
        <f>LOOKUP(A1599,Seznamy!$A$3:$A$94,Seznamy!$J$3:$J$94)</f>
        <v>57</v>
      </c>
      <c r="G1599" s="83">
        <v>47</v>
      </c>
      <c r="H1599" s="81">
        <f>LOOKUP(G1599,Komplexní!$A$7:$A$56,Komplexní!$B$7:$B$56)</f>
        <v>0</v>
      </c>
      <c r="I1599" s="84">
        <f t="array" ref="I1599">SUM(IF((Komplexní!$A$3:$A$5=A1599)*(Komplexní!$D$1:$BA$1=G1599),Komplexní!$D$3:$BA$5))</f>
        <v>0</v>
      </c>
      <c r="J1599" s="99" t="str">
        <f t="shared" si="81"/>
        <v/>
      </c>
      <c r="K1599" s="85">
        <f t="shared" si="83"/>
        <v>1</v>
      </c>
    </row>
    <row r="1600" spans="1:11" hidden="1">
      <c r="A1600" s="79">
        <v>32</v>
      </c>
      <c r="B1600" s="80">
        <f>LOOKUP(A1600,Seznamy!$A$3:$A$94,Seznamy!$B$3:$B$94)</f>
        <v>125009</v>
      </c>
      <c r="C1600" s="81" t="str">
        <f>LOOKUP(A1600,Seznamy!$A$3:$A$94,Seznamy!$C$3:$C$94)</f>
        <v>Ruda nad Moravou</v>
      </c>
      <c r="D1600" s="82">
        <f>LOOKUP(A1600,Seznamy!$A$3:$A$94,Seznamy!$F$3:$F$94)</f>
        <v>9028</v>
      </c>
      <c r="E1600" s="82">
        <f>LOOKUP(A1600,Seznamy!$A$3:$A$94,Seznamy!$G$3:$G$94)</f>
        <v>218500</v>
      </c>
      <c r="F1600" s="83">
        <f>LOOKUP(A1600,Seznamy!$A$3:$A$94,Seznamy!$J$3:$J$94)</f>
        <v>57</v>
      </c>
      <c r="G1600" s="83">
        <v>48</v>
      </c>
      <c r="H1600" s="81">
        <f>LOOKUP(G1600,Komplexní!$A$7:$A$56,Komplexní!$B$7:$B$56)</f>
        <v>0</v>
      </c>
      <c r="I1600" s="84">
        <f t="array" ref="I1600">SUM(IF((Komplexní!$A$3:$A$5=A1600)*(Komplexní!$D$1:$BA$1=G1600),Komplexní!$D$3:$BA$5))</f>
        <v>0</v>
      </c>
      <c r="J1600" s="99" t="str">
        <f t="shared" si="81"/>
        <v/>
      </c>
      <c r="K1600" s="85">
        <f t="shared" si="83"/>
        <v>1</v>
      </c>
    </row>
    <row r="1601" spans="1:11" hidden="1">
      <c r="A1601" s="79">
        <v>32</v>
      </c>
      <c r="B1601" s="80">
        <f>LOOKUP(A1601,Seznamy!$A$3:$A$94,Seznamy!$B$3:$B$94)</f>
        <v>125009</v>
      </c>
      <c r="C1601" s="81" t="str">
        <f>LOOKUP(A1601,Seznamy!$A$3:$A$94,Seznamy!$C$3:$C$94)</f>
        <v>Ruda nad Moravou</v>
      </c>
      <c r="D1601" s="82">
        <f>LOOKUP(A1601,Seznamy!$A$3:$A$94,Seznamy!$F$3:$F$94)</f>
        <v>9028</v>
      </c>
      <c r="E1601" s="82">
        <f>LOOKUP(A1601,Seznamy!$A$3:$A$94,Seznamy!$G$3:$G$94)</f>
        <v>218500</v>
      </c>
      <c r="F1601" s="83">
        <f>LOOKUP(A1601,Seznamy!$A$3:$A$94,Seznamy!$J$3:$J$94)</f>
        <v>57</v>
      </c>
      <c r="G1601" s="83">
        <v>49</v>
      </c>
      <c r="H1601" s="81">
        <f>LOOKUP(G1601,Komplexní!$A$7:$A$56,Komplexní!$B$7:$B$56)</f>
        <v>0</v>
      </c>
      <c r="I1601" s="84">
        <f t="array" ref="I1601">SUM(IF((Komplexní!$A$3:$A$5=A1601)*(Komplexní!$D$1:$BA$1=G1601),Komplexní!$D$3:$BA$5))</f>
        <v>0</v>
      </c>
      <c r="J1601" s="99" t="str">
        <f t="shared" si="81"/>
        <v/>
      </c>
      <c r="K1601" s="85">
        <f t="shared" si="83"/>
        <v>1</v>
      </c>
    </row>
    <row r="1602" spans="1:11" hidden="1">
      <c r="A1602" s="79">
        <v>32</v>
      </c>
      <c r="B1602" s="80">
        <f>LOOKUP(A1602,Seznamy!$A$3:$A$94,Seznamy!$B$3:$B$94)</f>
        <v>125009</v>
      </c>
      <c r="C1602" s="81" t="str">
        <f>LOOKUP(A1602,Seznamy!$A$3:$A$94,Seznamy!$C$3:$C$94)</f>
        <v>Ruda nad Moravou</v>
      </c>
      <c r="D1602" s="82">
        <f>LOOKUP(A1602,Seznamy!$A$3:$A$94,Seznamy!$F$3:$F$94)</f>
        <v>9028</v>
      </c>
      <c r="E1602" s="82">
        <f>LOOKUP(A1602,Seznamy!$A$3:$A$94,Seznamy!$G$3:$G$94)</f>
        <v>218500</v>
      </c>
      <c r="F1602" s="83">
        <f>LOOKUP(A1602,Seznamy!$A$3:$A$94,Seznamy!$J$3:$J$94)</f>
        <v>57</v>
      </c>
      <c r="G1602" s="83">
        <v>50</v>
      </c>
      <c r="H1602" s="81">
        <f>LOOKUP(G1602,Komplexní!$A$7:$A$56,Komplexní!$B$7:$B$56)</f>
        <v>0</v>
      </c>
      <c r="I1602" s="84">
        <f t="array" ref="I1602">SUM(IF((Komplexní!$A$3:$A$5=A1602)*(Komplexní!$D$1:$BA$1=G1602),Komplexní!$D$3:$BA$5))</f>
        <v>0</v>
      </c>
      <c r="J1602" s="99" t="str">
        <f t="shared" si="81"/>
        <v/>
      </c>
      <c r="K1602" s="85">
        <f t="shared" si="83"/>
        <v>1</v>
      </c>
    </row>
    <row r="1603" spans="1:11" hidden="1">
      <c r="A1603" s="48">
        <v>33</v>
      </c>
      <c r="B1603" s="49">
        <f>LOOKUP(A1603,Seznamy!$A$3:$A$94,Seznamy!$B$3:$B$94)</f>
        <v>125009</v>
      </c>
      <c r="C1603" s="50" t="str">
        <f>LOOKUP(A1603,Seznamy!$A$3:$A$94,Seznamy!$C$3:$C$94)</f>
        <v>Ruda nad Moravou</v>
      </c>
      <c r="D1603" s="51">
        <f>LOOKUP(A1603,Seznamy!$A$3:$A$94,Seznamy!$F$3:$F$94)</f>
        <v>9028</v>
      </c>
      <c r="E1603" s="51">
        <f>LOOKUP(A1603,Seznamy!$A$3:$A$94,Seznamy!$G$3:$G$94)</f>
        <v>218500</v>
      </c>
      <c r="F1603" s="52">
        <f>LOOKUP(A1603,Seznamy!$A$3:$A$94,Seznamy!$J$3:$J$94)</f>
        <v>57</v>
      </c>
      <c r="G1603" s="52">
        <v>1</v>
      </c>
      <c r="H1603" s="50" t="str">
        <f>LOOKUP(G1603,Komplexní!$A$7:$A$56,Komplexní!$B$7:$B$56)</f>
        <v>UNILES a.s.</v>
      </c>
      <c r="I1603" s="53">
        <f t="array" ref="I1603">SUM(IF((Komplexní!$A$3:$A$5=A1603)*(Komplexní!$D$1:$BA$1=G1603),Komplexní!$D$3:$BA$5))</f>
        <v>0</v>
      </c>
      <c r="J1603" s="98" t="str">
        <f t="shared" si="81"/>
        <v/>
      </c>
      <c r="K1603" s="54">
        <f t="shared" ref="K1603:K1634" si="84">IF(I1603=MIN($J$1603:$J$1652),1,"")</f>
        <v>1</v>
      </c>
    </row>
    <row r="1604" spans="1:11" hidden="1">
      <c r="A1604" s="48">
        <v>33</v>
      </c>
      <c r="B1604" s="49">
        <f>LOOKUP(A1604,Seznamy!$A$3:$A$94,Seznamy!$B$3:$B$94)</f>
        <v>125009</v>
      </c>
      <c r="C1604" s="50" t="str">
        <f>LOOKUP(A1604,Seznamy!$A$3:$A$94,Seznamy!$C$3:$C$94)</f>
        <v>Ruda nad Moravou</v>
      </c>
      <c r="D1604" s="51">
        <f>LOOKUP(A1604,Seznamy!$A$3:$A$94,Seznamy!$F$3:$F$94)</f>
        <v>9028</v>
      </c>
      <c r="E1604" s="51">
        <f>LOOKUP(A1604,Seznamy!$A$3:$A$94,Seznamy!$G$3:$G$94)</f>
        <v>218500</v>
      </c>
      <c r="F1604" s="52">
        <f>LOOKUP(A1604,Seznamy!$A$3:$A$94,Seznamy!$J$3:$J$94)</f>
        <v>57</v>
      </c>
      <c r="G1604" s="52">
        <v>2</v>
      </c>
      <c r="H1604" s="50" t="str">
        <f>LOOKUP(G1604,Komplexní!$A$7:$A$56,Komplexní!$B$7:$B$56)</f>
        <v>Lesy Beskydy, a.s.</v>
      </c>
      <c r="I1604" s="53">
        <f t="array" ref="I1604">SUM(IF((Komplexní!$A$3:$A$5=A1604)*(Komplexní!$D$1:$BA$1=G1604),Komplexní!$D$3:$BA$5))</f>
        <v>0</v>
      </c>
      <c r="J1604" s="98" t="str">
        <f t="shared" si="81"/>
        <v/>
      </c>
      <c r="K1604" s="54">
        <f t="shared" si="84"/>
        <v>1</v>
      </c>
    </row>
    <row r="1605" spans="1:11" hidden="1">
      <c r="A1605" s="48">
        <v>33</v>
      </c>
      <c r="B1605" s="49">
        <f>LOOKUP(A1605,Seznamy!$A$3:$A$94,Seznamy!$B$3:$B$94)</f>
        <v>125009</v>
      </c>
      <c r="C1605" s="50" t="str">
        <f>LOOKUP(A1605,Seznamy!$A$3:$A$94,Seznamy!$C$3:$C$94)</f>
        <v>Ruda nad Moravou</v>
      </c>
      <c r="D1605" s="51">
        <f>LOOKUP(A1605,Seznamy!$A$3:$A$94,Seznamy!$F$3:$F$94)</f>
        <v>9028</v>
      </c>
      <c r="E1605" s="51">
        <f>LOOKUP(A1605,Seznamy!$A$3:$A$94,Seznamy!$G$3:$G$94)</f>
        <v>218500</v>
      </c>
      <c r="F1605" s="52">
        <f>LOOKUP(A1605,Seznamy!$A$3:$A$94,Seznamy!$J$3:$J$94)</f>
        <v>57</v>
      </c>
      <c r="G1605" s="52">
        <v>3</v>
      </c>
      <c r="H1605" s="50" t="str">
        <f>LOOKUP(G1605,Komplexní!$A$7:$A$56,Komplexní!$B$7:$B$56)</f>
        <v>KATR s.r.o.</v>
      </c>
      <c r="I1605" s="53">
        <f t="array" ref="I1605">SUM(IF((Komplexní!$A$3:$A$5=A1605)*(Komplexní!$D$1:$BA$1=G1605),Komplexní!$D$3:$BA$5))</f>
        <v>0</v>
      </c>
      <c r="J1605" s="98" t="str">
        <f t="shared" si="81"/>
        <v/>
      </c>
      <c r="K1605" s="54">
        <f t="shared" si="84"/>
        <v>1</v>
      </c>
    </row>
    <row r="1606" spans="1:11" hidden="1">
      <c r="A1606" s="48">
        <v>33</v>
      </c>
      <c r="B1606" s="49">
        <f>LOOKUP(A1606,Seznamy!$A$3:$A$94,Seznamy!$B$3:$B$94)</f>
        <v>125009</v>
      </c>
      <c r="C1606" s="50" t="str">
        <f>LOOKUP(A1606,Seznamy!$A$3:$A$94,Seznamy!$C$3:$C$94)</f>
        <v>Ruda nad Moravou</v>
      </c>
      <c r="D1606" s="51">
        <f>LOOKUP(A1606,Seznamy!$A$3:$A$94,Seznamy!$F$3:$F$94)</f>
        <v>9028</v>
      </c>
      <c r="E1606" s="51">
        <f>LOOKUP(A1606,Seznamy!$A$3:$A$94,Seznamy!$G$3:$G$94)</f>
        <v>218500</v>
      </c>
      <c r="F1606" s="52">
        <f>LOOKUP(A1606,Seznamy!$A$3:$A$94,Seznamy!$J$3:$J$94)</f>
        <v>57</v>
      </c>
      <c r="G1606" s="52">
        <v>4</v>
      </c>
      <c r="H1606" s="50" t="str">
        <f>LOOKUP(G1606,Komplexní!$A$7:$A$56,Komplexní!$B$7:$B$56)</f>
        <v>Petra spol. s r.o.</v>
      </c>
      <c r="I1606" s="53">
        <f t="array" ref="I1606">SUM(IF((Komplexní!$A$3:$A$5=A1606)*(Komplexní!$D$1:$BA$1=G1606),Komplexní!$D$3:$BA$5))</f>
        <v>0</v>
      </c>
      <c r="J1606" s="98" t="str">
        <f t="shared" si="81"/>
        <v/>
      </c>
      <c r="K1606" s="54">
        <f t="shared" si="84"/>
        <v>1</v>
      </c>
    </row>
    <row r="1607" spans="1:11" hidden="1">
      <c r="A1607" s="48">
        <v>33</v>
      </c>
      <c r="B1607" s="49">
        <f>LOOKUP(A1607,Seznamy!$A$3:$A$94,Seznamy!$B$3:$B$94)</f>
        <v>125009</v>
      </c>
      <c r="C1607" s="50" t="str">
        <f>LOOKUP(A1607,Seznamy!$A$3:$A$94,Seznamy!$C$3:$C$94)</f>
        <v>Ruda nad Moravou</v>
      </c>
      <c r="D1607" s="51">
        <f>LOOKUP(A1607,Seznamy!$A$3:$A$94,Seznamy!$F$3:$F$94)</f>
        <v>9028</v>
      </c>
      <c r="E1607" s="51">
        <f>LOOKUP(A1607,Seznamy!$A$3:$A$94,Seznamy!$G$3:$G$94)</f>
        <v>218500</v>
      </c>
      <c r="F1607" s="52">
        <f>LOOKUP(A1607,Seznamy!$A$3:$A$94,Seznamy!$J$3:$J$94)</f>
        <v>57</v>
      </c>
      <c r="G1607" s="52">
        <v>5</v>
      </c>
      <c r="H1607" s="50" t="str">
        <f>LOOKUP(G1607,Komplexní!$A$7:$A$56,Komplexní!$B$7:$B$56)</f>
        <v>JACER - CZ a.s.</v>
      </c>
      <c r="I1607" s="53">
        <f t="array" ref="I1607">SUM(IF((Komplexní!$A$3:$A$5=A1607)*(Komplexní!$D$1:$BA$1=G1607),Komplexní!$D$3:$BA$5))</f>
        <v>0</v>
      </c>
      <c r="J1607" s="98" t="str">
        <f t="shared" si="81"/>
        <v/>
      </c>
      <c r="K1607" s="54">
        <f t="shared" si="84"/>
        <v>1</v>
      </c>
    </row>
    <row r="1608" spans="1:11" hidden="1">
      <c r="A1608" s="48">
        <v>33</v>
      </c>
      <c r="B1608" s="49">
        <f>LOOKUP(A1608,Seznamy!$A$3:$A$94,Seznamy!$B$3:$B$94)</f>
        <v>125009</v>
      </c>
      <c r="C1608" s="50" t="str">
        <f>LOOKUP(A1608,Seznamy!$A$3:$A$94,Seznamy!$C$3:$C$94)</f>
        <v>Ruda nad Moravou</v>
      </c>
      <c r="D1608" s="51">
        <f>LOOKUP(A1608,Seznamy!$A$3:$A$94,Seznamy!$F$3:$F$94)</f>
        <v>9028</v>
      </c>
      <c r="E1608" s="51">
        <f>LOOKUP(A1608,Seznamy!$A$3:$A$94,Seznamy!$G$3:$G$94)</f>
        <v>218500</v>
      </c>
      <c r="F1608" s="52">
        <f>LOOKUP(A1608,Seznamy!$A$3:$A$94,Seznamy!$J$3:$J$94)</f>
        <v>57</v>
      </c>
      <c r="G1608" s="52">
        <v>6</v>
      </c>
      <c r="H1608" s="50" t="str">
        <f>LOOKUP(G1608,Komplexní!$A$7:$A$56,Komplexní!$B$7:$B$56)</f>
        <v>LDF Rožnov a.s.</v>
      </c>
      <c r="I1608" s="53">
        <f t="array" ref="I1608">SUM(IF((Komplexní!$A$3:$A$5=A1608)*(Komplexní!$D$1:$BA$1=G1608),Komplexní!$D$3:$BA$5))</f>
        <v>0</v>
      </c>
      <c r="J1608" s="98" t="str">
        <f t="shared" si="81"/>
        <v/>
      </c>
      <c r="K1608" s="54">
        <f t="shared" si="84"/>
        <v>1</v>
      </c>
    </row>
    <row r="1609" spans="1:11" hidden="1">
      <c r="A1609" s="48">
        <v>33</v>
      </c>
      <c r="B1609" s="49">
        <f>LOOKUP(A1609,Seznamy!$A$3:$A$94,Seznamy!$B$3:$B$94)</f>
        <v>125009</v>
      </c>
      <c r="C1609" s="50" t="str">
        <f>LOOKUP(A1609,Seznamy!$A$3:$A$94,Seznamy!$C$3:$C$94)</f>
        <v>Ruda nad Moravou</v>
      </c>
      <c r="D1609" s="51">
        <f>LOOKUP(A1609,Seznamy!$A$3:$A$94,Seznamy!$F$3:$F$94)</f>
        <v>9028</v>
      </c>
      <c r="E1609" s="51">
        <f>LOOKUP(A1609,Seznamy!$A$3:$A$94,Seznamy!$G$3:$G$94)</f>
        <v>218500</v>
      </c>
      <c r="F1609" s="52">
        <f>LOOKUP(A1609,Seznamy!$A$3:$A$94,Seznamy!$J$3:$J$94)</f>
        <v>57</v>
      </c>
      <c r="G1609" s="52">
        <v>7</v>
      </c>
      <c r="H1609" s="50" t="str">
        <f>LOOKUP(G1609,Komplexní!$A$7:$A$56,Komplexní!$B$7:$B$56)</f>
        <v>Opavská lesní a.s.</v>
      </c>
      <c r="I1609" s="53">
        <f t="array" ref="I1609">SUM(IF((Komplexní!$A$3:$A$5=A1609)*(Komplexní!$D$1:$BA$1=G1609),Komplexní!$D$3:$BA$5))</f>
        <v>0</v>
      </c>
      <c r="J1609" s="98" t="str">
        <f t="shared" si="81"/>
        <v/>
      </c>
      <c r="K1609" s="54">
        <f t="shared" si="84"/>
        <v>1</v>
      </c>
    </row>
    <row r="1610" spans="1:11" hidden="1">
      <c r="A1610" s="48">
        <v>33</v>
      </c>
      <c r="B1610" s="49">
        <f>LOOKUP(A1610,Seznamy!$A$3:$A$94,Seznamy!$B$3:$B$94)</f>
        <v>125009</v>
      </c>
      <c r="C1610" s="50" t="str">
        <f>LOOKUP(A1610,Seznamy!$A$3:$A$94,Seznamy!$C$3:$C$94)</f>
        <v>Ruda nad Moravou</v>
      </c>
      <c r="D1610" s="51">
        <f>LOOKUP(A1610,Seznamy!$A$3:$A$94,Seznamy!$F$3:$F$94)</f>
        <v>9028</v>
      </c>
      <c r="E1610" s="51">
        <f>LOOKUP(A1610,Seznamy!$A$3:$A$94,Seznamy!$G$3:$G$94)</f>
        <v>218500</v>
      </c>
      <c r="F1610" s="52">
        <f>LOOKUP(A1610,Seznamy!$A$3:$A$94,Seznamy!$J$3:$J$94)</f>
        <v>57</v>
      </c>
      <c r="G1610" s="52">
        <v>8</v>
      </c>
      <c r="H1610" s="50" t="str">
        <f>LOOKUP(G1610,Komplexní!$A$7:$A$56,Komplexní!$B$7:$B$56)</f>
        <v>Pradědský lesní závod, a.s.</v>
      </c>
      <c r="I1610" s="53">
        <f t="array" ref="I1610">SUM(IF((Komplexní!$A$3:$A$5=A1610)*(Komplexní!$D$1:$BA$1=G1610),Komplexní!$D$3:$BA$5))</f>
        <v>0</v>
      </c>
      <c r="J1610" s="98" t="str">
        <f t="shared" si="81"/>
        <v/>
      </c>
      <c r="K1610" s="54">
        <f t="shared" si="84"/>
        <v>1</v>
      </c>
    </row>
    <row r="1611" spans="1:11" hidden="1">
      <c r="A1611" s="48">
        <v>33</v>
      </c>
      <c r="B1611" s="49">
        <f>LOOKUP(A1611,Seznamy!$A$3:$A$94,Seznamy!$B$3:$B$94)</f>
        <v>125009</v>
      </c>
      <c r="C1611" s="50" t="str">
        <f>LOOKUP(A1611,Seznamy!$A$3:$A$94,Seznamy!$C$3:$C$94)</f>
        <v>Ruda nad Moravou</v>
      </c>
      <c r="D1611" s="51">
        <f>LOOKUP(A1611,Seznamy!$A$3:$A$94,Seznamy!$F$3:$F$94)</f>
        <v>9028</v>
      </c>
      <c r="E1611" s="51">
        <f>LOOKUP(A1611,Seznamy!$A$3:$A$94,Seznamy!$G$3:$G$94)</f>
        <v>218500</v>
      </c>
      <c r="F1611" s="52">
        <f>LOOKUP(A1611,Seznamy!$A$3:$A$94,Seznamy!$J$3:$J$94)</f>
        <v>57</v>
      </c>
      <c r="G1611" s="52">
        <v>9</v>
      </c>
      <c r="H1611" s="50">
        <f>LOOKUP(G1611,Komplexní!$A$7:$A$56,Komplexní!$B$7:$B$56)</f>
        <v>0</v>
      </c>
      <c r="I1611" s="53">
        <f t="array" ref="I1611">SUM(IF((Komplexní!$A$3:$A$5=A1611)*(Komplexní!$D$1:$BA$1=G1611),Komplexní!$D$3:$BA$5))</f>
        <v>0</v>
      </c>
      <c r="J1611" s="98" t="str">
        <f t="shared" si="81"/>
        <v/>
      </c>
      <c r="K1611" s="54">
        <f t="shared" si="84"/>
        <v>1</v>
      </c>
    </row>
    <row r="1612" spans="1:11" hidden="1">
      <c r="A1612" s="48">
        <v>33</v>
      </c>
      <c r="B1612" s="49">
        <f>LOOKUP(A1612,Seznamy!$A$3:$A$94,Seznamy!$B$3:$B$94)</f>
        <v>125009</v>
      </c>
      <c r="C1612" s="50" t="str">
        <f>LOOKUP(A1612,Seznamy!$A$3:$A$94,Seznamy!$C$3:$C$94)</f>
        <v>Ruda nad Moravou</v>
      </c>
      <c r="D1612" s="51">
        <f>LOOKUP(A1612,Seznamy!$A$3:$A$94,Seznamy!$F$3:$F$94)</f>
        <v>9028</v>
      </c>
      <c r="E1612" s="51">
        <f>LOOKUP(A1612,Seznamy!$A$3:$A$94,Seznamy!$G$3:$G$94)</f>
        <v>218500</v>
      </c>
      <c r="F1612" s="52">
        <f>LOOKUP(A1612,Seznamy!$A$3:$A$94,Seznamy!$J$3:$J$94)</f>
        <v>57</v>
      </c>
      <c r="G1612" s="52">
        <v>10</v>
      </c>
      <c r="H1612" s="50">
        <f>LOOKUP(G1612,Komplexní!$A$7:$A$56,Komplexní!$B$7:$B$56)</f>
        <v>0</v>
      </c>
      <c r="I1612" s="53">
        <f t="array" ref="I1612">SUM(IF((Komplexní!$A$3:$A$5=A1612)*(Komplexní!$D$1:$BA$1=G1612),Komplexní!$D$3:$BA$5))</f>
        <v>0</v>
      </c>
      <c r="J1612" s="98" t="str">
        <f t="shared" si="81"/>
        <v/>
      </c>
      <c r="K1612" s="54">
        <f t="shared" si="84"/>
        <v>1</v>
      </c>
    </row>
    <row r="1613" spans="1:11" hidden="1">
      <c r="A1613" s="48">
        <v>33</v>
      </c>
      <c r="B1613" s="49">
        <f>LOOKUP(A1613,Seznamy!$A$3:$A$94,Seznamy!$B$3:$B$94)</f>
        <v>125009</v>
      </c>
      <c r="C1613" s="50" t="str">
        <f>LOOKUP(A1613,Seznamy!$A$3:$A$94,Seznamy!$C$3:$C$94)</f>
        <v>Ruda nad Moravou</v>
      </c>
      <c r="D1613" s="51">
        <f>LOOKUP(A1613,Seznamy!$A$3:$A$94,Seznamy!$F$3:$F$94)</f>
        <v>9028</v>
      </c>
      <c r="E1613" s="51">
        <f>LOOKUP(A1613,Seznamy!$A$3:$A$94,Seznamy!$G$3:$G$94)</f>
        <v>218500</v>
      </c>
      <c r="F1613" s="52">
        <f>LOOKUP(A1613,Seznamy!$A$3:$A$94,Seznamy!$J$3:$J$94)</f>
        <v>57</v>
      </c>
      <c r="G1613" s="52">
        <v>11</v>
      </c>
      <c r="H1613" s="50">
        <f>LOOKUP(G1613,Komplexní!$A$7:$A$56,Komplexní!$B$7:$B$56)</f>
        <v>0</v>
      </c>
      <c r="I1613" s="53">
        <f t="array" ref="I1613">SUM(IF((Komplexní!$A$3:$A$5=A1613)*(Komplexní!$D$1:$BA$1=G1613),Komplexní!$D$3:$BA$5))</f>
        <v>0</v>
      </c>
      <c r="J1613" s="98" t="str">
        <f t="shared" si="81"/>
        <v/>
      </c>
      <c r="K1613" s="54">
        <f t="shared" si="84"/>
        <v>1</v>
      </c>
    </row>
    <row r="1614" spans="1:11" hidden="1">
      <c r="A1614" s="48">
        <v>33</v>
      </c>
      <c r="B1614" s="49">
        <f>LOOKUP(A1614,Seznamy!$A$3:$A$94,Seznamy!$B$3:$B$94)</f>
        <v>125009</v>
      </c>
      <c r="C1614" s="50" t="str">
        <f>LOOKUP(A1614,Seznamy!$A$3:$A$94,Seznamy!$C$3:$C$94)</f>
        <v>Ruda nad Moravou</v>
      </c>
      <c r="D1614" s="51">
        <f>LOOKUP(A1614,Seznamy!$A$3:$A$94,Seznamy!$F$3:$F$94)</f>
        <v>9028</v>
      </c>
      <c r="E1614" s="51">
        <f>LOOKUP(A1614,Seznamy!$A$3:$A$94,Seznamy!$G$3:$G$94)</f>
        <v>218500</v>
      </c>
      <c r="F1614" s="52">
        <f>LOOKUP(A1614,Seznamy!$A$3:$A$94,Seznamy!$J$3:$J$94)</f>
        <v>57</v>
      </c>
      <c r="G1614" s="52">
        <v>12</v>
      </c>
      <c r="H1614" s="50">
        <f>LOOKUP(G1614,Komplexní!$A$7:$A$56,Komplexní!$B$7:$B$56)</f>
        <v>0</v>
      </c>
      <c r="I1614" s="53">
        <f t="array" ref="I1614">SUM(IF((Komplexní!$A$3:$A$5=A1614)*(Komplexní!$D$1:$BA$1=G1614),Komplexní!$D$3:$BA$5))</f>
        <v>0</v>
      </c>
      <c r="J1614" s="98" t="str">
        <f t="shared" si="81"/>
        <v/>
      </c>
      <c r="K1614" s="54">
        <f t="shared" si="84"/>
        <v>1</v>
      </c>
    </row>
    <row r="1615" spans="1:11" hidden="1">
      <c r="A1615" s="48">
        <v>33</v>
      </c>
      <c r="B1615" s="49">
        <f>LOOKUP(A1615,Seznamy!$A$3:$A$94,Seznamy!$B$3:$B$94)</f>
        <v>125009</v>
      </c>
      <c r="C1615" s="50" t="str">
        <f>LOOKUP(A1615,Seznamy!$A$3:$A$94,Seznamy!$C$3:$C$94)</f>
        <v>Ruda nad Moravou</v>
      </c>
      <c r="D1615" s="51">
        <f>LOOKUP(A1615,Seznamy!$A$3:$A$94,Seznamy!$F$3:$F$94)</f>
        <v>9028</v>
      </c>
      <c r="E1615" s="51">
        <f>LOOKUP(A1615,Seznamy!$A$3:$A$94,Seznamy!$G$3:$G$94)</f>
        <v>218500</v>
      </c>
      <c r="F1615" s="52">
        <f>LOOKUP(A1615,Seznamy!$A$3:$A$94,Seznamy!$J$3:$J$94)</f>
        <v>57</v>
      </c>
      <c r="G1615" s="52">
        <v>13</v>
      </c>
      <c r="H1615" s="50">
        <f>LOOKUP(G1615,Komplexní!$A$7:$A$56,Komplexní!$B$7:$B$56)</f>
        <v>0</v>
      </c>
      <c r="I1615" s="53">
        <f t="array" ref="I1615">SUM(IF((Komplexní!$A$3:$A$5=A1615)*(Komplexní!$D$1:$BA$1=G1615),Komplexní!$D$3:$BA$5))</f>
        <v>0</v>
      </c>
      <c r="J1615" s="98" t="str">
        <f t="shared" ref="J1615:J1678" si="85">IF(I1615=0,"",I1615)</f>
        <v/>
      </c>
      <c r="K1615" s="54">
        <f t="shared" si="84"/>
        <v>1</v>
      </c>
    </row>
    <row r="1616" spans="1:11" hidden="1">
      <c r="A1616" s="48">
        <v>33</v>
      </c>
      <c r="B1616" s="49">
        <f>LOOKUP(A1616,Seznamy!$A$3:$A$94,Seznamy!$B$3:$B$94)</f>
        <v>125009</v>
      </c>
      <c r="C1616" s="50" t="str">
        <f>LOOKUP(A1616,Seznamy!$A$3:$A$94,Seznamy!$C$3:$C$94)</f>
        <v>Ruda nad Moravou</v>
      </c>
      <c r="D1616" s="51">
        <f>LOOKUP(A1616,Seznamy!$A$3:$A$94,Seznamy!$F$3:$F$94)</f>
        <v>9028</v>
      </c>
      <c r="E1616" s="51">
        <f>LOOKUP(A1616,Seznamy!$A$3:$A$94,Seznamy!$G$3:$G$94)</f>
        <v>218500</v>
      </c>
      <c r="F1616" s="52">
        <f>LOOKUP(A1616,Seznamy!$A$3:$A$94,Seznamy!$J$3:$J$94)</f>
        <v>57</v>
      </c>
      <c r="G1616" s="52">
        <v>14</v>
      </c>
      <c r="H1616" s="50">
        <f>LOOKUP(G1616,Komplexní!$A$7:$A$56,Komplexní!$B$7:$B$56)</f>
        <v>0</v>
      </c>
      <c r="I1616" s="53">
        <f t="array" ref="I1616">SUM(IF((Komplexní!$A$3:$A$5=A1616)*(Komplexní!$D$1:$BA$1=G1616),Komplexní!$D$3:$BA$5))</f>
        <v>0</v>
      </c>
      <c r="J1616" s="98" t="str">
        <f t="shared" si="85"/>
        <v/>
      </c>
      <c r="K1616" s="54">
        <f t="shared" si="84"/>
        <v>1</v>
      </c>
    </row>
    <row r="1617" spans="1:11" hidden="1">
      <c r="A1617" s="48">
        <v>33</v>
      </c>
      <c r="B1617" s="49">
        <f>LOOKUP(A1617,Seznamy!$A$3:$A$94,Seznamy!$B$3:$B$94)</f>
        <v>125009</v>
      </c>
      <c r="C1617" s="50" t="str">
        <f>LOOKUP(A1617,Seznamy!$A$3:$A$94,Seznamy!$C$3:$C$94)</f>
        <v>Ruda nad Moravou</v>
      </c>
      <c r="D1617" s="51">
        <f>LOOKUP(A1617,Seznamy!$A$3:$A$94,Seznamy!$F$3:$F$94)</f>
        <v>9028</v>
      </c>
      <c r="E1617" s="51">
        <f>LOOKUP(A1617,Seznamy!$A$3:$A$94,Seznamy!$G$3:$G$94)</f>
        <v>218500</v>
      </c>
      <c r="F1617" s="52">
        <f>LOOKUP(A1617,Seznamy!$A$3:$A$94,Seznamy!$J$3:$J$94)</f>
        <v>57</v>
      </c>
      <c r="G1617" s="52">
        <v>15</v>
      </c>
      <c r="H1617" s="50">
        <f>LOOKUP(G1617,Komplexní!$A$7:$A$56,Komplexní!$B$7:$B$56)</f>
        <v>0</v>
      </c>
      <c r="I1617" s="53">
        <f t="array" ref="I1617">SUM(IF((Komplexní!$A$3:$A$5=A1617)*(Komplexní!$D$1:$BA$1=G1617),Komplexní!$D$3:$BA$5))</f>
        <v>0</v>
      </c>
      <c r="J1617" s="98" t="str">
        <f t="shared" si="85"/>
        <v/>
      </c>
      <c r="K1617" s="54">
        <f t="shared" si="84"/>
        <v>1</v>
      </c>
    </row>
    <row r="1618" spans="1:11" hidden="1">
      <c r="A1618" s="48">
        <v>33</v>
      </c>
      <c r="B1618" s="49">
        <f>LOOKUP(A1618,Seznamy!$A$3:$A$94,Seznamy!$B$3:$B$94)</f>
        <v>125009</v>
      </c>
      <c r="C1618" s="50" t="str">
        <f>LOOKUP(A1618,Seznamy!$A$3:$A$94,Seznamy!$C$3:$C$94)</f>
        <v>Ruda nad Moravou</v>
      </c>
      <c r="D1618" s="51">
        <f>LOOKUP(A1618,Seznamy!$A$3:$A$94,Seznamy!$F$3:$F$94)</f>
        <v>9028</v>
      </c>
      <c r="E1618" s="51">
        <f>LOOKUP(A1618,Seznamy!$A$3:$A$94,Seznamy!$G$3:$G$94)</f>
        <v>218500</v>
      </c>
      <c r="F1618" s="52">
        <f>LOOKUP(A1618,Seznamy!$A$3:$A$94,Seznamy!$J$3:$J$94)</f>
        <v>57</v>
      </c>
      <c r="G1618" s="52">
        <v>16</v>
      </c>
      <c r="H1618" s="50">
        <f>LOOKUP(G1618,Komplexní!$A$7:$A$56,Komplexní!$B$7:$B$56)</f>
        <v>0</v>
      </c>
      <c r="I1618" s="53">
        <f t="array" ref="I1618">SUM(IF((Komplexní!$A$3:$A$5=A1618)*(Komplexní!$D$1:$BA$1=G1618),Komplexní!$D$3:$BA$5))</f>
        <v>0</v>
      </c>
      <c r="J1618" s="98" t="str">
        <f t="shared" si="85"/>
        <v/>
      </c>
      <c r="K1618" s="54">
        <f t="shared" si="84"/>
        <v>1</v>
      </c>
    </row>
    <row r="1619" spans="1:11" hidden="1">
      <c r="A1619" s="48">
        <v>33</v>
      </c>
      <c r="B1619" s="49">
        <f>LOOKUP(A1619,Seznamy!$A$3:$A$94,Seznamy!$B$3:$B$94)</f>
        <v>125009</v>
      </c>
      <c r="C1619" s="50" t="str">
        <f>LOOKUP(A1619,Seznamy!$A$3:$A$94,Seznamy!$C$3:$C$94)</f>
        <v>Ruda nad Moravou</v>
      </c>
      <c r="D1619" s="51">
        <f>LOOKUP(A1619,Seznamy!$A$3:$A$94,Seznamy!$F$3:$F$94)</f>
        <v>9028</v>
      </c>
      <c r="E1619" s="51">
        <f>LOOKUP(A1619,Seznamy!$A$3:$A$94,Seznamy!$G$3:$G$94)</f>
        <v>218500</v>
      </c>
      <c r="F1619" s="52">
        <f>LOOKUP(A1619,Seznamy!$A$3:$A$94,Seznamy!$J$3:$J$94)</f>
        <v>57</v>
      </c>
      <c r="G1619" s="52">
        <v>17</v>
      </c>
      <c r="H1619" s="50">
        <f>LOOKUP(G1619,Komplexní!$A$7:$A$56,Komplexní!$B$7:$B$56)</f>
        <v>0</v>
      </c>
      <c r="I1619" s="53">
        <f t="array" ref="I1619">SUM(IF((Komplexní!$A$3:$A$5=A1619)*(Komplexní!$D$1:$BA$1=G1619),Komplexní!$D$3:$BA$5))</f>
        <v>0</v>
      </c>
      <c r="J1619" s="98" t="str">
        <f t="shared" si="85"/>
        <v/>
      </c>
      <c r="K1619" s="54">
        <f t="shared" si="84"/>
        <v>1</v>
      </c>
    </row>
    <row r="1620" spans="1:11" hidden="1">
      <c r="A1620" s="48">
        <v>33</v>
      </c>
      <c r="B1620" s="49">
        <f>LOOKUP(A1620,Seznamy!$A$3:$A$94,Seznamy!$B$3:$B$94)</f>
        <v>125009</v>
      </c>
      <c r="C1620" s="50" t="str">
        <f>LOOKUP(A1620,Seznamy!$A$3:$A$94,Seznamy!$C$3:$C$94)</f>
        <v>Ruda nad Moravou</v>
      </c>
      <c r="D1620" s="51">
        <f>LOOKUP(A1620,Seznamy!$A$3:$A$94,Seznamy!$F$3:$F$94)</f>
        <v>9028</v>
      </c>
      <c r="E1620" s="51">
        <f>LOOKUP(A1620,Seznamy!$A$3:$A$94,Seznamy!$G$3:$G$94)</f>
        <v>218500</v>
      </c>
      <c r="F1620" s="52">
        <f>LOOKUP(A1620,Seznamy!$A$3:$A$94,Seznamy!$J$3:$J$94)</f>
        <v>57</v>
      </c>
      <c r="G1620" s="52">
        <v>18</v>
      </c>
      <c r="H1620" s="50">
        <f>LOOKUP(G1620,Komplexní!$A$7:$A$56,Komplexní!$B$7:$B$56)</f>
        <v>0</v>
      </c>
      <c r="I1620" s="53">
        <f t="array" ref="I1620">SUM(IF((Komplexní!$A$3:$A$5=A1620)*(Komplexní!$D$1:$BA$1=G1620),Komplexní!$D$3:$BA$5))</f>
        <v>0</v>
      </c>
      <c r="J1620" s="98" t="str">
        <f t="shared" si="85"/>
        <v/>
      </c>
      <c r="K1620" s="54">
        <f t="shared" si="84"/>
        <v>1</v>
      </c>
    </row>
    <row r="1621" spans="1:11" hidden="1">
      <c r="A1621" s="48">
        <v>33</v>
      </c>
      <c r="B1621" s="49">
        <f>LOOKUP(A1621,Seznamy!$A$3:$A$94,Seznamy!$B$3:$B$94)</f>
        <v>125009</v>
      </c>
      <c r="C1621" s="50" t="str">
        <f>LOOKUP(A1621,Seznamy!$A$3:$A$94,Seznamy!$C$3:$C$94)</f>
        <v>Ruda nad Moravou</v>
      </c>
      <c r="D1621" s="51">
        <f>LOOKUP(A1621,Seznamy!$A$3:$A$94,Seznamy!$F$3:$F$94)</f>
        <v>9028</v>
      </c>
      <c r="E1621" s="51">
        <f>LOOKUP(A1621,Seznamy!$A$3:$A$94,Seznamy!$G$3:$G$94)</f>
        <v>218500</v>
      </c>
      <c r="F1621" s="52">
        <f>LOOKUP(A1621,Seznamy!$A$3:$A$94,Seznamy!$J$3:$J$94)</f>
        <v>57</v>
      </c>
      <c r="G1621" s="52">
        <v>19</v>
      </c>
      <c r="H1621" s="50">
        <f>LOOKUP(G1621,Komplexní!$A$7:$A$56,Komplexní!$B$7:$B$56)</f>
        <v>0</v>
      </c>
      <c r="I1621" s="53">
        <f t="array" ref="I1621">SUM(IF((Komplexní!$A$3:$A$5=A1621)*(Komplexní!$D$1:$BA$1=G1621),Komplexní!$D$3:$BA$5))</f>
        <v>0</v>
      </c>
      <c r="J1621" s="98" t="str">
        <f t="shared" si="85"/>
        <v/>
      </c>
      <c r="K1621" s="54">
        <f t="shared" si="84"/>
        <v>1</v>
      </c>
    </row>
    <row r="1622" spans="1:11" hidden="1">
      <c r="A1622" s="48">
        <v>33</v>
      </c>
      <c r="B1622" s="49">
        <f>LOOKUP(A1622,Seznamy!$A$3:$A$94,Seznamy!$B$3:$B$94)</f>
        <v>125009</v>
      </c>
      <c r="C1622" s="50" t="str">
        <f>LOOKUP(A1622,Seznamy!$A$3:$A$94,Seznamy!$C$3:$C$94)</f>
        <v>Ruda nad Moravou</v>
      </c>
      <c r="D1622" s="51">
        <f>LOOKUP(A1622,Seznamy!$A$3:$A$94,Seznamy!$F$3:$F$94)</f>
        <v>9028</v>
      </c>
      <c r="E1622" s="51">
        <f>LOOKUP(A1622,Seznamy!$A$3:$A$94,Seznamy!$G$3:$G$94)</f>
        <v>218500</v>
      </c>
      <c r="F1622" s="52">
        <f>LOOKUP(A1622,Seznamy!$A$3:$A$94,Seznamy!$J$3:$J$94)</f>
        <v>57</v>
      </c>
      <c r="G1622" s="52">
        <v>20</v>
      </c>
      <c r="H1622" s="50">
        <f>LOOKUP(G1622,Komplexní!$A$7:$A$56,Komplexní!$B$7:$B$56)</f>
        <v>0</v>
      </c>
      <c r="I1622" s="53">
        <f t="array" ref="I1622">SUM(IF((Komplexní!$A$3:$A$5=A1622)*(Komplexní!$D$1:$BA$1=G1622),Komplexní!$D$3:$BA$5))</f>
        <v>0</v>
      </c>
      <c r="J1622" s="98" t="str">
        <f t="shared" si="85"/>
        <v/>
      </c>
      <c r="K1622" s="54">
        <f t="shared" si="84"/>
        <v>1</v>
      </c>
    </row>
    <row r="1623" spans="1:11" hidden="1">
      <c r="A1623" s="48">
        <v>33</v>
      </c>
      <c r="B1623" s="49">
        <f>LOOKUP(A1623,Seznamy!$A$3:$A$94,Seznamy!$B$3:$B$94)</f>
        <v>125009</v>
      </c>
      <c r="C1623" s="50" t="str">
        <f>LOOKUP(A1623,Seznamy!$A$3:$A$94,Seznamy!$C$3:$C$94)</f>
        <v>Ruda nad Moravou</v>
      </c>
      <c r="D1623" s="51">
        <f>LOOKUP(A1623,Seznamy!$A$3:$A$94,Seznamy!$F$3:$F$94)</f>
        <v>9028</v>
      </c>
      <c r="E1623" s="51">
        <f>LOOKUP(A1623,Seznamy!$A$3:$A$94,Seznamy!$G$3:$G$94)</f>
        <v>218500</v>
      </c>
      <c r="F1623" s="52">
        <f>LOOKUP(A1623,Seznamy!$A$3:$A$94,Seznamy!$J$3:$J$94)</f>
        <v>57</v>
      </c>
      <c r="G1623" s="52">
        <v>21</v>
      </c>
      <c r="H1623" s="50">
        <f>LOOKUP(G1623,Komplexní!$A$7:$A$56,Komplexní!$B$7:$B$56)</f>
        <v>0</v>
      </c>
      <c r="I1623" s="53">
        <f t="array" ref="I1623">SUM(IF((Komplexní!$A$3:$A$5=A1623)*(Komplexní!$D$1:$BA$1=G1623),Komplexní!$D$3:$BA$5))</f>
        <v>0</v>
      </c>
      <c r="J1623" s="98" t="str">
        <f t="shared" si="85"/>
        <v/>
      </c>
      <c r="K1623" s="54">
        <f t="shared" si="84"/>
        <v>1</v>
      </c>
    </row>
    <row r="1624" spans="1:11" hidden="1">
      <c r="A1624" s="48">
        <v>33</v>
      </c>
      <c r="B1624" s="49">
        <f>LOOKUP(A1624,Seznamy!$A$3:$A$94,Seznamy!$B$3:$B$94)</f>
        <v>125009</v>
      </c>
      <c r="C1624" s="50" t="str">
        <f>LOOKUP(A1624,Seznamy!$A$3:$A$94,Seznamy!$C$3:$C$94)</f>
        <v>Ruda nad Moravou</v>
      </c>
      <c r="D1624" s="51">
        <f>LOOKUP(A1624,Seznamy!$A$3:$A$94,Seznamy!$F$3:$F$94)</f>
        <v>9028</v>
      </c>
      <c r="E1624" s="51">
        <f>LOOKUP(A1624,Seznamy!$A$3:$A$94,Seznamy!$G$3:$G$94)</f>
        <v>218500</v>
      </c>
      <c r="F1624" s="52">
        <f>LOOKUP(A1624,Seznamy!$A$3:$A$94,Seznamy!$J$3:$J$94)</f>
        <v>57</v>
      </c>
      <c r="G1624" s="52">
        <v>22</v>
      </c>
      <c r="H1624" s="50">
        <f>LOOKUP(G1624,Komplexní!$A$7:$A$56,Komplexní!$B$7:$B$56)</f>
        <v>0</v>
      </c>
      <c r="I1624" s="53">
        <f t="array" ref="I1624">SUM(IF((Komplexní!$A$3:$A$5=A1624)*(Komplexní!$D$1:$BA$1=G1624),Komplexní!$D$3:$BA$5))</f>
        <v>0</v>
      </c>
      <c r="J1624" s="98" t="str">
        <f t="shared" si="85"/>
        <v/>
      </c>
      <c r="K1624" s="54">
        <f t="shared" si="84"/>
        <v>1</v>
      </c>
    </row>
    <row r="1625" spans="1:11" hidden="1">
      <c r="A1625" s="48">
        <v>33</v>
      </c>
      <c r="B1625" s="49">
        <f>LOOKUP(A1625,Seznamy!$A$3:$A$94,Seznamy!$B$3:$B$94)</f>
        <v>125009</v>
      </c>
      <c r="C1625" s="50" t="str">
        <f>LOOKUP(A1625,Seznamy!$A$3:$A$94,Seznamy!$C$3:$C$94)</f>
        <v>Ruda nad Moravou</v>
      </c>
      <c r="D1625" s="51">
        <f>LOOKUP(A1625,Seznamy!$A$3:$A$94,Seznamy!$F$3:$F$94)</f>
        <v>9028</v>
      </c>
      <c r="E1625" s="51">
        <f>LOOKUP(A1625,Seznamy!$A$3:$A$94,Seznamy!$G$3:$G$94)</f>
        <v>218500</v>
      </c>
      <c r="F1625" s="52">
        <f>LOOKUP(A1625,Seznamy!$A$3:$A$94,Seznamy!$J$3:$J$94)</f>
        <v>57</v>
      </c>
      <c r="G1625" s="52">
        <v>23</v>
      </c>
      <c r="H1625" s="50">
        <f>LOOKUP(G1625,Komplexní!$A$7:$A$56,Komplexní!$B$7:$B$56)</f>
        <v>0</v>
      </c>
      <c r="I1625" s="53">
        <f t="array" ref="I1625">SUM(IF((Komplexní!$A$3:$A$5=A1625)*(Komplexní!$D$1:$BA$1=G1625),Komplexní!$D$3:$BA$5))</f>
        <v>0</v>
      </c>
      <c r="J1625" s="98" t="str">
        <f t="shared" si="85"/>
        <v/>
      </c>
      <c r="K1625" s="54">
        <f t="shared" si="84"/>
        <v>1</v>
      </c>
    </row>
    <row r="1626" spans="1:11" hidden="1">
      <c r="A1626" s="48">
        <v>33</v>
      </c>
      <c r="B1626" s="49">
        <f>LOOKUP(A1626,Seznamy!$A$3:$A$94,Seznamy!$B$3:$B$94)</f>
        <v>125009</v>
      </c>
      <c r="C1626" s="50" t="str">
        <f>LOOKUP(A1626,Seznamy!$A$3:$A$94,Seznamy!$C$3:$C$94)</f>
        <v>Ruda nad Moravou</v>
      </c>
      <c r="D1626" s="51">
        <f>LOOKUP(A1626,Seznamy!$A$3:$A$94,Seznamy!$F$3:$F$94)</f>
        <v>9028</v>
      </c>
      <c r="E1626" s="51">
        <f>LOOKUP(A1626,Seznamy!$A$3:$A$94,Seznamy!$G$3:$G$94)</f>
        <v>218500</v>
      </c>
      <c r="F1626" s="52">
        <f>LOOKUP(A1626,Seznamy!$A$3:$A$94,Seznamy!$J$3:$J$94)</f>
        <v>57</v>
      </c>
      <c r="G1626" s="52">
        <v>24</v>
      </c>
      <c r="H1626" s="50">
        <f>LOOKUP(G1626,Komplexní!$A$7:$A$56,Komplexní!$B$7:$B$56)</f>
        <v>0</v>
      </c>
      <c r="I1626" s="53">
        <f t="array" ref="I1626">SUM(IF((Komplexní!$A$3:$A$5=A1626)*(Komplexní!$D$1:$BA$1=G1626),Komplexní!$D$3:$BA$5))</f>
        <v>0</v>
      </c>
      <c r="J1626" s="98" t="str">
        <f t="shared" si="85"/>
        <v/>
      </c>
      <c r="K1626" s="54">
        <f t="shared" si="84"/>
        <v>1</v>
      </c>
    </row>
    <row r="1627" spans="1:11" hidden="1">
      <c r="A1627" s="48">
        <v>33</v>
      </c>
      <c r="B1627" s="49">
        <f>LOOKUP(A1627,Seznamy!$A$3:$A$94,Seznamy!$B$3:$B$94)</f>
        <v>125009</v>
      </c>
      <c r="C1627" s="50" t="str">
        <f>LOOKUP(A1627,Seznamy!$A$3:$A$94,Seznamy!$C$3:$C$94)</f>
        <v>Ruda nad Moravou</v>
      </c>
      <c r="D1627" s="51">
        <f>LOOKUP(A1627,Seznamy!$A$3:$A$94,Seznamy!$F$3:$F$94)</f>
        <v>9028</v>
      </c>
      <c r="E1627" s="51">
        <f>LOOKUP(A1627,Seznamy!$A$3:$A$94,Seznamy!$G$3:$G$94)</f>
        <v>218500</v>
      </c>
      <c r="F1627" s="52">
        <f>LOOKUP(A1627,Seznamy!$A$3:$A$94,Seznamy!$J$3:$J$94)</f>
        <v>57</v>
      </c>
      <c r="G1627" s="52">
        <v>25</v>
      </c>
      <c r="H1627" s="50">
        <f>LOOKUP(G1627,Komplexní!$A$7:$A$56,Komplexní!$B$7:$B$56)</f>
        <v>0</v>
      </c>
      <c r="I1627" s="53">
        <f t="array" ref="I1627">SUM(IF((Komplexní!$A$3:$A$5=A1627)*(Komplexní!$D$1:$BA$1=G1627),Komplexní!$D$3:$BA$5))</f>
        <v>0</v>
      </c>
      <c r="J1627" s="98" t="str">
        <f t="shared" si="85"/>
        <v/>
      </c>
      <c r="K1627" s="54">
        <f t="shared" si="84"/>
        <v>1</v>
      </c>
    </row>
    <row r="1628" spans="1:11" hidden="1">
      <c r="A1628" s="48">
        <v>33</v>
      </c>
      <c r="B1628" s="49">
        <f>LOOKUP(A1628,Seznamy!$A$3:$A$94,Seznamy!$B$3:$B$94)</f>
        <v>125009</v>
      </c>
      <c r="C1628" s="50" t="str">
        <f>LOOKUP(A1628,Seznamy!$A$3:$A$94,Seznamy!$C$3:$C$94)</f>
        <v>Ruda nad Moravou</v>
      </c>
      <c r="D1628" s="51">
        <f>LOOKUP(A1628,Seznamy!$A$3:$A$94,Seznamy!$F$3:$F$94)</f>
        <v>9028</v>
      </c>
      <c r="E1628" s="51">
        <f>LOOKUP(A1628,Seznamy!$A$3:$A$94,Seznamy!$G$3:$G$94)</f>
        <v>218500</v>
      </c>
      <c r="F1628" s="52">
        <f>LOOKUP(A1628,Seznamy!$A$3:$A$94,Seznamy!$J$3:$J$94)</f>
        <v>57</v>
      </c>
      <c r="G1628" s="52">
        <v>26</v>
      </c>
      <c r="H1628" s="50">
        <f>LOOKUP(G1628,Komplexní!$A$7:$A$56,Komplexní!$B$7:$B$56)</f>
        <v>0</v>
      </c>
      <c r="I1628" s="53">
        <f t="array" ref="I1628">SUM(IF((Komplexní!$A$3:$A$5=A1628)*(Komplexní!$D$1:$BA$1=G1628),Komplexní!$D$3:$BA$5))</f>
        <v>0</v>
      </c>
      <c r="J1628" s="98" t="str">
        <f t="shared" si="85"/>
        <v/>
      </c>
      <c r="K1628" s="54">
        <f t="shared" si="84"/>
        <v>1</v>
      </c>
    </row>
    <row r="1629" spans="1:11" hidden="1">
      <c r="A1629" s="48">
        <v>33</v>
      </c>
      <c r="B1629" s="49">
        <f>LOOKUP(A1629,Seznamy!$A$3:$A$94,Seznamy!$B$3:$B$94)</f>
        <v>125009</v>
      </c>
      <c r="C1629" s="50" t="str">
        <f>LOOKUP(A1629,Seznamy!$A$3:$A$94,Seznamy!$C$3:$C$94)</f>
        <v>Ruda nad Moravou</v>
      </c>
      <c r="D1629" s="51">
        <f>LOOKUP(A1629,Seznamy!$A$3:$A$94,Seznamy!$F$3:$F$94)</f>
        <v>9028</v>
      </c>
      <c r="E1629" s="51">
        <f>LOOKUP(A1629,Seznamy!$A$3:$A$94,Seznamy!$G$3:$G$94)</f>
        <v>218500</v>
      </c>
      <c r="F1629" s="52">
        <f>LOOKUP(A1629,Seznamy!$A$3:$A$94,Seznamy!$J$3:$J$94)</f>
        <v>57</v>
      </c>
      <c r="G1629" s="52">
        <v>27</v>
      </c>
      <c r="H1629" s="50">
        <f>LOOKUP(G1629,Komplexní!$A$7:$A$56,Komplexní!$B$7:$B$56)</f>
        <v>0</v>
      </c>
      <c r="I1629" s="53">
        <f t="array" ref="I1629">SUM(IF((Komplexní!$A$3:$A$5=A1629)*(Komplexní!$D$1:$BA$1=G1629),Komplexní!$D$3:$BA$5))</f>
        <v>0</v>
      </c>
      <c r="J1629" s="98" t="str">
        <f t="shared" si="85"/>
        <v/>
      </c>
      <c r="K1629" s="54">
        <f t="shared" si="84"/>
        <v>1</v>
      </c>
    </row>
    <row r="1630" spans="1:11" hidden="1">
      <c r="A1630" s="48">
        <v>33</v>
      </c>
      <c r="B1630" s="49">
        <f>LOOKUP(A1630,Seznamy!$A$3:$A$94,Seznamy!$B$3:$B$94)</f>
        <v>125009</v>
      </c>
      <c r="C1630" s="50" t="str">
        <f>LOOKUP(A1630,Seznamy!$A$3:$A$94,Seznamy!$C$3:$C$94)</f>
        <v>Ruda nad Moravou</v>
      </c>
      <c r="D1630" s="51">
        <f>LOOKUP(A1630,Seznamy!$A$3:$A$94,Seznamy!$F$3:$F$94)</f>
        <v>9028</v>
      </c>
      <c r="E1630" s="51">
        <f>LOOKUP(A1630,Seznamy!$A$3:$A$94,Seznamy!$G$3:$G$94)</f>
        <v>218500</v>
      </c>
      <c r="F1630" s="52">
        <f>LOOKUP(A1630,Seznamy!$A$3:$A$94,Seznamy!$J$3:$J$94)</f>
        <v>57</v>
      </c>
      <c r="G1630" s="52">
        <v>28</v>
      </c>
      <c r="H1630" s="50">
        <f>LOOKUP(G1630,Komplexní!$A$7:$A$56,Komplexní!$B$7:$B$56)</f>
        <v>0</v>
      </c>
      <c r="I1630" s="53">
        <f t="array" ref="I1630">SUM(IF((Komplexní!$A$3:$A$5=A1630)*(Komplexní!$D$1:$BA$1=G1630),Komplexní!$D$3:$BA$5))</f>
        <v>0</v>
      </c>
      <c r="J1630" s="98" t="str">
        <f t="shared" si="85"/>
        <v/>
      </c>
      <c r="K1630" s="54">
        <f t="shared" si="84"/>
        <v>1</v>
      </c>
    </row>
    <row r="1631" spans="1:11" hidden="1">
      <c r="A1631" s="48">
        <v>33</v>
      </c>
      <c r="B1631" s="49">
        <f>LOOKUP(A1631,Seznamy!$A$3:$A$94,Seznamy!$B$3:$B$94)</f>
        <v>125009</v>
      </c>
      <c r="C1631" s="50" t="str">
        <f>LOOKUP(A1631,Seznamy!$A$3:$A$94,Seznamy!$C$3:$C$94)</f>
        <v>Ruda nad Moravou</v>
      </c>
      <c r="D1631" s="51">
        <f>LOOKUP(A1631,Seznamy!$A$3:$A$94,Seznamy!$F$3:$F$94)</f>
        <v>9028</v>
      </c>
      <c r="E1631" s="51">
        <f>LOOKUP(A1631,Seznamy!$A$3:$A$94,Seznamy!$G$3:$G$94)</f>
        <v>218500</v>
      </c>
      <c r="F1631" s="52">
        <f>LOOKUP(A1631,Seznamy!$A$3:$A$94,Seznamy!$J$3:$J$94)</f>
        <v>57</v>
      </c>
      <c r="G1631" s="52">
        <v>29</v>
      </c>
      <c r="H1631" s="50">
        <f>LOOKUP(G1631,Komplexní!$A$7:$A$56,Komplexní!$B$7:$B$56)</f>
        <v>0</v>
      </c>
      <c r="I1631" s="53">
        <f t="array" ref="I1631">SUM(IF((Komplexní!$A$3:$A$5=A1631)*(Komplexní!$D$1:$BA$1=G1631),Komplexní!$D$3:$BA$5))</f>
        <v>0</v>
      </c>
      <c r="J1631" s="98" t="str">
        <f t="shared" si="85"/>
        <v/>
      </c>
      <c r="K1631" s="54">
        <f t="shared" si="84"/>
        <v>1</v>
      </c>
    </row>
    <row r="1632" spans="1:11" hidden="1">
      <c r="A1632" s="48">
        <v>33</v>
      </c>
      <c r="B1632" s="49">
        <f>LOOKUP(A1632,Seznamy!$A$3:$A$94,Seznamy!$B$3:$B$94)</f>
        <v>125009</v>
      </c>
      <c r="C1632" s="50" t="str">
        <f>LOOKUP(A1632,Seznamy!$A$3:$A$94,Seznamy!$C$3:$C$94)</f>
        <v>Ruda nad Moravou</v>
      </c>
      <c r="D1632" s="51">
        <f>LOOKUP(A1632,Seznamy!$A$3:$A$94,Seznamy!$F$3:$F$94)</f>
        <v>9028</v>
      </c>
      <c r="E1632" s="51">
        <f>LOOKUP(A1632,Seznamy!$A$3:$A$94,Seznamy!$G$3:$G$94)</f>
        <v>218500</v>
      </c>
      <c r="F1632" s="52">
        <f>LOOKUP(A1632,Seznamy!$A$3:$A$94,Seznamy!$J$3:$J$94)</f>
        <v>57</v>
      </c>
      <c r="G1632" s="52">
        <v>30</v>
      </c>
      <c r="H1632" s="50">
        <f>LOOKUP(G1632,Komplexní!$A$7:$A$56,Komplexní!$B$7:$B$56)</f>
        <v>0</v>
      </c>
      <c r="I1632" s="53">
        <f t="array" ref="I1632">SUM(IF((Komplexní!$A$3:$A$5=A1632)*(Komplexní!$D$1:$BA$1=G1632),Komplexní!$D$3:$BA$5))</f>
        <v>0</v>
      </c>
      <c r="J1632" s="98" t="str">
        <f t="shared" si="85"/>
        <v/>
      </c>
      <c r="K1632" s="54">
        <f t="shared" si="84"/>
        <v>1</v>
      </c>
    </row>
    <row r="1633" spans="1:11" hidden="1">
      <c r="A1633" s="48">
        <v>33</v>
      </c>
      <c r="B1633" s="49">
        <f>LOOKUP(A1633,Seznamy!$A$3:$A$94,Seznamy!$B$3:$B$94)</f>
        <v>125009</v>
      </c>
      <c r="C1633" s="50" t="str">
        <f>LOOKUP(A1633,Seznamy!$A$3:$A$94,Seznamy!$C$3:$C$94)</f>
        <v>Ruda nad Moravou</v>
      </c>
      <c r="D1633" s="51">
        <f>LOOKUP(A1633,Seznamy!$A$3:$A$94,Seznamy!$F$3:$F$94)</f>
        <v>9028</v>
      </c>
      <c r="E1633" s="51">
        <f>LOOKUP(A1633,Seznamy!$A$3:$A$94,Seznamy!$G$3:$G$94)</f>
        <v>218500</v>
      </c>
      <c r="F1633" s="52">
        <f>LOOKUP(A1633,Seznamy!$A$3:$A$94,Seznamy!$J$3:$J$94)</f>
        <v>57</v>
      </c>
      <c r="G1633" s="52">
        <v>31</v>
      </c>
      <c r="H1633" s="50">
        <f>LOOKUP(G1633,Komplexní!$A$7:$A$56,Komplexní!$B$7:$B$56)</f>
        <v>0</v>
      </c>
      <c r="I1633" s="53">
        <f t="array" ref="I1633">SUM(IF((Komplexní!$A$3:$A$5=A1633)*(Komplexní!$D$1:$BA$1=G1633),Komplexní!$D$3:$BA$5))</f>
        <v>0</v>
      </c>
      <c r="J1633" s="98" t="str">
        <f t="shared" si="85"/>
        <v/>
      </c>
      <c r="K1633" s="54">
        <f t="shared" si="84"/>
        <v>1</v>
      </c>
    </row>
    <row r="1634" spans="1:11" hidden="1">
      <c r="A1634" s="48">
        <v>33</v>
      </c>
      <c r="B1634" s="49">
        <f>LOOKUP(A1634,Seznamy!$A$3:$A$94,Seznamy!$B$3:$B$94)</f>
        <v>125009</v>
      </c>
      <c r="C1634" s="50" t="str">
        <f>LOOKUP(A1634,Seznamy!$A$3:$A$94,Seznamy!$C$3:$C$94)</f>
        <v>Ruda nad Moravou</v>
      </c>
      <c r="D1634" s="51">
        <f>LOOKUP(A1634,Seznamy!$A$3:$A$94,Seznamy!$F$3:$F$94)</f>
        <v>9028</v>
      </c>
      <c r="E1634" s="51">
        <f>LOOKUP(A1634,Seznamy!$A$3:$A$94,Seznamy!$G$3:$G$94)</f>
        <v>218500</v>
      </c>
      <c r="F1634" s="52">
        <f>LOOKUP(A1634,Seznamy!$A$3:$A$94,Seznamy!$J$3:$J$94)</f>
        <v>57</v>
      </c>
      <c r="G1634" s="52">
        <v>32</v>
      </c>
      <c r="H1634" s="50">
        <f>LOOKUP(G1634,Komplexní!$A$7:$A$56,Komplexní!$B$7:$B$56)</f>
        <v>0</v>
      </c>
      <c r="I1634" s="53">
        <f t="array" ref="I1634">SUM(IF((Komplexní!$A$3:$A$5=A1634)*(Komplexní!$D$1:$BA$1=G1634),Komplexní!$D$3:$BA$5))</f>
        <v>0</v>
      </c>
      <c r="J1634" s="98" t="str">
        <f t="shared" si="85"/>
        <v/>
      </c>
      <c r="K1634" s="54">
        <f t="shared" si="84"/>
        <v>1</v>
      </c>
    </row>
    <row r="1635" spans="1:11" hidden="1">
      <c r="A1635" s="48">
        <v>33</v>
      </c>
      <c r="B1635" s="49">
        <f>LOOKUP(A1635,Seznamy!$A$3:$A$94,Seznamy!$B$3:$B$94)</f>
        <v>125009</v>
      </c>
      <c r="C1635" s="50" t="str">
        <f>LOOKUP(A1635,Seznamy!$A$3:$A$94,Seznamy!$C$3:$C$94)</f>
        <v>Ruda nad Moravou</v>
      </c>
      <c r="D1635" s="51">
        <f>LOOKUP(A1635,Seznamy!$A$3:$A$94,Seznamy!$F$3:$F$94)</f>
        <v>9028</v>
      </c>
      <c r="E1635" s="51">
        <f>LOOKUP(A1635,Seznamy!$A$3:$A$94,Seznamy!$G$3:$G$94)</f>
        <v>218500</v>
      </c>
      <c r="F1635" s="52">
        <f>LOOKUP(A1635,Seznamy!$A$3:$A$94,Seznamy!$J$3:$J$94)</f>
        <v>57</v>
      </c>
      <c r="G1635" s="52">
        <v>33</v>
      </c>
      <c r="H1635" s="50">
        <f>LOOKUP(G1635,Komplexní!$A$7:$A$56,Komplexní!$B$7:$B$56)</f>
        <v>0</v>
      </c>
      <c r="I1635" s="53">
        <f t="array" ref="I1635">SUM(IF((Komplexní!$A$3:$A$5=A1635)*(Komplexní!$D$1:$BA$1=G1635),Komplexní!$D$3:$BA$5))</f>
        <v>0</v>
      </c>
      <c r="J1635" s="98" t="str">
        <f t="shared" si="85"/>
        <v/>
      </c>
      <c r="K1635" s="54">
        <f t="shared" ref="K1635:K1652" si="86">IF(I1635=MIN($J$1603:$J$1652),1,"")</f>
        <v>1</v>
      </c>
    </row>
    <row r="1636" spans="1:11" hidden="1">
      <c r="A1636" s="48">
        <v>33</v>
      </c>
      <c r="B1636" s="49">
        <f>LOOKUP(A1636,Seznamy!$A$3:$A$94,Seznamy!$B$3:$B$94)</f>
        <v>125009</v>
      </c>
      <c r="C1636" s="50" t="str">
        <f>LOOKUP(A1636,Seznamy!$A$3:$A$94,Seznamy!$C$3:$C$94)</f>
        <v>Ruda nad Moravou</v>
      </c>
      <c r="D1636" s="51">
        <f>LOOKUP(A1636,Seznamy!$A$3:$A$94,Seznamy!$F$3:$F$94)</f>
        <v>9028</v>
      </c>
      <c r="E1636" s="51">
        <f>LOOKUP(A1636,Seznamy!$A$3:$A$94,Seznamy!$G$3:$G$94)</f>
        <v>218500</v>
      </c>
      <c r="F1636" s="52">
        <f>LOOKUP(A1636,Seznamy!$A$3:$A$94,Seznamy!$J$3:$J$94)</f>
        <v>57</v>
      </c>
      <c r="G1636" s="52">
        <v>34</v>
      </c>
      <c r="H1636" s="50">
        <f>LOOKUP(G1636,Komplexní!$A$7:$A$56,Komplexní!$B$7:$B$56)</f>
        <v>0</v>
      </c>
      <c r="I1636" s="53">
        <f t="array" ref="I1636">SUM(IF((Komplexní!$A$3:$A$5=A1636)*(Komplexní!$D$1:$BA$1=G1636),Komplexní!$D$3:$BA$5))</f>
        <v>0</v>
      </c>
      <c r="J1636" s="98" t="str">
        <f t="shared" si="85"/>
        <v/>
      </c>
      <c r="K1636" s="54">
        <f t="shared" si="86"/>
        <v>1</v>
      </c>
    </row>
    <row r="1637" spans="1:11" hidden="1">
      <c r="A1637" s="48">
        <v>33</v>
      </c>
      <c r="B1637" s="49">
        <f>LOOKUP(A1637,Seznamy!$A$3:$A$94,Seznamy!$B$3:$B$94)</f>
        <v>125009</v>
      </c>
      <c r="C1637" s="50" t="str">
        <f>LOOKUP(A1637,Seznamy!$A$3:$A$94,Seznamy!$C$3:$C$94)</f>
        <v>Ruda nad Moravou</v>
      </c>
      <c r="D1637" s="51">
        <f>LOOKUP(A1637,Seznamy!$A$3:$A$94,Seznamy!$F$3:$F$94)</f>
        <v>9028</v>
      </c>
      <c r="E1637" s="51">
        <f>LOOKUP(A1637,Seznamy!$A$3:$A$94,Seznamy!$G$3:$G$94)</f>
        <v>218500</v>
      </c>
      <c r="F1637" s="52">
        <f>LOOKUP(A1637,Seznamy!$A$3:$A$94,Seznamy!$J$3:$J$94)</f>
        <v>57</v>
      </c>
      <c r="G1637" s="52">
        <v>35</v>
      </c>
      <c r="H1637" s="50">
        <f>LOOKUP(G1637,Komplexní!$A$7:$A$56,Komplexní!$B$7:$B$56)</f>
        <v>0</v>
      </c>
      <c r="I1637" s="53">
        <f t="array" ref="I1637">SUM(IF((Komplexní!$A$3:$A$5=A1637)*(Komplexní!$D$1:$BA$1=G1637),Komplexní!$D$3:$BA$5))</f>
        <v>0</v>
      </c>
      <c r="J1637" s="98" t="str">
        <f t="shared" si="85"/>
        <v/>
      </c>
      <c r="K1637" s="54">
        <f t="shared" si="86"/>
        <v>1</v>
      </c>
    </row>
    <row r="1638" spans="1:11" hidden="1">
      <c r="A1638" s="48">
        <v>33</v>
      </c>
      <c r="B1638" s="49">
        <f>LOOKUP(A1638,Seznamy!$A$3:$A$94,Seznamy!$B$3:$B$94)</f>
        <v>125009</v>
      </c>
      <c r="C1638" s="50" t="str">
        <f>LOOKUP(A1638,Seznamy!$A$3:$A$94,Seznamy!$C$3:$C$94)</f>
        <v>Ruda nad Moravou</v>
      </c>
      <c r="D1638" s="51">
        <f>LOOKUP(A1638,Seznamy!$A$3:$A$94,Seznamy!$F$3:$F$94)</f>
        <v>9028</v>
      </c>
      <c r="E1638" s="51">
        <f>LOOKUP(A1638,Seznamy!$A$3:$A$94,Seznamy!$G$3:$G$94)</f>
        <v>218500</v>
      </c>
      <c r="F1638" s="52">
        <f>LOOKUP(A1638,Seznamy!$A$3:$A$94,Seznamy!$J$3:$J$94)</f>
        <v>57</v>
      </c>
      <c r="G1638" s="52">
        <v>36</v>
      </c>
      <c r="H1638" s="50">
        <f>LOOKUP(G1638,Komplexní!$A$7:$A$56,Komplexní!$B$7:$B$56)</f>
        <v>0</v>
      </c>
      <c r="I1638" s="53">
        <f t="array" ref="I1638">SUM(IF((Komplexní!$A$3:$A$5=A1638)*(Komplexní!$D$1:$BA$1=G1638),Komplexní!$D$3:$BA$5))</f>
        <v>0</v>
      </c>
      <c r="J1638" s="98" t="str">
        <f t="shared" si="85"/>
        <v/>
      </c>
      <c r="K1638" s="54">
        <f t="shared" si="86"/>
        <v>1</v>
      </c>
    </row>
    <row r="1639" spans="1:11" hidden="1">
      <c r="A1639" s="48">
        <v>33</v>
      </c>
      <c r="B1639" s="49">
        <f>LOOKUP(A1639,Seznamy!$A$3:$A$94,Seznamy!$B$3:$B$94)</f>
        <v>125009</v>
      </c>
      <c r="C1639" s="50" t="str">
        <f>LOOKUP(A1639,Seznamy!$A$3:$A$94,Seznamy!$C$3:$C$94)</f>
        <v>Ruda nad Moravou</v>
      </c>
      <c r="D1639" s="51">
        <f>LOOKUP(A1639,Seznamy!$A$3:$A$94,Seznamy!$F$3:$F$94)</f>
        <v>9028</v>
      </c>
      <c r="E1639" s="51">
        <f>LOOKUP(A1639,Seznamy!$A$3:$A$94,Seznamy!$G$3:$G$94)</f>
        <v>218500</v>
      </c>
      <c r="F1639" s="52">
        <f>LOOKUP(A1639,Seznamy!$A$3:$A$94,Seznamy!$J$3:$J$94)</f>
        <v>57</v>
      </c>
      <c r="G1639" s="52">
        <v>37</v>
      </c>
      <c r="H1639" s="50">
        <f>LOOKUP(G1639,Komplexní!$A$7:$A$56,Komplexní!$B$7:$B$56)</f>
        <v>0</v>
      </c>
      <c r="I1639" s="53">
        <f t="array" ref="I1639">SUM(IF((Komplexní!$A$3:$A$5=A1639)*(Komplexní!$D$1:$BA$1=G1639),Komplexní!$D$3:$BA$5))</f>
        <v>0</v>
      </c>
      <c r="J1639" s="98" t="str">
        <f t="shared" si="85"/>
        <v/>
      </c>
      <c r="K1639" s="54">
        <f t="shared" si="86"/>
        <v>1</v>
      </c>
    </row>
    <row r="1640" spans="1:11" hidden="1">
      <c r="A1640" s="48">
        <v>33</v>
      </c>
      <c r="B1640" s="49">
        <f>LOOKUP(A1640,Seznamy!$A$3:$A$94,Seznamy!$B$3:$B$94)</f>
        <v>125009</v>
      </c>
      <c r="C1640" s="50" t="str">
        <f>LOOKUP(A1640,Seznamy!$A$3:$A$94,Seznamy!$C$3:$C$94)</f>
        <v>Ruda nad Moravou</v>
      </c>
      <c r="D1640" s="51">
        <f>LOOKUP(A1640,Seznamy!$A$3:$A$94,Seznamy!$F$3:$F$94)</f>
        <v>9028</v>
      </c>
      <c r="E1640" s="51">
        <f>LOOKUP(A1640,Seznamy!$A$3:$A$94,Seznamy!$G$3:$G$94)</f>
        <v>218500</v>
      </c>
      <c r="F1640" s="52">
        <f>LOOKUP(A1640,Seznamy!$A$3:$A$94,Seznamy!$J$3:$J$94)</f>
        <v>57</v>
      </c>
      <c r="G1640" s="52">
        <v>38</v>
      </c>
      <c r="H1640" s="50">
        <f>LOOKUP(G1640,Komplexní!$A$7:$A$56,Komplexní!$B$7:$B$56)</f>
        <v>0</v>
      </c>
      <c r="I1640" s="53">
        <f t="array" ref="I1640">SUM(IF((Komplexní!$A$3:$A$5=A1640)*(Komplexní!$D$1:$BA$1=G1640),Komplexní!$D$3:$BA$5))</f>
        <v>0</v>
      </c>
      <c r="J1640" s="98" t="str">
        <f t="shared" si="85"/>
        <v/>
      </c>
      <c r="K1640" s="54">
        <f t="shared" si="86"/>
        <v>1</v>
      </c>
    </row>
    <row r="1641" spans="1:11" hidden="1">
      <c r="A1641" s="48">
        <v>33</v>
      </c>
      <c r="B1641" s="49">
        <f>LOOKUP(A1641,Seznamy!$A$3:$A$94,Seznamy!$B$3:$B$94)</f>
        <v>125009</v>
      </c>
      <c r="C1641" s="50" t="str">
        <f>LOOKUP(A1641,Seznamy!$A$3:$A$94,Seznamy!$C$3:$C$94)</f>
        <v>Ruda nad Moravou</v>
      </c>
      <c r="D1641" s="51">
        <f>LOOKUP(A1641,Seznamy!$A$3:$A$94,Seznamy!$F$3:$F$94)</f>
        <v>9028</v>
      </c>
      <c r="E1641" s="51">
        <f>LOOKUP(A1641,Seznamy!$A$3:$A$94,Seznamy!$G$3:$G$94)</f>
        <v>218500</v>
      </c>
      <c r="F1641" s="52">
        <f>LOOKUP(A1641,Seznamy!$A$3:$A$94,Seznamy!$J$3:$J$94)</f>
        <v>57</v>
      </c>
      <c r="G1641" s="52">
        <v>39</v>
      </c>
      <c r="H1641" s="50">
        <f>LOOKUP(G1641,Komplexní!$A$7:$A$56,Komplexní!$B$7:$B$56)</f>
        <v>0</v>
      </c>
      <c r="I1641" s="53">
        <f t="array" ref="I1641">SUM(IF((Komplexní!$A$3:$A$5=A1641)*(Komplexní!$D$1:$BA$1=G1641),Komplexní!$D$3:$BA$5))</f>
        <v>0</v>
      </c>
      <c r="J1641" s="98" t="str">
        <f t="shared" si="85"/>
        <v/>
      </c>
      <c r="K1641" s="54">
        <f t="shared" si="86"/>
        <v>1</v>
      </c>
    </row>
    <row r="1642" spans="1:11" hidden="1">
      <c r="A1642" s="48">
        <v>33</v>
      </c>
      <c r="B1642" s="49">
        <f>LOOKUP(A1642,Seznamy!$A$3:$A$94,Seznamy!$B$3:$B$94)</f>
        <v>125009</v>
      </c>
      <c r="C1642" s="50" t="str">
        <f>LOOKUP(A1642,Seznamy!$A$3:$A$94,Seznamy!$C$3:$C$94)</f>
        <v>Ruda nad Moravou</v>
      </c>
      <c r="D1642" s="51">
        <f>LOOKUP(A1642,Seznamy!$A$3:$A$94,Seznamy!$F$3:$F$94)</f>
        <v>9028</v>
      </c>
      <c r="E1642" s="51">
        <f>LOOKUP(A1642,Seznamy!$A$3:$A$94,Seznamy!$G$3:$G$94)</f>
        <v>218500</v>
      </c>
      <c r="F1642" s="52">
        <f>LOOKUP(A1642,Seznamy!$A$3:$A$94,Seznamy!$J$3:$J$94)</f>
        <v>57</v>
      </c>
      <c r="G1642" s="52">
        <v>40</v>
      </c>
      <c r="H1642" s="50">
        <f>LOOKUP(G1642,Komplexní!$A$7:$A$56,Komplexní!$B$7:$B$56)</f>
        <v>0</v>
      </c>
      <c r="I1642" s="53">
        <f t="array" ref="I1642">SUM(IF((Komplexní!$A$3:$A$5=A1642)*(Komplexní!$D$1:$BA$1=G1642),Komplexní!$D$3:$BA$5))</f>
        <v>0</v>
      </c>
      <c r="J1642" s="98" t="str">
        <f t="shared" si="85"/>
        <v/>
      </c>
      <c r="K1642" s="54">
        <f t="shared" si="86"/>
        <v>1</v>
      </c>
    </row>
    <row r="1643" spans="1:11" hidden="1">
      <c r="A1643" s="48">
        <v>33</v>
      </c>
      <c r="B1643" s="49">
        <f>LOOKUP(A1643,Seznamy!$A$3:$A$94,Seznamy!$B$3:$B$94)</f>
        <v>125009</v>
      </c>
      <c r="C1643" s="50" t="str">
        <f>LOOKUP(A1643,Seznamy!$A$3:$A$94,Seznamy!$C$3:$C$94)</f>
        <v>Ruda nad Moravou</v>
      </c>
      <c r="D1643" s="51">
        <f>LOOKUP(A1643,Seznamy!$A$3:$A$94,Seznamy!$F$3:$F$94)</f>
        <v>9028</v>
      </c>
      <c r="E1643" s="51">
        <f>LOOKUP(A1643,Seznamy!$A$3:$A$94,Seznamy!$G$3:$G$94)</f>
        <v>218500</v>
      </c>
      <c r="F1643" s="52">
        <f>LOOKUP(A1643,Seznamy!$A$3:$A$94,Seznamy!$J$3:$J$94)</f>
        <v>57</v>
      </c>
      <c r="G1643" s="52">
        <v>41</v>
      </c>
      <c r="H1643" s="50">
        <f>LOOKUP(G1643,Komplexní!$A$7:$A$56,Komplexní!$B$7:$B$56)</f>
        <v>0</v>
      </c>
      <c r="I1643" s="53">
        <f t="array" ref="I1643">SUM(IF((Komplexní!$A$3:$A$5=A1643)*(Komplexní!$D$1:$BA$1=G1643),Komplexní!$D$3:$BA$5))</f>
        <v>0</v>
      </c>
      <c r="J1643" s="98" t="str">
        <f t="shared" si="85"/>
        <v/>
      </c>
      <c r="K1643" s="54">
        <f t="shared" si="86"/>
        <v>1</v>
      </c>
    </row>
    <row r="1644" spans="1:11" hidden="1">
      <c r="A1644" s="48">
        <v>33</v>
      </c>
      <c r="B1644" s="49">
        <f>LOOKUP(A1644,Seznamy!$A$3:$A$94,Seznamy!$B$3:$B$94)</f>
        <v>125009</v>
      </c>
      <c r="C1644" s="50" t="str">
        <f>LOOKUP(A1644,Seznamy!$A$3:$A$94,Seznamy!$C$3:$C$94)</f>
        <v>Ruda nad Moravou</v>
      </c>
      <c r="D1644" s="51">
        <f>LOOKUP(A1644,Seznamy!$A$3:$A$94,Seznamy!$F$3:$F$94)</f>
        <v>9028</v>
      </c>
      <c r="E1644" s="51">
        <f>LOOKUP(A1644,Seznamy!$A$3:$A$94,Seznamy!$G$3:$G$94)</f>
        <v>218500</v>
      </c>
      <c r="F1644" s="52">
        <f>LOOKUP(A1644,Seznamy!$A$3:$A$94,Seznamy!$J$3:$J$94)</f>
        <v>57</v>
      </c>
      <c r="G1644" s="52">
        <v>42</v>
      </c>
      <c r="H1644" s="50">
        <f>LOOKUP(G1644,Komplexní!$A$7:$A$56,Komplexní!$B$7:$B$56)</f>
        <v>0</v>
      </c>
      <c r="I1644" s="53">
        <f t="array" ref="I1644">SUM(IF((Komplexní!$A$3:$A$5=A1644)*(Komplexní!$D$1:$BA$1=G1644),Komplexní!$D$3:$BA$5))</f>
        <v>0</v>
      </c>
      <c r="J1644" s="98" t="str">
        <f t="shared" si="85"/>
        <v/>
      </c>
      <c r="K1644" s="54">
        <f t="shared" si="86"/>
        <v>1</v>
      </c>
    </row>
    <row r="1645" spans="1:11" hidden="1">
      <c r="A1645" s="48">
        <v>33</v>
      </c>
      <c r="B1645" s="49">
        <f>LOOKUP(A1645,Seznamy!$A$3:$A$94,Seznamy!$B$3:$B$94)</f>
        <v>125009</v>
      </c>
      <c r="C1645" s="50" t="str">
        <f>LOOKUP(A1645,Seznamy!$A$3:$A$94,Seznamy!$C$3:$C$94)</f>
        <v>Ruda nad Moravou</v>
      </c>
      <c r="D1645" s="51">
        <f>LOOKUP(A1645,Seznamy!$A$3:$A$94,Seznamy!$F$3:$F$94)</f>
        <v>9028</v>
      </c>
      <c r="E1645" s="51">
        <f>LOOKUP(A1645,Seznamy!$A$3:$A$94,Seznamy!$G$3:$G$94)</f>
        <v>218500</v>
      </c>
      <c r="F1645" s="52">
        <f>LOOKUP(A1645,Seznamy!$A$3:$A$94,Seznamy!$J$3:$J$94)</f>
        <v>57</v>
      </c>
      <c r="G1645" s="52">
        <v>43</v>
      </c>
      <c r="H1645" s="50">
        <f>LOOKUP(G1645,Komplexní!$A$7:$A$56,Komplexní!$B$7:$B$56)</f>
        <v>0</v>
      </c>
      <c r="I1645" s="53">
        <f t="array" ref="I1645">SUM(IF((Komplexní!$A$3:$A$5=A1645)*(Komplexní!$D$1:$BA$1=G1645),Komplexní!$D$3:$BA$5))</f>
        <v>0</v>
      </c>
      <c r="J1645" s="98" t="str">
        <f t="shared" si="85"/>
        <v/>
      </c>
      <c r="K1645" s="54">
        <f t="shared" si="86"/>
        <v>1</v>
      </c>
    </row>
    <row r="1646" spans="1:11" hidden="1">
      <c r="A1646" s="48">
        <v>33</v>
      </c>
      <c r="B1646" s="49">
        <f>LOOKUP(A1646,Seznamy!$A$3:$A$94,Seznamy!$B$3:$B$94)</f>
        <v>125009</v>
      </c>
      <c r="C1646" s="50" t="str">
        <f>LOOKUP(A1646,Seznamy!$A$3:$A$94,Seznamy!$C$3:$C$94)</f>
        <v>Ruda nad Moravou</v>
      </c>
      <c r="D1646" s="51">
        <f>LOOKUP(A1646,Seznamy!$A$3:$A$94,Seznamy!$F$3:$F$94)</f>
        <v>9028</v>
      </c>
      <c r="E1646" s="51">
        <f>LOOKUP(A1646,Seznamy!$A$3:$A$94,Seznamy!$G$3:$G$94)</f>
        <v>218500</v>
      </c>
      <c r="F1646" s="52">
        <f>LOOKUP(A1646,Seznamy!$A$3:$A$94,Seznamy!$J$3:$J$94)</f>
        <v>57</v>
      </c>
      <c r="G1646" s="52">
        <v>44</v>
      </c>
      <c r="H1646" s="50">
        <f>LOOKUP(G1646,Komplexní!$A$7:$A$56,Komplexní!$B$7:$B$56)</f>
        <v>0</v>
      </c>
      <c r="I1646" s="53">
        <f t="array" ref="I1646">SUM(IF((Komplexní!$A$3:$A$5=A1646)*(Komplexní!$D$1:$BA$1=G1646),Komplexní!$D$3:$BA$5))</f>
        <v>0</v>
      </c>
      <c r="J1646" s="98" t="str">
        <f t="shared" si="85"/>
        <v/>
      </c>
      <c r="K1646" s="54">
        <f t="shared" si="86"/>
        <v>1</v>
      </c>
    </row>
    <row r="1647" spans="1:11" hidden="1">
      <c r="A1647" s="48">
        <v>33</v>
      </c>
      <c r="B1647" s="49">
        <f>LOOKUP(A1647,Seznamy!$A$3:$A$94,Seznamy!$B$3:$B$94)</f>
        <v>125009</v>
      </c>
      <c r="C1647" s="50" t="str">
        <f>LOOKUP(A1647,Seznamy!$A$3:$A$94,Seznamy!$C$3:$C$94)</f>
        <v>Ruda nad Moravou</v>
      </c>
      <c r="D1647" s="51">
        <f>LOOKUP(A1647,Seznamy!$A$3:$A$94,Seznamy!$F$3:$F$94)</f>
        <v>9028</v>
      </c>
      <c r="E1647" s="51">
        <f>LOOKUP(A1647,Seznamy!$A$3:$A$94,Seznamy!$G$3:$G$94)</f>
        <v>218500</v>
      </c>
      <c r="F1647" s="52">
        <f>LOOKUP(A1647,Seznamy!$A$3:$A$94,Seznamy!$J$3:$J$94)</f>
        <v>57</v>
      </c>
      <c r="G1647" s="52">
        <v>45</v>
      </c>
      <c r="H1647" s="50">
        <f>LOOKUP(G1647,Komplexní!$A$7:$A$56,Komplexní!$B$7:$B$56)</f>
        <v>0</v>
      </c>
      <c r="I1647" s="53">
        <f t="array" ref="I1647">SUM(IF((Komplexní!$A$3:$A$5=A1647)*(Komplexní!$D$1:$BA$1=G1647),Komplexní!$D$3:$BA$5))</f>
        <v>0</v>
      </c>
      <c r="J1647" s="98" t="str">
        <f t="shared" si="85"/>
        <v/>
      </c>
      <c r="K1647" s="54">
        <f t="shared" si="86"/>
        <v>1</v>
      </c>
    </row>
    <row r="1648" spans="1:11" hidden="1">
      <c r="A1648" s="48">
        <v>33</v>
      </c>
      <c r="B1648" s="49">
        <f>LOOKUP(A1648,Seznamy!$A$3:$A$94,Seznamy!$B$3:$B$94)</f>
        <v>125009</v>
      </c>
      <c r="C1648" s="50" t="str">
        <f>LOOKUP(A1648,Seznamy!$A$3:$A$94,Seznamy!$C$3:$C$94)</f>
        <v>Ruda nad Moravou</v>
      </c>
      <c r="D1648" s="51">
        <f>LOOKUP(A1648,Seznamy!$A$3:$A$94,Seznamy!$F$3:$F$94)</f>
        <v>9028</v>
      </c>
      <c r="E1648" s="51">
        <f>LOOKUP(A1648,Seznamy!$A$3:$A$94,Seznamy!$G$3:$G$94)</f>
        <v>218500</v>
      </c>
      <c r="F1648" s="52">
        <f>LOOKUP(A1648,Seznamy!$A$3:$A$94,Seznamy!$J$3:$J$94)</f>
        <v>57</v>
      </c>
      <c r="G1648" s="52">
        <v>46</v>
      </c>
      <c r="H1648" s="50">
        <f>LOOKUP(G1648,Komplexní!$A$7:$A$56,Komplexní!$B$7:$B$56)</f>
        <v>0</v>
      </c>
      <c r="I1648" s="53">
        <f t="array" ref="I1648">SUM(IF((Komplexní!$A$3:$A$5=A1648)*(Komplexní!$D$1:$BA$1=G1648),Komplexní!$D$3:$BA$5))</f>
        <v>0</v>
      </c>
      <c r="J1648" s="98" t="str">
        <f t="shared" si="85"/>
        <v/>
      </c>
      <c r="K1648" s="54">
        <f t="shared" si="86"/>
        <v>1</v>
      </c>
    </row>
    <row r="1649" spans="1:11" hidden="1">
      <c r="A1649" s="48">
        <v>33</v>
      </c>
      <c r="B1649" s="49">
        <f>LOOKUP(A1649,Seznamy!$A$3:$A$94,Seznamy!$B$3:$B$94)</f>
        <v>125009</v>
      </c>
      <c r="C1649" s="50" t="str">
        <f>LOOKUP(A1649,Seznamy!$A$3:$A$94,Seznamy!$C$3:$C$94)</f>
        <v>Ruda nad Moravou</v>
      </c>
      <c r="D1649" s="51">
        <f>LOOKUP(A1649,Seznamy!$A$3:$A$94,Seznamy!$F$3:$F$94)</f>
        <v>9028</v>
      </c>
      <c r="E1649" s="51">
        <f>LOOKUP(A1649,Seznamy!$A$3:$A$94,Seznamy!$G$3:$G$94)</f>
        <v>218500</v>
      </c>
      <c r="F1649" s="52">
        <f>LOOKUP(A1649,Seznamy!$A$3:$A$94,Seznamy!$J$3:$J$94)</f>
        <v>57</v>
      </c>
      <c r="G1649" s="52">
        <v>47</v>
      </c>
      <c r="H1649" s="50">
        <f>LOOKUP(G1649,Komplexní!$A$7:$A$56,Komplexní!$B$7:$B$56)</f>
        <v>0</v>
      </c>
      <c r="I1649" s="53">
        <f t="array" ref="I1649">SUM(IF((Komplexní!$A$3:$A$5=A1649)*(Komplexní!$D$1:$BA$1=G1649),Komplexní!$D$3:$BA$5))</f>
        <v>0</v>
      </c>
      <c r="J1649" s="98" t="str">
        <f t="shared" si="85"/>
        <v/>
      </c>
      <c r="K1649" s="54">
        <f t="shared" si="86"/>
        <v>1</v>
      </c>
    </row>
    <row r="1650" spans="1:11" hidden="1">
      <c r="A1650" s="48">
        <v>33</v>
      </c>
      <c r="B1650" s="49">
        <f>LOOKUP(A1650,Seznamy!$A$3:$A$94,Seznamy!$B$3:$B$94)</f>
        <v>125009</v>
      </c>
      <c r="C1650" s="50" t="str">
        <f>LOOKUP(A1650,Seznamy!$A$3:$A$94,Seznamy!$C$3:$C$94)</f>
        <v>Ruda nad Moravou</v>
      </c>
      <c r="D1650" s="51">
        <f>LOOKUP(A1650,Seznamy!$A$3:$A$94,Seznamy!$F$3:$F$94)</f>
        <v>9028</v>
      </c>
      <c r="E1650" s="51">
        <f>LOOKUP(A1650,Seznamy!$A$3:$A$94,Seznamy!$G$3:$G$94)</f>
        <v>218500</v>
      </c>
      <c r="F1650" s="52">
        <f>LOOKUP(A1650,Seznamy!$A$3:$A$94,Seznamy!$J$3:$J$94)</f>
        <v>57</v>
      </c>
      <c r="G1650" s="52">
        <v>48</v>
      </c>
      <c r="H1650" s="50">
        <f>LOOKUP(G1650,Komplexní!$A$7:$A$56,Komplexní!$B$7:$B$56)</f>
        <v>0</v>
      </c>
      <c r="I1650" s="53">
        <f t="array" ref="I1650">SUM(IF((Komplexní!$A$3:$A$5=A1650)*(Komplexní!$D$1:$BA$1=G1650),Komplexní!$D$3:$BA$5))</f>
        <v>0</v>
      </c>
      <c r="J1650" s="98" t="str">
        <f t="shared" si="85"/>
        <v/>
      </c>
      <c r="K1650" s="54">
        <f t="shared" si="86"/>
        <v>1</v>
      </c>
    </row>
    <row r="1651" spans="1:11" hidden="1">
      <c r="A1651" s="48">
        <v>33</v>
      </c>
      <c r="B1651" s="49">
        <f>LOOKUP(A1651,Seznamy!$A$3:$A$94,Seznamy!$B$3:$B$94)</f>
        <v>125009</v>
      </c>
      <c r="C1651" s="50" t="str">
        <f>LOOKUP(A1651,Seznamy!$A$3:$A$94,Seznamy!$C$3:$C$94)</f>
        <v>Ruda nad Moravou</v>
      </c>
      <c r="D1651" s="51">
        <f>LOOKUP(A1651,Seznamy!$A$3:$A$94,Seznamy!$F$3:$F$94)</f>
        <v>9028</v>
      </c>
      <c r="E1651" s="51">
        <f>LOOKUP(A1651,Seznamy!$A$3:$A$94,Seznamy!$G$3:$G$94)</f>
        <v>218500</v>
      </c>
      <c r="F1651" s="52">
        <f>LOOKUP(A1651,Seznamy!$A$3:$A$94,Seznamy!$J$3:$J$94)</f>
        <v>57</v>
      </c>
      <c r="G1651" s="52">
        <v>49</v>
      </c>
      <c r="H1651" s="50">
        <f>LOOKUP(G1651,Komplexní!$A$7:$A$56,Komplexní!$B$7:$B$56)</f>
        <v>0</v>
      </c>
      <c r="I1651" s="53">
        <f t="array" ref="I1651">SUM(IF((Komplexní!$A$3:$A$5=A1651)*(Komplexní!$D$1:$BA$1=G1651),Komplexní!$D$3:$BA$5))</f>
        <v>0</v>
      </c>
      <c r="J1651" s="98" t="str">
        <f t="shared" si="85"/>
        <v/>
      </c>
      <c r="K1651" s="54">
        <f t="shared" si="86"/>
        <v>1</v>
      </c>
    </row>
    <row r="1652" spans="1:11" hidden="1">
      <c r="A1652" s="48">
        <v>33</v>
      </c>
      <c r="B1652" s="49">
        <f>LOOKUP(A1652,Seznamy!$A$3:$A$94,Seznamy!$B$3:$B$94)</f>
        <v>125009</v>
      </c>
      <c r="C1652" s="50" t="str">
        <f>LOOKUP(A1652,Seznamy!$A$3:$A$94,Seznamy!$C$3:$C$94)</f>
        <v>Ruda nad Moravou</v>
      </c>
      <c r="D1652" s="51">
        <f>LOOKUP(A1652,Seznamy!$A$3:$A$94,Seznamy!$F$3:$F$94)</f>
        <v>9028</v>
      </c>
      <c r="E1652" s="51">
        <f>LOOKUP(A1652,Seznamy!$A$3:$A$94,Seznamy!$G$3:$G$94)</f>
        <v>218500</v>
      </c>
      <c r="F1652" s="52">
        <f>LOOKUP(A1652,Seznamy!$A$3:$A$94,Seznamy!$J$3:$J$94)</f>
        <v>57</v>
      </c>
      <c r="G1652" s="52">
        <v>50</v>
      </c>
      <c r="H1652" s="50">
        <f>LOOKUP(G1652,Komplexní!$A$7:$A$56,Komplexní!$B$7:$B$56)</f>
        <v>0</v>
      </c>
      <c r="I1652" s="53">
        <f t="array" ref="I1652">SUM(IF((Komplexní!$A$3:$A$5=A1652)*(Komplexní!$D$1:$BA$1=G1652),Komplexní!$D$3:$BA$5))</f>
        <v>0</v>
      </c>
      <c r="J1652" s="98" t="str">
        <f t="shared" si="85"/>
        <v/>
      </c>
      <c r="K1652" s="54">
        <f t="shared" si="86"/>
        <v>1</v>
      </c>
    </row>
    <row r="1653" spans="1:11" hidden="1">
      <c r="A1653" s="79">
        <v>34</v>
      </c>
      <c r="B1653" s="80">
        <f>LOOKUP(A1653,Seznamy!$A$3:$A$94,Seznamy!$B$3:$B$94)</f>
        <v>125009</v>
      </c>
      <c r="C1653" s="81" t="str">
        <f>LOOKUP(A1653,Seznamy!$A$3:$A$94,Seznamy!$C$3:$C$94)</f>
        <v>Ruda nad Moravou</v>
      </c>
      <c r="D1653" s="82">
        <f>LOOKUP(A1653,Seznamy!$A$3:$A$94,Seznamy!$F$3:$F$94)</f>
        <v>9028</v>
      </c>
      <c r="E1653" s="82">
        <f>LOOKUP(A1653,Seznamy!$A$3:$A$94,Seznamy!$G$3:$G$94)</f>
        <v>218500</v>
      </c>
      <c r="F1653" s="83">
        <f>LOOKUP(A1653,Seznamy!$A$3:$A$94,Seznamy!$J$3:$J$94)</f>
        <v>57</v>
      </c>
      <c r="G1653" s="83">
        <v>1</v>
      </c>
      <c r="H1653" s="81" t="str">
        <f>LOOKUP(G1653,Komplexní!$A$7:$A$56,Komplexní!$B$7:$B$56)</f>
        <v>UNILES a.s.</v>
      </c>
      <c r="I1653" s="84">
        <f t="array" ref="I1653">SUM(IF((Komplexní!$A$3:$A$5=A1653)*(Komplexní!$D$1:$BA$1=G1653),Komplexní!$D$3:$BA$5))</f>
        <v>0</v>
      </c>
      <c r="J1653" s="99" t="str">
        <f t="shared" si="85"/>
        <v/>
      </c>
      <c r="K1653" s="85">
        <f t="shared" ref="K1653:K1684" si="87">IF(I1653=MIN($J$1653:$J$1702),1,"")</f>
        <v>1</v>
      </c>
    </row>
    <row r="1654" spans="1:11" hidden="1">
      <c r="A1654" s="79">
        <v>34</v>
      </c>
      <c r="B1654" s="80">
        <f>LOOKUP(A1654,Seznamy!$A$3:$A$94,Seznamy!$B$3:$B$94)</f>
        <v>125009</v>
      </c>
      <c r="C1654" s="81" t="str">
        <f>LOOKUP(A1654,Seznamy!$A$3:$A$94,Seznamy!$C$3:$C$94)</f>
        <v>Ruda nad Moravou</v>
      </c>
      <c r="D1654" s="82">
        <f>LOOKUP(A1654,Seznamy!$A$3:$A$94,Seznamy!$F$3:$F$94)</f>
        <v>9028</v>
      </c>
      <c r="E1654" s="82">
        <f>LOOKUP(A1654,Seznamy!$A$3:$A$94,Seznamy!$G$3:$G$94)</f>
        <v>218500</v>
      </c>
      <c r="F1654" s="83">
        <f>LOOKUP(A1654,Seznamy!$A$3:$A$94,Seznamy!$J$3:$J$94)</f>
        <v>57</v>
      </c>
      <c r="G1654" s="83">
        <v>2</v>
      </c>
      <c r="H1654" s="81" t="str">
        <f>LOOKUP(G1654,Komplexní!$A$7:$A$56,Komplexní!$B$7:$B$56)</f>
        <v>Lesy Beskydy, a.s.</v>
      </c>
      <c r="I1654" s="84">
        <f t="array" ref="I1654">SUM(IF((Komplexní!$A$3:$A$5=A1654)*(Komplexní!$D$1:$BA$1=G1654),Komplexní!$D$3:$BA$5))</f>
        <v>0</v>
      </c>
      <c r="J1654" s="99" t="str">
        <f t="shared" si="85"/>
        <v/>
      </c>
      <c r="K1654" s="85">
        <f t="shared" si="87"/>
        <v>1</v>
      </c>
    </row>
    <row r="1655" spans="1:11" hidden="1">
      <c r="A1655" s="79">
        <v>34</v>
      </c>
      <c r="B1655" s="80">
        <f>LOOKUP(A1655,Seznamy!$A$3:$A$94,Seznamy!$B$3:$B$94)</f>
        <v>125009</v>
      </c>
      <c r="C1655" s="81" t="str">
        <f>LOOKUP(A1655,Seznamy!$A$3:$A$94,Seznamy!$C$3:$C$94)</f>
        <v>Ruda nad Moravou</v>
      </c>
      <c r="D1655" s="82">
        <f>LOOKUP(A1655,Seznamy!$A$3:$A$94,Seznamy!$F$3:$F$94)</f>
        <v>9028</v>
      </c>
      <c r="E1655" s="82">
        <f>LOOKUP(A1655,Seznamy!$A$3:$A$94,Seznamy!$G$3:$G$94)</f>
        <v>218500</v>
      </c>
      <c r="F1655" s="83">
        <f>LOOKUP(A1655,Seznamy!$A$3:$A$94,Seznamy!$J$3:$J$94)</f>
        <v>57</v>
      </c>
      <c r="G1655" s="83">
        <v>3</v>
      </c>
      <c r="H1655" s="81" t="str">
        <f>LOOKUP(G1655,Komplexní!$A$7:$A$56,Komplexní!$B$7:$B$56)</f>
        <v>KATR s.r.o.</v>
      </c>
      <c r="I1655" s="84">
        <f t="array" ref="I1655">SUM(IF((Komplexní!$A$3:$A$5=A1655)*(Komplexní!$D$1:$BA$1=G1655),Komplexní!$D$3:$BA$5))</f>
        <v>0</v>
      </c>
      <c r="J1655" s="99" t="str">
        <f t="shared" si="85"/>
        <v/>
      </c>
      <c r="K1655" s="85">
        <f t="shared" si="87"/>
        <v>1</v>
      </c>
    </row>
    <row r="1656" spans="1:11" hidden="1">
      <c r="A1656" s="79">
        <v>34</v>
      </c>
      <c r="B1656" s="80">
        <f>LOOKUP(A1656,Seznamy!$A$3:$A$94,Seznamy!$B$3:$B$94)</f>
        <v>125009</v>
      </c>
      <c r="C1656" s="81" t="str">
        <f>LOOKUP(A1656,Seznamy!$A$3:$A$94,Seznamy!$C$3:$C$94)</f>
        <v>Ruda nad Moravou</v>
      </c>
      <c r="D1656" s="82">
        <f>LOOKUP(A1656,Seznamy!$A$3:$A$94,Seznamy!$F$3:$F$94)</f>
        <v>9028</v>
      </c>
      <c r="E1656" s="82">
        <f>LOOKUP(A1656,Seznamy!$A$3:$A$94,Seznamy!$G$3:$G$94)</f>
        <v>218500</v>
      </c>
      <c r="F1656" s="83">
        <f>LOOKUP(A1656,Seznamy!$A$3:$A$94,Seznamy!$J$3:$J$94)</f>
        <v>57</v>
      </c>
      <c r="G1656" s="83">
        <v>4</v>
      </c>
      <c r="H1656" s="81" t="str">
        <f>LOOKUP(G1656,Komplexní!$A$7:$A$56,Komplexní!$B$7:$B$56)</f>
        <v>Petra spol. s r.o.</v>
      </c>
      <c r="I1656" s="84">
        <f t="array" ref="I1656">SUM(IF((Komplexní!$A$3:$A$5=A1656)*(Komplexní!$D$1:$BA$1=G1656),Komplexní!$D$3:$BA$5))</f>
        <v>0</v>
      </c>
      <c r="J1656" s="99" t="str">
        <f t="shared" si="85"/>
        <v/>
      </c>
      <c r="K1656" s="85">
        <f t="shared" si="87"/>
        <v>1</v>
      </c>
    </row>
    <row r="1657" spans="1:11" hidden="1">
      <c r="A1657" s="79">
        <v>34</v>
      </c>
      <c r="B1657" s="80">
        <f>LOOKUP(A1657,Seznamy!$A$3:$A$94,Seznamy!$B$3:$B$94)</f>
        <v>125009</v>
      </c>
      <c r="C1657" s="81" t="str">
        <f>LOOKUP(A1657,Seznamy!$A$3:$A$94,Seznamy!$C$3:$C$94)</f>
        <v>Ruda nad Moravou</v>
      </c>
      <c r="D1657" s="82">
        <f>LOOKUP(A1657,Seznamy!$A$3:$A$94,Seznamy!$F$3:$F$94)</f>
        <v>9028</v>
      </c>
      <c r="E1657" s="82">
        <f>LOOKUP(A1657,Seznamy!$A$3:$A$94,Seznamy!$G$3:$G$94)</f>
        <v>218500</v>
      </c>
      <c r="F1657" s="83">
        <f>LOOKUP(A1657,Seznamy!$A$3:$A$94,Seznamy!$J$3:$J$94)</f>
        <v>57</v>
      </c>
      <c r="G1657" s="83">
        <v>5</v>
      </c>
      <c r="H1657" s="81" t="str">
        <f>LOOKUP(G1657,Komplexní!$A$7:$A$56,Komplexní!$B$7:$B$56)</f>
        <v>JACER - CZ a.s.</v>
      </c>
      <c r="I1657" s="84">
        <f t="array" ref="I1657">SUM(IF((Komplexní!$A$3:$A$5=A1657)*(Komplexní!$D$1:$BA$1=G1657),Komplexní!$D$3:$BA$5))</f>
        <v>0</v>
      </c>
      <c r="J1657" s="99" t="str">
        <f t="shared" si="85"/>
        <v/>
      </c>
      <c r="K1657" s="85">
        <f t="shared" si="87"/>
        <v>1</v>
      </c>
    </row>
    <row r="1658" spans="1:11" hidden="1">
      <c r="A1658" s="79">
        <v>34</v>
      </c>
      <c r="B1658" s="80">
        <f>LOOKUP(A1658,Seznamy!$A$3:$A$94,Seznamy!$B$3:$B$94)</f>
        <v>125009</v>
      </c>
      <c r="C1658" s="81" t="str">
        <f>LOOKUP(A1658,Seznamy!$A$3:$A$94,Seznamy!$C$3:$C$94)</f>
        <v>Ruda nad Moravou</v>
      </c>
      <c r="D1658" s="82">
        <f>LOOKUP(A1658,Seznamy!$A$3:$A$94,Seznamy!$F$3:$F$94)</f>
        <v>9028</v>
      </c>
      <c r="E1658" s="82">
        <f>LOOKUP(A1658,Seznamy!$A$3:$A$94,Seznamy!$G$3:$G$94)</f>
        <v>218500</v>
      </c>
      <c r="F1658" s="83">
        <f>LOOKUP(A1658,Seznamy!$A$3:$A$94,Seznamy!$J$3:$J$94)</f>
        <v>57</v>
      </c>
      <c r="G1658" s="83">
        <v>14</v>
      </c>
      <c r="H1658" s="81">
        <f>LOOKUP(G1658,Komplexní!$A$7:$A$56,Komplexní!$B$7:$B$56)</f>
        <v>0</v>
      </c>
      <c r="I1658" s="84">
        <f t="array" ref="I1658">SUM(IF((Komplexní!$A$3:$A$5=A1658)*(Komplexní!$D$1:$BA$1=G1658),Komplexní!$D$3:$BA$5))</f>
        <v>0</v>
      </c>
      <c r="J1658" s="99" t="str">
        <f t="shared" si="85"/>
        <v/>
      </c>
      <c r="K1658" s="85">
        <f t="shared" si="87"/>
        <v>1</v>
      </c>
    </row>
    <row r="1659" spans="1:11" hidden="1">
      <c r="A1659" s="79">
        <v>34</v>
      </c>
      <c r="B1659" s="80">
        <f>LOOKUP(A1659,Seznamy!$A$3:$A$94,Seznamy!$B$3:$B$94)</f>
        <v>125009</v>
      </c>
      <c r="C1659" s="81" t="str">
        <f>LOOKUP(A1659,Seznamy!$A$3:$A$94,Seznamy!$C$3:$C$94)</f>
        <v>Ruda nad Moravou</v>
      </c>
      <c r="D1659" s="82">
        <f>LOOKUP(A1659,Seznamy!$A$3:$A$94,Seznamy!$F$3:$F$94)</f>
        <v>9028</v>
      </c>
      <c r="E1659" s="82">
        <f>LOOKUP(A1659,Seznamy!$A$3:$A$94,Seznamy!$G$3:$G$94)</f>
        <v>218500</v>
      </c>
      <c r="F1659" s="83">
        <f>LOOKUP(A1659,Seznamy!$A$3:$A$94,Seznamy!$J$3:$J$94)</f>
        <v>57</v>
      </c>
      <c r="G1659" s="83">
        <v>7</v>
      </c>
      <c r="H1659" s="81" t="str">
        <f>LOOKUP(G1659,Komplexní!$A$7:$A$56,Komplexní!$B$7:$B$56)</f>
        <v>Opavská lesní a.s.</v>
      </c>
      <c r="I1659" s="84">
        <f t="array" ref="I1659">SUM(IF((Komplexní!$A$3:$A$5=A1659)*(Komplexní!$D$1:$BA$1=G1659),Komplexní!$D$3:$BA$5))</f>
        <v>0</v>
      </c>
      <c r="J1659" s="99" t="str">
        <f t="shared" si="85"/>
        <v/>
      </c>
      <c r="K1659" s="85">
        <f t="shared" si="87"/>
        <v>1</v>
      </c>
    </row>
    <row r="1660" spans="1:11" hidden="1">
      <c r="A1660" s="79">
        <v>34</v>
      </c>
      <c r="B1660" s="80">
        <f>LOOKUP(A1660,Seznamy!$A$3:$A$94,Seznamy!$B$3:$B$94)</f>
        <v>125009</v>
      </c>
      <c r="C1660" s="81" t="str">
        <f>LOOKUP(A1660,Seznamy!$A$3:$A$94,Seznamy!$C$3:$C$94)</f>
        <v>Ruda nad Moravou</v>
      </c>
      <c r="D1660" s="82">
        <f>LOOKUP(A1660,Seznamy!$A$3:$A$94,Seznamy!$F$3:$F$94)</f>
        <v>9028</v>
      </c>
      <c r="E1660" s="82">
        <f>LOOKUP(A1660,Seznamy!$A$3:$A$94,Seznamy!$G$3:$G$94)</f>
        <v>218500</v>
      </c>
      <c r="F1660" s="83">
        <f>LOOKUP(A1660,Seznamy!$A$3:$A$94,Seznamy!$J$3:$J$94)</f>
        <v>57</v>
      </c>
      <c r="G1660" s="83">
        <v>8</v>
      </c>
      <c r="H1660" s="81" t="str">
        <f>LOOKUP(G1660,Komplexní!$A$7:$A$56,Komplexní!$B$7:$B$56)</f>
        <v>Pradědský lesní závod, a.s.</v>
      </c>
      <c r="I1660" s="84">
        <f t="array" ref="I1660">SUM(IF((Komplexní!$A$3:$A$5=A1660)*(Komplexní!$D$1:$BA$1=G1660),Komplexní!$D$3:$BA$5))</f>
        <v>0</v>
      </c>
      <c r="J1660" s="99" t="str">
        <f t="shared" si="85"/>
        <v/>
      </c>
      <c r="K1660" s="85">
        <f t="shared" si="87"/>
        <v>1</v>
      </c>
    </row>
    <row r="1661" spans="1:11" hidden="1">
      <c r="A1661" s="79">
        <v>34</v>
      </c>
      <c r="B1661" s="80">
        <f>LOOKUP(A1661,Seznamy!$A$3:$A$94,Seznamy!$B$3:$B$94)</f>
        <v>125009</v>
      </c>
      <c r="C1661" s="81" t="str">
        <f>LOOKUP(A1661,Seznamy!$A$3:$A$94,Seznamy!$C$3:$C$94)</f>
        <v>Ruda nad Moravou</v>
      </c>
      <c r="D1661" s="82">
        <f>LOOKUP(A1661,Seznamy!$A$3:$A$94,Seznamy!$F$3:$F$94)</f>
        <v>9028</v>
      </c>
      <c r="E1661" s="82">
        <f>LOOKUP(A1661,Seznamy!$A$3:$A$94,Seznamy!$G$3:$G$94)</f>
        <v>218500</v>
      </c>
      <c r="F1661" s="83">
        <f>LOOKUP(A1661,Seznamy!$A$3:$A$94,Seznamy!$J$3:$J$94)</f>
        <v>57</v>
      </c>
      <c r="G1661" s="83">
        <v>9</v>
      </c>
      <c r="H1661" s="81">
        <f>LOOKUP(G1661,Komplexní!$A$7:$A$56,Komplexní!$B$7:$B$56)</f>
        <v>0</v>
      </c>
      <c r="I1661" s="84">
        <f t="array" ref="I1661">SUM(IF((Komplexní!$A$3:$A$5=A1661)*(Komplexní!$D$1:$BA$1=G1661),Komplexní!$D$3:$BA$5))</f>
        <v>0</v>
      </c>
      <c r="J1661" s="99" t="str">
        <f t="shared" si="85"/>
        <v/>
      </c>
      <c r="K1661" s="85">
        <f t="shared" si="87"/>
        <v>1</v>
      </c>
    </row>
    <row r="1662" spans="1:11" hidden="1">
      <c r="A1662" s="79">
        <v>34</v>
      </c>
      <c r="B1662" s="80">
        <f>LOOKUP(A1662,Seznamy!$A$3:$A$94,Seznamy!$B$3:$B$94)</f>
        <v>125009</v>
      </c>
      <c r="C1662" s="81" t="str">
        <f>LOOKUP(A1662,Seznamy!$A$3:$A$94,Seznamy!$C$3:$C$94)</f>
        <v>Ruda nad Moravou</v>
      </c>
      <c r="D1662" s="82">
        <f>LOOKUP(A1662,Seznamy!$A$3:$A$94,Seznamy!$F$3:$F$94)</f>
        <v>9028</v>
      </c>
      <c r="E1662" s="82">
        <f>LOOKUP(A1662,Seznamy!$A$3:$A$94,Seznamy!$G$3:$G$94)</f>
        <v>218500</v>
      </c>
      <c r="F1662" s="83">
        <f>LOOKUP(A1662,Seznamy!$A$3:$A$94,Seznamy!$J$3:$J$94)</f>
        <v>57</v>
      </c>
      <c r="G1662" s="83">
        <v>10</v>
      </c>
      <c r="H1662" s="81">
        <f>LOOKUP(G1662,Komplexní!$A$7:$A$56,Komplexní!$B$7:$B$56)</f>
        <v>0</v>
      </c>
      <c r="I1662" s="84">
        <f t="array" ref="I1662">SUM(IF((Komplexní!$A$3:$A$5=A1662)*(Komplexní!$D$1:$BA$1=G1662),Komplexní!$D$3:$BA$5))</f>
        <v>0</v>
      </c>
      <c r="J1662" s="99" t="str">
        <f t="shared" si="85"/>
        <v/>
      </c>
      <c r="K1662" s="85">
        <f t="shared" si="87"/>
        <v>1</v>
      </c>
    </row>
    <row r="1663" spans="1:11" hidden="1">
      <c r="A1663" s="79">
        <v>34</v>
      </c>
      <c r="B1663" s="80">
        <f>LOOKUP(A1663,Seznamy!$A$3:$A$94,Seznamy!$B$3:$B$94)</f>
        <v>125009</v>
      </c>
      <c r="C1663" s="81" t="str">
        <f>LOOKUP(A1663,Seznamy!$A$3:$A$94,Seznamy!$C$3:$C$94)</f>
        <v>Ruda nad Moravou</v>
      </c>
      <c r="D1663" s="82">
        <f>LOOKUP(A1663,Seznamy!$A$3:$A$94,Seznamy!$F$3:$F$94)</f>
        <v>9028</v>
      </c>
      <c r="E1663" s="82">
        <f>LOOKUP(A1663,Seznamy!$A$3:$A$94,Seznamy!$G$3:$G$94)</f>
        <v>218500</v>
      </c>
      <c r="F1663" s="83">
        <f>LOOKUP(A1663,Seznamy!$A$3:$A$94,Seznamy!$J$3:$J$94)</f>
        <v>57</v>
      </c>
      <c r="G1663" s="83">
        <v>11</v>
      </c>
      <c r="H1663" s="81">
        <f>LOOKUP(G1663,Komplexní!$A$7:$A$56,Komplexní!$B$7:$B$56)</f>
        <v>0</v>
      </c>
      <c r="I1663" s="84">
        <f t="array" ref="I1663">SUM(IF((Komplexní!$A$3:$A$5=A1663)*(Komplexní!$D$1:$BA$1=G1663),Komplexní!$D$3:$BA$5))</f>
        <v>0</v>
      </c>
      <c r="J1663" s="99" t="str">
        <f t="shared" si="85"/>
        <v/>
      </c>
      <c r="K1663" s="85">
        <f t="shared" si="87"/>
        <v>1</v>
      </c>
    </row>
    <row r="1664" spans="1:11" hidden="1">
      <c r="A1664" s="79">
        <v>34</v>
      </c>
      <c r="B1664" s="80">
        <f>LOOKUP(A1664,Seznamy!$A$3:$A$94,Seznamy!$B$3:$B$94)</f>
        <v>125009</v>
      </c>
      <c r="C1664" s="81" t="str">
        <f>LOOKUP(A1664,Seznamy!$A$3:$A$94,Seznamy!$C$3:$C$94)</f>
        <v>Ruda nad Moravou</v>
      </c>
      <c r="D1664" s="82">
        <f>LOOKUP(A1664,Seznamy!$A$3:$A$94,Seznamy!$F$3:$F$94)</f>
        <v>9028</v>
      </c>
      <c r="E1664" s="82">
        <f>LOOKUP(A1664,Seznamy!$A$3:$A$94,Seznamy!$G$3:$G$94)</f>
        <v>218500</v>
      </c>
      <c r="F1664" s="83">
        <f>LOOKUP(A1664,Seznamy!$A$3:$A$94,Seznamy!$J$3:$J$94)</f>
        <v>57</v>
      </c>
      <c r="G1664" s="83">
        <v>27</v>
      </c>
      <c r="H1664" s="81">
        <f>LOOKUP(G1664,Komplexní!$A$7:$A$56,Komplexní!$B$7:$B$56)</f>
        <v>0</v>
      </c>
      <c r="I1664" s="84">
        <f t="array" ref="I1664">SUM(IF((Komplexní!$A$3:$A$5=A1664)*(Komplexní!$D$1:$BA$1=G1664),Komplexní!$D$3:$BA$5))</f>
        <v>0</v>
      </c>
      <c r="J1664" s="99" t="str">
        <f t="shared" si="85"/>
        <v/>
      </c>
      <c r="K1664" s="85">
        <f t="shared" si="87"/>
        <v>1</v>
      </c>
    </row>
    <row r="1665" spans="1:11" hidden="1">
      <c r="A1665" s="79">
        <v>34</v>
      </c>
      <c r="B1665" s="80">
        <f>LOOKUP(A1665,Seznamy!$A$3:$A$94,Seznamy!$B$3:$B$94)</f>
        <v>125009</v>
      </c>
      <c r="C1665" s="81" t="str">
        <f>LOOKUP(A1665,Seznamy!$A$3:$A$94,Seznamy!$C$3:$C$94)</f>
        <v>Ruda nad Moravou</v>
      </c>
      <c r="D1665" s="82">
        <f>LOOKUP(A1665,Seznamy!$A$3:$A$94,Seznamy!$F$3:$F$94)</f>
        <v>9028</v>
      </c>
      <c r="E1665" s="82">
        <f>LOOKUP(A1665,Seznamy!$A$3:$A$94,Seznamy!$G$3:$G$94)</f>
        <v>218500</v>
      </c>
      <c r="F1665" s="83">
        <f>LOOKUP(A1665,Seznamy!$A$3:$A$94,Seznamy!$J$3:$J$94)</f>
        <v>57</v>
      </c>
      <c r="G1665" s="83">
        <v>13</v>
      </c>
      <c r="H1665" s="81">
        <f>LOOKUP(G1665,Komplexní!$A$7:$A$56,Komplexní!$B$7:$B$56)</f>
        <v>0</v>
      </c>
      <c r="I1665" s="84">
        <f t="array" ref="I1665">SUM(IF((Komplexní!$A$3:$A$5=A1665)*(Komplexní!$D$1:$BA$1=G1665),Komplexní!$D$3:$BA$5))</f>
        <v>0</v>
      </c>
      <c r="J1665" s="99" t="str">
        <f t="shared" si="85"/>
        <v/>
      </c>
      <c r="K1665" s="85">
        <f t="shared" si="87"/>
        <v>1</v>
      </c>
    </row>
    <row r="1666" spans="1:11" hidden="1">
      <c r="A1666" s="79">
        <v>34</v>
      </c>
      <c r="B1666" s="80">
        <f>LOOKUP(A1666,Seznamy!$A$3:$A$94,Seznamy!$B$3:$B$94)</f>
        <v>125009</v>
      </c>
      <c r="C1666" s="81" t="str">
        <f>LOOKUP(A1666,Seznamy!$A$3:$A$94,Seznamy!$C$3:$C$94)</f>
        <v>Ruda nad Moravou</v>
      </c>
      <c r="D1666" s="82">
        <f>LOOKUP(A1666,Seznamy!$A$3:$A$94,Seznamy!$F$3:$F$94)</f>
        <v>9028</v>
      </c>
      <c r="E1666" s="82">
        <f>LOOKUP(A1666,Seznamy!$A$3:$A$94,Seznamy!$G$3:$G$94)</f>
        <v>218500</v>
      </c>
      <c r="F1666" s="83">
        <f>LOOKUP(A1666,Seznamy!$A$3:$A$94,Seznamy!$J$3:$J$94)</f>
        <v>57</v>
      </c>
      <c r="G1666" s="83">
        <v>6</v>
      </c>
      <c r="H1666" s="81" t="str">
        <f>LOOKUP(G1666,Komplexní!$A$7:$A$56,Komplexní!$B$7:$B$56)</f>
        <v>LDF Rožnov a.s.</v>
      </c>
      <c r="I1666" s="84">
        <f t="array" ref="I1666">SUM(IF((Komplexní!$A$3:$A$5=A1666)*(Komplexní!$D$1:$BA$1=G1666),Komplexní!$D$3:$BA$5))</f>
        <v>0</v>
      </c>
      <c r="J1666" s="99" t="str">
        <f t="shared" si="85"/>
        <v/>
      </c>
      <c r="K1666" s="85">
        <f t="shared" si="87"/>
        <v>1</v>
      </c>
    </row>
    <row r="1667" spans="1:11" hidden="1">
      <c r="A1667" s="79">
        <v>34</v>
      </c>
      <c r="B1667" s="80">
        <f>LOOKUP(A1667,Seznamy!$A$3:$A$94,Seznamy!$B$3:$B$94)</f>
        <v>125009</v>
      </c>
      <c r="C1667" s="81" t="str">
        <f>LOOKUP(A1667,Seznamy!$A$3:$A$94,Seznamy!$C$3:$C$94)</f>
        <v>Ruda nad Moravou</v>
      </c>
      <c r="D1667" s="82">
        <f>LOOKUP(A1667,Seznamy!$A$3:$A$94,Seznamy!$F$3:$F$94)</f>
        <v>9028</v>
      </c>
      <c r="E1667" s="82">
        <f>LOOKUP(A1667,Seznamy!$A$3:$A$94,Seznamy!$G$3:$G$94)</f>
        <v>218500</v>
      </c>
      <c r="F1667" s="83">
        <f>LOOKUP(A1667,Seznamy!$A$3:$A$94,Seznamy!$J$3:$J$94)</f>
        <v>57</v>
      </c>
      <c r="G1667" s="83">
        <v>15</v>
      </c>
      <c r="H1667" s="81">
        <f>LOOKUP(G1667,Komplexní!$A$7:$A$56,Komplexní!$B$7:$B$56)</f>
        <v>0</v>
      </c>
      <c r="I1667" s="84">
        <f t="array" ref="I1667">SUM(IF((Komplexní!$A$3:$A$5=A1667)*(Komplexní!$D$1:$BA$1=G1667),Komplexní!$D$3:$BA$5))</f>
        <v>0</v>
      </c>
      <c r="J1667" s="99" t="str">
        <f t="shared" si="85"/>
        <v/>
      </c>
      <c r="K1667" s="85">
        <f t="shared" si="87"/>
        <v>1</v>
      </c>
    </row>
    <row r="1668" spans="1:11" hidden="1">
      <c r="A1668" s="79">
        <v>34</v>
      </c>
      <c r="B1668" s="80">
        <f>LOOKUP(A1668,Seznamy!$A$3:$A$94,Seznamy!$B$3:$B$94)</f>
        <v>125009</v>
      </c>
      <c r="C1668" s="81" t="str">
        <f>LOOKUP(A1668,Seznamy!$A$3:$A$94,Seznamy!$C$3:$C$94)</f>
        <v>Ruda nad Moravou</v>
      </c>
      <c r="D1668" s="82">
        <f>LOOKUP(A1668,Seznamy!$A$3:$A$94,Seznamy!$F$3:$F$94)</f>
        <v>9028</v>
      </c>
      <c r="E1668" s="82">
        <f>LOOKUP(A1668,Seznamy!$A$3:$A$94,Seznamy!$G$3:$G$94)</f>
        <v>218500</v>
      </c>
      <c r="F1668" s="83">
        <f>LOOKUP(A1668,Seznamy!$A$3:$A$94,Seznamy!$J$3:$J$94)</f>
        <v>57</v>
      </c>
      <c r="G1668" s="83">
        <v>16</v>
      </c>
      <c r="H1668" s="81">
        <f>LOOKUP(G1668,Komplexní!$A$7:$A$56,Komplexní!$B$7:$B$56)</f>
        <v>0</v>
      </c>
      <c r="I1668" s="84">
        <f t="array" ref="I1668">SUM(IF((Komplexní!$A$3:$A$5=A1668)*(Komplexní!$D$1:$BA$1=G1668),Komplexní!$D$3:$BA$5))</f>
        <v>0</v>
      </c>
      <c r="J1668" s="99" t="str">
        <f t="shared" si="85"/>
        <v/>
      </c>
      <c r="K1668" s="85">
        <f t="shared" si="87"/>
        <v>1</v>
      </c>
    </row>
    <row r="1669" spans="1:11" hidden="1">
      <c r="A1669" s="79">
        <v>34</v>
      </c>
      <c r="B1669" s="80">
        <f>LOOKUP(A1669,Seznamy!$A$3:$A$94,Seznamy!$B$3:$B$94)</f>
        <v>125009</v>
      </c>
      <c r="C1669" s="81" t="str">
        <f>LOOKUP(A1669,Seznamy!$A$3:$A$94,Seznamy!$C$3:$C$94)</f>
        <v>Ruda nad Moravou</v>
      </c>
      <c r="D1669" s="82">
        <f>LOOKUP(A1669,Seznamy!$A$3:$A$94,Seznamy!$F$3:$F$94)</f>
        <v>9028</v>
      </c>
      <c r="E1669" s="82">
        <f>LOOKUP(A1669,Seznamy!$A$3:$A$94,Seznamy!$G$3:$G$94)</f>
        <v>218500</v>
      </c>
      <c r="F1669" s="83">
        <f>LOOKUP(A1669,Seznamy!$A$3:$A$94,Seznamy!$J$3:$J$94)</f>
        <v>57</v>
      </c>
      <c r="G1669" s="83">
        <v>17</v>
      </c>
      <c r="H1669" s="81">
        <f>LOOKUP(G1669,Komplexní!$A$7:$A$56,Komplexní!$B$7:$B$56)</f>
        <v>0</v>
      </c>
      <c r="I1669" s="84">
        <f t="array" ref="I1669">SUM(IF((Komplexní!$A$3:$A$5=A1669)*(Komplexní!$D$1:$BA$1=G1669),Komplexní!$D$3:$BA$5))</f>
        <v>0</v>
      </c>
      <c r="J1669" s="99" t="str">
        <f t="shared" si="85"/>
        <v/>
      </c>
      <c r="K1669" s="85">
        <f t="shared" si="87"/>
        <v>1</v>
      </c>
    </row>
    <row r="1670" spans="1:11" hidden="1">
      <c r="A1670" s="79">
        <v>34</v>
      </c>
      <c r="B1670" s="80">
        <f>LOOKUP(A1670,Seznamy!$A$3:$A$94,Seznamy!$B$3:$B$94)</f>
        <v>125009</v>
      </c>
      <c r="C1670" s="81" t="str">
        <f>LOOKUP(A1670,Seznamy!$A$3:$A$94,Seznamy!$C$3:$C$94)</f>
        <v>Ruda nad Moravou</v>
      </c>
      <c r="D1670" s="82">
        <f>LOOKUP(A1670,Seznamy!$A$3:$A$94,Seznamy!$F$3:$F$94)</f>
        <v>9028</v>
      </c>
      <c r="E1670" s="82">
        <f>LOOKUP(A1670,Seznamy!$A$3:$A$94,Seznamy!$G$3:$G$94)</f>
        <v>218500</v>
      </c>
      <c r="F1670" s="83">
        <f>LOOKUP(A1670,Seznamy!$A$3:$A$94,Seznamy!$J$3:$J$94)</f>
        <v>57</v>
      </c>
      <c r="G1670" s="83">
        <v>18</v>
      </c>
      <c r="H1670" s="81">
        <f>LOOKUP(G1670,Komplexní!$A$7:$A$56,Komplexní!$B$7:$B$56)</f>
        <v>0</v>
      </c>
      <c r="I1670" s="84">
        <f t="array" ref="I1670">SUM(IF((Komplexní!$A$3:$A$5=A1670)*(Komplexní!$D$1:$BA$1=G1670),Komplexní!$D$3:$BA$5))</f>
        <v>0</v>
      </c>
      <c r="J1670" s="99" t="str">
        <f t="shared" si="85"/>
        <v/>
      </c>
      <c r="K1670" s="85">
        <f t="shared" si="87"/>
        <v>1</v>
      </c>
    </row>
    <row r="1671" spans="1:11" hidden="1">
      <c r="A1671" s="79">
        <v>34</v>
      </c>
      <c r="B1671" s="80">
        <f>LOOKUP(A1671,Seznamy!$A$3:$A$94,Seznamy!$B$3:$B$94)</f>
        <v>125009</v>
      </c>
      <c r="C1671" s="81" t="str">
        <f>LOOKUP(A1671,Seznamy!$A$3:$A$94,Seznamy!$C$3:$C$94)</f>
        <v>Ruda nad Moravou</v>
      </c>
      <c r="D1671" s="82">
        <f>LOOKUP(A1671,Seznamy!$A$3:$A$94,Seznamy!$F$3:$F$94)</f>
        <v>9028</v>
      </c>
      <c r="E1671" s="82">
        <f>LOOKUP(A1671,Seznamy!$A$3:$A$94,Seznamy!$G$3:$G$94)</f>
        <v>218500</v>
      </c>
      <c r="F1671" s="83">
        <f>LOOKUP(A1671,Seznamy!$A$3:$A$94,Seznamy!$J$3:$J$94)</f>
        <v>57</v>
      </c>
      <c r="G1671" s="83">
        <v>19</v>
      </c>
      <c r="H1671" s="81">
        <f>LOOKUP(G1671,Komplexní!$A$7:$A$56,Komplexní!$B$7:$B$56)</f>
        <v>0</v>
      </c>
      <c r="I1671" s="84">
        <f t="array" ref="I1671">SUM(IF((Komplexní!$A$3:$A$5=A1671)*(Komplexní!$D$1:$BA$1=G1671),Komplexní!$D$3:$BA$5))</f>
        <v>0</v>
      </c>
      <c r="J1671" s="99" t="str">
        <f t="shared" si="85"/>
        <v/>
      </c>
      <c r="K1671" s="85">
        <f t="shared" si="87"/>
        <v>1</v>
      </c>
    </row>
    <row r="1672" spans="1:11" hidden="1">
      <c r="A1672" s="79">
        <v>34</v>
      </c>
      <c r="B1672" s="80">
        <f>LOOKUP(A1672,Seznamy!$A$3:$A$94,Seznamy!$B$3:$B$94)</f>
        <v>125009</v>
      </c>
      <c r="C1672" s="81" t="str">
        <f>LOOKUP(A1672,Seznamy!$A$3:$A$94,Seznamy!$C$3:$C$94)</f>
        <v>Ruda nad Moravou</v>
      </c>
      <c r="D1672" s="82">
        <f>LOOKUP(A1672,Seznamy!$A$3:$A$94,Seznamy!$F$3:$F$94)</f>
        <v>9028</v>
      </c>
      <c r="E1672" s="82">
        <f>LOOKUP(A1672,Seznamy!$A$3:$A$94,Seznamy!$G$3:$G$94)</f>
        <v>218500</v>
      </c>
      <c r="F1672" s="83">
        <f>LOOKUP(A1672,Seznamy!$A$3:$A$94,Seznamy!$J$3:$J$94)</f>
        <v>57</v>
      </c>
      <c r="G1672" s="83">
        <v>20</v>
      </c>
      <c r="H1672" s="81">
        <f>LOOKUP(G1672,Komplexní!$A$7:$A$56,Komplexní!$B$7:$B$56)</f>
        <v>0</v>
      </c>
      <c r="I1672" s="84">
        <f t="array" ref="I1672">SUM(IF((Komplexní!$A$3:$A$5=A1672)*(Komplexní!$D$1:$BA$1=G1672),Komplexní!$D$3:$BA$5))</f>
        <v>0</v>
      </c>
      <c r="J1672" s="99" t="str">
        <f t="shared" si="85"/>
        <v/>
      </c>
      <c r="K1672" s="85">
        <f t="shared" si="87"/>
        <v>1</v>
      </c>
    </row>
    <row r="1673" spans="1:11" hidden="1">
      <c r="A1673" s="79">
        <v>34</v>
      </c>
      <c r="B1673" s="80">
        <f>LOOKUP(A1673,Seznamy!$A$3:$A$94,Seznamy!$B$3:$B$94)</f>
        <v>125009</v>
      </c>
      <c r="C1673" s="81" t="str">
        <f>LOOKUP(A1673,Seznamy!$A$3:$A$94,Seznamy!$C$3:$C$94)</f>
        <v>Ruda nad Moravou</v>
      </c>
      <c r="D1673" s="82">
        <f>LOOKUP(A1673,Seznamy!$A$3:$A$94,Seznamy!$F$3:$F$94)</f>
        <v>9028</v>
      </c>
      <c r="E1673" s="82">
        <f>LOOKUP(A1673,Seznamy!$A$3:$A$94,Seznamy!$G$3:$G$94)</f>
        <v>218500</v>
      </c>
      <c r="F1673" s="83">
        <f>LOOKUP(A1673,Seznamy!$A$3:$A$94,Seznamy!$J$3:$J$94)</f>
        <v>57</v>
      </c>
      <c r="G1673" s="83">
        <v>21</v>
      </c>
      <c r="H1673" s="81">
        <f>LOOKUP(G1673,Komplexní!$A$7:$A$56,Komplexní!$B$7:$B$56)</f>
        <v>0</v>
      </c>
      <c r="I1673" s="84">
        <f t="array" ref="I1673">SUM(IF((Komplexní!$A$3:$A$5=A1673)*(Komplexní!$D$1:$BA$1=G1673),Komplexní!$D$3:$BA$5))</f>
        <v>0</v>
      </c>
      <c r="J1673" s="99" t="str">
        <f t="shared" si="85"/>
        <v/>
      </c>
      <c r="K1673" s="85">
        <f t="shared" si="87"/>
        <v>1</v>
      </c>
    </row>
    <row r="1674" spans="1:11" hidden="1">
      <c r="A1674" s="79">
        <v>34</v>
      </c>
      <c r="B1674" s="80">
        <f>LOOKUP(A1674,Seznamy!$A$3:$A$94,Seznamy!$B$3:$B$94)</f>
        <v>125009</v>
      </c>
      <c r="C1674" s="81" t="str">
        <f>LOOKUP(A1674,Seznamy!$A$3:$A$94,Seznamy!$C$3:$C$94)</f>
        <v>Ruda nad Moravou</v>
      </c>
      <c r="D1674" s="82">
        <f>LOOKUP(A1674,Seznamy!$A$3:$A$94,Seznamy!$F$3:$F$94)</f>
        <v>9028</v>
      </c>
      <c r="E1674" s="82">
        <f>LOOKUP(A1674,Seznamy!$A$3:$A$94,Seznamy!$G$3:$G$94)</f>
        <v>218500</v>
      </c>
      <c r="F1674" s="83">
        <f>LOOKUP(A1674,Seznamy!$A$3:$A$94,Seznamy!$J$3:$J$94)</f>
        <v>57</v>
      </c>
      <c r="G1674" s="83">
        <v>22</v>
      </c>
      <c r="H1674" s="81">
        <f>LOOKUP(G1674,Komplexní!$A$7:$A$56,Komplexní!$B$7:$B$56)</f>
        <v>0</v>
      </c>
      <c r="I1674" s="84">
        <f t="array" ref="I1674">SUM(IF((Komplexní!$A$3:$A$5=A1674)*(Komplexní!$D$1:$BA$1=G1674),Komplexní!$D$3:$BA$5))</f>
        <v>0</v>
      </c>
      <c r="J1674" s="99" t="str">
        <f t="shared" si="85"/>
        <v/>
      </c>
      <c r="K1674" s="85">
        <f t="shared" si="87"/>
        <v>1</v>
      </c>
    </row>
    <row r="1675" spans="1:11" hidden="1">
      <c r="A1675" s="79">
        <v>34</v>
      </c>
      <c r="B1675" s="80">
        <f>LOOKUP(A1675,Seznamy!$A$3:$A$94,Seznamy!$B$3:$B$94)</f>
        <v>125009</v>
      </c>
      <c r="C1675" s="81" t="str">
        <f>LOOKUP(A1675,Seznamy!$A$3:$A$94,Seznamy!$C$3:$C$94)</f>
        <v>Ruda nad Moravou</v>
      </c>
      <c r="D1675" s="82">
        <f>LOOKUP(A1675,Seznamy!$A$3:$A$94,Seznamy!$F$3:$F$94)</f>
        <v>9028</v>
      </c>
      <c r="E1675" s="82">
        <f>LOOKUP(A1675,Seznamy!$A$3:$A$94,Seznamy!$G$3:$G$94)</f>
        <v>218500</v>
      </c>
      <c r="F1675" s="83">
        <f>LOOKUP(A1675,Seznamy!$A$3:$A$94,Seznamy!$J$3:$J$94)</f>
        <v>57</v>
      </c>
      <c r="G1675" s="83">
        <v>23</v>
      </c>
      <c r="H1675" s="81">
        <f>LOOKUP(G1675,Komplexní!$A$7:$A$56,Komplexní!$B$7:$B$56)</f>
        <v>0</v>
      </c>
      <c r="I1675" s="84">
        <f t="array" ref="I1675">SUM(IF((Komplexní!$A$3:$A$5=A1675)*(Komplexní!$D$1:$BA$1=G1675),Komplexní!$D$3:$BA$5))</f>
        <v>0</v>
      </c>
      <c r="J1675" s="99" t="str">
        <f t="shared" si="85"/>
        <v/>
      </c>
      <c r="K1675" s="85">
        <f t="shared" si="87"/>
        <v>1</v>
      </c>
    </row>
    <row r="1676" spans="1:11" hidden="1">
      <c r="A1676" s="79">
        <v>34</v>
      </c>
      <c r="B1676" s="80">
        <f>LOOKUP(A1676,Seznamy!$A$3:$A$94,Seznamy!$B$3:$B$94)</f>
        <v>125009</v>
      </c>
      <c r="C1676" s="81" t="str">
        <f>LOOKUP(A1676,Seznamy!$A$3:$A$94,Seznamy!$C$3:$C$94)</f>
        <v>Ruda nad Moravou</v>
      </c>
      <c r="D1676" s="82">
        <f>LOOKUP(A1676,Seznamy!$A$3:$A$94,Seznamy!$F$3:$F$94)</f>
        <v>9028</v>
      </c>
      <c r="E1676" s="82">
        <f>LOOKUP(A1676,Seznamy!$A$3:$A$94,Seznamy!$G$3:$G$94)</f>
        <v>218500</v>
      </c>
      <c r="F1676" s="83">
        <f>LOOKUP(A1676,Seznamy!$A$3:$A$94,Seznamy!$J$3:$J$94)</f>
        <v>57</v>
      </c>
      <c r="G1676" s="83">
        <v>24</v>
      </c>
      <c r="H1676" s="81">
        <f>LOOKUP(G1676,Komplexní!$A$7:$A$56,Komplexní!$B$7:$B$56)</f>
        <v>0</v>
      </c>
      <c r="I1676" s="84">
        <f t="array" ref="I1676">SUM(IF((Komplexní!$A$3:$A$5=A1676)*(Komplexní!$D$1:$BA$1=G1676),Komplexní!$D$3:$BA$5))</f>
        <v>0</v>
      </c>
      <c r="J1676" s="99" t="str">
        <f t="shared" si="85"/>
        <v/>
      </c>
      <c r="K1676" s="85">
        <f t="shared" si="87"/>
        <v>1</v>
      </c>
    </row>
    <row r="1677" spans="1:11" hidden="1">
      <c r="A1677" s="79">
        <v>34</v>
      </c>
      <c r="B1677" s="80">
        <f>LOOKUP(A1677,Seznamy!$A$3:$A$94,Seznamy!$B$3:$B$94)</f>
        <v>125009</v>
      </c>
      <c r="C1677" s="81" t="str">
        <f>LOOKUP(A1677,Seznamy!$A$3:$A$94,Seznamy!$C$3:$C$94)</f>
        <v>Ruda nad Moravou</v>
      </c>
      <c r="D1677" s="82">
        <f>LOOKUP(A1677,Seznamy!$A$3:$A$94,Seznamy!$F$3:$F$94)</f>
        <v>9028</v>
      </c>
      <c r="E1677" s="82">
        <f>LOOKUP(A1677,Seznamy!$A$3:$A$94,Seznamy!$G$3:$G$94)</f>
        <v>218500</v>
      </c>
      <c r="F1677" s="83">
        <f>LOOKUP(A1677,Seznamy!$A$3:$A$94,Seznamy!$J$3:$J$94)</f>
        <v>57</v>
      </c>
      <c r="G1677" s="83">
        <v>25</v>
      </c>
      <c r="H1677" s="81">
        <f>LOOKUP(G1677,Komplexní!$A$7:$A$56,Komplexní!$B$7:$B$56)</f>
        <v>0</v>
      </c>
      <c r="I1677" s="84">
        <f t="array" ref="I1677">SUM(IF((Komplexní!$A$3:$A$5=A1677)*(Komplexní!$D$1:$BA$1=G1677),Komplexní!$D$3:$BA$5))</f>
        <v>0</v>
      </c>
      <c r="J1677" s="99" t="str">
        <f t="shared" si="85"/>
        <v/>
      </c>
      <c r="K1677" s="85">
        <f t="shared" si="87"/>
        <v>1</v>
      </c>
    </row>
    <row r="1678" spans="1:11" hidden="1">
      <c r="A1678" s="79">
        <v>34</v>
      </c>
      <c r="B1678" s="80">
        <f>LOOKUP(A1678,Seznamy!$A$3:$A$94,Seznamy!$B$3:$B$94)</f>
        <v>125009</v>
      </c>
      <c r="C1678" s="81" t="str">
        <f>LOOKUP(A1678,Seznamy!$A$3:$A$94,Seznamy!$C$3:$C$94)</f>
        <v>Ruda nad Moravou</v>
      </c>
      <c r="D1678" s="82">
        <f>LOOKUP(A1678,Seznamy!$A$3:$A$94,Seznamy!$F$3:$F$94)</f>
        <v>9028</v>
      </c>
      <c r="E1678" s="82">
        <f>LOOKUP(A1678,Seznamy!$A$3:$A$94,Seznamy!$G$3:$G$94)</f>
        <v>218500</v>
      </c>
      <c r="F1678" s="83">
        <f>LOOKUP(A1678,Seznamy!$A$3:$A$94,Seznamy!$J$3:$J$94)</f>
        <v>57</v>
      </c>
      <c r="G1678" s="83">
        <v>26</v>
      </c>
      <c r="H1678" s="81">
        <f>LOOKUP(G1678,Komplexní!$A$7:$A$56,Komplexní!$B$7:$B$56)</f>
        <v>0</v>
      </c>
      <c r="I1678" s="84">
        <f t="array" ref="I1678">SUM(IF((Komplexní!$A$3:$A$5=A1678)*(Komplexní!$D$1:$BA$1=G1678),Komplexní!$D$3:$BA$5))</f>
        <v>0</v>
      </c>
      <c r="J1678" s="99" t="str">
        <f t="shared" si="85"/>
        <v/>
      </c>
      <c r="K1678" s="85">
        <f t="shared" si="87"/>
        <v>1</v>
      </c>
    </row>
    <row r="1679" spans="1:11" hidden="1">
      <c r="A1679" s="79">
        <v>34</v>
      </c>
      <c r="B1679" s="80">
        <f>LOOKUP(A1679,Seznamy!$A$3:$A$94,Seznamy!$B$3:$B$94)</f>
        <v>125009</v>
      </c>
      <c r="C1679" s="81" t="str">
        <f>LOOKUP(A1679,Seznamy!$A$3:$A$94,Seznamy!$C$3:$C$94)</f>
        <v>Ruda nad Moravou</v>
      </c>
      <c r="D1679" s="82">
        <f>LOOKUP(A1679,Seznamy!$A$3:$A$94,Seznamy!$F$3:$F$94)</f>
        <v>9028</v>
      </c>
      <c r="E1679" s="82">
        <f>LOOKUP(A1679,Seznamy!$A$3:$A$94,Seznamy!$G$3:$G$94)</f>
        <v>218500</v>
      </c>
      <c r="F1679" s="83">
        <f>LOOKUP(A1679,Seznamy!$A$3:$A$94,Seznamy!$J$3:$J$94)</f>
        <v>57</v>
      </c>
      <c r="G1679" s="83">
        <v>12</v>
      </c>
      <c r="H1679" s="81">
        <f>LOOKUP(G1679,Komplexní!$A$7:$A$56,Komplexní!$B$7:$B$56)</f>
        <v>0</v>
      </c>
      <c r="I1679" s="84">
        <f t="array" ref="I1679">SUM(IF((Komplexní!$A$3:$A$5=A1679)*(Komplexní!$D$1:$BA$1=G1679),Komplexní!$D$3:$BA$5))</f>
        <v>0</v>
      </c>
      <c r="J1679" s="99" t="str">
        <f t="shared" ref="J1679:J1742" si="88">IF(I1679=0,"",I1679)</f>
        <v/>
      </c>
      <c r="K1679" s="85">
        <f t="shared" si="87"/>
        <v>1</v>
      </c>
    </row>
    <row r="1680" spans="1:11" hidden="1">
      <c r="A1680" s="79">
        <v>34</v>
      </c>
      <c r="B1680" s="80">
        <f>LOOKUP(A1680,Seznamy!$A$3:$A$94,Seznamy!$B$3:$B$94)</f>
        <v>125009</v>
      </c>
      <c r="C1680" s="81" t="str">
        <f>LOOKUP(A1680,Seznamy!$A$3:$A$94,Seznamy!$C$3:$C$94)</f>
        <v>Ruda nad Moravou</v>
      </c>
      <c r="D1680" s="82">
        <f>LOOKUP(A1680,Seznamy!$A$3:$A$94,Seznamy!$F$3:$F$94)</f>
        <v>9028</v>
      </c>
      <c r="E1680" s="82">
        <f>LOOKUP(A1680,Seznamy!$A$3:$A$94,Seznamy!$G$3:$G$94)</f>
        <v>218500</v>
      </c>
      <c r="F1680" s="83">
        <f>LOOKUP(A1680,Seznamy!$A$3:$A$94,Seznamy!$J$3:$J$94)</f>
        <v>57</v>
      </c>
      <c r="G1680" s="83">
        <v>28</v>
      </c>
      <c r="H1680" s="81">
        <f>LOOKUP(G1680,Komplexní!$A$7:$A$56,Komplexní!$B$7:$B$56)</f>
        <v>0</v>
      </c>
      <c r="I1680" s="84">
        <f t="array" ref="I1680">SUM(IF((Komplexní!$A$3:$A$5=A1680)*(Komplexní!$D$1:$BA$1=G1680),Komplexní!$D$3:$BA$5))</f>
        <v>0</v>
      </c>
      <c r="J1680" s="99" t="str">
        <f t="shared" si="88"/>
        <v/>
      </c>
      <c r="K1680" s="85">
        <f t="shared" si="87"/>
        <v>1</v>
      </c>
    </row>
    <row r="1681" spans="1:11" hidden="1">
      <c r="A1681" s="79">
        <v>34</v>
      </c>
      <c r="B1681" s="80">
        <f>LOOKUP(A1681,Seznamy!$A$3:$A$94,Seznamy!$B$3:$B$94)</f>
        <v>125009</v>
      </c>
      <c r="C1681" s="81" t="str">
        <f>LOOKUP(A1681,Seznamy!$A$3:$A$94,Seznamy!$C$3:$C$94)</f>
        <v>Ruda nad Moravou</v>
      </c>
      <c r="D1681" s="82">
        <f>LOOKUP(A1681,Seznamy!$A$3:$A$94,Seznamy!$F$3:$F$94)</f>
        <v>9028</v>
      </c>
      <c r="E1681" s="82">
        <f>LOOKUP(A1681,Seznamy!$A$3:$A$94,Seznamy!$G$3:$G$94)</f>
        <v>218500</v>
      </c>
      <c r="F1681" s="83">
        <f>LOOKUP(A1681,Seznamy!$A$3:$A$94,Seznamy!$J$3:$J$94)</f>
        <v>57</v>
      </c>
      <c r="G1681" s="83">
        <v>29</v>
      </c>
      <c r="H1681" s="81">
        <f>LOOKUP(G1681,Komplexní!$A$7:$A$56,Komplexní!$B$7:$B$56)</f>
        <v>0</v>
      </c>
      <c r="I1681" s="84">
        <f t="array" ref="I1681">SUM(IF((Komplexní!$A$3:$A$5=A1681)*(Komplexní!$D$1:$BA$1=G1681),Komplexní!$D$3:$BA$5))</f>
        <v>0</v>
      </c>
      <c r="J1681" s="99" t="str">
        <f t="shared" si="88"/>
        <v/>
      </c>
      <c r="K1681" s="85">
        <f t="shared" si="87"/>
        <v>1</v>
      </c>
    </row>
    <row r="1682" spans="1:11" hidden="1">
      <c r="A1682" s="79">
        <v>34</v>
      </c>
      <c r="B1682" s="80">
        <f>LOOKUP(A1682,Seznamy!$A$3:$A$94,Seznamy!$B$3:$B$94)</f>
        <v>125009</v>
      </c>
      <c r="C1682" s="81" t="str">
        <f>LOOKUP(A1682,Seznamy!$A$3:$A$94,Seznamy!$C$3:$C$94)</f>
        <v>Ruda nad Moravou</v>
      </c>
      <c r="D1682" s="82">
        <f>LOOKUP(A1682,Seznamy!$A$3:$A$94,Seznamy!$F$3:$F$94)</f>
        <v>9028</v>
      </c>
      <c r="E1682" s="82">
        <f>LOOKUP(A1682,Seznamy!$A$3:$A$94,Seznamy!$G$3:$G$94)</f>
        <v>218500</v>
      </c>
      <c r="F1682" s="83">
        <f>LOOKUP(A1682,Seznamy!$A$3:$A$94,Seznamy!$J$3:$J$94)</f>
        <v>57</v>
      </c>
      <c r="G1682" s="83">
        <v>30</v>
      </c>
      <c r="H1682" s="81">
        <f>LOOKUP(G1682,Komplexní!$A$7:$A$56,Komplexní!$B$7:$B$56)</f>
        <v>0</v>
      </c>
      <c r="I1682" s="84">
        <f t="array" ref="I1682">SUM(IF((Komplexní!$A$3:$A$5=A1682)*(Komplexní!$D$1:$BA$1=G1682),Komplexní!$D$3:$BA$5))</f>
        <v>0</v>
      </c>
      <c r="J1682" s="99" t="str">
        <f t="shared" si="88"/>
        <v/>
      </c>
      <c r="K1682" s="85">
        <f t="shared" si="87"/>
        <v>1</v>
      </c>
    </row>
    <row r="1683" spans="1:11" hidden="1">
      <c r="A1683" s="79">
        <v>34</v>
      </c>
      <c r="B1683" s="80">
        <f>LOOKUP(A1683,Seznamy!$A$3:$A$94,Seznamy!$B$3:$B$94)</f>
        <v>125009</v>
      </c>
      <c r="C1683" s="81" t="str">
        <f>LOOKUP(A1683,Seznamy!$A$3:$A$94,Seznamy!$C$3:$C$94)</f>
        <v>Ruda nad Moravou</v>
      </c>
      <c r="D1683" s="82">
        <f>LOOKUP(A1683,Seznamy!$A$3:$A$94,Seznamy!$F$3:$F$94)</f>
        <v>9028</v>
      </c>
      <c r="E1683" s="82">
        <f>LOOKUP(A1683,Seznamy!$A$3:$A$94,Seznamy!$G$3:$G$94)</f>
        <v>218500</v>
      </c>
      <c r="F1683" s="83">
        <f>LOOKUP(A1683,Seznamy!$A$3:$A$94,Seznamy!$J$3:$J$94)</f>
        <v>57</v>
      </c>
      <c r="G1683" s="83">
        <v>31</v>
      </c>
      <c r="H1683" s="81">
        <f>LOOKUP(G1683,Komplexní!$A$7:$A$56,Komplexní!$B$7:$B$56)</f>
        <v>0</v>
      </c>
      <c r="I1683" s="84">
        <f t="array" ref="I1683">SUM(IF((Komplexní!$A$3:$A$5=A1683)*(Komplexní!$D$1:$BA$1=G1683),Komplexní!$D$3:$BA$5))</f>
        <v>0</v>
      </c>
      <c r="J1683" s="99" t="str">
        <f t="shared" si="88"/>
        <v/>
      </c>
      <c r="K1683" s="85">
        <f t="shared" si="87"/>
        <v>1</v>
      </c>
    </row>
    <row r="1684" spans="1:11" hidden="1">
      <c r="A1684" s="79">
        <v>34</v>
      </c>
      <c r="B1684" s="80">
        <f>LOOKUP(A1684,Seznamy!$A$3:$A$94,Seznamy!$B$3:$B$94)</f>
        <v>125009</v>
      </c>
      <c r="C1684" s="81" t="str">
        <f>LOOKUP(A1684,Seznamy!$A$3:$A$94,Seznamy!$C$3:$C$94)</f>
        <v>Ruda nad Moravou</v>
      </c>
      <c r="D1684" s="82">
        <f>LOOKUP(A1684,Seznamy!$A$3:$A$94,Seznamy!$F$3:$F$94)</f>
        <v>9028</v>
      </c>
      <c r="E1684" s="82">
        <f>LOOKUP(A1684,Seznamy!$A$3:$A$94,Seznamy!$G$3:$G$94)</f>
        <v>218500</v>
      </c>
      <c r="F1684" s="83">
        <f>LOOKUP(A1684,Seznamy!$A$3:$A$94,Seznamy!$J$3:$J$94)</f>
        <v>57</v>
      </c>
      <c r="G1684" s="83">
        <v>32</v>
      </c>
      <c r="H1684" s="81">
        <f>LOOKUP(G1684,Komplexní!$A$7:$A$56,Komplexní!$B$7:$B$56)</f>
        <v>0</v>
      </c>
      <c r="I1684" s="84">
        <f t="array" ref="I1684">SUM(IF((Komplexní!$A$3:$A$5=A1684)*(Komplexní!$D$1:$BA$1=G1684),Komplexní!$D$3:$BA$5))</f>
        <v>0</v>
      </c>
      <c r="J1684" s="99" t="str">
        <f t="shared" si="88"/>
        <v/>
      </c>
      <c r="K1684" s="85">
        <f t="shared" si="87"/>
        <v>1</v>
      </c>
    </row>
    <row r="1685" spans="1:11" hidden="1">
      <c r="A1685" s="79">
        <v>34</v>
      </c>
      <c r="B1685" s="80">
        <f>LOOKUP(A1685,Seznamy!$A$3:$A$94,Seznamy!$B$3:$B$94)</f>
        <v>125009</v>
      </c>
      <c r="C1685" s="81" t="str">
        <f>LOOKUP(A1685,Seznamy!$A$3:$A$94,Seznamy!$C$3:$C$94)</f>
        <v>Ruda nad Moravou</v>
      </c>
      <c r="D1685" s="82">
        <f>LOOKUP(A1685,Seznamy!$A$3:$A$94,Seznamy!$F$3:$F$94)</f>
        <v>9028</v>
      </c>
      <c r="E1685" s="82">
        <f>LOOKUP(A1685,Seznamy!$A$3:$A$94,Seznamy!$G$3:$G$94)</f>
        <v>218500</v>
      </c>
      <c r="F1685" s="83">
        <f>LOOKUP(A1685,Seznamy!$A$3:$A$94,Seznamy!$J$3:$J$94)</f>
        <v>57</v>
      </c>
      <c r="G1685" s="83">
        <v>33</v>
      </c>
      <c r="H1685" s="81">
        <f>LOOKUP(G1685,Komplexní!$A$7:$A$56,Komplexní!$B$7:$B$56)</f>
        <v>0</v>
      </c>
      <c r="I1685" s="84">
        <f t="array" ref="I1685">SUM(IF((Komplexní!$A$3:$A$5=A1685)*(Komplexní!$D$1:$BA$1=G1685),Komplexní!$D$3:$BA$5))</f>
        <v>0</v>
      </c>
      <c r="J1685" s="99" t="str">
        <f t="shared" si="88"/>
        <v/>
      </c>
      <c r="K1685" s="85">
        <f t="shared" ref="K1685:K1702" si="89">IF(I1685=MIN($J$1653:$J$1702),1,"")</f>
        <v>1</v>
      </c>
    </row>
    <row r="1686" spans="1:11" hidden="1">
      <c r="A1686" s="79">
        <v>34</v>
      </c>
      <c r="B1686" s="80">
        <f>LOOKUP(A1686,Seznamy!$A$3:$A$94,Seznamy!$B$3:$B$94)</f>
        <v>125009</v>
      </c>
      <c r="C1686" s="81" t="str">
        <f>LOOKUP(A1686,Seznamy!$A$3:$A$94,Seznamy!$C$3:$C$94)</f>
        <v>Ruda nad Moravou</v>
      </c>
      <c r="D1686" s="82">
        <f>LOOKUP(A1686,Seznamy!$A$3:$A$94,Seznamy!$F$3:$F$94)</f>
        <v>9028</v>
      </c>
      <c r="E1686" s="82">
        <f>LOOKUP(A1686,Seznamy!$A$3:$A$94,Seznamy!$G$3:$G$94)</f>
        <v>218500</v>
      </c>
      <c r="F1686" s="83">
        <f>LOOKUP(A1686,Seznamy!$A$3:$A$94,Seznamy!$J$3:$J$94)</f>
        <v>57</v>
      </c>
      <c r="G1686" s="83">
        <v>34</v>
      </c>
      <c r="H1686" s="81">
        <f>LOOKUP(G1686,Komplexní!$A$7:$A$56,Komplexní!$B$7:$B$56)</f>
        <v>0</v>
      </c>
      <c r="I1686" s="84">
        <f t="array" ref="I1686">SUM(IF((Komplexní!$A$3:$A$5=A1686)*(Komplexní!$D$1:$BA$1=G1686),Komplexní!$D$3:$BA$5))</f>
        <v>0</v>
      </c>
      <c r="J1686" s="99" t="str">
        <f t="shared" si="88"/>
        <v/>
      </c>
      <c r="K1686" s="85">
        <f t="shared" si="89"/>
        <v>1</v>
      </c>
    </row>
    <row r="1687" spans="1:11" hidden="1">
      <c r="A1687" s="79">
        <v>34</v>
      </c>
      <c r="B1687" s="80">
        <f>LOOKUP(A1687,Seznamy!$A$3:$A$94,Seznamy!$B$3:$B$94)</f>
        <v>125009</v>
      </c>
      <c r="C1687" s="81" t="str">
        <f>LOOKUP(A1687,Seznamy!$A$3:$A$94,Seznamy!$C$3:$C$94)</f>
        <v>Ruda nad Moravou</v>
      </c>
      <c r="D1687" s="82">
        <f>LOOKUP(A1687,Seznamy!$A$3:$A$94,Seznamy!$F$3:$F$94)</f>
        <v>9028</v>
      </c>
      <c r="E1687" s="82">
        <f>LOOKUP(A1687,Seznamy!$A$3:$A$94,Seznamy!$G$3:$G$94)</f>
        <v>218500</v>
      </c>
      <c r="F1687" s="83">
        <f>LOOKUP(A1687,Seznamy!$A$3:$A$94,Seznamy!$J$3:$J$94)</f>
        <v>57</v>
      </c>
      <c r="G1687" s="83">
        <v>35</v>
      </c>
      <c r="H1687" s="81">
        <f>LOOKUP(G1687,Komplexní!$A$7:$A$56,Komplexní!$B$7:$B$56)</f>
        <v>0</v>
      </c>
      <c r="I1687" s="84">
        <f t="array" ref="I1687">SUM(IF((Komplexní!$A$3:$A$5=A1687)*(Komplexní!$D$1:$BA$1=G1687),Komplexní!$D$3:$BA$5))</f>
        <v>0</v>
      </c>
      <c r="J1687" s="99" t="str">
        <f t="shared" si="88"/>
        <v/>
      </c>
      <c r="K1687" s="85">
        <f t="shared" si="89"/>
        <v>1</v>
      </c>
    </row>
    <row r="1688" spans="1:11" hidden="1">
      <c r="A1688" s="79">
        <v>34</v>
      </c>
      <c r="B1688" s="80">
        <f>LOOKUP(A1688,Seznamy!$A$3:$A$94,Seznamy!$B$3:$B$94)</f>
        <v>125009</v>
      </c>
      <c r="C1688" s="81" t="str">
        <f>LOOKUP(A1688,Seznamy!$A$3:$A$94,Seznamy!$C$3:$C$94)</f>
        <v>Ruda nad Moravou</v>
      </c>
      <c r="D1688" s="82">
        <f>LOOKUP(A1688,Seznamy!$A$3:$A$94,Seznamy!$F$3:$F$94)</f>
        <v>9028</v>
      </c>
      <c r="E1688" s="82">
        <f>LOOKUP(A1688,Seznamy!$A$3:$A$94,Seznamy!$G$3:$G$94)</f>
        <v>218500</v>
      </c>
      <c r="F1688" s="83">
        <f>LOOKUP(A1688,Seznamy!$A$3:$A$94,Seznamy!$J$3:$J$94)</f>
        <v>57</v>
      </c>
      <c r="G1688" s="83">
        <v>36</v>
      </c>
      <c r="H1688" s="81">
        <f>LOOKUP(G1688,Komplexní!$A$7:$A$56,Komplexní!$B$7:$B$56)</f>
        <v>0</v>
      </c>
      <c r="I1688" s="84">
        <f t="array" ref="I1688">SUM(IF((Komplexní!$A$3:$A$5=A1688)*(Komplexní!$D$1:$BA$1=G1688),Komplexní!$D$3:$BA$5))</f>
        <v>0</v>
      </c>
      <c r="J1688" s="99" t="str">
        <f t="shared" si="88"/>
        <v/>
      </c>
      <c r="K1688" s="85">
        <f t="shared" si="89"/>
        <v>1</v>
      </c>
    </row>
    <row r="1689" spans="1:11" hidden="1">
      <c r="A1689" s="79">
        <v>34</v>
      </c>
      <c r="B1689" s="80">
        <f>LOOKUP(A1689,Seznamy!$A$3:$A$94,Seznamy!$B$3:$B$94)</f>
        <v>125009</v>
      </c>
      <c r="C1689" s="81" t="str">
        <f>LOOKUP(A1689,Seznamy!$A$3:$A$94,Seznamy!$C$3:$C$94)</f>
        <v>Ruda nad Moravou</v>
      </c>
      <c r="D1689" s="82">
        <f>LOOKUP(A1689,Seznamy!$A$3:$A$94,Seznamy!$F$3:$F$94)</f>
        <v>9028</v>
      </c>
      <c r="E1689" s="82">
        <f>LOOKUP(A1689,Seznamy!$A$3:$A$94,Seznamy!$G$3:$G$94)</f>
        <v>218500</v>
      </c>
      <c r="F1689" s="83">
        <f>LOOKUP(A1689,Seznamy!$A$3:$A$94,Seznamy!$J$3:$J$94)</f>
        <v>57</v>
      </c>
      <c r="G1689" s="83">
        <v>37</v>
      </c>
      <c r="H1689" s="81">
        <f>LOOKUP(G1689,Komplexní!$A$7:$A$56,Komplexní!$B$7:$B$56)</f>
        <v>0</v>
      </c>
      <c r="I1689" s="84">
        <f t="array" ref="I1689">SUM(IF((Komplexní!$A$3:$A$5=A1689)*(Komplexní!$D$1:$BA$1=G1689),Komplexní!$D$3:$BA$5))</f>
        <v>0</v>
      </c>
      <c r="J1689" s="99" t="str">
        <f t="shared" si="88"/>
        <v/>
      </c>
      <c r="K1689" s="85">
        <f t="shared" si="89"/>
        <v>1</v>
      </c>
    </row>
    <row r="1690" spans="1:11" hidden="1">
      <c r="A1690" s="79">
        <v>34</v>
      </c>
      <c r="B1690" s="80">
        <f>LOOKUP(A1690,Seznamy!$A$3:$A$94,Seznamy!$B$3:$B$94)</f>
        <v>125009</v>
      </c>
      <c r="C1690" s="81" t="str">
        <f>LOOKUP(A1690,Seznamy!$A$3:$A$94,Seznamy!$C$3:$C$94)</f>
        <v>Ruda nad Moravou</v>
      </c>
      <c r="D1690" s="82">
        <f>LOOKUP(A1690,Seznamy!$A$3:$A$94,Seznamy!$F$3:$F$94)</f>
        <v>9028</v>
      </c>
      <c r="E1690" s="82">
        <f>LOOKUP(A1690,Seznamy!$A$3:$A$94,Seznamy!$G$3:$G$94)</f>
        <v>218500</v>
      </c>
      <c r="F1690" s="83">
        <f>LOOKUP(A1690,Seznamy!$A$3:$A$94,Seznamy!$J$3:$J$94)</f>
        <v>57</v>
      </c>
      <c r="G1690" s="83">
        <v>38</v>
      </c>
      <c r="H1690" s="81">
        <f>LOOKUP(G1690,Komplexní!$A$7:$A$56,Komplexní!$B$7:$B$56)</f>
        <v>0</v>
      </c>
      <c r="I1690" s="84">
        <f t="array" ref="I1690">SUM(IF((Komplexní!$A$3:$A$5=A1690)*(Komplexní!$D$1:$BA$1=G1690),Komplexní!$D$3:$BA$5))</f>
        <v>0</v>
      </c>
      <c r="J1690" s="99" t="str">
        <f t="shared" si="88"/>
        <v/>
      </c>
      <c r="K1690" s="85">
        <f t="shared" si="89"/>
        <v>1</v>
      </c>
    </row>
    <row r="1691" spans="1:11" hidden="1">
      <c r="A1691" s="79">
        <v>34</v>
      </c>
      <c r="B1691" s="80">
        <f>LOOKUP(A1691,Seznamy!$A$3:$A$94,Seznamy!$B$3:$B$94)</f>
        <v>125009</v>
      </c>
      <c r="C1691" s="81" t="str">
        <f>LOOKUP(A1691,Seznamy!$A$3:$A$94,Seznamy!$C$3:$C$94)</f>
        <v>Ruda nad Moravou</v>
      </c>
      <c r="D1691" s="82">
        <f>LOOKUP(A1691,Seznamy!$A$3:$A$94,Seznamy!$F$3:$F$94)</f>
        <v>9028</v>
      </c>
      <c r="E1691" s="82">
        <f>LOOKUP(A1691,Seznamy!$A$3:$A$94,Seznamy!$G$3:$G$94)</f>
        <v>218500</v>
      </c>
      <c r="F1691" s="83">
        <f>LOOKUP(A1691,Seznamy!$A$3:$A$94,Seznamy!$J$3:$J$94)</f>
        <v>57</v>
      </c>
      <c r="G1691" s="83">
        <v>39</v>
      </c>
      <c r="H1691" s="81">
        <f>LOOKUP(G1691,Komplexní!$A$7:$A$56,Komplexní!$B$7:$B$56)</f>
        <v>0</v>
      </c>
      <c r="I1691" s="84">
        <f t="array" ref="I1691">SUM(IF((Komplexní!$A$3:$A$5=A1691)*(Komplexní!$D$1:$BA$1=G1691),Komplexní!$D$3:$BA$5))</f>
        <v>0</v>
      </c>
      <c r="J1691" s="99" t="str">
        <f t="shared" si="88"/>
        <v/>
      </c>
      <c r="K1691" s="85">
        <f t="shared" si="89"/>
        <v>1</v>
      </c>
    </row>
    <row r="1692" spans="1:11" hidden="1">
      <c r="A1692" s="79">
        <v>34</v>
      </c>
      <c r="B1692" s="80">
        <f>LOOKUP(A1692,Seznamy!$A$3:$A$94,Seznamy!$B$3:$B$94)</f>
        <v>125009</v>
      </c>
      <c r="C1692" s="81" t="str">
        <f>LOOKUP(A1692,Seznamy!$A$3:$A$94,Seznamy!$C$3:$C$94)</f>
        <v>Ruda nad Moravou</v>
      </c>
      <c r="D1692" s="82">
        <f>LOOKUP(A1692,Seznamy!$A$3:$A$94,Seznamy!$F$3:$F$94)</f>
        <v>9028</v>
      </c>
      <c r="E1692" s="82">
        <f>LOOKUP(A1692,Seznamy!$A$3:$A$94,Seznamy!$G$3:$G$94)</f>
        <v>218500</v>
      </c>
      <c r="F1692" s="83">
        <f>LOOKUP(A1692,Seznamy!$A$3:$A$94,Seznamy!$J$3:$J$94)</f>
        <v>57</v>
      </c>
      <c r="G1692" s="83">
        <v>40</v>
      </c>
      <c r="H1692" s="81">
        <f>LOOKUP(G1692,Komplexní!$A$7:$A$56,Komplexní!$B$7:$B$56)</f>
        <v>0</v>
      </c>
      <c r="I1692" s="84">
        <f t="array" ref="I1692">SUM(IF((Komplexní!$A$3:$A$5=A1692)*(Komplexní!$D$1:$BA$1=G1692),Komplexní!$D$3:$BA$5))</f>
        <v>0</v>
      </c>
      <c r="J1692" s="99" t="str">
        <f t="shared" si="88"/>
        <v/>
      </c>
      <c r="K1692" s="85">
        <f t="shared" si="89"/>
        <v>1</v>
      </c>
    </row>
    <row r="1693" spans="1:11" hidden="1">
      <c r="A1693" s="79">
        <v>34</v>
      </c>
      <c r="B1693" s="80">
        <f>LOOKUP(A1693,Seznamy!$A$3:$A$94,Seznamy!$B$3:$B$94)</f>
        <v>125009</v>
      </c>
      <c r="C1693" s="81" t="str">
        <f>LOOKUP(A1693,Seznamy!$A$3:$A$94,Seznamy!$C$3:$C$94)</f>
        <v>Ruda nad Moravou</v>
      </c>
      <c r="D1693" s="82">
        <f>LOOKUP(A1693,Seznamy!$A$3:$A$94,Seznamy!$F$3:$F$94)</f>
        <v>9028</v>
      </c>
      <c r="E1693" s="82">
        <f>LOOKUP(A1693,Seznamy!$A$3:$A$94,Seznamy!$G$3:$G$94)</f>
        <v>218500</v>
      </c>
      <c r="F1693" s="83">
        <f>LOOKUP(A1693,Seznamy!$A$3:$A$94,Seznamy!$J$3:$J$94)</f>
        <v>57</v>
      </c>
      <c r="G1693" s="83">
        <v>41</v>
      </c>
      <c r="H1693" s="81">
        <f>LOOKUP(G1693,Komplexní!$A$7:$A$56,Komplexní!$B$7:$B$56)</f>
        <v>0</v>
      </c>
      <c r="I1693" s="84">
        <f t="array" ref="I1693">SUM(IF((Komplexní!$A$3:$A$5=A1693)*(Komplexní!$D$1:$BA$1=G1693),Komplexní!$D$3:$BA$5))</f>
        <v>0</v>
      </c>
      <c r="J1693" s="99" t="str">
        <f t="shared" si="88"/>
        <v/>
      </c>
      <c r="K1693" s="85">
        <f t="shared" si="89"/>
        <v>1</v>
      </c>
    </row>
    <row r="1694" spans="1:11" hidden="1">
      <c r="A1694" s="79">
        <v>34</v>
      </c>
      <c r="B1694" s="80">
        <f>LOOKUP(A1694,Seznamy!$A$3:$A$94,Seznamy!$B$3:$B$94)</f>
        <v>125009</v>
      </c>
      <c r="C1694" s="81" t="str">
        <f>LOOKUP(A1694,Seznamy!$A$3:$A$94,Seznamy!$C$3:$C$94)</f>
        <v>Ruda nad Moravou</v>
      </c>
      <c r="D1694" s="82">
        <f>LOOKUP(A1694,Seznamy!$A$3:$A$94,Seznamy!$F$3:$F$94)</f>
        <v>9028</v>
      </c>
      <c r="E1694" s="82">
        <f>LOOKUP(A1694,Seznamy!$A$3:$A$94,Seznamy!$G$3:$G$94)</f>
        <v>218500</v>
      </c>
      <c r="F1694" s="83">
        <f>LOOKUP(A1694,Seznamy!$A$3:$A$94,Seznamy!$J$3:$J$94)</f>
        <v>57</v>
      </c>
      <c r="G1694" s="83">
        <v>42</v>
      </c>
      <c r="H1694" s="81">
        <f>LOOKUP(G1694,Komplexní!$A$7:$A$56,Komplexní!$B$7:$B$56)</f>
        <v>0</v>
      </c>
      <c r="I1694" s="84">
        <f t="array" ref="I1694">SUM(IF((Komplexní!$A$3:$A$5=A1694)*(Komplexní!$D$1:$BA$1=G1694),Komplexní!$D$3:$BA$5))</f>
        <v>0</v>
      </c>
      <c r="J1694" s="99" t="str">
        <f t="shared" si="88"/>
        <v/>
      </c>
      <c r="K1694" s="85">
        <f t="shared" si="89"/>
        <v>1</v>
      </c>
    </row>
    <row r="1695" spans="1:11" hidden="1">
      <c r="A1695" s="79">
        <v>34</v>
      </c>
      <c r="B1695" s="80">
        <f>LOOKUP(A1695,Seznamy!$A$3:$A$94,Seznamy!$B$3:$B$94)</f>
        <v>125009</v>
      </c>
      <c r="C1695" s="81" t="str">
        <f>LOOKUP(A1695,Seznamy!$A$3:$A$94,Seznamy!$C$3:$C$94)</f>
        <v>Ruda nad Moravou</v>
      </c>
      <c r="D1695" s="82">
        <f>LOOKUP(A1695,Seznamy!$A$3:$A$94,Seznamy!$F$3:$F$94)</f>
        <v>9028</v>
      </c>
      <c r="E1695" s="82">
        <f>LOOKUP(A1695,Seznamy!$A$3:$A$94,Seznamy!$G$3:$G$94)</f>
        <v>218500</v>
      </c>
      <c r="F1695" s="83">
        <f>LOOKUP(A1695,Seznamy!$A$3:$A$94,Seznamy!$J$3:$J$94)</f>
        <v>57</v>
      </c>
      <c r="G1695" s="83">
        <v>43</v>
      </c>
      <c r="H1695" s="81">
        <f>LOOKUP(G1695,Komplexní!$A$7:$A$56,Komplexní!$B$7:$B$56)</f>
        <v>0</v>
      </c>
      <c r="I1695" s="84">
        <f t="array" ref="I1695">SUM(IF((Komplexní!$A$3:$A$5=A1695)*(Komplexní!$D$1:$BA$1=G1695),Komplexní!$D$3:$BA$5))</f>
        <v>0</v>
      </c>
      <c r="J1695" s="99" t="str">
        <f t="shared" si="88"/>
        <v/>
      </c>
      <c r="K1695" s="85">
        <f t="shared" si="89"/>
        <v>1</v>
      </c>
    </row>
    <row r="1696" spans="1:11" hidden="1">
      <c r="A1696" s="79">
        <v>34</v>
      </c>
      <c r="B1696" s="80">
        <f>LOOKUP(A1696,Seznamy!$A$3:$A$94,Seznamy!$B$3:$B$94)</f>
        <v>125009</v>
      </c>
      <c r="C1696" s="81" t="str">
        <f>LOOKUP(A1696,Seznamy!$A$3:$A$94,Seznamy!$C$3:$C$94)</f>
        <v>Ruda nad Moravou</v>
      </c>
      <c r="D1696" s="82">
        <f>LOOKUP(A1696,Seznamy!$A$3:$A$94,Seznamy!$F$3:$F$94)</f>
        <v>9028</v>
      </c>
      <c r="E1696" s="82">
        <f>LOOKUP(A1696,Seznamy!$A$3:$A$94,Seznamy!$G$3:$G$94)</f>
        <v>218500</v>
      </c>
      <c r="F1696" s="83">
        <f>LOOKUP(A1696,Seznamy!$A$3:$A$94,Seznamy!$J$3:$J$94)</f>
        <v>57</v>
      </c>
      <c r="G1696" s="83">
        <v>44</v>
      </c>
      <c r="H1696" s="81">
        <f>LOOKUP(G1696,Komplexní!$A$7:$A$56,Komplexní!$B$7:$B$56)</f>
        <v>0</v>
      </c>
      <c r="I1696" s="84">
        <f t="array" ref="I1696">SUM(IF((Komplexní!$A$3:$A$5=A1696)*(Komplexní!$D$1:$BA$1=G1696),Komplexní!$D$3:$BA$5))</f>
        <v>0</v>
      </c>
      <c r="J1696" s="99" t="str">
        <f t="shared" si="88"/>
        <v/>
      </c>
      <c r="K1696" s="85">
        <f t="shared" si="89"/>
        <v>1</v>
      </c>
    </row>
    <row r="1697" spans="1:11" hidden="1">
      <c r="A1697" s="79">
        <v>34</v>
      </c>
      <c r="B1697" s="80">
        <f>LOOKUP(A1697,Seznamy!$A$3:$A$94,Seznamy!$B$3:$B$94)</f>
        <v>125009</v>
      </c>
      <c r="C1697" s="81" t="str">
        <f>LOOKUP(A1697,Seznamy!$A$3:$A$94,Seznamy!$C$3:$C$94)</f>
        <v>Ruda nad Moravou</v>
      </c>
      <c r="D1697" s="82">
        <f>LOOKUP(A1697,Seznamy!$A$3:$A$94,Seznamy!$F$3:$F$94)</f>
        <v>9028</v>
      </c>
      <c r="E1697" s="82">
        <f>LOOKUP(A1697,Seznamy!$A$3:$A$94,Seznamy!$G$3:$G$94)</f>
        <v>218500</v>
      </c>
      <c r="F1697" s="83">
        <f>LOOKUP(A1697,Seznamy!$A$3:$A$94,Seznamy!$J$3:$J$94)</f>
        <v>57</v>
      </c>
      <c r="G1697" s="83">
        <v>45</v>
      </c>
      <c r="H1697" s="81">
        <f>LOOKUP(G1697,Komplexní!$A$7:$A$56,Komplexní!$B$7:$B$56)</f>
        <v>0</v>
      </c>
      <c r="I1697" s="84">
        <f t="array" ref="I1697">SUM(IF((Komplexní!$A$3:$A$5=A1697)*(Komplexní!$D$1:$BA$1=G1697),Komplexní!$D$3:$BA$5))</f>
        <v>0</v>
      </c>
      <c r="J1697" s="99" t="str">
        <f t="shared" si="88"/>
        <v/>
      </c>
      <c r="K1697" s="85">
        <f t="shared" si="89"/>
        <v>1</v>
      </c>
    </row>
    <row r="1698" spans="1:11" hidden="1">
      <c r="A1698" s="79">
        <v>34</v>
      </c>
      <c r="B1698" s="80">
        <f>LOOKUP(A1698,Seznamy!$A$3:$A$94,Seznamy!$B$3:$B$94)</f>
        <v>125009</v>
      </c>
      <c r="C1698" s="81" t="str">
        <f>LOOKUP(A1698,Seznamy!$A$3:$A$94,Seznamy!$C$3:$C$94)</f>
        <v>Ruda nad Moravou</v>
      </c>
      <c r="D1698" s="82">
        <f>LOOKUP(A1698,Seznamy!$A$3:$A$94,Seznamy!$F$3:$F$94)</f>
        <v>9028</v>
      </c>
      <c r="E1698" s="82">
        <f>LOOKUP(A1698,Seznamy!$A$3:$A$94,Seznamy!$G$3:$G$94)</f>
        <v>218500</v>
      </c>
      <c r="F1698" s="83">
        <f>LOOKUP(A1698,Seznamy!$A$3:$A$94,Seznamy!$J$3:$J$94)</f>
        <v>57</v>
      </c>
      <c r="G1698" s="83">
        <v>46</v>
      </c>
      <c r="H1698" s="81">
        <f>LOOKUP(G1698,Komplexní!$A$7:$A$56,Komplexní!$B$7:$B$56)</f>
        <v>0</v>
      </c>
      <c r="I1698" s="84">
        <f t="array" ref="I1698">SUM(IF((Komplexní!$A$3:$A$5=A1698)*(Komplexní!$D$1:$BA$1=G1698),Komplexní!$D$3:$BA$5))</f>
        <v>0</v>
      </c>
      <c r="J1698" s="99" t="str">
        <f t="shared" si="88"/>
        <v/>
      </c>
      <c r="K1698" s="85">
        <f t="shared" si="89"/>
        <v>1</v>
      </c>
    </row>
    <row r="1699" spans="1:11" hidden="1">
      <c r="A1699" s="79">
        <v>34</v>
      </c>
      <c r="B1699" s="80">
        <f>LOOKUP(A1699,Seznamy!$A$3:$A$94,Seznamy!$B$3:$B$94)</f>
        <v>125009</v>
      </c>
      <c r="C1699" s="81" t="str">
        <f>LOOKUP(A1699,Seznamy!$A$3:$A$94,Seznamy!$C$3:$C$94)</f>
        <v>Ruda nad Moravou</v>
      </c>
      <c r="D1699" s="82">
        <f>LOOKUP(A1699,Seznamy!$A$3:$A$94,Seznamy!$F$3:$F$94)</f>
        <v>9028</v>
      </c>
      <c r="E1699" s="82">
        <f>LOOKUP(A1699,Seznamy!$A$3:$A$94,Seznamy!$G$3:$G$94)</f>
        <v>218500</v>
      </c>
      <c r="F1699" s="83">
        <f>LOOKUP(A1699,Seznamy!$A$3:$A$94,Seznamy!$J$3:$J$94)</f>
        <v>57</v>
      </c>
      <c r="G1699" s="83">
        <v>47</v>
      </c>
      <c r="H1699" s="81">
        <f>LOOKUP(G1699,Komplexní!$A$7:$A$56,Komplexní!$B$7:$B$56)</f>
        <v>0</v>
      </c>
      <c r="I1699" s="84">
        <f t="array" ref="I1699">SUM(IF((Komplexní!$A$3:$A$5=A1699)*(Komplexní!$D$1:$BA$1=G1699),Komplexní!$D$3:$BA$5))</f>
        <v>0</v>
      </c>
      <c r="J1699" s="99" t="str">
        <f t="shared" si="88"/>
        <v/>
      </c>
      <c r="K1699" s="85">
        <f t="shared" si="89"/>
        <v>1</v>
      </c>
    </row>
    <row r="1700" spans="1:11" hidden="1">
      <c r="A1700" s="79">
        <v>34</v>
      </c>
      <c r="B1700" s="80">
        <f>LOOKUP(A1700,Seznamy!$A$3:$A$94,Seznamy!$B$3:$B$94)</f>
        <v>125009</v>
      </c>
      <c r="C1700" s="81" t="str">
        <f>LOOKUP(A1700,Seznamy!$A$3:$A$94,Seznamy!$C$3:$C$94)</f>
        <v>Ruda nad Moravou</v>
      </c>
      <c r="D1700" s="82">
        <f>LOOKUP(A1700,Seznamy!$A$3:$A$94,Seznamy!$F$3:$F$94)</f>
        <v>9028</v>
      </c>
      <c r="E1700" s="82">
        <f>LOOKUP(A1700,Seznamy!$A$3:$A$94,Seznamy!$G$3:$G$94)</f>
        <v>218500</v>
      </c>
      <c r="F1700" s="83">
        <f>LOOKUP(A1700,Seznamy!$A$3:$A$94,Seznamy!$J$3:$J$94)</f>
        <v>57</v>
      </c>
      <c r="G1700" s="83">
        <v>48</v>
      </c>
      <c r="H1700" s="81">
        <f>LOOKUP(G1700,Komplexní!$A$7:$A$56,Komplexní!$B$7:$B$56)</f>
        <v>0</v>
      </c>
      <c r="I1700" s="84">
        <f t="array" ref="I1700">SUM(IF((Komplexní!$A$3:$A$5=A1700)*(Komplexní!$D$1:$BA$1=G1700),Komplexní!$D$3:$BA$5))</f>
        <v>0</v>
      </c>
      <c r="J1700" s="99" t="str">
        <f t="shared" si="88"/>
        <v/>
      </c>
      <c r="K1700" s="85">
        <f t="shared" si="89"/>
        <v>1</v>
      </c>
    </row>
    <row r="1701" spans="1:11" hidden="1">
      <c r="A1701" s="79">
        <v>34</v>
      </c>
      <c r="B1701" s="80">
        <f>LOOKUP(A1701,Seznamy!$A$3:$A$94,Seznamy!$B$3:$B$94)</f>
        <v>125009</v>
      </c>
      <c r="C1701" s="81" t="str">
        <f>LOOKUP(A1701,Seznamy!$A$3:$A$94,Seznamy!$C$3:$C$94)</f>
        <v>Ruda nad Moravou</v>
      </c>
      <c r="D1701" s="82">
        <f>LOOKUP(A1701,Seznamy!$A$3:$A$94,Seznamy!$F$3:$F$94)</f>
        <v>9028</v>
      </c>
      <c r="E1701" s="82">
        <f>LOOKUP(A1701,Seznamy!$A$3:$A$94,Seznamy!$G$3:$G$94)</f>
        <v>218500</v>
      </c>
      <c r="F1701" s="83">
        <f>LOOKUP(A1701,Seznamy!$A$3:$A$94,Seznamy!$J$3:$J$94)</f>
        <v>57</v>
      </c>
      <c r="G1701" s="83">
        <v>49</v>
      </c>
      <c r="H1701" s="81">
        <f>LOOKUP(G1701,Komplexní!$A$7:$A$56,Komplexní!$B$7:$B$56)</f>
        <v>0</v>
      </c>
      <c r="I1701" s="84">
        <f t="array" ref="I1701">SUM(IF((Komplexní!$A$3:$A$5=A1701)*(Komplexní!$D$1:$BA$1=G1701),Komplexní!$D$3:$BA$5))</f>
        <v>0</v>
      </c>
      <c r="J1701" s="99" t="str">
        <f t="shared" si="88"/>
        <v/>
      </c>
      <c r="K1701" s="85">
        <f t="shared" si="89"/>
        <v>1</v>
      </c>
    </row>
    <row r="1702" spans="1:11" hidden="1">
      <c r="A1702" s="79">
        <v>34</v>
      </c>
      <c r="B1702" s="80">
        <f>LOOKUP(A1702,Seznamy!$A$3:$A$94,Seznamy!$B$3:$B$94)</f>
        <v>125009</v>
      </c>
      <c r="C1702" s="81" t="str">
        <f>LOOKUP(A1702,Seznamy!$A$3:$A$94,Seznamy!$C$3:$C$94)</f>
        <v>Ruda nad Moravou</v>
      </c>
      <c r="D1702" s="82">
        <f>LOOKUP(A1702,Seznamy!$A$3:$A$94,Seznamy!$F$3:$F$94)</f>
        <v>9028</v>
      </c>
      <c r="E1702" s="82">
        <f>LOOKUP(A1702,Seznamy!$A$3:$A$94,Seznamy!$G$3:$G$94)</f>
        <v>218500</v>
      </c>
      <c r="F1702" s="83">
        <f>LOOKUP(A1702,Seznamy!$A$3:$A$94,Seznamy!$J$3:$J$94)</f>
        <v>57</v>
      </c>
      <c r="G1702" s="83">
        <v>50</v>
      </c>
      <c r="H1702" s="81">
        <f>LOOKUP(G1702,Komplexní!$A$7:$A$56,Komplexní!$B$7:$B$56)</f>
        <v>0</v>
      </c>
      <c r="I1702" s="84">
        <f t="array" ref="I1702">SUM(IF((Komplexní!$A$3:$A$5=A1702)*(Komplexní!$D$1:$BA$1=G1702),Komplexní!$D$3:$BA$5))</f>
        <v>0</v>
      </c>
      <c r="J1702" s="99" t="str">
        <f t="shared" si="88"/>
        <v/>
      </c>
      <c r="K1702" s="85">
        <f t="shared" si="89"/>
        <v>1</v>
      </c>
    </row>
    <row r="1703" spans="1:11" hidden="1">
      <c r="A1703" s="48">
        <v>35</v>
      </c>
      <c r="B1703" s="49">
        <f>LOOKUP(A1703,Seznamy!$A$3:$A$94,Seznamy!$B$3:$B$94)</f>
        <v>125009</v>
      </c>
      <c r="C1703" s="50" t="str">
        <f>LOOKUP(A1703,Seznamy!$A$3:$A$94,Seznamy!$C$3:$C$94)</f>
        <v>Ruda nad Moravou</v>
      </c>
      <c r="D1703" s="51">
        <f>LOOKUP(A1703,Seznamy!$A$3:$A$94,Seznamy!$F$3:$F$94)</f>
        <v>9028</v>
      </c>
      <c r="E1703" s="51">
        <f>LOOKUP(A1703,Seznamy!$A$3:$A$94,Seznamy!$G$3:$G$94)</f>
        <v>218500</v>
      </c>
      <c r="F1703" s="52">
        <f>LOOKUP(A1703,Seznamy!$A$3:$A$94,Seznamy!$J$3:$J$94)</f>
        <v>57</v>
      </c>
      <c r="G1703" s="52">
        <v>1</v>
      </c>
      <c r="H1703" s="50" t="str">
        <f>LOOKUP(G1703,Komplexní!$A$7:$A$56,Komplexní!$B$7:$B$56)</f>
        <v>UNILES a.s.</v>
      </c>
      <c r="I1703" s="53">
        <f t="array" ref="I1703">SUM(IF((Komplexní!$A$3:$A$5=A1703)*(Komplexní!$D$1:$BA$1=G1703),Komplexní!$D$3:$BA$5))</f>
        <v>0</v>
      </c>
      <c r="J1703" s="98" t="str">
        <f t="shared" si="88"/>
        <v/>
      </c>
      <c r="K1703" s="54">
        <f t="shared" ref="K1703:K1734" si="90">IF(I1703=MIN($J$1703:$J$1752),1,"")</f>
        <v>1</v>
      </c>
    </row>
    <row r="1704" spans="1:11" hidden="1">
      <c r="A1704" s="48">
        <v>35</v>
      </c>
      <c r="B1704" s="49">
        <f>LOOKUP(A1704,Seznamy!$A$3:$A$94,Seznamy!$B$3:$B$94)</f>
        <v>125009</v>
      </c>
      <c r="C1704" s="50" t="str">
        <f>LOOKUP(A1704,Seznamy!$A$3:$A$94,Seznamy!$C$3:$C$94)</f>
        <v>Ruda nad Moravou</v>
      </c>
      <c r="D1704" s="51">
        <f>LOOKUP(A1704,Seznamy!$A$3:$A$94,Seznamy!$F$3:$F$94)</f>
        <v>9028</v>
      </c>
      <c r="E1704" s="51">
        <f>LOOKUP(A1704,Seznamy!$A$3:$A$94,Seznamy!$G$3:$G$94)</f>
        <v>218500</v>
      </c>
      <c r="F1704" s="52">
        <f>LOOKUP(A1704,Seznamy!$A$3:$A$94,Seznamy!$J$3:$J$94)</f>
        <v>57</v>
      </c>
      <c r="G1704" s="52">
        <v>2</v>
      </c>
      <c r="H1704" s="50" t="str">
        <f>LOOKUP(G1704,Komplexní!$A$7:$A$56,Komplexní!$B$7:$B$56)</f>
        <v>Lesy Beskydy, a.s.</v>
      </c>
      <c r="I1704" s="53">
        <f t="array" ref="I1704">SUM(IF((Komplexní!$A$3:$A$5=A1704)*(Komplexní!$D$1:$BA$1=G1704),Komplexní!$D$3:$BA$5))</f>
        <v>0</v>
      </c>
      <c r="J1704" s="98" t="str">
        <f t="shared" si="88"/>
        <v/>
      </c>
      <c r="K1704" s="54">
        <f t="shared" si="90"/>
        <v>1</v>
      </c>
    </row>
    <row r="1705" spans="1:11" hidden="1">
      <c r="A1705" s="48">
        <v>35</v>
      </c>
      <c r="B1705" s="49">
        <f>LOOKUP(A1705,Seznamy!$A$3:$A$94,Seznamy!$B$3:$B$94)</f>
        <v>125009</v>
      </c>
      <c r="C1705" s="50" t="str">
        <f>LOOKUP(A1705,Seznamy!$A$3:$A$94,Seznamy!$C$3:$C$94)</f>
        <v>Ruda nad Moravou</v>
      </c>
      <c r="D1705" s="51">
        <f>LOOKUP(A1705,Seznamy!$A$3:$A$94,Seznamy!$F$3:$F$94)</f>
        <v>9028</v>
      </c>
      <c r="E1705" s="51">
        <f>LOOKUP(A1705,Seznamy!$A$3:$A$94,Seznamy!$G$3:$G$94)</f>
        <v>218500</v>
      </c>
      <c r="F1705" s="52">
        <f>LOOKUP(A1705,Seznamy!$A$3:$A$94,Seznamy!$J$3:$J$94)</f>
        <v>57</v>
      </c>
      <c r="G1705" s="52">
        <v>3</v>
      </c>
      <c r="H1705" s="50" t="str">
        <f>LOOKUP(G1705,Komplexní!$A$7:$A$56,Komplexní!$B$7:$B$56)</f>
        <v>KATR s.r.o.</v>
      </c>
      <c r="I1705" s="53">
        <f t="array" ref="I1705">SUM(IF((Komplexní!$A$3:$A$5=A1705)*(Komplexní!$D$1:$BA$1=G1705),Komplexní!$D$3:$BA$5))</f>
        <v>0</v>
      </c>
      <c r="J1705" s="98" t="str">
        <f t="shared" si="88"/>
        <v/>
      </c>
      <c r="K1705" s="54">
        <f t="shared" si="90"/>
        <v>1</v>
      </c>
    </row>
    <row r="1706" spans="1:11" hidden="1">
      <c r="A1706" s="48">
        <v>35</v>
      </c>
      <c r="B1706" s="49">
        <f>LOOKUP(A1706,Seznamy!$A$3:$A$94,Seznamy!$B$3:$B$94)</f>
        <v>125009</v>
      </c>
      <c r="C1706" s="50" t="str">
        <f>LOOKUP(A1706,Seznamy!$A$3:$A$94,Seznamy!$C$3:$C$94)</f>
        <v>Ruda nad Moravou</v>
      </c>
      <c r="D1706" s="51">
        <f>LOOKUP(A1706,Seznamy!$A$3:$A$94,Seznamy!$F$3:$F$94)</f>
        <v>9028</v>
      </c>
      <c r="E1706" s="51">
        <f>LOOKUP(A1706,Seznamy!$A$3:$A$94,Seznamy!$G$3:$G$94)</f>
        <v>218500</v>
      </c>
      <c r="F1706" s="52">
        <f>LOOKUP(A1706,Seznamy!$A$3:$A$94,Seznamy!$J$3:$J$94)</f>
        <v>57</v>
      </c>
      <c r="G1706" s="52">
        <v>4</v>
      </c>
      <c r="H1706" s="50" t="str">
        <f>LOOKUP(G1706,Komplexní!$A$7:$A$56,Komplexní!$B$7:$B$56)</f>
        <v>Petra spol. s r.o.</v>
      </c>
      <c r="I1706" s="53">
        <f t="array" ref="I1706">SUM(IF((Komplexní!$A$3:$A$5=A1706)*(Komplexní!$D$1:$BA$1=G1706),Komplexní!$D$3:$BA$5))</f>
        <v>0</v>
      </c>
      <c r="J1706" s="98" t="str">
        <f t="shared" si="88"/>
        <v/>
      </c>
      <c r="K1706" s="54">
        <f t="shared" si="90"/>
        <v>1</v>
      </c>
    </row>
    <row r="1707" spans="1:11" hidden="1">
      <c r="A1707" s="48">
        <v>35</v>
      </c>
      <c r="B1707" s="49">
        <f>LOOKUP(A1707,Seznamy!$A$3:$A$94,Seznamy!$B$3:$B$94)</f>
        <v>125009</v>
      </c>
      <c r="C1707" s="50" t="str">
        <f>LOOKUP(A1707,Seznamy!$A$3:$A$94,Seznamy!$C$3:$C$94)</f>
        <v>Ruda nad Moravou</v>
      </c>
      <c r="D1707" s="51">
        <f>LOOKUP(A1707,Seznamy!$A$3:$A$94,Seznamy!$F$3:$F$94)</f>
        <v>9028</v>
      </c>
      <c r="E1707" s="51">
        <f>LOOKUP(A1707,Seznamy!$A$3:$A$94,Seznamy!$G$3:$G$94)</f>
        <v>218500</v>
      </c>
      <c r="F1707" s="52">
        <f>LOOKUP(A1707,Seznamy!$A$3:$A$94,Seznamy!$J$3:$J$94)</f>
        <v>57</v>
      </c>
      <c r="G1707" s="52">
        <v>5</v>
      </c>
      <c r="H1707" s="50" t="str">
        <f>LOOKUP(G1707,Komplexní!$A$7:$A$56,Komplexní!$B$7:$B$56)</f>
        <v>JACER - CZ a.s.</v>
      </c>
      <c r="I1707" s="53">
        <f t="array" ref="I1707">SUM(IF((Komplexní!$A$3:$A$5=A1707)*(Komplexní!$D$1:$BA$1=G1707),Komplexní!$D$3:$BA$5))</f>
        <v>0</v>
      </c>
      <c r="J1707" s="98" t="str">
        <f t="shared" si="88"/>
        <v/>
      </c>
      <c r="K1707" s="54">
        <f t="shared" si="90"/>
        <v>1</v>
      </c>
    </row>
    <row r="1708" spans="1:11" hidden="1">
      <c r="A1708" s="48">
        <v>35</v>
      </c>
      <c r="B1708" s="49">
        <f>LOOKUP(A1708,Seznamy!$A$3:$A$94,Seznamy!$B$3:$B$94)</f>
        <v>125009</v>
      </c>
      <c r="C1708" s="50" t="str">
        <f>LOOKUP(A1708,Seznamy!$A$3:$A$94,Seznamy!$C$3:$C$94)</f>
        <v>Ruda nad Moravou</v>
      </c>
      <c r="D1708" s="51">
        <f>LOOKUP(A1708,Seznamy!$A$3:$A$94,Seznamy!$F$3:$F$94)</f>
        <v>9028</v>
      </c>
      <c r="E1708" s="51">
        <f>LOOKUP(A1708,Seznamy!$A$3:$A$94,Seznamy!$G$3:$G$94)</f>
        <v>218500</v>
      </c>
      <c r="F1708" s="52">
        <f>LOOKUP(A1708,Seznamy!$A$3:$A$94,Seznamy!$J$3:$J$94)</f>
        <v>57</v>
      </c>
      <c r="G1708" s="52">
        <v>6</v>
      </c>
      <c r="H1708" s="50" t="str">
        <f>LOOKUP(G1708,Komplexní!$A$7:$A$56,Komplexní!$B$7:$B$56)</f>
        <v>LDF Rožnov a.s.</v>
      </c>
      <c r="I1708" s="53">
        <f t="array" ref="I1708">SUM(IF((Komplexní!$A$3:$A$5=A1708)*(Komplexní!$D$1:$BA$1=G1708),Komplexní!$D$3:$BA$5))</f>
        <v>0</v>
      </c>
      <c r="J1708" s="98" t="str">
        <f t="shared" si="88"/>
        <v/>
      </c>
      <c r="K1708" s="54">
        <f t="shared" si="90"/>
        <v>1</v>
      </c>
    </row>
    <row r="1709" spans="1:11" hidden="1">
      <c r="A1709" s="48">
        <v>35</v>
      </c>
      <c r="B1709" s="49">
        <f>LOOKUP(A1709,Seznamy!$A$3:$A$94,Seznamy!$B$3:$B$94)</f>
        <v>125009</v>
      </c>
      <c r="C1709" s="50" t="str">
        <f>LOOKUP(A1709,Seznamy!$A$3:$A$94,Seznamy!$C$3:$C$94)</f>
        <v>Ruda nad Moravou</v>
      </c>
      <c r="D1709" s="51">
        <f>LOOKUP(A1709,Seznamy!$A$3:$A$94,Seznamy!$F$3:$F$94)</f>
        <v>9028</v>
      </c>
      <c r="E1709" s="51">
        <f>LOOKUP(A1709,Seznamy!$A$3:$A$94,Seznamy!$G$3:$G$94)</f>
        <v>218500</v>
      </c>
      <c r="F1709" s="52">
        <f>LOOKUP(A1709,Seznamy!$A$3:$A$94,Seznamy!$J$3:$J$94)</f>
        <v>57</v>
      </c>
      <c r="G1709" s="52">
        <v>7</v>
      </c>
      <c r="H1709" s="50" t="str">
        <f>LOOKUP(G1709,Komplexní!$A$7:$A$56,Komplexní!$B$7:$B$56)</f>
        <v>Opavská lesní a.s.</v>
      </c>
      <c r="I1709" s="53">
        <f t="array" ref="I1709">SUM(IF((Komplexní!$A$3:$A$5=A1709)*(Komplexní!$D$1:$BA$1=G1709),Komplexní!$D$3:$BA$5))</f>
        <v>0</v>
      </c>
      <c r="J1709" s="98" t="str">
        <f t="shared" si="88"/>
        <v/>
      </c>
      <c r="K1709" s="54">
        <f t="shared" si="90"/>
        <v>1</v>
      </c>
    </row>
    <row r="1710" spans="1:11" hidden="1">
      <c r="A1710" s="48">
        <v>35</v>
      </c>
      <c r="B1710" s="49">
        <f>LOOKUP(A1710,Seznamy!$A$3:$A$94,Seznamy!$B$3:$B$94)</f>
        <v>125009</v>
      </c>
      <c r="C1710" s="50" t="str">
        <f>LOOKUP(A1710,Seznamy!$A$3:$A$94,Seznamy!$C$3:$C$94)</f>
        <v>Ruda nad Moravou</v>
      </c>
      <c r="D1710" s="51">
        <f>LOOKUP(A1710,Seznamy!$A$3:$A$94,Seznamy!$F$3:$F$94)</f>
        <v>9028</v>
      </c>
      <c r="E1710" s="51">
        <f>LOOKUP(A1710,Seznamy!$A$3:$A$94,Seznamy!$G$3:$G$94)</f>
        <v>218500</v>
      </c>
      <c r="F1710" s="52">
        <f>LOOKUP(A1710,Seznamy!$A$3:$A$94,Seznamy!$J$3:$J$94)</f>
        <v>57</v>
      </c>
      <c r="G1710" s="52">
        <v>8</v>
      </c>
      <c r="H1710" s="50" t="str">
        <f>LOOKUP(G1710,Komplexní!$A$7:$A$56,Komplexní!$B$7:$B$56)</f>
        <v>Pradědský lesní závod, a.s.</v>
      </c>
      <c r="I1710" s="53">
        <f t="array" ref="I1710">SUM(IF((Komplexní!$A$3:$A$5=A1710)*(Komplexní!$D$1:$BA$1=G1710),Komplexní!$D$3:$BA$5))</f>
        <v>0</v>
      </c>
      <c r="J1710" s="98" t="str">
        <f t="shared" si="88"/>
        <v/>
      </c>
      <c r="K1710" s="54">
        <f t="shared" si="90"/>
        <v>1</v>
      </c>
    </row>
    <row r="1711" spans="1:11" hidden="1">
      <c r="A1711" s="48">
        <v>35</v>
      </c>
      <c r="B1711" s="49">
        <f>LOOKUP(A1711,Seznamy!$A$3:$A$94,Seznamy!$B$3:$B$94)</f>
        <v>125009</v>
      </c>
      <c r="C1711" s="50" t="str">
        <f>LOOKUP(A1711,Seznamy!$A$3:$A$94,Seznamy!$C$3:$C$94)</f>
        <v>Ruda nad Moravou</v>
      </c>
      <c r="D1711" s="51">
        <f>LOOKUP(A1711,Seznamy!$A$3:$A$94,Seznamy!$F$3:$F$94)</f>
        <v>9028</v>
      </c>
      <c r="E1711" s="51">
        <f>LOOKUP(A1711,Seznamy!$A$3:$A$94,Seznamy!$G$3:$G$94)</f>
        <v>218500</v>
      </c>
      <c r="F1711" s="52">
        <f>LOOKUP(A1711,Seznamy!$A$3:$A$94,Seznamy!$J$3:$J$94)</f>
        <v>57</v>
      </c>
      <c r="G1711" s="52">
        <v>9</v>
      </c>
      <c r="H1711" s="50">
        <f>LOOKUP(G1711,Komplexní!$A$7:$A$56,Komplexní!$B$7:$B$56)</f>
        <v>0</v>
      </c>
      <c r="I1711" s="53">
        <f t="array" ref="I1711">SUM(IF((Komplexní!$A$3:$A$5=A1711)*(Komplexní!$D$1:$BA$1=G1711),Komplexní!$D$3:$BA$5))</f>
        <v>0</v>
      </c>
      <c r="J1711" s="98" t="str">
        <f t="shared" si="88"/>
        <v/>
      </c>
      <c r="K1711" s="54">
        <f t="shared" si="90"/>
        <v>1</v>
      </c>
    </row>
    <row r="1712" spans="1:11" hidden="1">
      <c r="A1712" s="48">
        <v>35</v>
      </c>
      <c r="B1712" s="49">
        <f>LOOKUP(A1712,Seznamy!$A$3:$A$94,Seznamy!$B$3:$B$94)</f>
        <v>125009</v>
      </c>
      <c r="C1712" s="50" t="str">
        <f>LOOKUP(A1712,Seznamy!$A$3:$A$94,Seznamy!$C$3:$C$94)</f>
        <v>Ruda nad Moravou</v>
      </c>
      <c r="D1712" s="51">
        <f>LOOKUP(A1712,Seznamy!$A$3:$A$94,Seznamy!$F$3:$F$94)</f>
        <v>9028</v>
      </c>
      <c r="E1712" s="51">
        <f>LOOKUP(A1712,Seznamy!$A$3:$A$94,Seznamy!$G$3:$G$94)</f>
        <v>218500</v>
      </c>
      <c r="F1712" s="52">
        <f>LOOKUP(A1712,Seznamy!$A$3:$A$94,Seznamy!$J$3:$J$94)</f>
        <v>57</v>
      </c>
      <c r="G1712" s="52">
        <v>10</v>
      </c>
      <c r="H1712" s="50">
        <f>LOOKUP(G1712,Komplexní!$A$7:$A$56,Komplexní!$B$7:$B$56)</f>
        <v>0</v>
      </c>
      <c r="I1712" s="53">
        <f t="array" ref="I1712">SUM(IF((Komplexní!$A$3:$A$5=A1712)*(Komplexní!$D$1:$BA$1=G1712),Komplexní!$D$3:$BA$5))</f>
        <v>0</v>
      </c>
      <c r="J1712" s="98" t="str">
        <f t="shared" si="88"/>
        <v/>
      </c>
      <c r="K1712" s="54">
        <f t="shared" si="90"/>
        <v>1</v>
      </c>
    </row>
    <row r="1713" spans="1:11" hidden="1">
      <c r="A1713" s="48">
        <v>35</v>
      </c>
      <c r="B1713" s="49">
        <f>LOOKUP(A1713,Seznamy!$A$3:$A$94,Seznamy!$B$3:$B$94)</f>
        <v>125009</v>
      </c>
      <c r="C1713" s="50" t="str">
        <f>LOOKUP(A1713,Seznamy!$A$3:$A$94,Seznamy!$C$3:$C$94)</f>
        <v>Ruda nad Moravou</v>
      </c>
      <c r="D1713" s="51">
        <f>LOOKUP(A1713,Seznamy!$A$3:$A$94,Seznamy!$F$3:$F$94)</f>
        <v>9028</v>
      </c>
      <c r="E1713" s="51">
        <f>LOOKUP(A1713,Seznamy!$A$3:$A$94,Seznamy!$G$3:$G$94)</f>
        <v>218500</v>
      </c>
      <c r="F1713" s="52">
        <f>LOOKUP(A1713,Seznamy!$A$3:$A$94,Seznamy!$J$3:$J$94)</f>
        <v>57</v>
      </c>
      <c r="G1713" s="52">
        <v>11</v>
      </c>
      <c r="H1713" s="50">
        <f>LOOKUP(G1713,Komplexní!$A$7:$A$56,Komplexní!$B$7:$B$56)</f>
        <v>0</v>
      </c>
      <c r="I1713" s="53">
        <f t="array" ref="I1713">SUM(IF((Komplexní!$A$3:$A$5=A1713)*(Komplexní!$D$1:$BA$1=G1713),Komplexní!$D$3:$BA$5))</f>
        <v>0</v>
      </c>
      <c r="J1713" s="98" t="str">
        <f t="shared" si="88"/>
        <v/>
      </c>
      <c r="K1713" s="54">
        <f t="shared" si="90"/>
        <v>1</v>
      </c>
    </row>
    <row r="1714" spans="1:11" hidden="1">
      <c r="A1714" s="48">
        <v>35</v>
      </c>
      <c r="B1714" s="49">
        <f>LOOKUP(A1714,Seznamy!$A$3:$A$94,Seznamy!$B$3:$B$94)</f>
        <v>125009</v>
      </c>
      <c r="C1714" s="50" t="str">
        <f>LOOKUP(A1714,Seznamy!$A$3:$A$94,Seznamy!$C$3:$C$94)</f>
        <v>Ruda nad Moravou</v>
      </c>
      <c r="D1714" s="51">
        <f>LOOKUP(A1714,Seznamy!$A$3:$A$94,Seznamy!$F$3:$F$94)</f>
        <v>9028</v>
      </c>
      <c r="E1714" s="51">
        <f>LOOKUP(A1714,Seznamy!$A$3:$A$94,Seznamy!$G$3:$G$94)</f>
        <v>218500</v>
      </c>
      <c r="F1714" s="52">
        <f>LOOKUP(A1714,Seznamy!$A$3:$A$94,Seznamy!$J$3:$J$94)</f>
        <v>57</v>
      </c>
      <c r="G1714" s="52">
        <v>12</v>
      </c>
      <c r="H1714" s="50">
        <f>LOOKUP(G1714,Komplexní!$A$7:$A$56,Komplexní!$B$7:$B$56)</f>
        <v>0</v>
      </c>
      <c r="I1714" s="53">
        <f t="array" ref="I1714">SUM(IF((Komplexní!$A$3:$A$5=A1714)*(Komplexní!$D$1:$BA$1=G1714),Komplexní!$D$3:$BA$5))</f>
        <v>0</v>
      </c>
      <c r="J1714" s="98" t="str">
        <f t="shared" si="88"/>
        <v/>
      </c>
      <c r="K1714" s="54">
        <f t="shared" si="90"/>
        <v>1</v>
      </c>
    </row>
    <row r="1715" spans="1:11" hidden="1">
      <c r="A1715" s="48">
        <v>35</v>
      </c>
      <c r="B1715" s="49">
        <f>LOOKUP(A1715,Seznamy!$A$3:$A$94,Seznamy!$B$3:$B$94)</f>
        <v>125009</v>
      </c>
      <c r="C1715" s="50" t="str">
        <f>LOOKUP(A1715,Seznamy!$A$3:$A$94,Seznamy!$C$3:$C$94)</f>
        <v>Ruda nad Moravou</v>
      </c>
      <c r="D1715" s="51">
        <f>LOOKUP(A1715,Seznamy!$A$3:$A$94,Seznamy!$F$3:$F$94)</f>
        <v>9028</v>
      </c>
      <c r="E1715" s="51">
        <f>LOOKUP(A1715,Seznamy!$A$3:$A$94,Seznamy!$G$3:$G$94)</f>
        <v>218500</v>
      </c>
      <c r="F1715" s="52">
        <f>LOOKUP(A1715,Seznamy!$A$3:$A$94,Seznamy!$J$3:$J$94)</f>
        <v>57</v>
      </c>
      <c r="G1715" s="52">
        <v>13</v>
      </c>
      <c r="H1715" s="50">
        <f>LOOKUP(G1715,Komplexní!$A$7:$A$56,Komplexní!$B$7:$B$56)</f>
        <v>0</v>
      </c>
      <c r="I1715" s="53">
        <f t="array" ref="I1715">SUM(IF((Komplexní!$A$3:$A$5=A1715)*(Komplexní!$D$1:$BA$1=G1715),Komplexní!$D$3:$BA$5))</f>
        <v>0</v>
      </c>
      <c r="J1715" s="98" t="str">
        <f t="shared" si="88"/>
        <v/>
      </c>
      <c r="K1715" s="54">
        <f t="shared" si="90"/>
        <v>1</v>
      </c>
    </row>
    <row r="1716" spans="1:11" hidden="1">
      <c r="A1716" s="48">
        <v>35</v>
      </c>
      <c r="B1716" s="49">
        <f>LOOKUP(A1716,Seznamy!$A$3:$A$94,Seznamy!$B$3:$B$94)</f>
        <v>125009</v>
      </c>
      <c r="C1716" s="50" t="str">
        <f>LOOKUP(A1716,Seznamy!$A$3:$A$94,Seznamy!$C$3:$C$94)</f>
        <v>Ruda nad Moravou</v>
      </c>
      <c r="D1716" s="51">
        <f>LOOKUP(A1716,Seznamy!$A$3:$A$94,Seznamy!$F$3:$F$94)</f>
        <v>9028</v>
      </c>
      <c r="E1716" s="51">
        <f>LOOKUP(A1716,Seznamy!$A$3:$A$94,Seznamy!$G$3:$G$94)</f>
        <v>218500</v>
      </c>
      <c r="F1716" s="52">
        <f>LOOKUP(A1716,Seznamy!$A$3:$A$94,Seznamy!$J$3:$J$94)</f>
        <v>57</v>
      </c>
      <c r="G1716" s="52">
        <v>21</v>
      </c>
      <c r="H1716" s="50">
        <f>LOOKUP(G1716,Komplexní!$A$7:$A$56,Komplexní!$B$7:$B$56)</f>
        <v>0</v>
      </c>
      <c r="I1716" s="53">
        <f t="array" ref="I1716">SUM(IF((Komplexní!$A$3:$A$5=A1716)*(Komplexní!$D$1:$BA$1=G1716),Komplexní!$D$3:$BA$5))</f>
        <v>0</v>
      </c>
      <c r="J1716" s="98" t="str">
        <f t="shared" si="88"/>
        <v/>
      </c>
      <c r="K1716" s="54">
        <f t="shared" si="90"/>
        <v>1</v>
      </c>
    </row>
    <row r="1717" spans="1:11" hidden="1">
      <c r="A1717" s="48">
        <v>35</v>
      </c>
      <c r="B1717" s="49">
        <f>LOOKUP(A1717,Seznamy!$A$3:$A$94,Seznamy!$B$3:$B$94)</f>
        <v>125009</v>
      </c>
      <c r="C1717" s="50" t="str">
        <f>LOOKUP(A1717,Seznamy!$A$3:$A$94,Seznamy!$C$3:$C$94)</f>
        <v>Ruda nad Moravou</v>
      </c>
      <c r="D1717" s="51">
        <f>LOOKUP(A1717,Seznamy!$A$3:$A$94,Seznamy!$F$3:$F$94)</f>
        <v>9028</v>
      </c>
      <c r="E1717" s="51">
        <f>LOOKUP(A1717,Seznamy!$A$3:$A$94,Seznamy!$G$3:$G$94)</f>
        <v>218500</v>
      </c>
      <c r="F1717" s="52">
        <f>LOOKUP(A1717,Seznamy!$A$3:$A$94,Seznamy!$J$3:$J$94)</f>
        <v>57</v>
      </c>
      <c r="G1717" s="52">
        <v>15</v>
      </c>
      <c r="H1717" s="50">
        <f>LOOKUP(G1717,Komplexní!$A$7:$A$56,Komplexní!$B$7:$B$56)</f>
        <v>0</v>
      </c>
      <c r="I1717" s="53">
        <f t="array" ref="I1717">SUM(IF((Komplexní!$A$3:$A$5=A1717)*(Komplexní!$D$1:$BA$1=G1717),Komplexní!$D$3:$BA$5))</f>
        <v>0</v>
      </c>
      <c r="J1717" s="98" t="str">
        <f t="shared" si="88"/>
        <v/>
      </c>
      <c r="K1717" s="54">
        <f t="shared" si="90"/>
        <v>1</v>
      </c>
    </row>
    <row r="1718" spans="1:11" hidden="1">
      <c r="A1718" s="48">
        <v>35</v>
      </c>
      <c r="B1718" s="49">
        <f>LOOKUP(A1718,Seznamy!$A$3:$A$94,Seznamy!$B$3:$B$94)</f>
        <v>125009</v>
      </c>
      <c r="C1718" s="50" t="str">
        <f>LOOKUP(A1718,Seznamy!$A$3:$A$94,Seznamy!$C$3:$C$94)</f>
        <v>Ruda nad Moravou</v>
      </c>
      <c r="D1718" s="51">
        <f>LOOKUP(A1718,Seznamy!$A$3:$A$94,Seznamy!$F$3:$F$94)</f>
        <v>9028</v>
      </c>
      <c r="E1718" s="51">
        <f>LOOKUP(A1718,Seznamy!$A$3:$A$94,Seznamy!$G$3:$G$94)</f>
        <v>218500</v>
      </c>
      <c r="F1718" s="52">
        <f>LOOKUP(A1718,Seznamy!$A$3:$A$94,Seznamy!$J$3:$J$94)</f>
        <v>57</v>
      </c>
      <c r="G1718" s="52">
        <v>16</v>
      </c>
      <c r="H1718" s="50">
        <f>LOOKUP(G1718,Komplexní!$A$7:$A$56,Komplexní!$B$7:$B$56)</f>
        <v>0</v>
      </c>
      <c r="I1718" s="53">
        <f t="array" ref="I1718">SUM(IF((Komplexní!$A$3:$A$5=A1718)*(Komplexní!$D$1:$BA$1=G1718),Komplexní!$D$3:$BA$5))</f>
        <v>0</v>
      </c>
      <c r="J1718" s="98" t="str">
        <f t="shared" si="88"/>
        <v/>
      </c>
      <c r="K1718" s="54">
        <f t="shared" si="90"/>
        <v>1</v>
      </c>
    </row>
    <row r="1719" spans="1:11" hidden="1">
      <c r="A1719" s="48">
        <v>35</v>
      </c>
      <c r="B1719" s="49">
        <f>LOOKUP(A1719,Seznamy!$A$3:$A$94,Seznamy!$B$3:$B$94)</f>
        <v>125009</v>
      </c>
      <c r="C1719" s="50" t="str">
        <f>LOOKUP(A1719,Seznamy!$A$3:$A$94,Seznamy!$C$3:$C$94)</f>
        <v>Ruda nad Moravou</v>
      </c>
      <c r="D1719" s="51">
        <f>LOOKUP(A1719,Seznamy!$A$3:$A$94,Seznamy!$F$3:$F$94)</f>
        <v>9028</v>
      </c>
      <c r="E1719" s="51">
        <f>LOOKUP(A1719,Seznamy!$A$3:$A$94,Seznamy!$G$3:$G$94)</f>
        <v>218500</v>
      </c>
      <c r="F1719" s="52">
        <f>LOOKUP(A1719,Seznamy!$A$3:$A$94,Seznamy!$J$3:$J$94)</f>
        <v>57</v>
      </c>
      <c r="G1719" s="52">
        <v>17</v>
      </c>
      <c r="H1719" s="50">
        <f>LOOKUP(G1719,Komplexní!$A$7:$A$56,Komplexní!$B$7:$B$56)</f>
        <v>0</v>
      </c>
      <c r="I1719" s="53">
        <f t="array" ref="I1719">SUM(IF((Komplexní!$A$3:$A$5=A1719)*(Komplexní!$D$1:$BA$1=G1719),Komplexní!$D$3:$BA$5))</f>
        <v>0</v>
      </c>
      <c r="J1719" s="98" t="str">
        <f t="shared" si="88"/>
        <v/>
      </c>
      <c r="K1719" s="54">
        <f t="shared" si="90"/>
        <v>1</v>
      </c>
    </row>
    <row r="1720" spans="1:11" hidden="1">
      <c r="A1720" s="48">
        <v>35</v>
      </c>
      <c r="B1720" s="49">
        <f>LOOKUP(A1720,Seznamy!$A$3:$A$94,Seznamy!$B$3:$B$94)</f>
        <v>125009</v>
      </c>
      <c r="C1720" s="50" t="str">
        <f>LOOKUP(A1720,Seznamy!$A$3:$A$94,Seznamy!$C$3:$C$94)</f>
        <v>Ruda nad Moravou</v>
      </c>
      <c r="D1720" s="51">
        <f>LOOKUP(A1720,Seznamy!$A$3:$A$94,Seznamy!$F$3:$F$94)</f>
        <v>9028</v>
      </c>
      <c r="E1720" s="51">
        <f>LOOKUP(A1720,Seznamy!$A$3:$A$94,Seznamy!$G$3:$G$94)</f>
        <v>218500</v>
      </c>
      <c r="F1720" s="52">
        <f>LOOKUP(A1720,Seznamy!$A$3:$A$94,Seznamy!$J$3:$J$94)</f>
        <v>57</v>
      </c>
      <c r="G1720" s="52">
        <v>18</v>
      </c>
      <c r="H1720" s="50">
        <f>LOOKUP(G1720,Komplexní!$A$7:$A$56,Komplexní!$B$7:$B$56)</f>
        <v>0</v>
      </c>
      <c r="I1720" s="53">
        <f t="array" ref="I1720">SUM(IF((Komplexní!$A$3:$A$5=A1720)*(Komplexní!$D$1:$BA$1=G1720),Komplexní!$D$3:$BA$5))</f>
        <v>0</v>
      </c>
      <c r="J1720" s="98" t="str">
        <f t="shared" si="88"/>
        <v/>
      </c>
      <c r="K1720" s="54">
        <f t="shared" si="90"/>
        <v>1</v>
      </c>
    </row>
    <row r="1721" spans="1:11" hidden="1">
      <c r="A1721" s="48">
        <v>35</v>
      </c>
      <c r="B1721" s="49">
        <f>LOOKUP(A1721,Seznamy!$A$3:$A$94,Seznamy!$B$3:$B$94)</f>
        <v>125009</v>
      </c>
      <c r="C1721" s="50" t="str">
        <f>LOOKUP(A1721,Seznamy!$A$3:$A$94,Seznamy!$C$3:$C$94)</f>
        <v>Ruda nad Moravou</v>
      </c>
      <c r="D1721" s="51">
        <f>LOOKUP(A1721,Seznamy!$A$3:$A$94,Seznamy!$F$3:$F$94)</f>
        <v>9028</v>
      </c>
      <c r="E1721" s="51">
        <f>LOOKUP(A1721,Seznamy!$A$3:$A$94,Seznamy!$G$3:$G$94)</f>
        <v>218500</v>
      </c>
      <c r="F1721" s="52">
        <f>LOOKUP(A1721,Seznamy!$A$3:$A$94,Seznamy!$J$3:$J$94)</f>
        <v>57</v>
      </c>
      <c r="G1721" s="52">
        <v>19</v>
      </c>
      <c r="H1721" s="50">
        <f>LOOKUP(G1721,Komplexní!$A$7:$A$56,Komplexní!$B$7:$B$56)</f>
        <v>0</v>
      </c>
      <c r="I1721" s="53">
        <f t="array" ref="I1721">SUM(IF((Komplexní!$A$3:$A$5=A1721)*(Komplexní!$D$1:$BA$1=G1721),Komplexní!$D$3:$BA$5))</f>
        <v>0</v>
      </c>
      <c r="J1721" s="98" t="str">
        <f t="shared" si="88"/>
        <v/>
      </c>
      <c r="K1721" s="54">
        <f t="shared" si="90"/>
        <v>1</v>
      </c>
    </row>
    <row r="1722" spans="1:11" hidden="1">
      <c r="A1722" s="48">
        <v>35</v>
      </c>
      <c r="B1722" s="49">
        <f>LOOKUP(A1722,Seznamy!$A$3:$A$94,Seznamy!$B$3:$B$94)</f>
        <v>125009</v>
      </c>
      <c r="C1722" s="50" t="str">
        <f>LOOKUP(A1722,Seznamy!$A$3:$A$94,Seznamy!$C$3:$C$94)</f>
        <v>Ruda nad Moravou</v>
      </c>
      <c r="D1722" s="51">
        <f>LOOKUP(A1722,Seznamy!$A$3:$A$94,Seznamy!$F$3:$F$94)</f>
        <v>9028</v>
      </c>
      <c r="E1722" s="51">
        <f>LOOKUP(A1722,Seznamy!$A$3:$A$94,Seznamy!$G$3:$G$94)</f>
        <v>218500</v>
      </c>
      <c r="F1722" s="52">
        <f>LOOKUP(A1722,Seznamy!$A$3:$A$94,Seznamy!$J$3:$J$94)</f>
        <v>57</v>
      </c>
      <c r="G1722" s="52">
        <v>20</v>
      </c>
      <c r="H1722" s="50">
        <f>LOOKUP(G1722,Komplexní!$A$7:$A$56,Komplexní!$B$7:$B$56)</f>
        <v>0</v>
      </c>
      <c r="I1722" s="53">
        <f t="array" ref="I1722">SUM(IF((Komplexní!$A$3:$A$5=A1722)*(Komplexní!$D$1:$BA$1=G1722),Komplexní!$D$3:$BA$5))</f>
        <v>0</v>
      </c>
      <c r="J1722" s="98" t="str">
        <f t="shared" si="88"/>
        <v/>
      </c>
      <c r="K1722" s="54">
        <f t="shared" si="90"/>
        <v>1</v>
      </c>
    </row>
    <row r="1723" spans="1:11" hidden="1">
      <c r="A1723" s="48">
        <v>35</v>
      </c>
      <c r="B1723" s="49">
        <f>LOOKUP(A1723,Seznamy!$A$3:$A$94,Seznamy!$B$3:$B$94)</f>
        <v>125009</v>
      </c>
      <c r="C1723" s="50" t="str">
        <f>LOOKUP(A1723,Seznamy!$A$3:$A$94,Seznamy!$C$3:$C$94)</f>
        <v>Ruda nad Moravou</v>
      </c>
      <c r="D1723" s="51">
        <f>LOOKUP(A1723,Seznamy!$A$3:$A$94,Seznamy!$F$3:$F$94)</f>
        <v>9028</v>
      </c>
      <c r="E1723" s="51">
        <f>LOOKUP(A1723,Seznamy!$A$3:$A$94,Seznamy!$G$3:$G$94)</f>
        <v>218500</v>
      </c>
      <c r="F1723" s="52">
        <f>LOOKUP(A1723,Seznamy!$A$3:$A$94,Seznamy!$J$3:$J$94)</f>
        <v>57</v>
      </c>
      <c r="G1723" s="52">
        <v>14</v>
      </c>
      <c r="H1723" s="50">
        <f>LOOKUP(G1723,Komplexní!$A$7:$A$56,Komplexní!$B$7:$B$56)</f>
        <v>0</v>
      </c>
      <c r="I1723" s="53">
        <f t="array" ref="I1723">SUM(IF((Komplexní!$A$3:$A$5=A1723)*(Komplexní!$D$1:$BA$1=G1723),Komplexní!$D$3:$BA$5))</f>
        <v>0</v>
      </c>
      <c r="J1723" s="98" t="str">
        <f t="shared" si="88"/>
        <v/>
      </c>
      <c r="K1723" s="54">
        <f t="shared" si="90"/>
        <v>1</v>
      </c>
    </row>
    <row r="1724" spans="1:11" hidden="1">
      <c r="A1724" s="48">
        <v>35</v>
      </c>
      <c r="B1724" s="49">
        <f>LOOKUP(A1724,Seznamy!$A$3:$A$94,Seznamy!$B$3:$B$94)</f>
        <v>125009</v>
      </c>
      <c r="C1724" s="50" t="str">
        <f>LOOKUP(A1724,Seznamy!$A$3:$A$94,Seznamy!$C$3:$C$94)</f>
        <v>Ruda nad Moravou</v>
      </c>
      <c r="D1724" s="51">
        <f>LOOKUP(A1724,Seznamy!$A$3:$A$94,Seznamy!$F$3:$F$94)</f>
        <v>9028</v>
      </c>
      <c r="E1724" s="51">
        <f>LOOKUP(A1724,Seznamy!$A$3:$A$94,Seznamy!$G$3:$G$94)</f>
        <v>218500</v>
      </c>
      <c r="F1724" s="52">
        <f>LOOKUP(A1724,Seznamy!$A$3:$A$94,Seznamy!$J$3:$J$94)</f>
        <v>57</v>
      </c>
      <c r="G1724" s="52">
        <v>22</v>
      </c>
      <c r="H1724" s="50">
        <f>LOOKUP(G1724,Komplexní!$A$7:$A$56,Komplexní!$B$7:$B$56)</f>
        <v>0</v>
      </c>
      <c r="I1724" s="53">
        <f t="array" ref="I1724">SUM(IF((Komplexní!$A$3:$A$5=A1724)*(Komplexní!$D$1:$BA$1=G1724),Komplexní!$D$3:$BA$5))</f>
        <v>0</v>
      </c>
      <c r="J1724" s="98" t="str">
        <f t="shared" si="88"/>
        <v/>
      </c>
      <c r="K1724" s="54">
        <f t="shared" si="90"/>
        <v>1</v>
      </c>
    </row>
    <row r="1725" spans="1:11" hidden="1">
      <c r="A1725" s="48">
        <v>35</v>
      </c>
      <c r="B1725" s="49">
        <f>LOOKUP(A1725,Seznamy!$A$3:$A$94,Seznamy!$B$3:$B$94)</f>
        <v>125009</v>
      </c>
      <c r="C1725" s="50" t="str">
        <f>LOOKUP(A1725,Seznamy!$A$3:$A$94,Seznamy!$C$3:$C$94)</f>
        <v>Ruda nad Moravou</v>
      </c>
      <c r="D1725" s="51">
        <f>LOOKUP(A1725,Seznamy!$A$3:$A$94,Seznamy!$F$3:$F$94)</f>
        <v>9028</v>
      </c>
      <c r="E1725" s="51">
        <f>LOOKUP(A1725,Seznamy!$A$3:$A$94,Seznamy!$G$3:$G$94)</f>
        <v>218500</v>
      </c>
      <c r="F1725" s="52">
        <f>LOOKUP(A1725,Seznamy!$A$3:$A$94,Seznamy!$J$3:$J$94)</f>
        <v>57</v>
      </c>
      <c r="G1725" s="52">
        <v>23</v>
      </c>
      <c r="H1725" s="50">
        <f>LOOKUP(G1725,Komplexní!$A$7:$A$56,Komplexní!$B$7:$B$56)</f>
        <v>0</v>
      </c>
      <c r="I1725" s="53">
        <f t="array" ref="I1725">SUM(IF((Komplexní!$A$3:$A$5=A1725)*(Komplexní!$D$1:$BA$1=G1725),Komplexní!$D$3:$BA$5))</f>
        <v>0</v>
      </c>
      <c r="J1725" s="98" t="str">
        <f t="shared" si="88"/>
        <v/>
      </c>
      <c r="K1725" s="54">
        <f t="shared" si="90"/>
        <v>1</v>
      </c>
    </row>
    <row r="1726" spans="1:11" hidden="1">
      <c r="A1726" s="48">
        <v>35</v>
      </c>
      <c r="B1726" s="49">
        <f>LOOKUP(A1726,Seznamy!$A$3:$A$94,Seznamy!$B$3:$B$94)</f>
        <v>125009</v>
      </c>
      <c r="C1726" s="50" t="str">
        <f>LOOKUP(A1726,Seznamy!$A$3:$A$94,Seznamy!$C$3:$C$94)</f>
        <v>Ruda nad Moravou</v>
      </c>
      <c r="D1726" s="51">
        <f>LOOKUP(A1726,Seznamy!$A$3:$A$94,Seznamy!$F$3:$F$94)</f>
        <v>9028</v>
      </c>
      <c r="E1726" s="51">
        <f>LOOKUP(A1726,Seznamy!$A$3:$A$94,Seznamy!$G$3:$G$94)</f>
        <v>218500</v>
      </c>
      <c r="F1726" s="52">
        <f>LOOKUP(A1726,Seznamy!$A$3:$A$94,Seznamy!$J$3:$J$94)</f>
        <v>57</v>
      </c>
      <c r="G1726" s="52">
        <v>24</v>
      </c>
      <c r="H1726" s="50">
        <f>LOOKUP(G1726,Komplexní!$A$7:$A$56,Komplexní!$B$7:$B$56)</f>
        <v>0</v>
      </c>
      <c r="I1726" s="53">
        <f t="array" ref="I1726">SUM(IF((Komplexní!$A$3:$A$5=A1726)*(Komplexní!$D$1:$BA$1=G1726),Komplexní!$D$3:$BA$5))</f>
        <v>0</v>
      </c>
      <c r="J1726" s="98" t="str">
        <f t="shared" si="88"/>
        <v/>
      </c>
      <c r="K1726" s="54">
        <f t="shared" si="90"/>
        <v>1</v>
      </c>
    </row>
    <row r="1727" spans="1:11" hidden="1">
      <c r="A1727" s="48">
        <v>35</v>
      </c>
      <c r="B1727" s="49">
        <f>LOOKUP(A1727,Seznamy!$A$3:$A$94,Seznamy!$B$3:$B$94)</f>
        <v>125009</v>
      </c>
      <c r="C1727" s="50" t="str">
        <f>LOOKUP(A1727,Seznamy!$A$3:$A$94,Seznamy!$C$3:$C$94)</f>
        <v>Ruda nad Moravou</v>
      </c>
      <c r="D1727" s="51">
        <f>LOOKUP(A1727,Seznamy!$A$3:$A$94,Seznamy!$F$3:$F$94)</f>
        <v>9028</v>
      </c>
      <c r="E1727" s="51">
        <f>LOOKUP(A1727,Seznamy!$A$3:$A$94,Seznamy!$G$3:$G$94)</f>
        <v>218500</v>
      </c>
      <c r="F1727" s="52">
        <f>LOOKUP(A1727,Seznamy!$A$3:$A$94,Seznamy!$J$3:$J$94)</f>
        <v>57</v>
      </c>
      <c r="G1727" s="52">
        <v>25</v>
      </c>
      <c r="H1727" s="50">
        <f>LOOKUP(G1727,Komplexní!$A$7:$A$56,Komplexní!$B$7:$B$56)</f>
        <v>0</v>
      </c>
      <c r="I1727" s="53">
        <f t="array" ref="I1727">SUM(IF((Komplexní!$A$3:$A$5=A1727)*(Komplexní!$D$1:$BA$1=G1727),Komplexní!$D$3:$BA$5))</f>
        <v>0</v>
      </c>
      <c r="J1727" s="98" t="str">
        <f t="shared" si="88"/>
        <v/>
      </c>
      <c r="K1727" s="54">
        <f t="shared" si="90"/>
        <v>1</v>
      </c>
    </row>
    <row r="1728" spans="1:11" hidden="1">
      <c r="A1728" s="48">
        <v>35</v>
      </c>
      <c r="B1728" s="49">
        <f>LOOKUP(A1728,Seznamy!$A$3:$A$94,Seznamy!$B$3:$B$94)</f>
        <v>125009</v>
      </c>
      <c r="C1728" s="50" t="str">
        <f>LOOKUP(A1728,Seznamy!$A$3:$A$94,Seznamy!$C$3:$C$94)</f>
        <v>Ruda nad Moravou</v>
      </c>
      <c r="D1728" s="51">
        <f>LOOKUP(A1728,Seznamy!$A$3:$A$94,Seznamy!$F$3:$F$94)</f>
        <v>9028</v>
      </c>
      <c r="E1728" s="51">
        <f>LOOKUP(A1728,Seznamy!$A$3:$A$94,Seznamy!$G$3:$G$94)</f>
        <v>218500</v>
      </c>
      <c r="F1728" s="52">
        <f>LOOKUP(A1728,Seznamy!$A$3:$A$94,Seznamy!$J$3:$J$94)</f>
        <v>57</v>
      </c>
      <c r="G1728" s="52">
        <v>26</v>
      </c>
      <c r="H1728" s="50">
        <f>LOOKUP(G1728,Komplexní!$A$7:$A$56,Komplexní!$B$7:$B$56)</f>
        <v>0</v>
      </c>
      <c r="I1728" s="53">
        <f t="array" ref="I1728">SUM(IF((Komplexní!$A$3:$A$5=A1728)*(Komplexní!$D$1:$BA$1=G1728),Komplexní!$D$3:$BA$5))</f>
        <v>0</v>
      </c>
      <c r="J1728" s="98" t="str">
        <f t="shared" si="88"/>
        <v/>
      </c>
      <c r="K1728" s="54">
        <f t="shared" si="90"/>
        <v>1</v>
      </c>
    </row>
    <row r="1729" spans="1:11" hidden="1">
      <c r="A1729" s="48">
        <v>35</v>
      </c>
      <c r="B1729" s="49">
        <f>LOOKUP(A1729,Seznamy!$A$3:$A$94,Seznamy!$B$3:$B$94)</f>
        <v>125009</v>
      </c>
      <c r="C1729" s="50" t="str">
        <f>LOOKUP(A1729,Seznamy!$A$3:$A$94,Seznamy!$C$3:$C$94)</f>
        <v>Ruda nad Moravou</v>
      </c>
      <c r="D1729" s="51">
        <f>LOOKUP(A1729,Seznamy!$A$3:$A$94,Seznamy!$F$3:$F$94)</f>
        <v>9028</v>
      </c>
      <c r="E1729" s="51">
        <f>LOOKUP(A1729,Seznamy!$A$3:$A$94,Seznamy!$G$3:$G$94)</f>
        <v>218500</v>
      </c>
      <c r="F1729" s="52">
        <f>LOOKUP(A1729,Seznamy!$A$3:$A$94,Seznamy!$J$3:$J$94)</f>
        <v>57</v>
      </c>
      <c r="G1729" s="52">
        <v>27</v>
      </c>
      <c r="H1729" s="50">
        <f>LOOKUP(G1729,Komplexní!$A$7:$A$56,Komplexní!$B$7:$B$56)</f>
        <v>0</v>
      </c>
      <c r="I1729" s="53">
        <f t="array" ref="I1729">SUM(IF((Komplexní!$A$3:$A$5=A1729)*(Komplexní!$D$1:$BA$1=G1729),Komplexní!$D$3:$BA$5))</f>
        <v>0</v>
      </c>
      <c r="J1729" s="98" t="str">
        <f t="shared" si="88"/>
        <v/>
      </c>
      <c r="K1729" s="54">
        <f t="shared" si="90"/>
        <v>1</v>
      </c>
    </row>
    <row r="1730" spans="1:11" hidden="1">
      <c r="A1730" s="48">
        <v>35</v>
      </c>
      <c r="B1730" s="49">
        <f>LOOKUP(A1730,Seznamy!$A$3:$A$94,Seznamy!$B$3:$B$94)</f>
        <v>125009</v>
      </c>
      <c r="C1730" s="50" t="str">
        <f>LOOKUP(A1730,Seznamy!$A$3:$A$94,Seznamy!$C$3:$C$94)</f>
        <v>Ruda nad Moravou</v>
      </c>
      <c r="D1730" s="51">
        <f>LOOKUP(A1730,Seznamy!$A$3:$A$94,Seznamy!$F$3:$F$94)</f>
        <v>9028</v>
      </c>
      <c r="E1730" s="51">
        <f>LOOKUP(A1730,Seznamy!$A$3:$A$94,Seznamy!$G$3:$G$94)</f>
        <v>218500</v>
      </c>
      <c r="F1730" s="52">
        <f>LOOKUP(A1730,Seznamy!$A$3:$A$94,Seznamy!$J$3:$J$94)</f>
        <v>57</v>
      </c>
      <c r="G1730" s="52">
        <v>28</v>
      </c>
      <c r="H1730" s="50">
        <f>LOOKUP(G1730,Komplexní!$A$7:$A$56,Komplexní!$B$7:$B$56)</f>
        <v>0</v>
      </c>
      <c r="I1730" s="53">
        <f t="array" ref="I1730">SUM(IF((Komplexní!$A$3:$A$5=A1730)*(Komplexní!$D$1:$BA$1=G1730),Komplexní!$D$3:$BA$5))</f>
        <v>0</v>
      </c>
      <c r="J1730" s="98" t="str">
        <f t="shared" si="88"/>
        <v/>
      </c>
      <c r="K1730" s="54">
        <f t="shared" si="90"/>
        <v>1</v>
      </c>
    </row>
    <row r="1731" spans="1:11" hidden="1">
      <c r="A1731" s="48">
        <v>35</v>
      </c>
      <c r="B1731" s="49">
        <f>LOOKUP(A1731,Seznamy!$A$3:$A$94,Seznamy!$B$3:$B$94)</f>
        <v>125009</v>
      </c>
      <c r="C1731" s="50" t="str">
        <f>LOOKUP(A1731,Seznamy!$A$3:$A$94,Seznamy!$C$3:$C$94)</f>
        <v>Ruda nad Moravou</v>
      </c>
      <c r="D1731" s="51">
        <f>LOOKUP(A1731,Seznamy!$A$3:$A$94,Seznamy!$F$3:$F$94)</f>
        <v>9028</v>
      </c>
      <c r="E1731" s="51">
        <f>LOOKUP(A1731,Seznamy!$A$3:$A$94,Seznamy!$G$3:$G$94)</f>
        <v>218500</v>
      </c>
      <c r="F1731" s="52">
        <f>LOOKUP(A1731,Seznamy!$A$3:$A$94,Seznamy!$J$3:$J$94)</f>
        <v>57</v>
      </c>
      <c r="G1731" s="52">
        <v>29</v>
      </c>
      <c r="H1731" s="50">
        <f>LOOKUP(G1731,Komplexní!$A$7:$A$56,Komplexní!$B$7:$B$56)</f>
        <v>0</v>
      </c>
      <c r="I1731" s="53">
        <f t="array" ref="I1731">SUM(IF((Komplexní!$A$3:$A$5=A1731)*(Komplexní!$D$1:$BA$1=G1731),Komplexní!$D$3:$BA$5))</f>
        <v>0</v>
      </c>
      <c r="J1731" s="98" t="str">
        <f t="shared" si="88"/>
        <v/>
      </c>
      <c r="K1731" s="54">
        <f t="shared" si="90"/>
        <v>1</v>
      </c>
    </row>
    <row r="1732" spans="1:11" hidden="1">
      <c r="A1732" s="48">
        <v>35</v>
      </c>
      <c r="B1732" s="49">
        <f>LOOKUP(A1732,Seznamy!$A$3:$A$94,Seznamy!$B$3:$B$94)</f>
        <v>125009</v>
      </c>
      <c r="C1732" s="50" t="str">
        <f>LOOKUP(A1732,Seznamy!$A$3:$A$94,Seznamy!$C$3:$C$94)</f>
        <v>Ruda nad Moravou</v>
      </c>
      <c r="D1732" s="51">
        <f>LOOKUP(A1732,Seznamy!$A$3:$A$94,Seznamy!$F$3:$F$94)</f>
        <v>9028</v>
      </c>
      <c r="E1732" s="51">
        <f>LOOKUP(A1732,Seznamy!$A$3:$A$94,Seznamy!$G$3:$G$94)</f>
        <v>218500</v>
      </c>
      <c r="F1732" s="52">
        <f>LOOKUP(A1732,Seznamy!$A$3:$A$94,Seznamy!$J$3:$J$94)</f>
        <v>57</v>
      </c>
      <c r="G1732" s="52">
        <v>30</v>
      </c>
      <c r="H1732" s="50">
        <f>LOOKUP(G1732,Komplexní!$A$7:$A$56,Komplexní!$B$7:$B$56)</f>
        <v>0</v>
      </c>
      <c r="I1732" s="53">
        <f t="array" ref="I1732">SUM(IF((Komplexní!$A$3:$A$5=A1732)*(Komplexní!$D$1:$BA$1=G1732),Komplexní!$D$3:$BA$5))</f>
        <v>0</v>
      </c>
      <c r="J1732" s="98" t="str">
        <f t="shared" si="88"/>
        <v/>
      </c>
      <c r="K1732" s="54">
        <f t="shared" si="90"/>
        <v>1</v>
      </c>
    </row>
    <row r="1733" spans="1:11" hidden="1">
      <c r="A1733" s="48">
        <v>35</v>
      </c>
      <c r="B1733" s="49">
        <f>LOOKUP(A1733,Seznamy!$A$3:$A$94,Seznamy!$B$3:$B$94)</f>
        <v>125009</v>
      </c>
      <c r="C1733" s="50" t="str">
        <f>LOOKUP(A1733,Seznamy!$A$3:$A$94,Seznamy!$C$3:$C$94)</f>
        <v>Ruda nad Moravou</v>
      </c>
      <c r="D1733" s="51">
        <f>LOOKUP(A1733,Seznamy!$A$3:$A$94,Seznamy!$F$3:$F$94)</f>
        <v>9028</v>
      </c>
      <c r="E1733" s="51">
        <f>LOOKUP(A1733,Seznamy!$A$3:$A$94,Seznamy!$G$3:$G$94)</f>
        <v>218500</v>
      </c>
      <c r="F1733" s="52">
        <f>LOOKUP(A1733,Seznamy!$A$3:$A$94,Seznamy!$J$3:$J$94)</f>
        <v>57</v>
      </c>
      <c r="G1733" s="52">
        <v>31</v>
      </c>
      <c r="H1733" s="50">
        <f>LOOKUP(G1733,Komplexní!$A$7:$A$56,Komplexní!$B$7:$B$56)</f>
        <v>0</v>
      </c>
      <c r="I1733" s="53">
        <f t="array" ref="I1733">SUM(IF((Komplexní!$A$3:$A$5=A1733)*(Komplexní!$D$1:$BA$1=G1733),Komplexní!$D$3:$BA$5))</f>
        <v>0</v>
      </c>
      <c r="J1733" s="98" t="str">
        <f t="shared" si="88"/>
        <v/>
      </c>
      <c r="K1733" s="54">
        <f t="shared" si="90"/>
        <v>1</v>
      </c>
    </row>
    <row r="1734" spans="1:11" hidden="1">
      <c r="A1734" s="48">
        <v>35</v>
      </c>
      <c r="B1734" s="49">
        <f>LOOKUP(A1734,Seznamy!$A$3:$A$94,Seznamy!$B$3:$B$94)</f>
        <v>125009</v>
      </c>
      <c r="C1734" s="50" t="str">
        <f>LOOKUP(A1734,Seznamy!$A$3:$A$94,Seznamy!$C$3:$C$94)</f>
        <v>Ruda nad Moravou</v>
      </c>
      <c r="D1734" s="51">
        <f>LOOKUP(A1734,Seznamy!$A$3:$A$94,Seznamy!$F$3:$F$94)</f>
        <v>9028</v>
      </c>
      <c r="E1734" s="51">
        <f>LOOKUP(A1734,Seznamy!$A$3:$A$94,Seznamy!$G$3:$G$94)</f>
        <v>218500</v>
      </c>
      <c r="F1734" s="52">
        <f>LOOKUP(A1734,Seznamy!$A$3:$A$94,Seznamy!$J$3:$J$94)</f>
        <v>57</v>
      </c>
      <c r="G1734" s="52">
        <v>32</v>
      </c>
      <c r="H1734" s="50">
        <f>LOOKUP(G1734,Komplexní!$A$7:$A$56,Komplexní!$B$7:$B$56)</f>
        <v>0</v>
      </c>
      <c r="I1734" s="53">
        <f t="array" ref="I1734">SUM(IF((Komplexní!$A$3:$A$5=A1734)*(Komplexní!$D$1:$BA$1=G1734),Komplexní!$D$3:$BA$5))</f>
        <v>0</v>
      </c>
      <c r="J1734" s="98" t="str">
        <f t="shared" si="88"/>
        <v/>
      </c>
      <c r="K1734" s="54">
        <f t="shared" si="90"/>
        <v>1</v>
      </c>
    </row>
    <row r="1735" spans="1:11" hidden="1">
      <c r="A1735" s="48">
        <v>35</v>
      </c>
      <c r="B1735" s="49">
        <f>LOOKUP(A1735,Seznamy!$A$3:$A$94,Seznamy!$B$3:$B$94)</f>
        <v>125009</v>
      </c>
      <c r="C1735" s="50" t="str">
        <f>LOOKUP(A1735,Seznamy!$A$3:$A$94,Seznamy!$C$3:$C$94)</f>
        <v>Ruda nad Moravou</v>
      </c>
      <c r="D1735" s="51">
        <f>LOOKUP(A1735,Seznamy!$A$3:$A$94,Seznamy!$F$3:$F$94)</f>
        <v>9028</v>
      </c>
      <c r="E1735" s="51">
        <f>LOOKUP(A1735,Seznamy!$A$3:$A$94,Seznamy!$G$3:$G$94)</f>
        <v>218500</v>
      </c>
      <c r="F1735" s="52">
        <f>LOOKUP(A1735,Seznamy!$A$3:$A$94,Seznamy!$J$3:$J$94)</f>
        <v>57</v>
      </c>
      <c r="G1735" s="52">
        <v>33</v>
      </c>
      <c r="H1735" s="50">
        <f>LOOKUP(G1735,Komplexní!$A$7:$A$56,Komplexní!$B$7:$B$56)</f>
        <v>0</v>
      </c>
      <c r="I1735" s="53">
        <f t="array" ref="I1735">SUM(IF((Komplexní!$A$3:$A$5=A1735)*(Komplexní!$D$1:$BA$1=G1735),Komplexní!$D$3:$BA$5))</f>
        <v>0</v>
      </c>
      <c r="J1735" s="98" t="str">
        <f t="shared" si="88"/>
        <v/>
      </c>
      <c r="K1735" s="54">
        <f t="shared" ref="K1735:K1752" si="91">IF(I1735=MIN($J$1703:$J$1752),1,"")</f>
        <v>1</v>
      </c>
    </row>
    <row r="1736" spans="1:11" hidden="1">
      <c r="A1736" s="48">
        <v>35</v>
      </c>
      <c r="B1736" s="49">
        <f>LOOKUP(A1736,Seznamy!$A$3:$A$94,Seznamy!$B$3:$B$94)</f>
        <v>125009</v>
      </c>
      <c r="C1736" s="50" t="str">
        <f>LOOKUP(A1736,Seznamy!$A$3:$A$94,Seznamy!$C$3:$C$94)</f>
        <v>Ruda nad Moravou</v>
      </c>
      <c r="D1736" s="51">
        <f>LOOKUP(A1736,Seznamy!$A$3:$A$94,Seznamy!$F$3:$F$94)</f>
        <v>9028</v>
      </c>
      <c r="E1736" s="51">
        <f>LOOKUP(A1736,Seznamy!$A$3:$A$94,Seznamy!$G$3:$G$94)</f>
        <v>218500</v>
      </c>
      <c r="F1736" s="52">
        <f>LOOKUP(A1736,Seznamy!$A$3:$A$94,Seznamy!$J$3:$J$94)</f>
        <v>57</v>
      </c>
      <c r="G1736" s="52">
        <v>34</v>
      </c>
      <c r="H1736" s="50">
        <f>LOOKUP(G1736,Komplexní!$A$7:$A$56,Komplexní!$B$7:$B$56)</f>
        <v>0</v>
      </c>
      <c r="I1736" s="53">
        <f t="array" ref="I1736">SUM(IF((Komplexní!$A$3:$A$5=A1736)*(Komplexní!$D$1:$BA$1=G1736),Komplexní!$D$3:$BA$5))</f>
        <v>0</v>
      </c>
      <c r="J1736" s="98" t="str">
        <f t="shared" si="88"/>
        <v/>
      </c>
      <c r="K1736" s="54">
        <f t="shared" si="91"/>
        <v>1</v>
      </c>
    </row>
    <row r="1737" spans="1:11" hidden="1">
      <c r="A1737" s="48">
        <v>35</v>
      </c>
      <c r="B1737" s="49">
        <f>LOOKUP(A1737,Seznamy!$A$3:$A$94,Seznamy!$B$3:$B$94)</f>
        <v>125009</v>
      </c>
      <c r="C1737" s="50" t="str">
        <f>LOOKUP(A1737,Seznamy!$A$3:$A$94,Seznamy!$C$3:$C$94)</f>
        <v>Ruda nad Moravou</v>
      </c>
      <c r="D1737" s="51">
        <f>LOOKUP(A1737,Seznamy!$A$3:$A$94,Seznamy!$F$3:$F$94)</f>
        <v>9028</v>
      </c>
      <c r="E1737" s="51">
        <f>LOOKUP(A1737,Seznamy!$A$3:$A$94,Seznamy!$G$3:$G$94)</f>
        <v>218500</v>
      </c>
      <c r="F1737" s="52">
        <f>LOOKUP(A1737,Seznamy!$A$3:$A$94,Seznamy!$J$3:$J$94)</f>
        <v>57</v>
      </c>
      <c r="G1737" s="52">
        <v>35</v>
      </c>
      <c r="H1737" s="50">
        <f>LOOKUP(G1737,Komplexní!$A$7:$A$56,Komplexní!$B$7:$B$56)</f>
        <v>0</v>
      </c>
      <c r="I1737" s="53">
        <f t="array" ref="I1737">SUM(IF((Komplexní!$A$3:$A$5=A1737)*(Komplexní!$D$1:$BA$1=G1737),Komplexní!$D$3:$BA$5))</f>
        <v>0</v>
      </c>
      <c r="J1737" s="98" t="str">
        <f t="shared" si="88"/>
        <v/>
      </c>
      <c r="K1737" s="54">
        <f t="shared" si="91"/>
        <v>1</v>
      </c>
    </row>
    <row r="1738" spans="1:11" hidden="1">
      <c r="A1738" s="48">
        <v>35</v>
      </c>
      <c r="B1738" s="49">
        <f>LOOKUP(A1738,Seznamy!$A$3:$A$94,Seznamy!$B$3:$B$94)</f>
        <v>125009</v>
      </c>
      <c r="C1738" s="50" t="str">
        <f>LOOKUP(A1738,Seznamy!$A$3:$A$94,Seznamy!$C$3:$C$94)</f>
        <v>Ruda nad Moravou</v>
      </c>
      <c r="D1738" s="51">
        <f>LOOKUP(A1738,Seznamy!$A$3:$A$94,Seznamy!$F$3:$F$94)</f>
        <v>9028</v>
      </c>
      <c r="E1738" s="51">
        <f>LOOKUP(A1738,Seznamy!$A$3:$A$94,Seznamy!$G$3:$G$94)</f>
        <v>218500</v>
      </c>
      <c r="F1738" s="52">
        <f>LOOKUP(A1738,Seznamy!$A$3:$A$94,Seznamy!$J$3:$J$94)</f>
        <v>57</v>
      </c>
      <c r="G1738" s="52">
        <v>36</v>
      </c>
      <c r="H1738" s="50">
        <f>LOOKUP(G1738,Komplexní!$A$7:$A$56,Komplexní!$B$7:$B$56)</f>
        <v>0</v>
      </c>
      <c r="I1738" s="53">
        <f t="array" ref="I1738">SUM(IF((Komplexní!$A$3:$A$5=A1738)*(Komplexní!$D$1:$BA$1=G1738),Komplexní!$D$3:$BA$5))</f>
        <v>0</v>
      </c>
      <c r="J1738" s="98" t="str">
        <f t="shared" si="88"/>
        <v/>
      </c>
      <c r="K1738" s="54">
        <f t="shared" si="91"/>
        <v>1</v>
      </c>
    </row>
    <row r="1739" spans="1:11" hidden="1">
      <c r="A1739" s="48">
        <v>35</v>
      </c>
      <c r="B1739" s="49">
        <f>LOOKUP(A1739,Seznamy!$A$3:$A$94,Seznamy!$B$3:$B$94)</f>
        <v>125009</v>
      </c>
      <c r="C1739" s="50" t="str">
        <f>LOOKUP(A1739,Seznamy!$A$3:$A$94,Seznamy!$C$3:$C$94)</f>
        <v>Ruda nad Moravou</v>
      </c>
      <c r="D1739" s="51">
        <f>LOOKUP(A1739,Seznamy!$A$3:$A$94,Seznamy!$F$3:$F$94)</f>
        <v>9028</v>
      </c>
      <c r="E1739" s="51">
        <f>LOOKUP(A1739,Seznamy!$A$3:$A$94,Seznamy!$G$3:$G$94)</f>
        <v>218500</v>
      </c>
      <c r="F1739" s="52">
        <f>LOOKUP(A1739,Seznamy!$A$3:$A$94,Seznamy!$J$3:$J$94)</f>
        <v>57</v>
      </c>
      <c r="G1739" s="52">
        <v>37</v>
      </c>
      <c r="H1739" s="50">
        <f>LOOKUP(G1739,Komplexní!$A$7:$A$56,Komplexní!$B$7:$B$56)</f>
        <v>0</v>
      </c>
      <c r="I1739" s="53">
        <f t="array" ref="I1739">SUM(IF((Komplexní!$A$3:$A$5=A1739)*(Komplexní!$D$1:$BA$1=G1739),Komplexní!$D$3:$BA$5))</f>
        <v>0</v>
      </c>
      <c r="J1739" s="98" t="str">
        <f t="shared" si="88"/>
        <v/>
      </c>
      <c r="K1739" s="54">
        <f t="shared" si="91"/>
        <v>1</v>
      </c>
    </row>
    <row r="1740" spans="1:11" hidden="1">
      <c r="A1740" s="48">
        <v>35</v>
      </c>
      <c r="B1740" s="49">
        <f>LOOKUP(A1740,Seznamy!$A$3:$A$94,Seznamy!$B$3:$B$94)</f>
        <v>125009</v>
      </c>
      <c r="C1740" s="50" t="str">
        <f>LOOKUP(A1740,Seznamy!$A$3:$A$94,Seznamy!$C$3:$C$94)</f>
        <v>Ruda nad Moravou</v>
      </c>
      <c r="D1740" s="51">
        <f>LOOKUP(A1740,Seznamy!$A$3:$A$94,Seznamy!$F$3:$F$94)</f>
        <v>9028</v>
      </c>
      <c r="E1740" s="51">
        <f>LOOKUP(A1740,Seznamy!$A$3:$A$94,Seznamy!$G$3:$G$94)</f>
        <v>218500</v>
      </c>
      <c r="F1740" s="52">
        <f>LOOKUP(A1740,Seznamy!$A$3:$A$94,Seznamy!$J$3:$J$94)</f>
        <v>57</v>
      </c>
      <c r="G1740" s="52">
        <v>38</v>
      </c>
      <c r="H1740" s="50">
        <f>LOOKUP(G1740,Komplexní!$A$7:$A$56,Komplexní!$B$7:$B$56)</f>
        <v>0</v>
      </c>
      <c r="I1740" s="53">
        <f t="array" ref="I1740">SUM(IF((Komplexní!$A$3:$A$5=A1740)*(Komplexní!$D$1:$BA$1=G1740),Komplexní!$D$3:$BA$5))</f>
        <v>0</v>
      </c>
      <c r="J1740" s="98" t="str">
        <f t="shared" si="88"/>
        <v/>
      </c>
      <c r="K1740" s="54">
        <f t="shared" si="91"/>
        <v>1</v>
      </c>
    </row>
    <row r="1741" spans="1:11" hidden="1">
      <c r="A1741" s="48">
        <v>35</v>
      </c>
      <c r="B1741" s="49">
        <f>LOOKUP(A1741,Seznamy!$A$3:$A$94,Seznamy!$B$3:$B$94)</f>
        <v>125009</v>
      </c>
      <c r="C1741" s="50" t="str">
        <f>LOOKUP(A1741,Seznamy!$A$3:$A$94,Seznamy!$C$3:$C$94)</f>
        <v>Ruda nad Moravou</v>
      </c>
      <c r="D1741" s="51">
        <f>LOOKUP(A1741,Seznamy!$A$3:$A$94,Seznamy!$F$3:$F$94)</f>
        <v>9028</v>
      </c>
      <c r="E1741" s="51">
        <f>LOOKUP(A1741,Seznamy!$A$3:$A$94,Seznamy!$G$3:$G$94)</f>
        <v>218500</v>
      </c>
      <c r="F1741" s="52">
        <f>LOOKUP(A1741,Seznamy!$A$3:$A$94,Seznamy!$J$3:$J$94)</f>
        <v>57</v>
      </c>
      <c r="G1741" s="52">
        <v>39</v>
      </c>
      <c r="H1741" s="50">
        <f>LOOKUP(G1741,Komplexní!$A$7:$A$56,Komplexní!$B$7:$B$56)</f>
        <v>0</v>
      </c>
      <c r="I1741" s="53">
        <f t="array" ref="I1741">SUM(IF((Komplexní!$A$3:$A$5=A1741)*(Komplexní!$D$1:$BA$1=G1741),Komplexní!$D$3:$BA$5))</f>
        <v>0</v>
      </c>
      <c r="J1741" s="98" t="str">
        <f t="shared" si="88"/>
        <v/>
      </c>
      <c r="K1741" s="54">
        <f t="shared" si="91"/>
        <v>1</v>
      </c>
    </row>
    <row r="1742" spans="1:11" hidden="1">
      <c r="A1742" s="48">
        <v>35</v>
      </c>
      <c r="B1742" s="49">
        <f>LOOKUP(A1742,Seznamy!$A$3:$A$94,Seznamy!$B$3:$B$94)</f>
        <v>125009</v>
      </c>
      <c r="C1742" s="50" t="str">
        <f>LOOKUP(A1742,Seznamy!$A$3:$A$94,Seznamy!$C$3:$C$94)</f>
        <v>Ruda nad Moravou</v>
      </c>
      <c r="D1742" s="51">
        <f>LOOKUP(A1742,Seznamy!$A$3:$A$94,Seznamy!$F$3:$F$94)</f>
        <v>9028</v>
      </c>
      <c r="E1742" s="51">
        <f>LOOKUP(A1742,Seznamy!$A$3:$A$94,Seznamy!$G$3:$G$94)</f>
        <v>218500</v>
      </c>
      <c r="F1742" s="52">
        <f>LOOKUP(A1742,Seznamy!$A$3:$A$94,Seznamy!$J$3:$J$94)</f>
        <v>57</v>
      </c>
      <c r="G1742" s="52">
        <v>40</v>
      </c>
      <c r="H1742" s="50">
        <f>LOOKUP(G1742,Komplexní!$A$7:$A$56,Komplexní!$B$7:$B$56)</f>
        <v>0</v>
      </c>
      <c r="I1742" s="53">
        <f t="array" ref="I1742">SUM(IF((Komplexní!$A$3:$A$5=A1742)*(Komplexní!$D$1:$BA$1=G1742),Komplexní!$D$3:$BA$5))</f>
        <v>0</v>
      </c>
      <c r="J1742" s="98" t="str">
        <f t="shared" si="88"/>
        <v/>
      </c>
      <c r="K1742" s="54">
        <f t="shared" si="91"/>
        <v>1</v>
      </c>
    </row>
    <row r="1743" spans="1:11" hidden="1">
      <c r="A1743" s="48">
        <v>35</v>
      </c>
      <c r="B1743" s="49">
        <f>LOOKUP(A1743,Seznamy!$A$3:$A$94,Seznamy!$B$3:$B$94)</f>
        <v>125009</v>
      </c>
      <c r="C1743" s="50" t="str">
        <f>LOOKUP(A1743,Seznamy!$A$3:$A$94,Seznamy!$C$3:$C$94)</f>
        <v>Ruda nad Moravou</v>
      </c>
      <c r="D1743" s="51">
        <f>LOOKUP(A1743,Seznamy!$A$3:$A$94,Seznamy!$F$3:$F$94)</f>
        <v>9028</v>
      </c>
      <c r="E1743" s="51">
        <f>LOOKUP(A1743,Seznamy!$A$3:$A$94,Seznamy!$G$3:$G$94)</f>
        <v>218500</v>
      </c>
      <c r="F1743" s="52">
        <f>LOOKUP(A1743,Seznamy!$A$3:$A$94,Seznamy!$J$3:$J$94)</f>
        <v>57</v>
      </c>
      <c r="G1743" s="52">
        <v>41</v>
      </c>
      <c r="H1743" s="50">
        <f>LOOKUP(G1743,Komplexní!$A$7:$A$56,Komplexní!$B$7:$B$56)</f>
        <v>0</v>
      </c>
      <c r="I1743" s="53">
        <f t="array" ref="I1743">SUM(IF((Komplexní!$A$3:$A$5=A1743)*(Komplexní!$D$1:$BA$1=G1743),Komplexní!$D$3:$BA$5))</f>
        <v>0</v>
      </c>
      <c r="J1743" s="98" t="str">
        <f t="shared" ref="J1743:J1806" si="92">IF(I1743=0,"",I1743)</f>
        <v/>
      </c>
      <c r="K1743" s="54">
        <f t="shared" si="91"/>
        <v>1</v>
      </c>
    </row>
    <row r="1744" spans="1:11" hidden="1">
      <c r="A1744" s="48">
        <v>35</v>
      </c>
      <c r="B1744" s="49">
        <f>LOOKUP(A1744,Seznamy!$A$3:$A$94,Seznamy!$B$3:$B$94)</f>
        <v>125009</v>
      </c>
      <c r="C1744" s="50" t="str">
        <f>LOOKUP(A1744,Seznamy!$A$3:$A$94,Seznamy!$C$3:$C$94)</f>
        <v>Ruda nad Moravou</v>
      </c>
      <c r="D1744" s="51">
        <f>LOOKUP(A1744,Seznamy!$A$3:$A$94,Seznamy!$F$3:$F$94)</f>
        <v>9028</v>
      </c>
      <c r="E1744" s="51">
        <f>LOOKUP(A1744,Seznamy!$A$3:$A$94,Seznamy!$G$3:$G$94)</f>
        <v>218500</v>
      </c>
      <c r="F1744" s="52">
        <f>LOOKUP(A1744,Seznamy!$A$3:$A$94,Seznamy!$J$3:$J$94)</f>
        <v>57</v>
      </c>
      <c r="G1744" s="52">
        <v>42</v>
      </c>
      <c r="H1744" s="50">
        <f>LOOKUP(G1744,Komplexní!$A$7:$A$56,Komplexní!$B$7:$B$56)</f>
        <v>0</v>
      </c>
      <c r="I1744" s="53">
        <f t="array" ref="I1744">SUM(IF((Komplexní!$A$3:$A$5=A1744)*(Komplexní!$D$1:$BA$1=G1744),Komplexní!$D$3:$BA$5))</f>
        <v>0</v>
      </c>
      <c r="J1744" s="98" t="str">
        <f t="shared" si="92"/>
        <v/>
      </c>
      <c r="K1744" s="54">
        <f t="shared" si="91"/>
        <v>1</v>
      </c>
    </row>
    <row r="1745" spans="1:11" hidden="1">
      <c r="A1745" s="48">
        <v>35</v>
      </c>
      <c r="B1745" s="49">
        <f>LOOKUP(A1745,Seznamy!$A$3:$A$94,Seznamy!$B$3:$B$94)</f>
        <v>125009</v>
      </c>
      <c r="C1745" s="50" t="str">
        <f>LOOKUP(A1745,Seznamy!$A$3:$A$94,Seznamy!$C$3:$C$94)</f>
        <v>Ruda nad Moravou</v>
      </c>
      <c r="D1745" s="51">
        <f>LOOKUP(A1745,Seznamy!$A$3:$A$94,Seznamy!$F$3:$F$94)</f>
        <v>9028</v>
      </c>
      <c r="E1745" s="51">
        <f>LOOKUP(A1745,Seznamy!$A$3:$A$94,Seznamy!$G$3:$G$94)</f>
        <v>218500</v>
      </c>
      <c r="F1745" s="52">
        <f>LOOKUP(A1745,Seznamy!$A$3:$A$94,Seznamy!$J$3:$J$94)</f>
        <v>57</v>
      </c>
      <c r="G1745" s="52">
        <v>43</v>
      </c>
      <c r="H1745" s="50">
        <f>LOOKUP(G1745,Komplexní!$A$7:$A$56,Komplexní!$B$7:$B$56)</f>
        <v>0</v>
      </c>
      <c r="I1745" s="53">
        <f t="array" ref="I1745">SUM(IF((Komplexní!$A$3:$A$5=A1745)*(Komplexní!$D$1:$BA$1=G1745),Komplexní!$D$3:$BA$5))</f>
        <v>0</v>
      </c>
      <c r="J1745" s="98" t="str">
        <f t="shared" si="92"/>
        <v/>
      </c>
      <c r="K1745" s="54">
        <f t="shared" si="91"/>
        <v>1</v>
      </c>
    </row>
    <row r="1746" spans="1:11" hidden="1">
      <c r="A1746" s="48">
        <v>35</v>
      </c>
      <c r="B1746" s="49">
        <f>LOOKUP(A1746,Seznamy!$A$3:$A$94,Seznamy!$B$3:$B$94)</f>
        <v>125009</v>
      </c>
      <c r="C1746" s="50" t="str">
        <f>LOOKUP(A1746,Seznamy!$A$3:$A$94,Seznamy!$C$3:$C$94)</f>
        <v>Ruda nad Moravou</v>
      </c>
      <c r="D1746" s="51">
        <f>LOOKUP(A1746,Seznamy!$A$3:$A$94,Seznamy!$F$3:$F$94)</f>
        <v>9028</v>
      </c>
      <c r="E1746" s="51">
        <f>LOOKUP(A1746,Seznamy!$A$3:$A$94,Seznamy!$G$3:$G$94)</f>
        <v>218500</v>
      </c>
      <c r="F1746" s="52">
        <f>LOOKUP(A1746,Seznamy!$A$3:$A$94,Seznamy!$J$3:$J$94)</f>
        <v>57</v>
      </c>
      <c r="G1746" s="52">
        <v>44</v>
      </c>
      <c r="H1746" s="50">
        <f>LOOKUP(G1746,Komplexní!$A$7:$A$56,Komplexní!$B$7:$B$56)</f>
        <v>0</v>
      </c>
      <c r="I1746" s="53">
        <f t="array" ref="I1746">SUM(IF((Komplexní!$A$3:$A$5=A1746)*(Komplexní!$D$1:$BA$1=G1746),Komplexní!$D$3:$BA$5))</f>
        <v>0</v>
      </c>
      <c r="J1746" s="98" t="str">
        <f t="shared" si="92"/>
        <v/>
      </c>
      <c r="K1746" s="54">
        <f t="shared" si="91"/>
        <v>1</v>
      </c>
    </row>
    <row r="1747" spans="1:11" hidden="1">
      <c r="A1747" s="48">
        <v>35</v>
      </c>
      <c r="B1747" s="49">
        <f>LOOKUP(A1747,Seznamy!$A$3:$A$94,Seznamy!$B$3:$B$94)</f>
        <v>125009</v>
      </c>
      <c r="C1747" s="50" t="str">
        <f>LOOKUP(A1747,Seznamy!$A$3:$A$94,Seznamy!$C$3:$C$94)</f>
        <v>Ruda nad Moravou</v>
      </c>
      <c r="D1747" s="51">
        <f>LOOKUP(A1747,Seznamy!$A$3:$A$94,Seznamy!$F$3:$F$94)</f>
        <v>9028</v>
      </c>
      <c r="E1747" s="51">
        <f>LOOKUP(A1747,Seznamy!$A$3:$A$94,Seznamy!$G$3:$G$94)</f>
        <v>218500</v>
      </c>
      <c r="F1747" s="52">
        <f>LOOKUP(A1747,Seznamy!$A$3:$A$94,Seznamy!$J$3:$J$94)</f>
        <v>57</v>
      </c>
      <c r="G1747" s="52">
        <v>45</v>
      </c>
      <c r="H1747" s="50">
        <f>LOOKUP(G1747,Komplexní!$A$7:$A$56,Komplexní!$B$7:$B$56)</f>
        <v>0</v>
      </c>
      <c r="I1747" s="53">
        <f t="array" ref="I1747">SUM(IF((Komplexní!$A$3:$A$5=A1747)*(Komplexní!$D$1:$BA$1=G1747),Komplexní!$D$3:$BA$5))</f>
        <v>0</v>
      </c>
      <c r="J1747" s="98" t="str">
        <f t="shared" si="92"/>
        <v/>
      </c>
      <c r="K1747" s="54">
        <f t="shared" si="91"/>
        <v>1</v>
      </c>
    </row>
    <row r="1748" spans="1:11" hidden="1">
      <c r="A1748" s="48">
        <v>35</v>
      </c>
      <c r="B1748" s="49">
        <f>LOOKUP(A1748,Seznamy!$A$3:$A$94,Seznamy!$B$3:$B$94)</f>
        <v>125009</v>
      </c>
      <c r="C1748" s="50" t="str">
        <f>LOOKUP(A1748,Seznamy!$A$3:$A$94,Seznamy!$C$3:$C$94)</f>
        <v>Ruda nad Moravou</v>
      </c>
      <c r="D1748" s="51">
        <f>LOOKUP(A1748,Seznamy!$A$3:$A$94,Seznamy!$F$3:$F$94)</f>
        <v>9028</v>
      </c>
      <c r="E1748" s="51">
        <f>LOOKUP(A1748,Seznamy!$A$3:$A$94,Seznamy!$G$3:$G$94)</f>
        <v>218500</v>
      </c>
      <c r="F1748" s="52">
        <f>LOOKUP(A1748,Seznamy!$A$3:$A$94,Seznamy!$J$3:$J$94)</f>
        <v>57</v>
      </c>
      <c r="G1748" s="52">
        <v>46</v>
      </c>
      <c r="H1748" s="50">
        <f>LOOKUP(G1748,Komplexní!$A$7:$A$56,Komplexní!$B$7:$B$56)</f>
        <v>0</v>
      </c>
      <c r="I1748" s="53">
        <f t="array" ref="I1748">SUM(IF((Komplexní!$A$3:$A$5=A1748)*(Komplexní!$D$1:$BA$1=G1748),Komplexní!$D$3:$BA$5))</f>
        <v>0</v>
      </c>
      <c r="J1748" s="98" t="str">
        <f t="shared" si="92"/>
        <v/>
      </c>
      <c r="K1748" s="54">
        <f t="shared" si="91"/>
        <v>1</v>
      </c>
    </row>
    <row r="1749" spans="1:11" hidden="1">
      <c r="A1749" s="48">
        <v>35</v>
      </c>
      <c r="B1749" s="49">
        <f>LOOKUP(A1749,Seznamy!$A$3:$A$94,Seznamy!$B$3:$B$94)</f>
        <v>125009</v>
      </c>
      <c r="C1749" s="50" t="str">
        <f>LOOKUP(A1749,Seznamy!$A$3:$A$94,Seznamy!$C$3:$C$94)</f>
        <v>Ruda nad Moravou</v>
      </c>
      <c r="D1749" s="51">
        <f>LOOKUP(A1749,Seznamy!$A$3:$A$94,Seznamy!$F$3:$F$94)</f>
        <v>9028</v>
      </c>
      <c r="E1749" s="51">
        <f>LOOKUP(A1749,Seznamy!$A$3:$A$94,Seznamy!$G$3:$G$94)</f>
        <v>218500</v>
      </c>
      <c r="F1749" s="52">
        <f>LOOKUP(A1749,Seznamy!$A$3:$A$94,Seznamy!$J$3:$J$94)</f>
        <v>57</v>
      </c>
      <c r="G1749" s="52">
        <v>47</v>
      </c>
      <c r="H1749" s="50">
        <f>LOOKUP(G1749,Komplexní!$A$7:$A$56,Komplexní!$B$7:$B$56)</f>
        <v>0</v>
      </c>
      <c r="I1749" s="53">
        <f t="array" ref="I1749">SUM(IF((Komplexní!$A$3:$A$5=A1749)*(Komplexní!$D$1:$BA$1=G1749),Komplexní!$D$3:$BA$5))</f>
        <v>0</v>
      </c>
      <c r="J1749" s="98" t="str">
        <f t="shared" si="92"/>
        <v/>
      </c>
      <c r="K1749" s="54">
        <f t="shared" si="91"/>
        <v>1</v>
      </c>
    </row>
    <row r="1750" spans="1:11" hidden="1">
      <c r="A1750" s="48">
        <v>35</v>
      </c>
      <c r="B1750" s="49">
        <f>LOOKUP(A1750,Seznamy!$A$3:$A$94,Seznamy!$B$3:$B$94)</f>
        <v>125009</v>
      </c>
      <c r="C1750" s="50" t="str">
        <f>LOOKUP(A1750,Seznamy!$A$3:$A$94,Seznamy!$C$3:$C$94)</f>
        <v>Ruda nad Moravou</v>
      </c>
      <c r="D1750" s="51">
        <f>LOOKUP(A1750,Seznamy!$A$3:$A$94,Seznamy!$F$3:$F$94)</f>
        <v>9028</v>
      </c>
      <c r="E1750" s="51">
        <f>LOOKUP(A1750,Seznamy!$A$3:$A$94,Seznamy!$G$3:$G$94)</f>
        <v>218500</v>
      </c>
      <c r="F1750" s="52">
        <f>LOOKUP(A1750,Seznamy!$A$3:$A$94,Seznamy!$J$3:$J$94)</f>
        <v>57</v>
      </c>
      <c r="G1750" s="52">
        <v>48</v>
      </c>
      <c r="H1750" s="50">
        <f>LOOKUP(G1750,Komplexní!$A$7:$A$56,Komplexní!$B$7:$B$56)</f>
        <v>0</v>
      </c>
      <c r="I1750" s="53">
        <f t="array" ref="I1750">SUM(IF((Komplexní!$A$3:$A$5=A1750)*(Komplexní!$D$1:$BA$1=G1750),Komplexní!$D$3:$BA$5))</f>
        <v>0</v>
      </c>
      <c r="J1750" s="98" t="str">
        <f t="shared" si="92"/>
        <v/>
      </c>
      <c r="K1750" s="54">
        <f t="shared" si="91"/>
        <v>1</v>
      </c>
    </row>
    <row r="1751" spans="1:11" hidden="1">
      <c r="A1751" s="48">
        <v>35</v>
      </c>
      <c r="B1751" s="49">
        <f>LOOKUP(A1751,Seznamy!$A$3:$A$94,Seznamy!$B$3:$B$94)</f>
        <v>125009</v>
      </c>
      <c r="C1751" s="50" t="str">
        <f>LOOKUP(A1751,Seznamy!$A$3:$A$94,Seznamy!$C$3:$C$94)</f>
        <v>Ruda nad Moravou</v>
      </c>
      <c r="D1751" s="51">
        <f>LOOKUP(A1751,Seznamy!$A$3:$A$94,Seznamy!$F$3:$F$94)</f>
        <v>9028</v>
      </c>
      <c r="E1751" s="51">
        <f>LOOKUP(A1751,Seznamy!$A$3:$A$94,Seznamy!$G$3:$G$94)</f>
        <v>218500</v>
      </c>
      <c r="F1751" s="52">
        <f>LOOKUP(A1751,Seznamy!$A$3:$A$94,Seznamy!$J$3:$J$94)</f>
        <v>57</v>
      </c>
      <c r="G1751" s="52">
        <v>49</v>
      </c>
      <c r="H1751" s="50">
        <f>LOOKUP(G1751,Komplexní!$A$7:$A$56,Komplexní!$B$7:$B$56)</f>
        <v>0</v>
      </c>
      <c r="I1751" s="53">
        <f t="array" ref="I1751">SUM(IF((Komplexní!$A$3:$A$5=A1751)*(Komplexní!$D$1:$BA$1=G1751),Komplexní!$D$3:$BA$5))</f>
        <v>0</v>
      </c>
      <c r="J1751" s="98" t="str">
        <f t="shared" si="92"/>
        <v/>
      </c>
      <c r="K1751" s="54">
        <f t="shared" si="91"/>
        <v>1</v>
      </c>
    </row>
    <row r="1752" spans="1:11" hidden="1">
      <c r="A1752" s="48">
        <v>35</v>
      </c>
      <c r="B1752" s="49">
        <f>LOOKUP(A1752,Seznamy!$A$3:$A$94,Seznamy!$B$3:$B$94)</f>
        <v>125009</v>
      </c>
      <c r="C1752" s="50" t="str">
        <f>LOOKUP(A1752,Seznamy!$A$3:$A$94,Seznamy!$C$3:$C$94)</f>
        <v>Ruda nad Moravou</v>
      </c>
      <c r="D1752" s="51">
        <f>LOOKUP(A1752,Seznamy!$A$3:$A$94,Seznamy!$F$3:$F$94)</f>
        <v>9028</v>
      </c>
      <c r="E1752" s="51">
        <f>LOOKUP(A1752,Seznamy!$A$3:$A$94,Seznamy!$G$3:$G$94)</f>
        <v>218500</v>
      </c>
      <c r="F1752" s="52">
        <f>LOOKUP(A1752,Seznamy!$A$3:$A$94,Seznamy!$J$3:$J$94)</f>
        <v>57</v>
      </c>
      <c r="G1752" s="52">
        <v>50</v>
      </c>
      <c r="H1752" s="50">
        <f>LOOKUP(G1752,Komplexní!$A$7:$A$56,Komplexní!$B$7:$B$56)</f>
        <v>0</v>
      </c>
      <c r="I1752" s="53">
        <f t="array" ref="I1752">SUM(IF((Komplexní!$A$3:$A$5=A1752)*(Komplexní!$D$1:$BA$1=G1752),Komplexní!$D$3:$BA$5))</f>
        <v>0</v>
      </c>
      <c r="J1752" s="98" t="str">
        <f t="shared" si="92"/>
        <v/>
      </c>
      <c r="K1752" s="54">
        <f t="shared" si="91"/>
        <v>1</v>
      </c>
    </row>
    <row r="1753" spans="1:11" hidden="1">
      <c r="A1753" s="79">
        <v>36</v>
      </c>
      <c r="B1753" s="80">
        <f>LOOKUP(A1753,Seznamy!$A$3:$A$94,Seznamy!$B$3:$B$94)</f>
        <v>125009</v>
      </c>
      <c r="C1753" s="81" t="str">
        <f>LOOKUP(A1753,Seznamy!$A$3:$A$94,Seznamy!$C$3:$C$94)</f>
        <v>Ruda nad Moravou</v>
      </c>
      <c r="D1753" s="82">
        <f>LOOKUP(A1753,Seznamy!$A$3:$A$94,Seznamy!$F$3:$F$94)</f>
        <v>9028</v>
      </c>
      <c r="E1753" s="82">
        <f>LOOKUP(A1753,Seznamy!$A$3:$A$94,Seznamy!$G$3:$G$94)</f>
        <v>218500</v>
      </c>
      <c r="F1753" s="83">
        <f>LOOKUP(A1753,Seznamy!$A$3:$A$94,Seznamy!$J$3:$J$94)</f>
        <v>57</v>
      </c>
      <c r="G1753" s="83">
        <v>1</v>
      </c>
      <c r="H1753" s="81" t="str">
        <f>LOOKUP(G1753,Komplexní!$A$7:$A$56,Komplexní!$B$7:$B$56)</f>
        <v>UNILES a.s.</v>
      </c>
      <c r="I1753" s="84">
        <f t="array" ref="I1753">SUM(IF((Komplexní!$A$3:$A$5=A1753)*(Komplexní!$D$1:$BA$1=G1753),Komplexní!$D$3:$BA$5))</f>
        <v>0</v>
      </c>
      <c r="J1753" s="99" t="str">
        <f t="shared" si="92"/>
        <v/>
      </c>
      <c r="K1753" s="85">
        <f t="shared" ref="K1753:K1784" si="93">IF(I1753=MIN($J$1753:$J$1802),1,"")</f>
        <v>1</v>
      </c>
    </row>
    <row r="1754" spans="1:11" hidden="1">
      <c r="A1754" s="79">
        <v>36</v>
      </c>
      <c r="B1754" s="80">
        <f>LOOKUP(A1754,Seznamy!$A$3:$A$94,Seznamy!$B$3:$B$94)</f>
        <v>125009</v>
      </c>
      <c r="C1754" s="81" t="str">
        <f>LOOKUP(A1754,Seznamy!$A$3:$A$94,Seznamy!$C$3:$C$94)</f>
        <v>Ruda nad Moravou</v>
      </c>
      <c r="D1754" s="82">
        <f>LOOKUP(A1754,Seznamy!$A$3:$A$94,Seznamy!$F$3:$F$94)</f>
        <v>9028</v>
      </c>
      <c r="E1754" s="82">
        <f>LOOKUP(A1754,Seznamy!$A$3:$A$94,Seznamy!$G$3:$G$94)</f>
        <v>218500</v>
      </c>
      <c r="F1754" s="83">
        <f>LOOKUP(A1754,Seznamy!$A$3:$A$94,Seznamy!$J$3:$J$94)</f>
        <v>57</v>
      </c>
      <c r="G1754" s="83">
        <v>2</v>
      </c>
      <c r="H1754" s="81" t="str">
        <f>LOOKUP(G1754,Komplexní!$A$7:$A$56,Komplexní!$B$7:$B$56)</f>
        <v>Lesy Beskydy, a.s.</v>
      </c>
      <c r="I1754" s="84">
        <f t="array" ref="I1754">SUM(IF((Komplexní!$A$3:$A$5=A1754)*(Komplexní!$D$1:$BA$1=G1754),Komplexní!$D$3:$BA$5))</f>
        <v>0</v>
      </c>
      <c r="J1754" s="99" t="str">
        <f t="shared" si="92"/>
        <v/>
      </c>
      <c r="K1754" s="85">
        <f t="shared" si="93"/>
        <v>1</v>
      </c>
    </row>
    <row r="1755" spans="1:11" hidden="1">
      <c r="A1755" s="79">
        <v>36</v>
      </c>
      <c r="B1755" s="80">
        <f>LOOKUP(A1755,Seznamy!$A$3:$A$94,Seznamy!$B$3:$B$94)</f>
        <v>125009</v>
      </c>
      <c r="C1755" s="81" t="str">
        <f>LOOKUP(A1755,Seznamy!$A$3:$A$94,Seznamy!$C$3:$C$94)</f>
        <v>Ruda nad Moravou</v>
      </c>
      <c r="D1755" s="82">
        <f>LOOKUP(A1755,Seznamy!$A$3:$A$94,Seznamy!$F$3:$F$94)</f>
        <v>9028</v>
      </c>
      <c r="E1755" s="82">
        <f>LOOKUP(A1755,Seznamy!$A$3:$A$94,Seznamy!$G$3:$G$94)</f>
        <v>218500</v>
      </c>
      <c r="F1755" s="83">
        <f>LOOKUP(A1755,Seznamy!$A$3:$A$94,Seznamy!$J$3:$J$94)</f>
        <v>57</v>
      </c>
      <c r="G1755" s="83">
        <v>3</v>
      </c>
      <c r="H1755" s="81" t="str">
        <f>LOOKUP(G1755,Komplexní!$A$7:$A$56,Komplexní!$B$7:$B$56)</f>
        <v>KATR s.r.o.</v>
      </c>
      <c r="I1755" s="84">
        <f t="array" ref="I1755">SUM(IF((Komplexní!$A$3:$A$5=A1755)*(Komplexní!$D$1:$BA$1=G1755),Komplexní!$D$3:$BA$5))</f>
        <v>0</v>
      </c>
      <c r="J1755" s="99" t="str">
        <f t="shared" si="92"/>
        <v/>
      </c>
      <c r="K1755" s="85">
        <f t="shared" si="93"/>
        <v>1</v>
      </c>
    </row>
    <row r="1756" spans="1:11" hidden="1">
      <c r="A1756" s="79">
        <v>36</v>
      </c>
      <c r="B1756" s="80">
        <f>LOOKUP(A1756,Seznamy!$A$3:$A$94,Seznamy!$B$3:$B$94)</f>
        <v>125009</v>
      </c>
      <c r="C1756" s="81" t="str">
        <f>LOOKUP(A1756,Seznamy!$A$3:$A$94,Seznamy!$C$3:$C$94)</f>
        <v>Ruda nad Moravou</v>
      </c>
      <c r="D1756" s="82">
        <f>LOOKUP(A1756,Seznamy!$A$3:$A$94,Seznamy!$F$3:$F$94)</f>
        <v>9028</v>
      </c>
      <c r="E1756" s="82">
        <f>LOOKUP(A1756,Seznamy!$A$3:$A$94,Seznamy!$G$3:$G$94)</f>
        <v>218500</v>
      </c>
      <c r="F1756" s="83">
        <f>LOOKUP(A1756,Seznamy!$A$3:$A$94,Seznamy!$J$3:$J$94)</f>
        <v>57</v>
      </c>
      <c r="G1756" s="83">
        <v>4</v>
      </c>
      <c r="H1756" s="81" t="str">
        <f>LOOKUP(G1756,Komplexní!$A$7:$A$56,Komplexní!$B$7:$B$56)</f>
        <v>Petra spol. s r.o.</v>
      </c>
      <c r="I1756" s="84">
        <f t="array" ref="I1756">SUM(IF((Komplexní!$A$3:$A$5=A1756)*(Komplexní!$D$1:$BA$1=G1756),Komplexní!$D$3:$BA$5))</f>
        <v>0</v>
      </c>
      <c r="J1756" s="99" t="str">
        <f t="shared" si="92"/>
        <v/>
      </c>
      <c r="K1756" s="85">
        <f t="shared" si="93"/>
        <v>1</v>
      </c>
    </row>
    <row r="1757" spans="1:11" hidden="1">
      <c r="A1757" s="79">
        <v>36</v>
      </c>
      <c r="B1757" s="80">
        <f>LOOKUP(A1757,Seznamy!$A$3:$A$94,Seznamy!$B$3:$B$94)</f>
        <v>125009</v>
      </c>
      <c r="C1757" s="81" t="str">
        <f>LOOKUP(A1757,Seznamy!$A$3:$A$94,Seznamy!$C$3:$C$94)</f>
        <v>Ruda nad Moravou</v>
      </c>
      <c r="D1757" s="82">
        <f>LOOKUP(A1757,Seznamy!$A$3:$A$94,Seznamy!$F$3:$F$94)</f>
        <v>9028</v>
      </c>
      <c r="E1757" s="82">
        <f>LOOKUP(A1757,Seznamy!$A$3:$A$94,Seznamy!$G$3:$G$94)</f>
        <v>218500</v>
      </c>
      <c r="F1757" s="83">
        <f>LOOKUP(A1757,Seznamy!$A$3:$A$94,Seznamy!$J$3:$J$94)</f>
        <v>57</v>
      </c>
      <c r="G1757" s="83">
        <v>5</v>
      </c>
      <c r="H1757" s="81" t="str">
        <f>LOOKUP(G1757,Komplexní!$A$7:$A$56,Komplexní!$B$7:$B$56)</f>
        <v>JACER - CZ a.s.</v>
      </c>
      <c r="I1757" s="84">
        <f t="array" ref="I1757">SUM(IF((Komplexní!$A$3:$A$5=A1757)*(Komplexní!$D$1:$BA$1=G1757),Komplexní!$D$3:$BA$5))</f>
        <v>0</v>
      </c>
      <c r="J1757" s="99" t="str">
        <f t="shared" si="92"/>
        <v/>
      </c>
      <c r="K1757" s="85">
        <f t="shared" si="93"/>
        <v>1</v>
      </c>
    </row>
    <row r="1758" spans="1:11" hidden="1">
      <c r="A1758" s="79">
        <v>36</v>
      </c>
      <c r="B1758" s="80">
        <f>LOOKUP(A1758,Seznamy!$A$3:$A$94,Seznamy!$B$3:$B$94)</f>
        <v>125009</v>
      </c>
      <c r="C1758" s="81" t="str">
        <f>LOOKUP(A1758,Seznamy!$A$3:$A$94,Seznamy!$C$3:$C$94)</f>
        <v>Ruda nad Moravou</v>
      </c>
      <c r="D1758" s="82">
        <f>LOOKUP(A1758,Seznamy!$A$3:$A$94,Seznamy!$F$3:$F$94)</f>
        <v>9028</v>
      </c>
      <c r="E1758" s="82">
        <f>LOOKUP(A1758,Seznamy!$A$3:$A$94,Seznamy!$G$3:$G$94)</f>
        <v>218500</v>
      </c>
      <c r="F1758" s="83">
        <f>LOOKUP(A1758,Seznamy!$A$3:$A$94,Seznamy!$J$3:$J$94)</f>
        <v>57</v>
      </c>
      <c r="G1758" s="83">
        <v>12</v>
      </c>
      <c r="H1758" s="81">
        <f>LOOKUP(G1758,Komplexní!$A$7:$A$56,Komplexní!$B$7:$B$56)</f>
        <v>0</v>
      </c>
      <c r="I1758" s="84">
        <f t="array" ref="I1758">SUM(IF((Komplexní!$A$3:$A$5=A1758)*(Komplexní!$D$1:$BA$1=G1758),Komplexní!$D$3:$BA$5))</f>
        <v>0</v>
      </c>
      <c r="J1758" s="99" t="str">
        <f t="shared" si="92"/>
        <v/>
      </c>
      <c r="K1758" s="85">
        <f t="shared" si="93"/>
        <v>1</v>
      </c>
    </row>
    <row r="1759" spans="1:11" hidden="1">
      <c r="A1759" s="79">
        <v>36</v>
      </c>
      <c r="B1759" s="80">
        <f>LOOKUP(A1759,Seznamy!$A$3:$A$94,Seznamy!$B$3:$B$94)</f>
        <v>125009</v>
      </c>
      <c r="C1759" s="81" t="str">
        <f>LOOKUP(A1759,Seznamy!$A$3:$A$94,Seznamy!$C$3:$C$94)</f>
        <v>Ruda nad Moravou</v>
      </c>
      <c r="D1759" s="82">
        <f>LOOKUP(A1759,Seznamy!$A$3:$A$94,Seznamy!$F$3:$F$94)</f>
        <v>9028</v>
      </c>
      <c r="E1759" s="82">
        <f>LOOKUP(A1759,Seznamy!$A$3:$A$94,Seznamy!$G$3:$G$94)</f>
        <v>218500</v>
      </c>
      <c r="F1759" s="83">
        <f>LOOKUP(A1759,Seznamy!$A$3:$A$94,Seznamy!$J$3:$J$94)</f>
        <v>57</v>
      </c>
      <c r="G1759" s="83">
        <v>7</v>
      </c>
      <c r="H1759" s="81" t="str">
        <f>LOOKUP(G1759,Komplexní!$A$7:$A$56,Komplexní!$B$7:$B$56)</f>
        <v>Opavská lesní a.s.</v>
      </c>
      <c r="I1759" s="84">
        <f t="array" ref="I1759">SUM(IF((Komplexní!$A$3:$A$5=A1759)*(Komplexní!$D$1:$BA$1=G1759),Komplexní!$D$3:$BA$5))</f>
        <v>0</v>
      </c>
      <c r="J1759" s="99" t="str">
        <f t="shared" si="92"/>
        <v/>
      </c>
      <c r="K1759" s="85">
        <f t="shared" si="93"/>
        <v>1</v>
      </c>
    </row>
    <row r="1760" spans="1:11" hidden="1">
      <c r="A1760" s="79">
        <v>36</v>
      </c>
      <c r="B1760" s="80">
        <f>LOOKUP(A1760,Seznamy!$A$3:$A$94,Seznamy!$B$3:$B$94)</f>
        <v>125009</v>
      </c>
      <c r="C1760" s="81" t="str">
        <f>LOOKUP(A1760,Seznamy!$A$3:$A$94,Seznamy!$C$3:$C$94)</f>
        <v>Ruda nad Moravou</v>
      </c>
      <c r="D1760" s="82">
        <f>LOOKUP(A1760,Seznamy!$A$3:$A$94,Seznamy!$F$3:$F$94)</f>
        <v>9028</v>
      </c>
      <c r="E1760" s="82">
        <f>LOOKUP(A1760,Seznamy!$A$3:$A$94,Seznamy!$G$3:$G$94)</f>
        <v>218500</v>
      </c>
      <c r="F1760" s="83">
        <f>LOOKUP(A1760,Seznamy!$A$3:$A$94,Seznamy!$J$3:$J$94)</f>
        <v>57</v>
      </c>
      <c r="G1760" s="83">
        <v>8</v>
      </c>
      <c r="H1760" s="81" t="str">
        <f>LOOKUP(G1760,Komplexní!$A$7:$A$56,Komplexní!$B$7:$B$56)</f>
        <v>Pradědský lesní závod, a.s.</v>
      </c>
      <c r="I1760" s="84">
        <f t="array" ref="I1760">SUM(IF((Komplexní!$A$3:$A$5=A1760)*(Komplexní!$D$1:$BA$1=G1760),Komplexní!$D$3:$BA$5))</f>
        <v>0</v>
      </c>
      <c r="J1760" s="99" t="str">
        <f t="shared" si="92"/>
        <v/>
      </c>
      <c r="K1760" s="85">
        <f t="shared" si="93"/>
        <v>1</v>
      </c>
    </row>
    <row r="1761" spans="1:11" hidden="1">
      <c r="A1761" s="79">
        <v>36</v>
      </c>
      <c r="B1761" s="80">
        <f>LOOKUP(A1761,Seznamy!$A$3:$A$94,Seznamy!$B$3:$B$94)</f>
        <v>125009</v>
      </c>
      <c r="C1761" s="81" t="str">
        <f>LOOKUP(A1761,Seznamy!$A$3:$A$94,Seznamy!$C$3:$C$94)</f>
        <v>Ruda nad Moravou</v>
      </c>
      <c r="D1761" s="82">
        <f>LOOKUP(A1761,Seznamy!$A$3:$A$94,Seznamy!$F$3:$F$94)</f>
        <v>9028</v>
      </c>
      <c r="E1761" s="82">
        <f>LOOKUP(A1761,Seznamy!$A$3:$A$94,Seznamy!$G$3:$G$94)</f>
        <v>218500</v>
      </c>
      <c r="F1761" s="83">
        <f>LOOKUP(A1761,Seznamy!$A$3:$A$94,Seznamy!$J$3:$J$94)</f>
        <v>57</v>
      </c>
      <c r="G1761" s="83">
        <v>9</v>
      </c>
      <c r="H1761" s="81">
        <f>LOOKUP(G1761,Komplexní!$A$7:$A$56,Komplexní!$B$7:$B$56)</f>
        <v>0</v>
      </c>
      <c r="I1761" s="84">
        <f t="array" ref="I1761">SUM(IF((Komplexní!$A$3:$A$5=A1761)*(Komplexní!$D$1:$BA$1=G1761),Komplexní!$D$3:$BA$5))</f>
        <v>0</v>
      </c>
      <c r="J1761" s="99" t="str">
        <f t="shared" si="92"/>
        <v/>
      </c>
      <c r="K1761" s="85">
        <f t="shared" si="93"/>
        <v>1</v>
      </c>
    </row>
    <row r="1762" spans="1:11" hidden="1">
      <c r="A1762" s="79">
        <v>36</v>
      </c>
      <c r="B1762" s="80">
        <f>LOOKUP(A1762,Seznamy!$A$3:$A$94,Seznamy!$B$3:$B$94)</f>
        <v>125009</v>
      </c>
      <c r="C1762" s="81" t="str">
        <f>LOOKUP(A1762,Seznamy!$A$3:$A$94,Seznamy!$C$3:$C$94)</f>
        <v>Ruda nad Moravou</v>
      </c>
      <c r="D1762" s="82">
        <f>LOOKUP(A1762,Seznamy!$A$3:$A$94,Seznamy!$F$3:$F$94)</f>
        <v>9028</v>
      </c>
      <c r="E1762" s="82">
        <f>LOOKUP(A1762,Seznamy!$A$3:$A$94,Seznamy!$G$3:$G$94)</f>
        <v>218500</v>
      </c>
      <c r="F1762" s="83">
        <f>LOOKUP(A1762,Seznamy!$A$3:$A$94,Seznamy!$J$3:$J$94)</f>
        <v>57</v>
      </c>
      <c r="G1762" s="83">
        <v>10</v>
      </c>
      <c r="H1762" s="81">
        <f>LOOKUP(G1762,Komplexní!$A$7:$A$56,Komplexní!$B$7:$B$56)</f>
        <v>0</v>
      </c>
      <c r="I1762" s="84">
        <f t="array" ref="I1762">SUM(IF((Komplexní!$A$3:$A$5=A1762)*(Komplexní!$D$1:$BA$1=G1762),Komplexní!$D$3:$BA$5))</f>
        <v>0</v>
      </c>
      <c r="J1762" s="99" t="str">
        <f t="shared" si="92"/>
        <v/>
      </c>
      <c r="K1762" s="85">
        <f t="shared" si="93"/>
        <v>1</v>
      </c>
    </row>
    <row r="1763" spans="1:11" hidden="1">
      <c r="A1763" s="79">
        <v>36</v>
      </c>
      <c r="B1763" s="80">
        <f>LOOKUP(A1763,Seznamy!$A$3:$A$94,Seznamy!$B$3:$B$94)</f>
        <v>125009</v>
      </c>
      <c r="C1763" s="81" t="str">
        <f>LOOKUP(A1763,Seznamy!$A$3:$A$94,Seznamy!$C$3:$C$94)</f>
        <v>Ruda nad Moravou</v>
      </c>
      <c r="D1763" s="82">
        <f>LOOKUP(A1763,Seznamy!$A$3:$A$94,Seznamy!$F$3:$F$94)</f>
        <v>9028</v>
      </c>
      <c r="E1763" s="82">
        <f>LOOKUP(A1763,Seznamy!$A$3:$A$94,Seznamy!$G$3:$G$94)</f>
        <v>218500</v>
      </c>
      <c r="F1763" s="83">
        <f>LOOKUP(A1763,Seznamy!$A$3:$A$94,Seznamy!$J$3:$J$94)</f>
        <v>57</v>
      </c>
      <c r="G1763" s="83">
        <v>11</v>
      </c>
      <c r="H1763" s="81">
        <f>LOOKUP(G1763,Komplexní!$A$7:$A$56,Komplexní!$B$7:$B$56)</f>
        <v>0</v>
      </c>
      <c r="I1763" s="84">
        <f t="array" ref="I1763">SUM(IF((Komplexní!$A$3:$A$5=A1763)*(Komplexní!$D$1:$BA$1=G1763),Komplexní!$D$3:$BA$5))</f>
        <v>0</v>
      </c>
      <c r="J1763" s="99" t="str">
        <f t="shared" si="92"/>
        <v/>
      </c>
      <c r="K1763" s="85">
        <f t="shared" si="93"/>
        <v>1</v>
      </c>
    </row>
    <row r="1764" spans="1:11" hidden="1">
      <c r="A1764" s="79">
        <v>36</v>
      </c>
      <c r="B1764" s="80">
        <f>LOOKUP(A1764,Seznamy!$A$3:$A$94,Seznamy!$B$3:$B$94)</f>
        <v>125009</v>
      </c>
      <c r="C1764" s="81" t="str">
        <f>LOOKUP(A1764,Seznamy!$A$3:$A$94,Seznamy!$C$3:$C$94)</f>
        <v>Ruda nad Moravou</v>
      </c>
      <c r="D1764" s="82">
        <f>LOOKUP(A1764,Seznamy!$A$3:$A$94,Seznamy!$F$3:$F$94)</f>
        <v>9028</v>
      </c>
      <c r="E1764" s="82">
        <f>LOOKUP(A1764,Seznamy!$A$3:$A$94,Seznamy!$G$3:$G$94)</f>
        <v>218500</v>
      </c>
      <c r="F1764" s="83">
        <f>LOOKUP(A1764,Seznamy!$A$3:$A$94,Seznamy!$J$3:$J$94)</f>
        <v>57</v>
      </c>
      <c r="G1764" s="83">
        <v>18</v>
      </c>
      <c r="H1764" s="81">
        <f>LOOKUP(G1764,Komplexní!$A$7:$A$56,Komplexní!$B$7:$B$56)</f>
        <v>0</v>
      </c>
      <c r="I1764" s="84">
        <f t="array" ref="I1764">SUM(IF((Komplexní!$A$3:$A$5=A1764)*(Komplexní!$D$1:$BA$1=G1764),Komplexní!$D$3:$BA$5))</f>
        <v>0</v>
      </c>
      <c r="J1764" s="99" t="str">
        <f t="shared" si="92"/>
        <v/>
      </c>
      <c r="K1764" s="85">
        <f t="shared" si="93"/>
        <v>1</v>
      </c>
    </row>
    <row r="1765" spans="1:11" hidden="1">
      <c r="A1765" s="79">
        <v>36</v>
      </c>
      <c r="B1765" s="80">
        <f>LOOKUP(A1765,Seznamy!$A$3:$A$94,Seznamy!$B$3:$B$94)</f>
        <v>125009</v>
      </c>
      <c r="C1765" s="81" t="str">
        <f>LOOKUP(A1765,Seznamy!$A$3:$A$94,Seznamy!$C$3:$C$94)</f>
        <v>Ruda nad Moravou</v>
      </c>
      <c r="D1765" s="82">
        <f>LOOKUP(A1765,Seznamy!$A$3:$A$94,Seznamy!$F$3:$F$94)</f>
        <v>9028</v>
      </c>
      <c r="E1765" s="82">
        <f>LOOKUP(A1765,Seznamy!$A$3:$A$94,Seznamy!$G$3:$G$94)</f>
        <v>218500</v>
      </c>
      <c r="F1765" s="83">
        <f>LOOKUP(A1765,Seznamy!$A$3:$A$94,Seznamy!$J$3:$J$94)</f>
        <v>57</v>
      </c>
      <c r="G1765" s="83">
        <v>13</v>
      </c>
      <c r="H1765" s="81">
        <f>LOOKUP(G1765,Komplexní!$A$7:$A$56,Komplexní!$B$7:$B$56)</f>
        <v>0</v>
      </c>
      <c r="I1765" s="84">
        <f t="array" ref="I1765">SUM(IF((Komplexní!$A$3:$A$5=A1765)*(Komplexní!$D$1:$BA$1=G1765),Komplexní!$D$3:$BA$5))</f>
        <v>0</v>
      </c>
      <c r="J1765" s="99" t="str">
        <f t="shared" si="92"/>
        <v/>
      </c>
      <c r="K1765" s="85">
        <f t="shared" si="93"/>
        <v>1</v>
      </c>
    </row>
    <row r="1766" spans="1:11" hidden="1">
      <c r="A1766" s="79">
        <v>36</v>
      </c>
      <c r="B1766" s="80">
        <f>LOOKUP(A1766,Seznamy!$A$3:$A$94,Seznamy!$B$3:$B$94)</f>
        <v>125009</v>
      </c>
      <c r="C1766" s="81" t="str">
        <f>LOOKUP(A1766,Seznamy!$A$3:$A$94,Seznamy!$C$3:$C$94)</f>
        <v>Ruda nad Moravou</v>
      </c>
      <c r="D1766" s="82">
        <f>LOOKUP(A1766,Seznamy!$A$3:$A$94,Seznamy!$F$3:$F$94)</f>
        <v>9028</v>
      </c>
      <c r="E1766" s="82">
        <f>LOOKUP(A1766,Seznamy!$A$3:$A$94,Seznamy!$G$3:$G$94)</f>
        <v>218500</v>
      </c>
      <c r="F1766" s="83">
        <f>LOOKUP(A1766,Seznamy!$A$3:$A$94,Seznamy!$J$3:$J$94)</f>
        <v>57</v>
      </c>
      <c r="G1766" s="83">
        <v>17</v>
      </c>
      <c r="H1766" s="81">
        <f>LOOKUP(G1766,Komplexní!$A$7:$A$56,Komplexní!$B$7:$B$56)</f>
        <v>0</v>
      </c>
      <c r="I1766" s="84">
        <f t="array" ref="I1766">SUM(IF((Komplexní!$A$3:$A$5=A1766)*(Komplexní!$D$1:$BA$1=G1766),Komplexní!$D$3:$BA$5))</f>
        <v>0</v>
      </c>
      <c r="J1766" s="99" t="str">
        <f t="shared" si="92"/>
        <v/>
      </c>
      <c r="K1766" s="85">
        <f t="shared" si="93"/>
        <v>1</v>
      </c>
    </row>
    <row r="1767" spans="1:11" hidden="1">
      <c r="A1767" s="79">
        <v>36</v>
      </c>
      <c r="B1767" s="80">
        <f>LOOKUP(A1767,Seznamy!$A$3:$A$94,Seznamy!$B$3:$B$94)</f>
        <v>125009</v>
      </c>
      <c r="C1767" s="81" t="str">
        <f>LOOKUP(A1767,Seznamy!$A$3:$A$94,Seznamy!$C$3:$C$94)</f>
        <v>Ruda nad Moravou</v>
      </c>
      <c r="D1767" s="82">
        <f>LOOKUP(A1767,Seznamy!$A$3:$A$94,Seznamy!$F$3:$F$94)</f>
        <v>9028</v>
      </c>
      <c r="E1767" s="82">
        <f>LOOKUP(A1767,Seznamy!$A$3:$A$94,Seznamy!$G$3:$G$94)</f>
        <v>218500</v>
      </c>
      <c r="F1767" s="83">
        <f>LOOKUP(A1767,Seznamy!$A$3:$A$94,Seznamy!$J$3:$J$94)</f>
        <v>57</v>
      </c>
      <c r="G1767" s="83">
        <v>15</v>
      </c>
      <c r="H1767" s="81">
        <f>LOOKUP(G1767,Komplexní!$A$7:$A$56,Komplexní!$B$7:$B$56)</f>
        <v>0</v>
      </c>
      <c r="I1767" s="84">
        <f t="array" ref="I1767">SUM(IF((Komplexní!$A$3:$A$5=A1767)*(Komplexní!$D$1:$BA$1=G1767),Komplexní!$D$3:$BA$5))</f>
        <v>0</v>
      </c>
      <c r="J1767" s="99" t="str">
        <f t="shared" si="92"/>
        <v/>
      </c>
      <c r="K1767" s="85">
        <f t="shared" si="93"/>
        <v>1</v>
      </c>
    </row>
    <row r="1768" spans="1:11" hidden="1">
      <c r="A1768" s="79">
        <v>36</v>
      </c>
      <c r="B1768" s="80">
        <f>LOOKUP(A1768,Seznamy!$A$3:$A$94,Seznamy!$B$3:$B$94)</f>
        <v>125009</v>
      </c>
      <c r="C1768" s="81" t="str">
        <f>LOOKUP(A1768,Seznamy!$A$3:$A$94,Seznamy!$C$3:$C$94)</f>
        <v>Ruda nad Moravou</v>
      </c>
      <c r="D1768" s="82">
        <f>LOOKUP(A1768,Seznamy!$A$3:$A$94,Seznamy!$F$3:$F$94)</f>
        <v>9028</v>
      </c>
      <c r="E1768" s="82">
        <f>LOOKUP(A1768,Seznamy!$A$3:$A$94,Seznamy!$G$3:$G$94)</f>
        <v>218500</v>
      </c>
      <c r="F1768" s="83">
        <f>LOOKUP(A1768,Seznamy!$A$3:$A$94,Seznamy!$J$3:$J$94)</f>
        <v>57</v>
      </c>
      <c r="G1768" s="83">
        <v>16</v>
      </c>
      <c r="H1768" s="81">
        <f>LOOKUP(G1768,Komplexní!$A$7:$A$56,Komplexní!$B$7:$B$56)</f>
        <v>0</v>
      </c>
      <c r="I1768" s="84">
        <f t="array" ref="I1768">SUM(IF((Komplexní!$A$3:$A$5=A1768)*(Komplexní!$D$1:$BA$1=G1768),Komplexní!$D$3:$BA$5))</f>
        <v>0</v>
      </c>
      <c r="J1768" s="99" t="str">
        <f t="shared" si="92"/>
        <v/>
      </c>
      <c r="K1768" s="85">
        <f t="shared" si="93"/>
        <v>1</v>
      </c>
    </row>
    <row r="1769" spans="1:11" hidden="1">
      <c r="A1769" s="79">
        <v>36</v>
      </c>
      <c r="B1769" s="80">
        <f>LOOKUP(A1769,Seznamy!$A$3:$A$94,Seznamy!$B$3:$B$94)</f>
        <v>125009</v>
      </c>
      <c r="C1769" s="81" t="str">
        <f>LOOKUP(A1769,Seznamy!$A$3:$A$94,Seznamy!$C$3:$C$94)</f>
        <v>Ruda nad Moravou</v>
      </c>
      <c r="D1769" s="82">
        <f>LOOKUP(A1769,Seznamy!$A$3:$A$94,Seznamy!$F$3:$F$94)</f>
        <v>9028</v>
      </c>
      <c r="E1769" s="82">
        <f>LOOKUP(A1769,Seznamy!$A$3:$A$94,Seznamy!$G$3:$G$94)</f>
        <v>218500</v>
      </c>
      <c r="F1769" s="83">
        <f>LOOKUP(A1769,Seznamy!$A$3:$A$94,Seznamy!$J$3:$J$94)</f>
        <v>57</v>
      </c>
      <c r="G1769" s="83">
        <v>6</v>
      </c>
      <c r="H1769" s="81" t="str">
        <f>LOOKUP(G1769,Komplexní!$A$7:$A$56,Komplexní!$B$7:$B$56)</f>
        <v>LDF Rožnov a.s.</v>
      </c>
      <c r="I1769" s="84">
        <f t="array" ref="I1769">SUM(IF((Komplexní!$A$3:$A$5=A1769)*(Komplexní!$D$1:$BA$1=G1769),Komplexní!$D$3:$BA$5))</f>
        <v>0</v>
      </c>
      <c r="J1769" s="99" t="str">
        <f t="shared" si="92"/>
        <v/>
      </c>
      <c r="K1769" s="85">
        <f t="shared" si="93"/>
        <v>1</v>
      </c>
    </row>
    <row r="1770" spans="1:11" hidden="1">
      <c r="A1770" s="79">
        <v>36</v>
      </c>
      <c r="B1770" s="80">
        <f>LOOKUP(A1770,Seznamy!$A$3:$A$94,Seznamy!$B$3:$B$94)</f>
        <v>125009</v>
      </c>
      <c r="C1770" s="81" t="str">
        <f>LOOKUP(A1770,Seznamy!$A$3:$A$94,Seznamy!$C$3:$C$94)</f>
        <v>Ruda nad Moravou</v>
      </c>
      <c r="D1770" s="82">
        <f>LOOKUP(A1770,Seznamy!$A$3:$A$94,Seznamy!$F$3:$F$94)</f>
        <v>9028</v>
      </c>
      <c r="E1770" s="82">
        <f>LOOKUP(A1770,Seznamy!$A$3:$A$94,Seznamy!$G$3:$G$94)</f>
        <v>218500</v>
      </c>
      <c r="F1770" s="83">
        <f>LOOKUP(A1770,Seznamy!$A$3:$A$94,Seznamy!$J$3:$J$94)</f>
        <v>57</v>
      </c>
      <c r="G1770" s="83">
        <v>14</v>
      </c>
      <c r="H1770" s="81">
        <f>LOOKUP(G1770,Komplexní!$A$7:$A$56,Komplexní!$B$7:$B$56)</f>
        <v>0</v>
      </c>
      <c r="I1770" s="84">
        <f t="array" ref="I1770">SUM(IF((Komplexní!$A$3:$A$5=A1770)*(Komplexní!$D$1:$BA$1=G1770),Komplexní!$D$3:$BA$5))</f>
        <v>0</v>
      </c>
      <c r="J1770" s="99" t="str">
        <f t="shared" si="92"/>
        <v/>
      </c>
      <c r="K1770" s="85">
        <f t="shared" si="93"/>
        <v>1</v>
      </c>
    </row>
    <row r="1771" spans="1:11" hidden="1">
      <c r="A1771" s="79">
        <v>36</v>
      </c>
      <c r="B1771" s="80">
        <f>LOOKUP(A1771,Seznamy!$A$3:$A$94,Seznamy!$B$3:$B$94)</f>
        <v>125009</v>
      </c>
      <c r="C1771" s="81" t="str">
        <f>LOOKUP(A1771,Seznamy!$A$3:$A$94,Seznamy!$C$3:$C$94)</f>
        <v>Ruda nad Moravou</v>
      </c>
      <c r="D1771" s="82">
        <f>LOOKUP(A1771,Seznamy!$A$3:$A$94,Seznamy!$F$3:$F$94)</f>
        <v>9028</v>
      </c>
      <c r="E1771" s="82">
        <f>LOOKUP(A1771,Seznamy!$A$3:$A$94,Seznamy!$G$3:$G$94)</f>
        <v>218500</v>
      </c>
      <c r="F1771" s="83">
        <f>LOOKUP(A1771,Seznamy!$A$3:$A$94,Seznamy!$J$3:$J$94)</f>
        <v>57</v>
      </c>
      <c r="G1771" s="83">
        <v>19</v>
      </c>
      <c r="H1771" s="81">
        <f>LOOKUP(G1771,Komplexní!$A$7:$A$56,Komplexní!$B$7:$B$56)</f>
        <v>0</v>
      </c>
      <c r="I1771" s="84">
        <f t="array" ref="I1771">SUM(IF((Komplexní!$A$3:$A$5=A1771)*(Komplexní!$D$1:$BA$1=G1771),Komplexní!$D$3:$BA$5))</f>
        <v>0</v>
      </c>
      <c r="J1771" s="99" t="str">
        <f t="shared" si="92"/>
        <v/>
      </c>
      <c r="K1771" s="85">
        <f t="shared" si="93"/>
        <v>1</v>
      </c>
    </row>
    <row r="1772" spans="1:11" hidden="1">
      <c r="A1772" s="79">
        <v>36</v>
      </c>
      <c r="B1772" s="80">
        <f>LOOKUP(A1772,Seznamy!$A$3:$A$94,Seznamy!$B$3:$B$94)</f>
        <v>125009</v>
      </c>
      <c r="C1772" s="81" t="str">
        <f>LOOKUP(A1772,Seznamy!$A$3:$A$94,Seznamy!$C$3:$C$94)</f>
        <v>Ruda nad Moravou</v>
      </c>
      <c r="D1772" s="82">
        <f>LOOKUP(A1772,Seznamy!$A$3:$A$94,Seznamy!$F$3:$F$94)</f>
        <v>9028</v>
      </c>
      <c r="E1772" s="82">
        <f>LOOKUP(A1772,Seznamy!$A$3:$A$94,Seznamy!$G$3:$G$94)</f>
        <v>218500</v>
      </c>
      <c r="F1772" s="83">
        <f>LOOKUP(A1772,Seznamy!$A$3:$A$94,Seznamy!$J$3:$J$94)</f>
        <v>57</v>
      </c>
      <c r="G1772" s="83">
        <v>20</v>
      </c>
      <c r="H1772" s="81">
        <f>LOOKUP(G1772,Komplexní!$A$7:$A$56,Komplexní!$B$7:$B$56)</f>
        <v>0</v>
      </c>
      <c r="I1772" s="84">
        <f t="array" ref="I1772">SUM(IF((Komplexní!$A$3:$A$5=A1772)*(Komplexní!$D$1:$BA$1=G1772),Komplexní!$D$3:$BA$5))</f>
        <v>0</v>
      </c>
      <c r="J1772" s="99" t="str">
        <f t="shared" si="92"/>
        <v/>
      </c>
      <c r="K1772" s="85">
        <f t="shared" si="93"/>
        <v>1</v>
      </c>
    </row>
    <row r="1773" spans="1:11" hidden="1">
      <c r="A1773" s="79">
        <v>36</v>
      </c>
      <c r="B1773" s="80">
        <f>LOOKUP(A1773,Seznamy!$A$3:$A$94,Seznamy!$B$3:$B$94)</f>
        <v>125009</v>
      </c>
      <c r="C1773" s="81" t="str">
        <f>LOOKUP(A1773,Seznamy!$A$3:$A$94,Seznamy!$C$3:$C$94)</f>
        <v>Ruda nad Moravou</v>
      </c>
      <c r="D1773" s="82">
        <f>LOOKUP(A1773,Seznamy!$A$3:$A$94,Seznamy!$F$3:$F$94)</f>
        <v>9028</v>
      </c>
      <c r="E1773" s="82">
        <f>LOOKUP(A1773,Seznamy!$A$3:$A$94,Seznamy!$G$3:$G$94)</f>
        <v>218500</v>
      </c>
      <c r="F1773" s="83">
        <f>LOOKUP(A1773,Seznamy!$A$3:$A$94,Seznamy!$J$3:$J$94)</f>
        <v>57</v>
      </c>
      <c r="G1773" s="83">
        <v>21</v>
      </c>
      <c r="H1773" s="81">
        <f>LOOKUP(G1773,Komplexní!$A$7:$A$56,Komplexní!$B$7:$B$56)</f>
        <v>0</v>
      </c>
      <c r="I1773" s="84">
        <f t="array" ref="I1773">SUM(IF((Komplexní!$A$3:$A$5=A1773)*(Komplexní!$D$1:$BA$1=G1773),Komplexní!$D$3:$BA$5))</f>
        <v>0</v>
      </c>
      <c r="J1773" s="99" t="str">
        <f t="shared" si="92"/>
        <v/>
      </c>
      <c r="K1773" s="85">
        <f t="shared" si="93"/>
        <v>1</v>
      </c>
    </row>
    <row r="1774" spans="1:11" hidden="1">
      <c r="A1774" s="79">
        <v>36</v>
      </c>
      <c r="B1774" s="80">
        <f>LOOKUP(A1774,Seznamy!$A$3:$A$94,Seznamy!$B$3:$B$94)</f>
        <v>125009</v>
      </c>
      <c r="C1774" s="81" t="str">
        <f>LOOKUP(A1774,Seznamy!$A$3:$A$94,Seznamy!$C$3:$C$94)</f>
        <v>Ruda nad Moravou</v>
      </c>
      <c r="D1774" s="82">
        <f>LOOKUP(A1774,Seznamy!$A$3:$A$94,Seznamy!$F$3:$F$94)</f>
        <v>9028</v>
      </c>
      <c r="E1774" s="82">
        <f>LOOKUP(A1774,Seznamy!$A$3:$A$94,Seznamy!$G$3:$G$94)</f>
        <v>218500</v>
      </c>
      <c r="F1774" s="83">
        <f>LOOKUP(A1774,Seznamy!$A$3:$A$94,Seznamy!$J$3:$J$94)</f>
        <v>57</v>
      </c>
      <c r="G1774" s="83">
        <v>22</v>
      </c>
      <c r="H1774" s="81">
        <f>LOOKUP(G1774,Komplexní!$A$7:$A$56,Komplexní!$B$7:$B$56)</f>
        <v>0</v>
      </c>
      <c r="I1774" s="84">
        <f t="array" ref="I1774">SUM(IF((Komplexní!$A$3:$A$5=A1774)*(Komplexní!$D$1:$BA$1=G1774),Komplexní!$D$3:$BA$5))</f>
        <v>0</v>
      </c>
      <c r="J1774" s="99" t="str">
        <f t="shared" si="92"/>
        <v/>
      </c>
      <c r="K1774" s="85">
        <f t="shared" si="93"/>
        <v>1</v>
      </c>
    </row>
    <row r="1775" spans="1:11" hidden="1">
      <c r="A1775" s="79">
        <v>36</v>
      </c>
      <c r="B1775" s="80">
        <f>LOOKUP(A1775,Seznamy!$A$3:$A$94,Seznamy!$B$3:$B$94)</f>
        <v>125009</v>
      </c>
      <c r="C1775" s="81" t="str">
        <f>LOOKUP(A1775,Seznamy!$A$3:$A$94,Seznamy!$C$3:$C$94)</f>
        <v>Ruda nad Moravou</v>
      </c>
      <c r="D1775" s="82">
        <f>LOOKUP(A1775,Seznamy!$A$3:$A$94,Seznamy!$F$3:$F$94)</f>
        <v>9028</v>
      </c>
      <c r="E1775" s="82">
        <f>LOOKUP(A1775,Seznamy!$A$3:$A$94,Seznamy!$G$3:$G$94)</f>
        <v>218500</v>
      </c>
      <c r="F1775" s="83">
        <f>LOOKUP(A1775,Seznamy!$A$3:$A$94,Seznamy!$J$3:$J$94)</f>
        <v>57</v>
      </c>
      <c r="G1775" s="83">
        <v>23</v>
      </c>
      <c r="H1775" s="81">
        <f>LOOKUP(G1775,Komplexní!$A$7:$A$56,Komplexní!$B$7:$B$56)</f>
        <v>0</v>
      </c>
      <c r="I1775" s="84">
        <f t="array" ref="I1775">SUM(IF((Komplexní!$A$3:$A$5=A1775)*(Komplexní!$D$1:$BA$1=G1775),Komplexní!$D$3:$BA$5))</f>
        <v>0</v>
      </c>
      <c r="J1775" s="99" t="str">
        <f t="shared" si="92"/>
        <v/>
      </c>
      <c r="K1775" s="85">
        <f t="shared" si="93"/>
        <v>1</v>
      </c>
    </row>
    <row r="1776" spans="1:11" hidden="1">
      <c r="A1776" s="79">
        <v>36</v>
      </c>
      <c r="B1776" s="80">
        <f>LOOKUP(A1776,Seznamy!$A$3:$A$94,Seznamy!$B$3:$B$94)</f>
        <v>125009</v>
      </c>
      <c r="C1776" s="81" t="str">
        <f>LOOKUP(A1776,Seznamy!$A$3:$A$94,Seznamy!$C$3:$C$94)</f>
        <v>Ruda nad Moravou</v>
      </c>
      <c r="D1776" s="82">
        <f>LOOKUP(A1776,Seznamy!$A$3:$A$94,Seznamy!$F$3:$F$94)</f>
        <v>9028</v>
      </c>
      <c r="E1776" s="82">
        <f>LOOKUP(A1776,Seznamy!$A$3:$A$94,Seznamy!$G$3:$G$94)</f>
        <v>218500</v>
      </c>
      <c r="F1776" s="83">
        <f>LOOKUP(A1776,Seznamy!$A$3:$A$94,Seznamy!$J$3:$J$94)</f>
        <v>57</v>
      </c>
      <c r="G1776" s="83">
        <v>24</v>
      </c>
      <c r="H1776" s="81">
        <f>LOOKUP(G1776,Komplexní!$A$7:$A$56,Komplexní!$B$7:$B$56)</f>
        <v>0</v>
      </c>
      <c r="I1776" s="84">
        <f t="array" ref="I1776">SUM(IF((Komplexní!$A$3:$A$5=A1776)*(Komplexní!$D$1:$BA$1=G1776),Komplexní!$D$3:$BA$5))</f>
        <v>0</v>
      </c>
      <c r="J1776" s="99" t="str">
        <f t="shared" si="92"/>
        <v/>
      </c>
      <c r="K1776" s="85">
        <f t="shared" si="93"/>
        <v>1</v>
      </c>
    </row>
    <row r="1777" spans="1:11" hidden="1">
      <c r="A1777" s="79">
        <v>36</v>
      </c>
      <c r="B1777" s="80">
        <f>LOOKUP(A1777,Seznamy!$A$3:$A$94,Seznamy!$B$3:$B$94)</f>
        <v>125009</v>
      </c>
      <c r="C1777" s="81" t="str">
        <f>LOOKUP(A1777,Seznamy!$A$3:$A$94,Seznamy!$C$3:$C$94)</f>
        <v>Ruda nad Moravou</v>
      </c>
      <c r="D1777" s="82">
        <f>LOOKUP(A1777,Seznamy!$A$3:$A$94,Seznamy!$F$3:$F$94)</f>
        <v>9028</v>
      </c>
      <c r="E1777" s="82">
        <f>LOOKUP(A1777,Seznamy!$A$3:$A$94,Seznamy!$G$3:$G$94)</f>
        <v>218500</v>
      </c>
      <c r="F1777" s="83">
        <f>LOOKUP(A1777,Seznamy!$A$3:$A$94,Seznamy!$J$3:$J$94)</f>
        <v>57</v>
      </c>
      <c r="G1777" s="83">
        <v>25</v>
      </c>
      <c r="H1777" s="81">
        <f>LOOKUP(G1777,Komplexní!$A$7:$A$56,Komplexní!$B$7:$B$56)</f>
        <v>0</v>
      </c>
      <c r="I1777" s="84">
        <f t="array" ref="I1777">SUM(IF((Komplexní!$A$3:$A$5=A1777)*(Komplexní!$D$1:$BA$1=G1777),Komplexní!$D$3:$BA$5))</f>
        <v>0</v>
      </c>
      <c r="J1777" s="99" t="str">
        <f t="shared" si="92"/>
        <v/>
      </c>
      <c r="K1777" s="85">
        <f t="shared" si="93"/>
        <v>1</v>
      </c>
    </row>
    <row r="1778" spans="1:11" hidden="1">
      <c r="A1778" s="79">
        <v>36</v>
      </c>
      <c r="B1778" s="80">
        <f>LOOKUP(A1778,Seznamy!$A$3:$A$94,Seznamy!$B$3:$B$94)</f>
        <v>125009</v>
      </c>
      <c r="C1778" s="81" t="str">
        <f>LOOKUP(A1778,Seznamy!$A$3:$A$94,Seznamy!$C$3:$C$94)</f>
        <v>Ruda nad Moravou</v>
      </c>
      <c r="D1778" s="82">
        <f>LOOKUP(A1778,Seznamy!$A$3:$A$94,Seznamy!$F$3:$F$94)</f>
        <v>9028</v>
      </c>
      <c r="E1778" s="82">
        <f>LOOKUP(A1778,Seznamy!$A$3:$A$94,Seznamy!$G$3:$G$94)</f>
        <v>218500</v>
      </c>
      <c r="F1778" s="83">
        <f>LOOKUP(A1778,Seznamy!$A$3:$A$94,Seznamy!$J$3:$J$94)</f>
        <v>57</v>
      </c>
      <c r="G1778" s="83">
        <v>26</v>
      </c>
      <c r="H1778" s="81">
        <f>LOOKUP(G1778,Komplexní!$A$7:$A$56,Komplexní!$B$7:$B$56)</f>
        <v>0</v>
      </c>
      <c r="I1778" s="84">
        <f t="array" ref="I1778">SUM(IF((Komplexní!$A$3:$A$5=A1778)*(Komplexní!$D$1:$BA$1=G1778),Komplexní!$D$3:$BA$5))</f>
        <v>0</v>
      </c>
      <c r="J1778" s="99" t="str">
        <f t="shared" si="92"/>
        <v/>
      </c>
      <c r="K1778" s="85">
        <f t="shared" si="93"/>
        <v>1</v>
      </c>
    </row>
    <row r="1779" spans="1:11" hidden="1">
      <c r="A1779" s="79">
        <v>36</v>
      </c>
      <c r="B1779" s="80">
        <f>LOOKUP(A1779,Seznamy!$A$3:$A$94,Seznamy!$B$3:$B$94)</f>
        <v>125009</v>
      </c>
      <c r="C1779" s="81" t="str">
        <f>LOOKUP(A1779,Seznamy!$A$3:$A$94,Seznamy!$C$3:$C$94)</f>
        <v>Ruda nad Moravou</v>
      </c>
      <c r="D1779" s="82">
        <f>LOOKUP(A1779,Seznamy!$A$3:$A$94,Seznamy!$F$3:$F$94)</f>
        <v>9028</v>
      </c>
      <c r="E1779" s="82">
        <f>LOOKUP(A1779,Seznamy!$A$3:$A$94,Seznamy!$G$3:$G$94)</f>
        <v>218500</v>
      </c>
      <c r="F1779" s="83">
        <f>LOOKUP(A1779,Seznamy!$A$3:$A$94,Seznamy!$J$3:$J$94)</f>
        <v>57</v>
      </c>
      <c r="G1779" s="83">
        <v>27</v>
      </c>
      <c r="H1779" s="81">
        <f>LOOKUP(G1779,Komplexní!$A$7:$A$56,Komplexní!$B$7:$B$56)</f>
        <v>0</v>
      </c>
      <c r="I1779" s="84">
        <f t="array" ref="I1779">SUM(IF((Komplexní!$A$3:$A$5=A1779)*(Komplexní!$D$1:$BA$1=G1779),Komplexní!$D$3:$BA$5))</f>
        <v>0</v>
      </c>
      <c r="J1779" s="99" t="str">
        <f t="shared" si="92"/>
        <v/>
      </c>
      <c r="K1779" s="85">
        <f t="shared" si="93"/>
        <v>1</v>
      </c>
    </row>
    <row r="1780" spans="1:11" hidden="1">
      <c r="A1780" s="79">
        <v>36</v>
      </c>
      <c r="B1780" s="80">
        <f>LOOKUP(A1780,Seznamy!$A$3:$A$94,Seznamy!$B$3:$B$94)</f>
        <v>125009</v>
      </c>
      <c r="C1780" s="81" t="str">
        <f>LOOKUP(A1780,Seznamy!$A$3:$A$94,Seznamy!$C$3:$C$94)</f>
        <v>Ruda nad Moravou</v>
      </c>
      <c r="D1780" s="82">
        <f>LOOKUP(A1780,Seznamy!$A$3:$A$94,Seznamy!$F$3:$F$94)</f>
        <v>9028</v>
      </c>
      <c r="E1780" s="82">
        <f>LOOKUP(A1780,Seznamy!$A$3:$A$94,Seznamy!$G$3:$G$94)</f>
        <v>218500</v>
      </c>
      <c r="F1780" s="83">
        <f>LOOKUP(A1780,Seznamy!$A$3:$A$94,Seznamy!$J$3:$J$94)</f>
        <v>57</v>
      </c>
      <c r="G1780" s="83">
        <v>28</v>
      </c>
      <c r="H1780" s="81">
        <f>LOOKUP(G1780,Komplexní!$A$7:$A$56,Komplexní!$B$7:$B$56)</f>
        <v>0</v>
      </c>
      <c r="I1780" s="84">
        <f t="array" ref="I1780">SUM(IF((Komplexní!$A$3:$A$5=A1780)*(Komplexní!$D$1:$BA$1=G1780),Komplexní!$D$3:$BA$5))</f>
        <v>0</v>
      </c>
      <c r="J1780" s="99" t="str">
        <f t="shared" si="92"/>
        <v/>
      </c>
      <c r="K1780" s="85">
        <f t="shared" si="93"/>
        <v>1</v>
      </c>
    </row>
    <row r="1781" spans="1:11" hidden="1">
      <c r="A1781" s="79">
        <v>36</v>
      </c>
      <c r="B1781" s="80">
        <f>LOOKUP(A1781,Seznamy!$A$3:$A$94,Seznamy!$B$3:$B$94)</f>
        <v>125009</v>
      </c>
      <c r="C1781" s="81" t="str">
        <f>LOOKUP(A1781,Seznamy!$A$3:$A$94,Seznamy!$C$3:$C$94)</f>
        <v>Ruda nad Moravou</v>
      </c>
      <c r="D1781" s="82">
        <f>LOOKUP(A1781,Seznamy!$A$3:$A$94,Seznamy!$F$3:$F$94)</f>
        <v>9028</v>
      </c>
      <c r="E1781" s="82">
        <f>LOOKUP(A1781,Seznamy!$A$3:$A$94,Seznamy!$G$3:$G$94)</f>
        <v>218500</v>
      </c>
      <c r="F1781" s="83">
        <f>LOOKUP(A1781,Seznamy!$A$3:$A$94,Seznamy!$J$3:$J$94)</f>
        <v>57</v>
      </c>
      <c r="G1781" s="83">
        <v>29</v>
      </c>
      <c r="H1781" s="81">
        <f>LOOKUP(G1781,Komplexní!$A$7:$A$56,Komplexní!$B$7:$B$56)</f>
        <v>0</v>
      </c>
      <c r="I1781" s="84">
        <f t="array" ref="I1781">SUM(IF((Komplexní!$A$3:$A$5=A1781)*(Komplexní!$D$1:$BA$1=G1781),Komplexní!$D$3:$BA$5))</f>
        <v>0</v>
      </c>
      <c r="J1781" s="99" t="str">
        <f t="shared" si="92"/>
        <v/>
      </c>
      <c r="K1781" s="85">
        <f t="shared" si="93"/>
        <v>1</v>
      </c>
    </row>
    <row r="1782" spans="1:11" hidden="1">
      <c r="A1782" s="79">
        <v>36</v>
      </c>
      <c r="B1782" s="80">
        <f>LOOKUP(A1782,Seznamy!$A$3:$A$94,Seznamy!$B$3:$B$94)</f>
        <v>125009</v>
      </c>
      <c r="C1782" s="81" t="str">
        <f>LOOKUP(A1782,Seznamy!$A$3:$A$94,Seznamy!$C$3:$C$94)</f>
        <v>Ruda nad Moravou</v>
      </c>
      <c r="D1782" s="82">
        <f>LOOKUP(A1782,Seznamy!$A$3:$A$94,Seznamy!$F$3:$F$94)</f>
        <v>9028</v>
      </c>
      <c r="E1782" s="82">
        <f>LOOKUP(A1782,Seznamy!$A$3:$A$94,Seznamy!$G$3:$G$94)</f>
        <v>218500</v>
      </c>
      <c r="F1782" s="83">
        <f>LOOKUP(A1782,Seznamy!$A$3:$A$94,Seznamy!$J$3:$J$94)</f>
        <v>57</v>
      </c>
      <c r="G1782" s="83">
        <v>30</v>
      </c>
      <c r="H1782" s="81">
        <f>LOOKUP(G1782,Komplexní!$A$7:$A$56,Komplexní!$B$7:$B$56)</f>
        <v>0</v>
      </c>
      <c r="I1782" s="84">
        <f t="array" ref="I1782">SUM(IF((Komplexní!$A$3:$A$5=A1782)*(Komplexní!$D$1:$BA$1=G1782),Komplexní!$D$3:$BA$5))</f>
        <v>0</v>
      </c>
      <c r="J1782" s="99" t="str">
        <f t="shared" si="92"/>
        <v/>
      </c>
      <c r="K1782" s="85">
        <f t="shared" si="93"/>
        <v>1</v>
      </c>
    </row>
    <row r="1783" spans="1:11" hidden="1">
      <c r="A1783" s="79">
        <v>36</v>
      </c>
      <c r="B1783" s="80">
        <f>LOOKUP(A1783,Seznamy!$A$3:$A$94,Seznamy!$B$3:$B$94)</f>
        <v>125009</v>
      </c>
      <c r="C1783" s="81" t="str">
        <f>LOOKUP(A1783,Seznamy!$A$3:$A$94,Seznamy!$C$3:$C$94)</f>
        <v>Ruda nad Moravou</v>
      </c>
      <c r="D1783" s="82">
        <f>LOOKUP(A1783,Seznamy!$A$3:$A$94,Seznamy!$F$3:$F$94)</f>
        <v>9028</v>
      </c>
      <c r="E1783" s="82">
        <f>LOOKUP(A1783,Seznamy!$A$3:$A$94,Seznamy!$G$3:$G$94)</f>
        <v>218500</v>
      </c>
      <c r="F1783" s="83">
        <f>LOOKUP(A1783,Seznamy!$A$3:$A$94,Seznamy!$J$3:$J$94)</f>
        <v>57</v>
      </c>
      <c r="G1783" s="83">
        <v>31</v>
      </c>
      <c r="H1783" s="81">
        <f>LOOKUP(G1783,Komplexní!$A$7:$A$56,Komplexní!$B$7:$B$56)</f>
        <v>0</v>
      </c>
      <c r="I1783" s="84">
        <f t="array" ref="I1783">SUM(IF((Komplexní!$A$3:$A$5=A1783)*(Komplexní!$D$1:$BA$1=G1783),Komplexní!$D$3:$BA$5))</f>
        <v>0</v>
      </c>
      <c r="J1783" s="99" t="str">
        <f t="shared" si="92"/>
        <v/>
      </c>
      <c r="K1783" s="85">
        <f t="shared" si="93"/>
        <v>1</v>
      </c>
    </row>
    <row r="1784" spans="1:11" hidden="1">
      <c r="A1784" s="79">
        <v>36</v>
      </c>
      <c r="B1784" s="80">
        <f>LOOKUP(A1784,Seznamy!$A$3:$A$94,Seznamy!$B$3:$B$94)</f>
        <v>125009</v>
      </c>
      <c r="C1784" s="81" t="str">
        <f>LOOKUP(A1784,Seznamy!$A$3:$A$94,Seznamy!$C$3:$C$94)</f>
        <v>Ruda nad Moravou</v>
      </c>
      <c r="D1784" s="82">
        <f>LOOKUP(A1784,Seznamy!$A$3:$A$94,Seznamy!$F$3:$F$94)</f>
        <v>9028</v>
      </c>
      <c r="E1784" s="82">
        <f>LOOKUP(A1784,Seznamy!$A$3:$A$94,Seznamy!$G$3:$G$94)</f>
        <v>218500</v>
      </c>
      <c r="F1784" s="83">
        <f>LOOKUP(A1784,Seznamy!$A$3:$A$94,Seznamy!$J$3:$J$94)</f>
        <v>57</v>
      </c>
      <c r="G1784" s="83">
        <v>32</v>
      </c>
      <c r="H1784" s="81">
        <f>LOOKUP(G1784,Komplexní!$A$7:$A$56,Komplexní!$B$7:$B$56)</f>
        <v>0</v>
      </c>
      <c r="I1784" s="84">
        <f t="array" ref="I1784">SUM(IF((Komplexní!$A$3:$A$5=A1784)*(Komplexní!$D$1:$BA$1=G1784),Komplexní!$D$3:$BA$5))</f>
        <v>0</v>
      </c>
      <c r="J1784" s="99" t="str">
        <f t="shared" si="92"/>
        <v/>
      </c>
      <c r="K1784" s="85">
        <f t="shared" si="93"/>
        <v>1</v>
      </c>
    </row>
    <row r="1785" spans="1:11" hidden="1">
      <c r="A1785" s="79">
        <v>36</v>
      </c>
      <c r="B1785" s="80">
        <f>LOOKUP(A1785,Seznamy!$A$3:$A$94,Seznamy!$B$3:$B$94)</f>
        <v>125009</v>
      </c>
      <c r="C1785" s="81" t="str">
        <f>LOOKUP(A1785,Seznamy!$A$3:$A$94,Seznamy!$C$3:$C$94)</f>
        <v>Ruda nad Moravou</v>
      </c>
      <c r="D1785" s="82">
        <f>LOOKUP(A1785,Seznamy!$A$3:$A$94,Seznamy!$F$3:$F$94)</f>
        <v>9028</v>
      </c>
      <c r="E1785" s="82">
        <f>LOOKUP(A1785,Seznamy!$A$3:$A$94,Seznamy!$G$3:$G$94)</f>
        <v>218500</v>
      </c>
      <c r="F1785" s="83">
        <f>LOOKUP(A1785,Seznamy!$A$3:$A$94,Seznamy!$J$3:$J$94)</f>
        <v>57</v>
      </c>
      <c r="G1785" s="83">
        <v>33</v>
      </c>
      <c r="H1785" s="81">
        <f>LOOKUP(G1785,Komplexní!$A$7:$A$56,Komplexní!$B$7:$B$56)</f>
        <v>0</v>
      </c>
      <c r="I1785" s="84">
        <f t="array" ref="I1785">SUM(IF((Komplexní!$A$3:$A$5=A1785)*(Komplexní!$D$1:$BA$1=G1785),Komplexní!$D$3:$BA$5))</f>
        <v>0</v>
      </c>
      <c r="J1785" s="99" t="str">
        <f t="shared" si="92"/>
        <v/>
      </c>
      <c r="K1785" s="85">
        <f t="shared" ref="K1785:K1802" si="94">IF(I1785=MIN($J$1753:$J$1802),1,"")</f>
        <v>1</v>
      </c>
    </row>
    <row r="1786" spans="1:11" hidden="1">
      <c r="A1786" s="79">
        <v>36</v>
      </c>
      <c r="B1786" s="80">
        <f>LOOKUP(A1786,Seznamy!$A$3:$A$94,Seznamy!$B$3:$B$94)</f>
        <v>125009</v>
      </c>
      <c r="C1786" s="81" t="str">
        <f>LOOKUP(A1786,Seznamy!$A$3:$A$94,Seznamy!$C$3:$C$94)</f>
        <v>Ruda nad Moravou</v>
      </c>
      <c r="D1786" s="82">
        <f>LOOKUP(A1786,Seznamy!$A$3:$A$94,Seznamy!$F$3:$F$94)</f>
        <v>9028</v>
      </c>
      <c r="E1786" s="82">
        <f>LOOKUP(A1786,Seznamy!$A$3:$A$94,Seznamy!$G$3:$G$94)</f>
        <v>218500</v>
      </c>
      <c r="F1786" s="83">
        <f>LOOKUP(A1786,Seznamy!$A$3:$A$94,Seznamy!$J$3:$J$94)</f>
        <v>57</v>
      </c>
      <c r="G1786" s="83">
        <v>34</v>
      </c>
      <c r="H1786" s="81">
        <f>LOOKUP(G1786,Komplexní!$A$7:$A$56,Komplexní!$B$7:$B$56)</f>
        <v>0</v>
      </c>
      <c r="I1786" s="84">
        <f t="array" ref="I1786">SUM(IF((Komplexní!$A$3:$A$5=A1786)*(Komplexní!$D$1:$BA$1=G1786),Komplexní!$D$3:$BA$5))</f>
        <v>0</v>
      </c>
      <c r="J1786" s="99" t="str">
        <f t="shared" si="92"/>
        <v/>
      </c>
      <c r="K1786" s="85">
        <f t="shared" si="94"/>
        <v>1</v>
      </c>
    </row>
    <row r="1787" spans="1:11" hidden="1">
      <c r="A1787" s="79">
        <v>36</v>
      </c>
      <c r="B1787" s="80">
        <f>LOOKUP(A1787,Seznamy!$A$3:$A$94,Seznamy!$B$3:$B$94)</f>
        <v>125009</v>
      </c>
      <c r="C1787" s="81" t="str">
        <f>LOOKUP(A1787,Seznamy!$A$3:$A$94,Seznamy!$C$3:$C$94)</f>
        <v>Ruda nad Moravou</v>
      </c>
      <c r="D1787" s="82">
        <f>LOOKUP(A1787,Seznamy!$A$3:$A$94,Seznamy!$F$3:$F$94)</f>
        <v>9028</v>
      </c>
      <c r="E1787" s="82">
        <f>LOOKUP(A1787,Seznamy!$A$3:$A$94,Seznamy!$G$3:$G$94)</f>
        <v>218500</v>
      </c>
      <c r="F1787" s="83">
        <f>LOOKUP(A1787,Seznamy!$A$3:$A$94,Seznamy!$J$3:$J$94)</f>
        <v>57</v>
      </c>
      <c r="G1787" s="83">
        <v>35</v>
      </c>
      <c r="H1787" s="81">
        <f>LOOKUP(G1787,Komplexní!$A$7:$A$56,Komplexní!$B$7:$B$56)</f>
        <v>0</v>
      </c>
      <c r="I1787" s="84">
        <f t="array" ref="I1787">SUM(IF((Komplexní!$A$3:$A$5=A1787)*(Komplexní!$D$1:$BA$1=G1787),Komplexní!$D$3:$BA$5))</f>
        <v>0</v>
      </c>
      <c r="J1787" s="99" t="str">
        <f t="shared" si="92"/>
        <v/>
      </c>
      <c r="K1787" s="85">
        <f t="shared" si="94"/>
        <v>1</v>
      </c>
    </row>
    <row r="1788" spans="1:11" hidden="1">
      <c r="A1788" s="79">
        <v>36</v>
      </c>
      <c r="B1788" s="80">
        <f>LOOKUP(A1788,Seznamy!$A$3:$A$94,Seznamy!$B$3:$B$94)</f>
        <v>125009</v>
      </c>
      <c r="C1788" s="81" t="str">
        <f>LOOKUP(A1788,Seznamy!$A$3:$A$94,Seznamy!$C$3:$C$94)</f>
        <v>Ruda nad Moravou</v>
      </c>
      <c r="D1788" s="82">
        <f>LOOKUP(A1788,Seznamy!$A$3:$A$94,Seznamy!$F$3:$F$94)</f>
        <v>9028</v>
      </c>
      <c r="E1788" s="82">
        <f>LOOKUP(A1788,Seznamy!$A$3:$A$94,Seznamy!$G$3:$G$94)</f>
        <v>218500</v>
      </c>
      <c r="F1788" s="83">
        <f>LOOKUP(A1788,Seznamy!$A$3:$A$94,Seznamy!$J$3:$J$94)</f>
        <v>57</v>
      </c>
      <c r="G1788" s="83">
        <v>36</v>
      </c>
      <c r="H1788" s="81">
        <f>LOOKUP(G1788,Komplexní!$A$7:$A$56,Komplexní!$B$7:$B$56)</f>
        <v>0</v>
      </c>
      <c r="I1788" s="84">
        <f t="array" ref="I1788">SUM(IF((Komplexní!$A$3:$A$5=A1788)*(Komplexní!$D$1:$BA$1=G1788),Komplexní!$D$3:$BA$5))</f>
        <v>0</v>
      </c>
      <c r="J1788" s="99" t="str">
        <f t="shared" si="92"/>
        <v/>
      </c>
      <c r="K1788" s="85">
        <f t="shared" si="94"/>
        <v>1</v>
      </c>
    </row>
    <row r="1789" spans="1:11" hidden="1">
      <c r="A1789" s="79">
        <v>36</v>
      </c>
      <c r="B1789" s="80">
        <f>LOOKUP(A1789,Seznamy!$A$3:$A$94,Seznamy!$B$3:$B$94)</f>
        <v>125009</v>
      </c>
      <c r="C1789" s="81" t="str">
        <f>LOOKUP(A1789,Seznamy!$A$3:$A$94,Seznamy!$C$3:$C$94)</f>
        <v>Ruda nad Moravou</v>
      </c>
      <c r="D1789" s="82">
        <f>LOOKUP(A1789,Seznamy!$A$3:$A$94,Seznamy!$F$3:$F$94)</f>
        <v>9028</v>
      </c>
      <c r="E1789" s="82">
        <f>LOOKUP(A1789,Seznamy!$A$3:$A$94,Seznamy!$G$3:$G$94)</f>
        <v>218500</v>
      </c>
      <c r="F1789" s="83">
        <f>LOOKUP(A1789,Seznamy!$A$3:$A$94,Seznamy!$J$3:$J$94)</f>
        <v>57</v>
      </c>
      <c r="G1789" s="83">
        <v>37</v>
      </c>
      <c r="H1789" s="81">
        <f>LOOKUP(G1789,Komplexní!$A$7:$A$56,Komplexní!$B$7:$B$56)</f>
        <v>0</v>
      </c>
      <c r="I1789" s="84">
        <f t="array" ref="I1789">SUM(IF((Komplexní!$A$3:$A$5=A1789)*(Komplexní!$D$1:$BA$1=G1789),Komplexní!$D$3:$BA$5))</f>
        <v>0</v>
      </c>
      <c r="J1789" s="99" t="str">
        <f t="shared" si="92"/>
        <v/>
      </c>
      <c r="K1789" s="85">
        <f t="shared" si="94"/>
        <v>1</v>
      </c>
    </row>
    <row r="1790" spans="1:11" hidden="1">
      <c r="A1790" s="79">
        <v>36</v>
      </c>
      <c r="B1790" s="80">
        <f>LOOKUP(A1790,Seznamy!$A$3:$A$94,Seznamy!$B$3:$B$94)</f>
        <v>125009</v>
      </c>
      <c r="C1790" s="81" t="str">
        <f>LOOKUP(A1790,Seznamy!$A$3:$A$94,Seznamy!$C$3:$C$94)</f>
        <v>Ruda nad Moravou</v>
      </c>
      <c r="D1790" s="82">
        <f>LOOKUP(A1790,Seznamy!$A$3:$A$94,Seznamy!$F$3:$F$94)</f>
        <v>9028</v>
      </c>
      <c r="E1790" s="82">
        <f>LOOKUP(A1790,Seznamy!$A$3:$A$94,Seznamy!$G$3:$G$94)</f>
        <v>218500</v>
      </c>
      <c r="F1790" s="83">
        <f>LOOKUP(A1790,Seznamy!$A$3:$A$94,Seznamy!$J$3:$J$94)</f>
        <v>57</v>
      </c>
      <c r="G1790" s="83">
        <v>38</v>
      </c>
      <c r="H1790" s="81">
        <f>LOOKUP(G1790,Komplexní!$A$7:$A$56,Komplexní!$B$7:$B$56)</f>
        <v>0</v>
      </c>
      <c r="I1790" s="84">
        <f t="array" ref="I1790">SUM(IF((Komplexní!$A$3:$A$5=A1790)*(Komplexní!$D$1:$BA$1=G1790),Komplexní!$D$3:$BA$5))</f>
        <v>0</v>
      </c>
      <c r="J1790" s="99" t="str">
        <f t="shared" si="92"/>
        <v/>
      </c>
      <c r="K1790" s="85">
        <f t="shared" si="94"/>
        <v>1</v>
      </c>
    </row>
    <row r="1791" spans="1:11" hidden="1">
      <c r="A1791" s="79">
        <v>36</v>
      </c>
      <c r="B1791" s="80">
        <f>LOOKUP(A1791,Seznamy!$A$3:$A$94,Seznamy!$B$3:$B$94)</f>
        <v>125009</v>
      </c>
      <c r="C1791" s="81" t="str">
        <f>LOOKUP(A1791,Seznamy!$A$3:$A$94,Seznamy!$C$3:$C$94)</f>
        <v>Ruda nad Moravou</v>
      </c>
      <c r="D1791" s="82">
        <f>LOOKUP(A1791,Seznamy!$A$3:$A$94,Seznamy!$F$3:$F$94)</f>
        <v>9028</v>
      </c>
      <c r="E1791" s="82">
        <f>LOOKUP(A1791,Seznamy!$A$3:$A$94,Seznamy!$G$3:$G$94)</f>
        <v>218500</v>
      </c>
      <c r="F1791" s="83">
        <f>LOOKUP(A1791,Seznamy!$A$3:$A$94,Seznamy!$J$3:$J$94)</f>
        <v>57</v>
      </c>
      <c r="G1791" s="83">
        <v>39</v>
      </c>
      <c r="H1791" s="81">
        <f>LOOKUP(G1791,Komplexní!$A$7:$A$56,Komplexní!$B$7:$B$56)</f>
        <v>0</v>
      </c>
      <c r="I1791" s="84">
        <f t="array" ref="I1791">SUM(IF((Komplexní!$A$3:$A$5=A1791)*(Komplexní!$D$1:$BA$1=G1791),Komplexní!$D$3:$BA$5))</f>
        <v>0</v>
      </c>
      <c r="J1791" s="99" t="str">
        <f t="shared" si="92"/>
        <v/>
      </c>
      <c r="K1791" s="85">
        <f t="shared" si="94"/>
        <v>1</v>
      </c>
    </row>
    <row r="1792" spans="1:11" hidden="1">
      <c r="A1792" s="79">
        <v>36</v>
      </c>
      <c r="B1792" s="80">
        <f>LOOKUP(A1792,Seznamy!$A$3:$A$94,Seznamy!$B$3:$B$94)</f>
        <v>125009</v>
      </c>
      <c r="C1792" s="81" t="str">
        <f>LOOKUP(A1792,Seznamy!$A$3:$A$94,Seznamy!$C$3:$C$94)</f>
        <v>Ruda nad Moravou</v>
      </c>
      <c r="D1792" s="82">
        <f>LOOKUP(A1792,Seznamy!$A$3:$A$94,Seznamy!$F$3:$F$94)</f>
        <v>9028</v>
      </c>
      <c r="E1792" s="82">
        <f>LOOKUP(A1792,Seznamy!$A$3:$A$94,Seznamy!$G$3:$G$94)</f>
        <v>218500</v>
      </c>
      <c r="F1792" s="83">
        <f>LOOKUP(A1792,Seznamy!$A$3:$A$94,Seznamy!$J$3:$J$94)</f>
        <v>57</v>
      </c>
      <c r="G1792" s="83">
        <v>40</v>
      </c>
      <c r="H1792" s="81">
        <f>LOOKUP(G1792,Komplexní!$A$7:$A$56,Komplexní!$B$7:$B$56)</f>
        <v>0</v>
      </c>
      <c r="I1792" s="84">
        <f t="array" ref="I1792">SUM(IF((Komplexní!$A$3:$A$5=A1792)*(Komplexní!$D$1:$BA$1=G1792),Komplexní!$D$3:$BA$5))</f>
        <v>0</v>
      </c>
      <c r="J1792" s="99" t="str">
        <f t="shared" si="92"/>
        <v/>
      </c>
      <c r="K1792" s="85">
        <f t="shared" si="94"/>
        <v>1</v>
      </c>
    </row>
    <row r="1793" spans="1:11" hidden="1">
      <c r="A1793" s="79">
        <v>36</v>
      </c>
      <c r="B1793" s="80">
        <f>LOOKUP(A1793,Seznamy!$A$3:$A$94,Seznamy!$B$3:$B$94)</f>
        <v>125009</v>
      </c>
      <c r="C1793" s="81" t="str">
        <f>LOOKUP(A1793,Seznamy!$A$3:$A$94,Seznamy!$C$3:$C$94)</f>
        <v>Ruda nad Moravou</v>
      </c>
      <c r="D1793" s="82">
        <f>LOOKUP(A1793,Seznamy!$A$3:$A$94,Seznamy!$F$3:$F$94)</f>
        <v>9028</v>
      </c>
      <c r="E1793" s="82">
        <f>LOOKUP(A1793,Seznamy!$A$3:$A$94,Seznamy!$G$3:$G$94)</f>
        <v>218500</v>
      </c>
      <c r="F1793" s="83">
        <f>LOOKUP(A1793,Seznamy!$A$3:$A$94,Seznamy!$J$3:$J$94)</f>
        <v>57</v>
      </c>
      <c r="G1793" s="83">
        <v>41</v>
      </c>
      <c r="H1793" s="81">
        <f>LOOKUP(G1793,Komplexní!$A$7:$A$56,Komplexní!$B$7:$B$56)</f>
        <v>0</v>
      </c>
      <c r="I1793" s="84">
        <f t="array" ref="I1793">SUM(IF((Komplexní!$A$3:$A$5=A1793)*(Komplexní!$D$1:$BA$1=G1793),Komplexní!$D$3:$BA$5))</f>
        <v>0</v>
      </c>
      <c r="J1793" s="99" t="str">
        <f t="shared" si="92"/>
        <v/>
      </c>
      <c r="K1793" s="85">
        <f t="shared" si="94"/>
        <v>1</v>
      </c>
    </row>
    <row r="1794" spans="1:11" hidden="1">
      <c r="A1794" s="79">
        <v>36</v>
      </c>
      <c r="B1794" s="80">
        <f>LOOKUP(A1794,Seznamy!$A$3:$A$94,Seznamy!$B$3:$B$94)</f>
        <v>125009</v>
      </c>
      <c r="C1794" s="81" t="str">
        <f>LOOKUP(A1794,Seznamy!$A$3:$A$94,Seznamy!$C$3:$C$94)</f>
        <v>Ruda nad Moravou</v>
      </c>
      <c r="D1794" s="82">
        <f>LOOKUP(A1794,Seznamy!$A$3:$A$94,Seznamy!$F$3:$F$94)</f>
        <v>9028</v>
      </c>
      <c r="E1794" s="82">
        <f>LOOKUP(A1794,Seznamy!$A$3:$A$94,Seznamy!$G$3:$G$94)</f>
        <v>218500</v>
      </c>
      <c r="F1794" s="83">
        <f>LOOKUP(A1794,Seznamy!$A$3:$A$94,Seznamy!$J$3:$J$94)</f>
        <v>57</v>
      </c>
      <c r="G1794" s="83">
        <v>42</v>
      </c>
      <c r="H1794" s="81">
        <f>LOOKUP(G1794,Komplexní!$A$7:$A$56,Komplexní!$B$7:$B$56)</f>
        <v>0</v>
      </c>
      <c r="I1794" s="84">
        <f t="array" ref="I1794">SUM(IF((Komplexní!$A$3:$A$5=A1794)*(Komplexní!$D$1:$BA$1=G1794),Komplexní!$D$3:$BA$5))</f>
        <v>0</v>
      </c>
      <c r="J1794" s="99" t="str">
        <f t="shared" si="92"/>
        <v/>
      </c>
      <c r="K1794" s="85">
        <f t="shared" si="94"/>
        <v>1</v>
      </c>
    </row>
    <row r="1795" spans="1:11" hidden="1">
      <c r="A1795" s="79">
        <v>36</v>
      </c>
      <c r="B1795" s="80">
        <f>LOOKUP(A1795,Seznamy!$A$3:$A$94,Seznamy!$B$3:$B$94)</f>
        <v>125009</v>
      </c>
      <c r="C1795" s="81" t="str">
        <f>LOOKUP(A1795,Seznamy!$A$3:$A$94,Seznamy!$C$3:$C$94)</f>
        <v>Ruda nad Moravou</v>
      </c>
      <c r="D1795" s="82">
        <f>LOOKUP(A1795,Seznamy!$A$3:$A$94,Seznamy!$F$3:$F$94)</f>
        <v>9028</v>
      </c>
      <c r="E1795" s="82">
        <f>LOOKUP(A1795,Seznamy!$A$3:$A$94,Seznamy!$G$3:$G$94)</f>
        <v>218500</v>
      </c>
      <c r="F1795" s="83">
        <f>LOOKUP(A1795,Seznamy!$A$3:$A$94,Seznamy!$J$3:$J$94)</f>
        <v>57</v>
      </c>
      <c r="G1795" s="83">
        <v>43</v>
      </c>
      <c r="H1795" s="81">
        <f>LOOKUP(G1795,Komplexní!$A$7:$A$56,Komplexní!$B$7:$B$56)</f>
        <v>0</v>
      </c>
      <c r="I1795" s="84">
        <f t="array" ref="I1795">SUM(IF((Komplexní!$A$3:$A$5=A1795)*(Komplexní!$D$1:$BA$1=G1795),Komplexní!$D$3:$BA$5))</f>
        <v>0</v>
      </c>
      <c r="J1795" s="99" t="str">
        <f t="shared" si="92"/>
        <v/>
      </c>
      <c r="K1795" s="85">
        <f t="shared" si="94"/>
        <v>1</v>
      </c>
    </row>
    <row r="1796" spans="1:11" hidden="1">
      <c r="A1796" s="79">
        <v>36</v>
      </c>
      <c r="B1796" s="80">
        <f>LOOKUP(A1796,Seznamy!$A$3:$A$94,Seznamy!$B$3:$B$94)</f>
        <v>125009</v>
      </c>
      <c r="C1796" s="81" t="str">
        <f>LOOKUP(A1796,Seznamy!$A$3:$A$94,Seznamy!$C$3:$C$94)</f>
        <v>Ruda nad Moravou</v>
      </c>
      <c r="D1796" s="82">
        <f>LOOKUP(A1796,Seznamy!$A$3:$A$94,Seznamy!$F$3:$F$94)</f>
        <v>9028</v>
      </c>
      <c r="E1796" s="82">
        <f>LOOKUP(A1796,Seznamy!$A$3:$A$94,Seznamy!$G$3:$G$94)</f>
        <v>218500</v>
      </c>
      <c r="F1796" s="83">
        <f>LOOKUP(A1796,Seznamy!$A$3:$A$94,Seznamy!$J$3:$J$94)</f>
        <v>57</v>
      </c>
      <c r="G1796" s="83">
        <v>44</v>
      </c>
      <c r="H1796" s="81">
        <f>LOOKUP(G1796,Komplexní!$A$7:$A$56,Komplexní!$B$7:$B$56)</f>
        <v>0</v>
      </c>
      <c r="I1796" s="84">
        <f t="array" ref="I1796">SUM(IF((Komplexní!$A$3:$A$5=A1796)*(Komplexní!$D$1:$BA$1=G1796),Komplexní!$D$3:$BA$5))</f>
        <v>0</v>
      </c>
      <c r="J1796" s="99" t="str">
        <f t="shared" si="92"/>
        <v/>
      </c>
      <c r="K1796" s="85">
        <f t="shared" si="94"/>
        <v>1</v>
      </c>
    </row>
    <row r="1797" spans="1:11" hidden="1">
      <c r="A1797" s="79">
        <v>36</v>
      </c>
      <c r="B1797" s="80">
        <f>LOOKUP(A1797,Seznamy!$A$3:$A$94,Seznamy!$B$3:$B$94)</f>
        <v>125009</v>
      </c>
      <c r="C1797" s="81" t="str">
        <f>LOOKUP(A1797,Seznamy!$A$3:$A$94,Seznamy!$C$3:$C$94)</f>
        <v>Ruda nad Moravou</v>
      </c>
      <c r="D1797" s="82">
        <f>LOOKUP(A1797,Seznamy!$A$3:$A$94,Seznamy!$F$3:$F$94)</f>
        <v>9028</v>
      </c>
      <c r="E1797" s="82">
        <f>LOOKUP(A1797,Seznamy!$A$3:$A$94,Seznamy!$G$3:$G$94)</f>
        <v>218500</v>
      </c>
      <c r="F1797" s="83">
        <f>LOOKUP(A1797,Seznamy!$A$3:$A$94,Seznamy!$J$3:$J$94)</f>
        <v>57</v>
      </c>
      <c r="G1797" s="83">
        <v>45</v>
      </c>
      <c r="H1797" s="81">
        <f>LOOKUP(G1797,Komplexní!$A$7:$A$56,Komplexní!$B$7:$B$56)</f>
        <v>0</v>
      </c>
      <c r="I1797" s="84">
        <f t="array" ref="I1797">SUM(IF((Komplexní!$A$3:$A$5=A1797)*(Komplexní!$D$1:$BA$1=G1797),Komplexní!$D$3:$BA$5))</f>
        <v>0</v>
      </c>
      <c r="J1797" s="99" t="str">
        <f t="shared" si="92"/>
        <v/>
      </c>
      <c r="K1797" s="85">
        <f t="shared" si="94"/>
        <v>1</v>
      </c>
    </row>
    <row r="1798" spans="1:11" hidden="1">
      <c r="A1798" s="79">
        <v>36</v>
      </c>
      <c r="B1798" s="80">
        <f>LOOKUP(A1798,Seznamy!$A$3:$A$94,Seznamy!$B$3:$B$94)</f>
        <v>125009</v>
      </c>
      <c r="C1798" s="81" t="str">
        <f>LOOKUP(A1798,Seznamy!$A$3:$A$94,Seznamy!$C$3:$C$94)</f>
        <v>Ruda nad Moravou</v>
      </c>
      <c r="D1798" s="82">
        <f>LOOKUP(A1798,Seznamy!$A$3:$A$94,Seznamy!$F$3:$F$94)</f>
        <v>9028</v>
      </c>
      <c r="E1798" s="82">
        <f>LOOKUP(A1798,Seznamy!$A$3:$A$94,Seznamy!$G$3:$G$94)</f>
        <v>218500</v>
      </c>
      <c r="F1798" s="83">
        <f>LOOKUP(A1798,Seznamy!$A$3:$A$94,Seznamy!$J$3:$J$94)</f>
        <v>57</v>
      </c>
      <c r="G1798" s="83">
        <v>46</v>
      </c>
      <c r="H1798" s="81">
        <f>LOOKUP(G1798,Komplexní!$A$7:$A$56,Komplexní!$B$7:$B$56)</f>
        <v>0</v>
      </c>
      <c r="I1798" s="84">
        <f t="array" ref="I1798">SUM(IF((Komplexní!$A$3:$A$5=A1798)*(Komplexní!$D$1:$BA$1=G1798),Komplexní!$D$3:$BA$5))</f>
        <v>0</v>
      </c>
      <c r="J1798" s="99" t="str">
        <f t="shared" si="92"/>
        <v/>
      </c>
      <c r="K1798" s="85">
        <f t="shared" si="94"/>
        <v>1</v>
      </c>
    </row>
    <row r="1799" spans="1:11" hidden="1">
      <c r="A1799" s="79">
        <v>36</v>
      </c>
      <c r="B1799" s="80">
        <f>LOOKUP(A1799,Seznamy!$A$3:$A$94,Seznamy!$B$3:$B$94)</f>
        <v>125009</v>
      </c>
      <c r="C1799" s="81" t="str">
        <f>LOOKUP(A1799,Seznamy!$A$3:$A$94,Seznamy!$C$3:$C$94)</f>
        <v>Ruda nad Moravou</v>
      </c>
      <c r="D1799" s="82">
        <f>LOOKUP(A1799,Seznamy!$A$3:$A$94,Seznamy!$F$3:$F$94)</f>
        <v>9028</v>
      </c>
      <c r="E1799" s="82">
        <f>LOOKUP(A1799,Seznamy!$A$3:$A$94,Seznamy!$G$3:$G$94)</f>
        <v>218500</v>
      </c>
      <c r="F1799" s="83">
        <f>LOOKUP(A1799,Seznamy!$A$3:$A$94,Seznamy!$J$3:$J$94)</f>
        <v>57</v>
      </c>
      <c r="G1799" s="83">
        <v>47</v>
      </c>
      <c r="H1799" s="81">
        <f>LOOKUP(G1799,Komplexní!$A$7:$A$56,Komplexní!$B$7:$B$56)</f>
        <v>0</v>
      </c>
      <c r="I1799" s="84">
        <f t="array" ref="I1799">SUM(IF((Komplexní!$A$3:$A$5=A1799)*(Komplexní!$D$1:$BA$1=G1799),Komplexní!$D$3:$BA$5))</f>
        <v>0</v>
      </c>
      <c r="J1799" s="99" t="str">
        <f t="shared" si="92"/>
        <v/>
      </c>
      <c r="K1799" s="85">
        <f t="shared" si="94"/>
        <v>1</v>
      </c>
    </row>
    <row r="1800" spans="1:11" hidden="1">
      <c r="A1800" s="79">
        <v>36</v>
      </c>
      <c r="B1800" s="80">
        <f>LOOKUP(A1800,Seznamy!$A$3:$A$94,Seznamy!$B$3:$B$94)</f>
        <v>125009</v>
      </c>
      <c r="C1800" s="81" t="str">
        <f>LOOKUP(A1800,Seznamy!$A$3:$A$94,Seznamy!$C$3:$C$94)</f>
        <v>Ruda nad Moravou</v>
      </c>
      <c r="D1800" s="82">
        <f>LOOKUP(A1800,Seznamy!$A$3:$A$94,Seznamy!$F$3:$F$94)</f>
        <v>9028</v>
      </c>
      <c r="E1800" s="82">
        <f>LOOKUP(A1800,Seznamy!$A$3:$A$94,Seznamy!$G$3:$G$94)</f>
        <v>218500</v>
      </c>
      <c r="F1800" s="83">
        <f>LOOKUP(A1800,Seznamy!$A$3:$A$94,Seznamy!$J$3:$J$94)</f>
        <v>57</v>
      </c>
      <c r="G1800" s="83">
        <v>48</v>
      </c>
      <c r="H1800" s="81">
        <f>LOOKUP(G1800,Komplexní!$A$7:$A$56,Komplexní!$B$7:$B$56)</f>
        <v>0</v>
      </c>
      <c r="I1800" s="84">
        <f t="array" ref="I1800">SUM(IF((Komplexní!$A$3:$A$5=A1800)*(Komplexní!$D$1:$BA$1=G1800),Komplexní!$D$3:$BA$5))</f>
        <v>0</v>
      </c>
      <c r="J1800" s="99" t="str">
        <f t="shared" si="92"/>
        <v/>
      </c>
      <c r="K1800" s="85">
        <f t="shared" si="94"/>
        <v>1</v>
      </c>
    </row>
    <row r="1801" spans="1:11" hidden="1">
      <c r="A1801" s="79">
        <v>36</v>
      </c>
      <c r="B1801" s="80">
        <f>LOOKUP(A1801,Seznamy!$A$3:$A$94,Seznamy!$B$3:$B$94)</f>
        <v>125009</v>
      </c>
      <c r="C1801" s="81" t="str">
        <f>LOOKUP(A1801,Seznamy!$A$3:$A$94,Seznamy!$C$3:$C$94)</f>
        <v>Ruda nad Moravou</v>
      </c>
      <c r="D1801" s="82">
        <f>LOOKUP(A1801,Seznamy!$A$3:$A$94,Seznamy!$F$3:$F$94)</f>
        <v>9028</v>
      </c>
      <c r="E1801" s="82">
        <f>LOOKUP(A1801,Seznamy!$A$3:$A$94,Seznamy!$G$3:$G$94)</f>
        <v>218500</v>
      </c>
      <c r="F1801" s="83">
        <f>LOOKUP(A1801,Seznamy!$A$3:$A$94,Seznamy!$J$3:$J$94)</f>
        <v>57</v>
      </c>
      <c r="G1801" s="83">
        <v>49</v>
      </c>
      <c r="H1801" s="81">
        <f>LOOKUP(G1801,Komplexní!$A$7:$A$56,Komplexní!$B$7:$B$56)</f>
        <v>0</v>
      </c>
      <c r="I1801" s="84">
        <f t="array" ref="I1801">SUM(IF((Komplexní!$A$3:$A$5=A1801)*(Komplexní!$D$1:$BA$1=G1801),Komplexní!$D$3:$BA$5))</f>
        <v>0</v>
      </c>
      <c r="J1801" s="99" t="str">
        <f t="shared" si="92"/>
        <v/>
      </c>
      <c r="K1801" s="85">
        <f t="shared" si="94"/>
        <v>1</v>
      </c>
    </row>
    <row r="1802" spans="1:11" hidden="1">
      <c r="A1802" s="79">
        <v>36</v>
      </c>
      <c r="B1802" s="80">
        <f>LOOKUP(A1802,Seznamy!$A$3:$A$94,Seznamy!$B$3:$B$94)</f>
        <v>125009</v>
      </c>
      <c r="C1802" s="81" t="str">
        <f>LOOKUP(A1802,Seznamy!$A$3:$A$94,Seznamy!$C$3:$C$94)</f>
        <v>Ruda nad Moravou</v>
      </c>
      <c r="D1802" s="82">
        <f>LOOKUP(A1802,Seznamy!$A$3:$A$94,Seznamy!$F$3:$F$94)</f>
        <v>9028</v>
      </c>
      <c r="E1802" s="82">
        <f>LOOKUP(A1802,Seznamy!$A$3:$A$94,Seznamy!$G$3:$G$94)</f>
        <v>218500</v>
      </c>
      <c r="F1802" s="83">
        <f>LOOKUP(A1802,Seznamy!$A$3:$A$94,Seznamy!$J$3:$J$94)</f>
        <v>57</v>
      </c>
      <c r="G1802" s="83">
        <v>50</v>
      </c>
      <c r="H1802" s="81">
        <f>LOOKUP(G1802,Komplexní!$A$7:$A$56,Komplexní!$B$7:$B$56)</f>
        <v>0</v>
      </c>
      <c r="I1802" s="84">
        <f t="array" ref="I1802">SUM(IF((Komplexní!$A$3:$A$5=A1802)*(Komplexní!$D$1:$BA$1=G1802),Komplexní!$D$3:$BA$5))</f>
        <v>0</v>
      </c>
      <c r="J1802" s="99" t="str">
        <f t="shared" si="92"/>
        <v/>
      </c>
      <c r="K1802" s="85">
        <f t="shared" si="94"/>
        <v>1</v>
      </c>
    </row>
    <row r="1803" spans="1:11" hidden="1">
      <c r="A1803" s="48">
        <v>37</v>
      </c>
      <c r="B1803" s="49">
        <f>LOOKUP(A1803,Seznamy!$A$3:$A$94,Seznamy!$B$3:$B$94)</f>
        <v>125009</v>
      </c>
      <c r="C1803" s="50" t="str">
        <f>LOOKUP(A1803,Seznamy!$A$3:$A$94,Seznamy!$C$3:$C$94)</f>
        <v>Ruda nad Moravou</v>
      </c>
      <c r="D1803" s="51">
        <f>LOOKUP(A1803,Seznamy!$A$3:$A$94,Seznamy!$F$3:$F$94)</f>
        <v>9028</v>
      </c>
      <c r="E1803" s="51">
        <f>LOOKUP(A1803,Seznamy!$A$3:$A$94,Seznamy!$G$3:$G$94)</f>
        <v>218500</v>
      </c>
      <c r="F1803" s="52">
        <f>LOOKUP(A1803,Seznamy!$A$3:$A$94,Seznamy!$J$3:$J$94)</f>
        <v>57</v>
      </c>
      <c r="G1803" s="52">
        <v>1</v>
      </c>
      <c r="H1803" s="50" t="str">
        <f>LOOKUP(G1803,Komplexní!$A$7:$A$56,Komplexní!$B$7:$B$56)</f>
        <v>UNILES a.s.</v>
      </c>
      <c r="I1803" s="53">
        <f t="array" ref="I1803">SUM(IF((Komplexní!$A$3:$A$5=A1803)*(Komplexní!$D$1:$BA$1=G1803),Komplexní!$D$3:$BA$5))</f>
        <v>0</v>
      </c>
      <c r="J1803" s="98" t="str">
        <f t="shared" si="92"/>
        <v/>
      </c>
      <c r="K1803" s="54">
        <f t="shared" ref="K1803:K1834" si="95">IF(I1803=MIN($J$1803:$J$1852),1,"")</f>
        <v>1</v>
      </c>
    </row>
    <row r="1804" spans="1:11" hidden="1">
      <c r="A1804" s="48">
        <v>37</v>
      </c>
      <c r="B1804" s="49">
        <f>LOOKUP(A1804,Seznamy!$A$3:$A$94,Seznamy!$B$3:$B$94)</f>
        <v>125009</v>
      </c>
      <c r="C1804" s="50" t="str">
        <f>LOOKUP(A1804,Seznamy!$A$3:$A$94,Seznamy!$C$3:$C$94)</f>
        <v>Ruda nad Moravou</v>
      </c>
      <c r="D1804" s="51">
        <f>LOOKUP(A1804,Seznamy!$A$3:$A$94,Seznamy!$F$3:$F$94)</f>
        <v>9028</v>
      </c>
      <c r="E1804" s="51">
        <f>LOOKUP(A1804,Seznamy!$A$3:$A$94,Seznamy!$G$3:$G$94)</f>
        <v>218500</v>
      </c>
      <c r="F1804" s="52">
        <f>LOOKUP(A1804,Seznamy!$A$3:$A$94,Seznamy!$J$3:$J$94)</f>
        <v>57</v>
      </c>
      <c r="G1804" s="52">
        <v>2</v>
      </c>
      <c r="H1804" s="50" t="str">
        <f>LOOKUP(G1804,Komplexní!$A$7:$A$56,Komplexní!$B$7:$B$56)</f>
        <v>Lesy Beskydy, a.s.</v>
      </c>
      <c r="I1804" s="53">
        <f t="array" ref="I1804">SUM(IF((Komplexní!$A$3:$A$5=A1804)*(Komplexní!$D$1:$BA$1=G1804),Komplexní!$D$3:$BA$5))</f>
        <v>0</v>
      </c>
      <c r="J1804" s="98" t="str">
        <f t="shared" si="92"/>
        <v/>
      </c>
      <c r="K1804" s="54">
        <f t="shared" si="95"/>
        <v>1</v>
      </c>
    </row>
    <row r="1805" spans="1:11" hidden="1">
      <c r="A1805" s="48">
        <v>37</v>
      </c>
      <c r="B1805" s="49">
        <f>LOOKUP(A1805,Seznamy!$A$3:$A$94,Seznamy!$B$3:$B$94)</f>
        <v>125009</v>
      </c>
      <c r="C1805" s="50" t="str">
        <f>LOOKUP(A1805,Seznamy!$A$3:$A$94,Seznamy!$C$3:$C$94)</f>
        <v>Ruda nad Moravou</v>
      </c>
      <c r="D1805" s="51">
        <f>LOOKUP(A1805,Seznamy!$A$3:$A$94,Seznamy!$F$3:$F$94)</f>
        <v>9028</v>
      </c>
      <c r="E1805" s="51">
        <f>LOOKUP(A1805,Seznamy!$A$3:$A$94,Seznamy!$G$3:$G$94)</f>
        <v>218500</v>
      </c>
      <c r="F1805" s="52">
        <f>LOOKUP(A1805,Seznamy!$A$3:$A$94,Seznamy!$J$3:$J$94)</f>
        <v>57</v>
      </c>
      <c r="G1805" s="52">
        <v>3</v>
      </c>
      <c r="H1805" s="50" t="str">
        <f>LOOKUP(G1805,Komplexní!$A$7:$A$56,Komplexní!$B$7:$B$56)</f>
        <v>KATR s.r.o.</v>
      </c>
      <c r="I1805" s="53">
        <f t="array" ref="I1805">SUM(IF((Komplexní!$A$3:$A$5=A1805)*(Komplexní!$D$1:$BA$1=G1805),Komplexní!$D$3:$BA$5))</f>
        <v>0</v>
      </c>
      <c r="J1805" s="98" t="str">
        <f t="shared" si="92"/>
        <v/>
      </c>
      <c r="K1805" s="54">
        <f t="shared" si="95"/>
        <v>1</v>
      </c>
    </row>
    <row r="1806" spans="1:11" hidden="1">
      <c r="A1806" s="48">
        <v>37</v>
      </c>
      <c r="B1806" s="49">
        <f>LOOKUP(A1806,Seznamy!$A$3:$A$94,Seznamy!$B$3:$B$94)</f>
        <v>125009</v>
      </c>
      <c r="C1806" s="50" t="str">
        <f>LOOKUP(A1806,Seznamy!$A$3:$A$94,Seznamy!$C$3:$C$94)</f>
        <v>Ruda nad Moravou</v>
      </c>
      <c r="D1806" s="51">
        <f>LOOKUP(A1806,Seznamy!$A$3:$A$94,Seznamy!$F$3:$F$94)</f>
        <v>9028</v>
      </c>
      <c r="E1806" s="51">
        <f>LOOKUP(A1806,Seznamy!$A$3:$A$94,Seznamy!$G$3:$G$94)</f>
        <v>218500</v>
      </c>
      <c r="F1806" s="52">
        <f>LOOKUP(A1806,Seznamy!$A$3:$A$94,Seznamy!$J$3:$J$94)</f>
        <v>57</v>
      </c>
      <c r="G1806" s="52">
        <v>4</v>
      </c>
      <c r="H1806" s="50" t="str">
        <f>LOOKUP(G1806,Komplexní!$A$7:$A$56,Komplexní!$B$7:$B$56)</f>
        <v>Petra spol. s r.o.</v>
      </c>
      <c r="I1806" s="53">
        <f t="array" ref="I1806">SUM(IF((Komplexní!$A$3:$A$5=A1806)*(Komplexní!$D$1:$BA$1=G1806),Komplexní!$D$3:$BA$5))</f>
        <v>0</v>
      </c>
      <c r="J1806" s="98" t="str">
        <f t="shared" si="92"/>
        <v/>
      </c>
      <c r="K1806" s="54">
        <f t="shared" si="95"/>
        <v>1</v>
      </c>
    </row>
    <row r="1807" spans="1:11" hidden="1">
      <c r="A1807" s="48">
        <v>37</v>
      </c>
      <c r="B1807" s="49">
        <f>LOOKUP(A1807,Seznamy!$A$3:$A$94,Seznamy!$B$3:$B$94)</f>
        <v>125009</v>
      </c>
      <c r="C1807" s="50" t="str">
        <f>LOOKUP(A1807,Seznamy!$A$3:$A$94,Seznamy!$C$3:$C$94)</f>
        <v>Ruda nad Moravou</v>
      </c>
      <c r="D1807" s="51">
        <f>LOOKUP(A1807,Seznamy!$A$3:$A$94,Seznamy!$F$3:$F$94)</f>
        <v>9028</v>
      </c>
      <c r="E1807" s="51">
        <f>LOOKUP(A1807,Seznamy!$A$3:$A$94,Seznamy!$G$3:$G$94)</f>
        <v>218500</v>
      </c>
      <c r="F1807" s="52">
        <f>LOOKUP(A1807,Seznamy!$A$3:$A$94,Seznamy!$J$3:$J$94)</f>
        <v>57</v>
      </c>
      <c r="G1807" s="52">
        <v>5</v>
      </c>
      <c r="H1807" s="50" t="str">
        <f>LOOKUP(G1807,Komplexní!$A$7:$A$56,Komplexní!$B$7:$B$56)</f>
        <v>JACER - CZ a.s.</v>
      </c>
      <c r="I1807" s="53">
        <f t="array" ref="I1807">SUM(IF((Komplexní!$A$3:$A$5=A1807)*(Komplexní!$D$1:$BA$1=G1807),Komplexní!$D$3:$BA$5))</f>
        <v>0</v>
      </c>
      <c r="J1807" s="98" t="str">
        <f t="shared" ref="J1807:J1870" si="96">IF(I1807=0,"",I1807)</f>
        <v/>
      </c>
      <c r="K1807" s="54">
        <f t="shared" si="95"/>
        <v>1</v>
      </c>
    </row>
    <row r="1808" spans="1:11" hidden="1">
      <c r="A1808" s="48">
        <v>37</v>
      </c>
      <c r="B1808" s="49">
        <f>LOOKUP(A1808,Seznamy!$A$3:$A$94,Seznamy!$B$3:$B$94)</f>
        <v>125009</v>
      </c>
      <c r="C1808" s="50" t="str">
        <f>LOOKUP(A1808,Seznamy!$A$3:$A$94,Seznamy!$C$3:$C$94)</f>
        <v>Ruda nad Moravou</v>
      </c>
      <c r="D1808" s="51">
        <f>LOOKUP(A1808,Seznamy!$A$3:$A$94,Seznamy!$F$3:$F$94)</f>
        <v>9028</v>
      </c>
      <c r="E1808" s="51">
        <f>LOOKUP(A1808,Seznamy!$A$3:$A$94,Seznamy!$G$3:$G$94)</f>
        <v>218500</v>
      </c>
      <c r="F1808" s="52">
        <f>LOOKUP(A1808,Seznamy!$A$3:$A$94,Seznamy!$J$3:$J$94)</f>
        <v>57</v>
      </c>
      <c r="G1808" s="52">
        <v>14</v>
      </c>
      <c r="H1808" s="50">
        <f>LOOKUP(G1808,Komplexní!$A$7:$A$56,Komplexní!$B$7:$B$56)</f>
        <v>0</v>
      </c>
      <c r="I1808" s="53">
        <f t="array" ref="I1808">SUM(IF((Komplexní!$A$3:$A$5=A1808)*(Komplexní!$D$1:$BA$1=G1808),Komplexní!$D$3:$BA$5))</f>
        <v>0</v>
      </c>
      <c r="J1808" s="98" t="str">
        <f t="shared" si="96"/>
        <v/>
      </c>
      <c r="K1808" s="54">
        <f t="shared" si="95"/>
        <v>1</v>
      </c>
    </row>
    <row r="1809" spans="1:11" hidden="1">
      <c r="A1809" s="48">
        <v>37</v>
      </c>
      <c r="B1809" s="49">
        <f>LOOKUP(A1809,Seznamy!$A$3:$A$94,Seznamy!$B$3:$B$94)</f>
        <v>125009</v>
      </c>
      <c r="C1809" s="50" t="str">
        <f>LOOKUP(A1809,Seznamy!$A$3:$A$94,Seznamy!$C$3:$C$94)</f>
        <v>Ruda nad Moravou</v>
      </c>
      <c r="D1809" s="51">
        <f>LOOKUP(A1809,Seznamy!$A$3:$A$94,Seznamy!$F$3:$F$94)</f>
        <v>9028</v>
      </c>
      <c r="E1809" s="51">
        <f>LOOKUP(A1809,Seznamy!$A$3:$A$94,Seznamy!$G$3:$G$94)</f>
        <v>218500</v>
      </c>
      <c r="F1809" s="52">
        <f>LOOKUP(A1809,Seznamy!$A$3:$A$94,Seznamy!$J$3:$J$94)</f>
        <v>57</v>
      </c>
      <c r="G1809" s="52">
        <v>7</v>
      </c>
      <c r="H1809" s="50" t="str">
        <f>LOOKUP(G1809,Komplexní!$A$7:$A$56,Komplexní!$B$7:$B$56)</f>
        <v>Opavská lesní a.s.</v>
      </c>
      <c r="I1809" s="53">
        <f t="array" ref="I1809">SUM(IF((Komplexní!$A$3:$A$5=A1809)*(Komplexní!$D$1:$BA$1=G1809),Komplexní!$D$3:$BA$5))</f>
        <v>0</v>
      </c>
      <c r="J1809" s="98" t="str">
        <f t="shared" si="96"/>
        <v/>
      </c>
      <c r="K1809" s="54">
        <f t="shared" si="95"/>
        <v>1</v>
      </c>
    </row>
    <row r="1810" spans="1:11" hidden="1">
      <c r="A1810" s="48">
        <v>37</v>
      </c>
      <c r="B1810" s="49">
        <f>LOOKUP(A1810,Seznamy!$A$3:$A$94,Seznamy!$B$3:$B$94)</f>
        <v>125009</v>
      </c>
      <c r="C1810" s="50" t="str">
        <f>LOOKUP(A1810,Seznamy!$A$3:$A$94,Seznamy!$C$3:$C$94)</f>
        <v>Ruda nad Moravou</v>
      </c>
      <c r="D1810" s="51">
        <f>LOOKUP(A1810,Seznamy!$A$3:$A$94,Seznamy!$F$3:$F$94)</f>
        <v>9028</v>
      </c>
      <c r="E1810" s="51">
        <f>LOOKUP(A1810,Seznamy!$A$3:$A$94,Seznamy!$G$3:$G$94)</f>
        <v>218500</v>
      </c>
      <c r="F1810" s="52">
        <f>LOOKUP(A1810,Seznamy!$A$3:$A$94,Seznamy!$J$3:$J$94)</f>
        <v>57</v>
      </c>
      <c r="G1810" s="52">
        <v>8</v>
      </c>
      <c r="H1810" s="50" t="str">
        <f>LOOKUP(G1810,Komplexní!$A$7:$A$56,Komplexní!$B$7:$B$56)</f>
        <v>Pradědský lesní závod, a.s.</v>
      </c>
      <c r="I1810" s="53">
        <f t="array" ref="I1810">SUM(IF((Komplexní!$A$3:$A$5=A1810)*(Komplexní!$D$1:$BA$1=G1810),Komplexní!$D$3:$BA$5))</f>
        <v>0</v>
      </c>
      <c r="J1810" s="98" t="str">
        <f t="shared" si="96"/>
        <v/>
      </c>
      <c r="K1810" s="54">
        <f t="shared" si="95"/>
        <v>1</v>
      </c>
    </row>
    <row r="1811" spans="1:11" hidden="1">
      <c r="A1811" s="48">
        <v>37</v>
      </c>
      <c r="B1811" s="49">
        <f>LOOKUP(A1811,Seznamy!$A$3:$A$94,Seznamy!$B$3:$B$94)</f>
        <v>125009</v>
      </c>
      <c r="C1811" s="50" t="str">
        <f>LOOKUP(A1811,Seznamy!$A$3:$A$94,Seznamy!$C$3:$C$94)</f>
        <v>Ruda nad Moravou</v>
      </c>
      <c r="D1811" s="51">
        <f>LOOKUP(A1811,Seznamy!$A$3:$A$94,Seznamy!$F$3:$F$94)</f>
        <v>9028</v>
      </c>
      <c r="E1811" s="51">
        <f>LOOKUP(A1811,Seznamy!$A$3:$A$94,Seznamy!$G$3:$G$94)</f>
        <v>218500</v>
      </c>
      <c r="F1811" s="52">
        <f>LOOKUP(A1811,Seznamy!$A$3:$A$94,Seznamy!$J$3:$J$94)</f>
        <v>57</v>
      </c>
      <c r="G1811" s="52">
        <v>9</v>
      </c>
      <c r="H1811" s="50">
        <f>LOOKUP(G1811,Komplexní!$A$7:$A$56,Komplexní!$B$7:$B$56)</f>
        <v>0</v>
      </c>
      <c r="I1811" s="53">
        <f t="array" ref="I1811">SUM(IF((Komplexní!$A$3:$A$5=A1811)*(Komplexní!$D$1:$BA$1=G1811),Komplexní!$D$3:$BA$5))</f>
        <v>0</v>
      </c>
      <c r="J1811" s="98" t="str">
        <f t="shared" si="96"/>
        <v/>
      </c>
      <c r="K1811" s="54">
        <f t="shared" si="95"/>
        <v>1</v>
      </c>
    </row>
    <row r="1812" spans="1:11" hidden="1">
      <c r="A1812" s="48">
        <v>37</v>
      </c>
      <c r="B1812" s="49">
        <f>LOOKUP(A1812,Seznamy!$A$3:$A$94,Seznamy!$B$3:$B$94)</f>
        <v>125009</v>
      </c>
      <c r="C1812" s="50" t="str">
        <f>LOOKUP(A1812,Seznamy!$A$3:$A$94,Seznamy!$C$3:$C$94)</f>
        <v>Ruda nad Moravou</v>
      </c>
      <c r="D1812" s="51">
        <f>LOOKUP(A1812,Seznamy!$A$3:$A$94,Seznamy!$F$3:$F$94)</f>
        <v>9028</v>
      </c>
      <c r="E1812" s="51">
        <f>LOOKUP(A1812,Seznamy!$A$3:$A$94,Seznamy!$G$3:$G$94)</f>
        <v>218500</v>
      </c>
      <c r="F1812" s="52">
        <f>LOOKUP(A1812,Seznamy!$A$3:$A$94,Seznamy!$J$3:$J$94)</f>
        <v>57</v>
      </c>
      <c r="G1812" s="52">
        <v>10</v>
      </c>
      <c r="H1812" s="50">
        <f>LOOKUP(G1812,Komplexní!$A$7:$A$56,Komplexní!$B$7:$B$56)</f>
        <v>0</v>
      </c>
      <c r="I1812" s="53">
        <f t="array" ref="I1812">SUM(IF((Komplexní!$A$3:$A$5=A1812)*(Komplexní!$D$1:$BA$1=G1812),Komplexní!$D$3:$BA$5))</f>
        <v>0</v>
      </c>
      <c r="J1812" s="98" t="str">
        <f t="shared" si="96"/>
        <v/>
      </c>
      <c r="K1812" s="54">
        <f t="shared" si="95"/>
        <v>1</v>
      </c>
    </row>
    <row r="1813" spans="1:11" hidden="1">
      <c r="A1813" s="48">
        <v>37</v>
      </c>
      <c r="B1813" s="49">
        <f>LOOKUP(A1813,Seznamy!$A$3:$A$94,Seznamy!$B$3:$B$94)</f>
        <v>125009</v>
      </c>
      <c r="C1813" s="50" t="str">
        <f>LOOKUP(A1813,Seznamy!$A$3:$A$94,Seznamy!$C$3:$C$94)</f>
        <v>Ruda nad Moravou</v>
      </c>
      <c r="D1813" s="51">
        <f>LOOKUP(A1813,Seznamy!$A$3:$A$94,Seznamy!$F$3:$F$94)</f>
        <v>9028</v>
      </c>
      <c r="E1813" s="51">
        <f>LOOKUP(A1813,Seznamy!$A$3:$A$94,Seznamy!$G$3:$G$94)</f>
        <v>218500</v>
      </c>
      <c r="F1813" s="52">
        <f>LOOKUP(A1813,Seznamy!$A$3:$A$94,Seznamy!$J$3:$J$94)</f>
        <v>57</v>
      </c>
      <c r="G1813" s="52">
        <v>11</v>
      </c>
      <c r="H1813" s="50">
        <f>LOOKUP(G1813,Komplexní!$A$7:$A$56,Komplexní!$B$7:$B$56)</f>
        <v>0</v>
      </c>
      <c r="I1813" s="53">
        <f t="array" ref="I1813">SUM(IF((Komplexní!$A$3:$A$5=A1813)*(Komplexní!$D$1:$BA$1=G1813),Komplexní!$D$3:$BA$5))</f>
        <v>0</v>
      </c>
      <c r="J1813" s="98" t="str">
        <f t="shared" si="96"/>
        <v/>
      </c>
      <c r="K1813" s="54">
        <f t="shared" si="95"/>
        <v>1</v>
      </c>
    </row>
    <row r="1814" spans="1:11" hidden="1">
      <c r="A1814" s="48">
        <v>37</v>
      </c>
      <c r="B1814" s="49">
        <f>LOOKUP(A1814,Seznamy!$A$3:$A$94,Seznamy!$B$3:$B$94)</f>
        <v>125009</v>
      </c>
      <c r="C1814" s="50" t="str">
        <f>LOOKUP(A1814,Seznamy!$A$3:$A$94,Seznamy!$C$3:$C$94)</f>
        <v>Ruda nad Moravou</v>
      </c>
      <c r="D1814" s="51">
        <f>LOOKUP(A1814,Seznamy!$A$3:$A$94,Seznamy!$F$3:$F$94)</f>
        <v>9028</v>
      </c>
      <c r="E1814" s="51">
        <f>LOOKUP(A1814,Seznamy!$A$3:$A$94,Seznamy!$G$3:$G$94)</f>
        <v>218500</v>
      </c>
      <c r="F1814" s="52">
        <f>LOOKUP(A1814,Seznamy!$A$3:$A$94,Seznamy!$J$3:$J$94)</f>
        <v>57</v>
      </c>
      <c r="G1814" s="52">
        <v>28</v>
      </c>
      <c r="H1814" s="50">
        <f>LOOKUP(G1814,Komplexní!$A$7:$A$56,Komplexní!$B$7:$B$56)</f>
        <v>0</v>
      </c>
      <c r="I1814" s="53">
        <f t="array" ref="I1814">SUM(IF((Komplexní!$A$3:$A$5=A1814)*(Komplexní!$D$1:$BA$1=G1814),Komplexní!$D$3:$BA$5))</f>
        <v>0</v>
      </c>
      <c r="J1814" s="98" t="str">
        <f t="shared" si="96"/>
        <v/>
      </c>
      <c r="K1814" s="54">
        <f t="shared" si="95"/>
        <v>1</v>
      </c>
    </row>
    <row r="1815" spans="1:11" hidden="1">
      <c r="A1815" s="48">
        <v>37</v>
      </c>
      <c r="B1815" s="49">
        <f>LOOKUP(A1815,Seznamy!$A$3:$A$94,Seznamy!$B$3:$B$94)</f>
        <v>125009</v>
      </c>
      <c r="C1815" s="50" t="str">
        <f>LOOKUP(A1815,Seznamy!$A$3:$A$94,Seznamy!$C$3:$C$94)</f>
        <v>Ruda nad Moravou</v>
      </c>
      <c r="D1815" s="51">
        <f>LOOKUP(A1815,Seznamy!$A$3:$A$94,Seznamy!$F$3:$F$94)</f>
        <v>9028</v>
      </c>
      <c r="E1815" s="51">
        <f>LOOKUP(A1815,Seznamy!$A$3:$A$94,Seznamy!$G$3:$G$94)</f>
        <v>218500</v>
      </c>
      <c r="F1815" s="52">
        <f>LOOKUP(A1815,Seznamy!$A$3:$A$94,Seznamy!$J$3:$J$94)</f>
        <v>57</v>
      </c>
      <c r="G1815" s="52">
        <v>13</v>
      </c>
      <c r="H1815" s="50">
        <f>LOOKUP(G1815,Komplexní!$A$7:$A$56,Komplexní!$B$7:$B$56)</f>
        <v>0</v>
      </c>
      <c r="I1815" s="53">
        <f t="array" ref="I1815">SUM(IF((Komplexní!$A$3:$A$5=A1815)*(Komplexní!$D$1:$BA$1=G1815),Komplexní!$D$3:$BA$5))</f>
        <v>0</v>
      </c>
      <c r="J1815" s="98" t="str">
        <f t="shared" si="96"/>
        <v/>
      </c>
      <c r="K1815" s="54">
        <f t="shared" si="95"/>
        <v>1</v>
      </c>
    </row>
    <row r="1816" spans="1:11" hidden="1">
      <c r="A1816" s="48">
        <v>37</v>
      </c>
      <c r="B1816" s="49">
        <f>LOOKUP(A1816,Seznamy!$A$3:$A$94,Seznamy!$B$3:$B$94)</f>
        <v>125009</v>
      </c>
      <c r="C1816" s="50" t="str">
        <f>LOOKUP(A1816,Seznamy!$A$3:$A$94,Seznamy!$C$3:$C$94)</f>
        <v>Ruda nad Moravou</v>
      </c>
      <c r="D1816" s="51">
        <f>LOOKUP(A1816,Seznamy!$A$3:$A$94,Seznamy!$F$3:$F$94)</f>
        <v>9028</v>
      </c>
      <c r="E1816" s="51">
        <f>LOOKUP(A1816,Seznamy!$A$3:$A$94,Seznamy!$G$3:$G$94)</f>
        <v>218500</v>
      </c>
      <c r="F1816" s="52">
        <f>LOOKUP(A1816,Seznamy!$A$3:$A$94,Seznamy!$J$3:$J$94)</f>
        <v>57</v>
      </c>
      <c r="G1816" s="52">
        <v>27</v>
      </c>
      <c r="H1816" s="50">
        <f>LOOKUP(G1816,Komplexní!$A$7:$A$56,Komplexní!$B$7:$B$56)</f>
        <v>0</v>
      </c>
      <c r="I1816" s="53">
        <f t="array" ref="I1816">SUM(IF((Komplexní!$A$3:$A$5=A1816)*(Komplexní!$D$1:$BA$1=G1816),Komplexní!$D$3:$BA$5))</f>
        <v>0</v>
      </c>
      <c r="J1816" s="98" t="str">
        <f t="shared" si="96"/>
        <v/>
      </c>
      <c r="K1816" s="54">
        <f t="shared" si="95"/>
        <v>1</v>
      </c>
    </row>
    <row r="1817" spans="1:11" hidden="1">
      <c r="A1817" s="48">
        <v>37</v>
      </c>
      <c r="B1817" s="49">
        <f>LOOKUP(A1817,Seznamy!$A$3:$A$94,Seznamy!$B$3:$B$94)</f>
        <v>125009</v>
      </c>
      <c r="C1817" s="50" t="str">
        <f>LOOKUP(A1817,Seznamy!$A$3:$A$94,Seznamy!$C$3:$C$94)</f>
        <v>Ruda nad Moravou</v>
      </c>
      <c r="D1817" s="51">
        <f>LOOKUP(A1817,Seznamy!$A$3:$A$94,Seznamy!$F$3:$F$94)</f>
        <v>9028</v>
      </c>
      <c r="E1817" s="51">
        <f>LOOKUP(A1817,Seznamy!$A$3:$A$94,Seznamy!$G$3:$G$94)</f>
        <v>218500</v>
      </c>
      <c r="F1817" s="52">
        <f>LOOKUP(A1817,Seznamy!$A$3:$A$94,Seznamy!$J$3:$J$94)</f>
        <v>57</v>
      </c>
      <c r="G1817" s="52">
        <v>15</v>
      </c>
      <c r="H1817" s="50">
        <f>LOOKUP(G1817,Komplexní!$A$7:$A$56,Komplexní!$B$7:$B$56)</f>
        <v>0</v>
      </c>
      <c r="I1817" s="53">
        <f t="array" ref="I1817">SUM(IF((Komplexní!$A$3:$A$5=A1817)*(Komplexní!$D$1:$BA$1=G1817),Komplexní!$D$3:$BA$5))</f>
        <v>0</v>
      </c>
      <c r="J1817" s="98" t="str">
        <f t="shared" si="96"/>
        <v/>
      </c>
      <c r="K1817" s="54">
        <f t="shared" si="95"/>
        <v>1</v>
      </c>
    </row>
    <row r="1818" spans="1:11" hidden="1">
      <c r="A1818" s="48">
        <v>37</v>
      </c>
      <c r="B1818" s="49">
        <f>LOOKUP(A1818,Seznamy!$A$3:$A$94,Seznamy!$B$3:$B$94)</f>
        <v>125009</v>
      </c>
      <c r="C1818" s="50" t="str">
        <f>LOOKUP(A1818,Seznamy!$A$3:$A$94,Seznamy!$C$3:$C$94)</f>
        <v>Ruda nad Moravou</v>
      </c>
      <c r="D1818" s="51">
        <f>LOOKUP(A1818,Seznamy!$A$3:$A$94,Seznamy!$F$3:$F$94)</f>
        <v>9028</v>
      </c>
      <c r="E1818" s="51">
        <f>LOOKUP(A1818,Seznamy!$A$3:$A$94,Seznamy!$G$3:$G$94)</f>
        <v>218500</v>
      </c>
      <c r="F1818" s="52">
        <f>LOOKUP(A1818,Seznamy!$A$3:$A$94,Seznamy!$J$3:$J$94)</f>
        <v>57</v>
      </c>
      <c r="G1818" s="52">
        <v>16</v>
      </c>
      <c r="H1818" s="50">
        <f>LOOKUP(G1818,Komplexní!$A$7:$A$56,Komplexní!$B$7:$B$56)</f>
        <v>0</v>
      </c>
      <c r="I1818" s="53">
        <f t="array" ref="I1818">SUM(IF((Komplexní!$A$3:$A$5=A1818)*(Komplexní!$D$1:$BA$1=G1818),Komplexní!$D$3:$BA$5))</f>
        <v>0</v>
      </c>
      <c r="J1818" s="98" t="str">
        <f t="shared" si="96"/>
        <v/>
      </c>
      <c r="K1818" s="54">
        <f t="shared" si="95"/>
        <v>1</v>
      </c>
    </row>
    <row r="1819" spans="1:11" hidden="1">
      <c r="A1819" s="48">
        <v>37</v>
      </c>
      <c r="B1819" s="49">
        <f>LOOKUP(A1819,Seznamy!$A$3:$A$94,Seznamy!$B$3:$B$94)</f>
        <v>125009</v>
      </c>
      <c r="C1819" s="50" t="str">
        <f>LOOKUP(A1819,Seznamy!$A$3:$A$94,Seznamy!$C$3:$C$94)</f>
        <v>Ruda nad Moravou</v>
      </c>
      <c r="D1819" s="51">
        <f>LOOKUP(A1819,Seznamy!$A$3:$A$94,Seznamy!$F$3:$F$94)</f>
        <v>9028</v>
      </c>
      <c r="E1819" s="51">
        <f>LOOKUP(A1819,Seznamy!$A$3:$A$94,Seznamy!$G$3:$G$94)</f>
        <v>218500</v>
      </c>
      <c r="F1819" s="52">
        <f>LOOKUP(A1819,Seznamy!$A$3:$A$94,Seznamy!$J$3:$J$94)</f>
        <v>57</v>
      </c>
      <c r="G1819" s="52">
        <v>17</v>
      </c>
      <c r="H1819" s="50">
        <f>LOOKUP(G1819,Komplexní!$A$7:$A$56,Komplexní!$B$7:$B$56)</f>
        <v>0</v>
      </c>
      <c r="I1819" s="53">
        <f t="array" ref="I1819">SUM(IF((Komplexní!$A$3:$A$5=A1819)*(Komplexní!$D$1:$BA$1=G1819),Komplexní!$D$3:$BA$5))</f>
        <v>0</v>
      </c>
      <c r="J1819" s="98" t="str">
        <f t="shared" si="96"/>
        <v/>
      </c>
      <c r="K1819" s="54">
        <f t="shared" si="95"/>
        <v>1</v>
      </c>
    </row>
    <row r="1820" spans="1:11" hidden="1">
      <c r="A1820" s="48">
        <v>37</v>
      </c>
      <c r="B1820" s="49">
        <f>LOOKUP(A1820,Seznamy!$A$3:$A$94,Seznamy!$B$3:$B$94)</f>
        <v>125009</v>
      </c>
      <c r="C1820" s="50" t="str">
        <f>LOOKUP(A1820,Seznamy!$A$3:$A$94,Seznamy!$C$3:$C$94)</f>
        <v>Ruda nad Moravou</v>
      </c>
      <c r="D1820" s="51">
        <f>LOOKUP(A1820,Seznamy!$A$3:$A$94,Seznamy!$F$3:$F$94)</f>
        <v>9028</v>
      </c>
      <c r="E1820" s="51">
        <f>LOOKUP(A1820,Seznamy!$A$3:$A$94,Seznamy!$G$3:$G$94)</f>
        <v>218500</v>
      </c>
      <c r="F1820" s="52">
        <f>LOOKUP(A1820,Seznamy!$A$3:$A$94,Seznamy!$J$3:$J$94)</f>
        <v>57</v>
      </c>
      <c r="G1820" s="52">
        <v>18</v>
      </c>
      <c r="H1820" s="50">
        <f>LOOKUP(G1820,Komplexní!$A$7:$A$56,Komplexní!$B$7:$B$56)</f>
        <v>0</v>
      </c>
      <c r="I1820" s="53">
        <f t="array" ref="I1820">SUM(IF((Komplexní!$A$3:$A$5=A1820)*(Komplexní!$D$1:$BA$1=G1820),Komplexní!$D$3:$BA$5))</f>
        <v>0</v>
      </c>
      <c r="J1820" s="98" t="str">
        <f t="shared" si="96"/>
        <v/>
      </c>
      <c r="K1820" s="54">
        <f t="shared" si="95"/>
        <v>1</v>
      </c>
    </row>
    <row r="1821" spans="1:11" hidden="1">
      <c r="A1821" s="48">
        <v>37</v>
      </c>
      <c r="B1821" s="49">
        <f>LOOKUP(A1821,Seznamy!$A$3:$A$94,Seznamy!$B$3:$B$94)</f>
        <v>125009</v>
      </c>
      <c r="C1821" s="50" t="str">
        <f>LOOKUP(A1821,Seznamy!$A$3:$A$94,Seznamy!$C$3:$C$94)</f>
        <v>Ruda nad Moravou</v>
      </c>
      <c r="D1821" s="51">
        <f>LOOKUP(A1821,Seznamy!$A$3:$A$94,Seznamy!$F$3:$F$94)</f>
        <v>9028</v>
      </c>
      <c r="E1821" s="51">
        <f>LOOKUP(A1821,Seznamy!$A$3:$A$94,Seznamy!$G$3:$G$94)</f>
        <v>218500</v>
      </c>
      <c r="F1821" s="52">
        <f>LOOKUP(A1821,Seznamy!$A$3:$A$94,Seznamy!$J$3:$J$94)</f>
        <v>57</v>
      </c>
      <c r="G1821" s="52">
        <v>19</v>
      </c>
      <c r="H1821" s="50">
        <f>LOOKUP(G1821,Komplexní!$A$7:$A$56,Komplexní!$B$7:$B$56)</f>
        <v>0</v>
      </c>
      <c r="I1821" s="53">
        <f t="array" ref="I1821">SUM(IF((Komplexní!$A$3:$A$5=A1821)*(Komplexní!$D$1:$BA$1=G1821),Komplexní!$D$3:$BA$5))</f>
        <v>0</v>
      </c>
      <c r="J1821" s="98" t="str">
        <f t="shared" si="96"/>
        <v/>
      </c>
      <c r="K1821" s="54">
        <f t="shared" si="95"/>
        <v>1</v>
      </c>
    </row>
    <row r="1822" spans="1:11" hidden="1">
      <c r="A1822" s="48">
        <v>37</v>
      </c>
      <c r="B1822" s="49">
        <f>LOOKUP(A1822,Seznamy!$A$3:$A$94,Seznamy!$B$3:$B$94)</f>
        <v>125009</v>
      </c>
      <c r="C1822" s="50" t="str">
        <f>LOOKUP(A1822,Seznamy!$A$3:$A$94,Seznamy!$C$3:$C$94)</f>
        <v>Ruda nad Moravou</v>
      </c>
      <c r="D1822" s="51">
        <f>LOOKUP(A1822,Seznamy!$A$3:$A$94,Seznamy!$F$3:$F$94)</f>
        <v>9028</v>
      </c>
      <c r="E1822" s="51">
        <f>LOOKUP(A1822,Seznamy!$A$3:$A$94,Seznamy!$G$3:$G$94)</f>
        <v>218500</v>
      </c>
      <c r="F1822" s="52">
        <f>LOOKUP(A1822,Seznamy!$A$3:$A$94,Seznamy!$J$3:$J$94)</f>
        <v>57</v>
      </c>
      <c r="G1822" s="52">
        <v>20</v>
      </c>
      <c r="H1822" s="50">
        <f>LOOKUP(G1822,Komplexní!$A$7:$A$56,Komplexní!$B$7:$B$56)</f>
        <v>0</v>
      </c>
      <c r="I1822" s="53">
        <f t="array" ref="I1822">SUM(IF((Komplexní!$A$3:$A$5=A1822)*(Komplexní!$D$1:$BA$1=G1822),Komplexní!$D$3:$BA$5))</f>
        <v>0</v>
      </c>
      <c r="J1822" s="98" t="str">
        <f t="shared" si="96"/>
        <v/>
      </c>
      <c r="K1822" s="54">
        <f t="shared" si="95"/>
        <v>1</v>
      </c>
    </row>
    <row r="1823" spans="1:11" hidden="1">
      <c r="A1823" s="48">
        <v>37</v>
      </c>
      <c r="B1823" s="49">
        <f>LOOKUP(A1823,Seznamy!$A$3:$A$94,Seznamy!$B$3:$B$94)</f>
        <v>125009</v>
      </c>
      <c r="C1823" s="50" t="str">
        <f>LOOKUP(A1823,Seznamy!$A$3:$A$94,Seznamy!$C$3:$C$94)</f>
        <v>Ruda nad Moravou</v>
      </c>
      <c r="D1823" s="51">
        <f>LOOKUP(A1823,Seznamy!$A$3:$A$94,Seznamy!$F$3:$F$94)</f>
        <v>9028</v>
      </c>
      <c r="E1823" s="51">
        <f>LOOKUP(A1823,Seznamy!$A$3:$A$94,Seznamy!$G$3:$G$94)</f>
        <v>218500</v>
      </c>
      <c r="F1823" s="52">
        <f>LOOKUP(A1823,Seznamy!$A$3:$A$94,Seznamy!$J$3:$J$94)</f>
        <v>57</v>
      </c>
      <c r="G1823" s="52">
        <v>21</v>
      </c>
      <c r="H1823" s="50">
        <f>LOOKUP(G1823,Komplexní!$A$7:$A$56,Komplexní!$B$7:$B$56)</f>
        <v>0</v>
      </c>
      <c r="I1823" s="53">
        <f t="array" ref="I1823">SUM(IF((Komplexní!$A$3:$A$5=A1823)*(Komplexní!$D$1:$BA$1=G1823),Komplexní!$D$3:$BA$5))</f>
        <v>0</v>
      </c>
      <c r="J1823" s="98" t="str">
        <f t="shared" si="96"/>
        <v/>
      </c>
      <c r="K1823" s="54">
        <f t="shared" si="95"/>
        <v>1</v>
      </c>
    </row>
    <row r="1824" spans="1:11" hidden="1">
      <c r="A1824" s="48">
        <v>37</v>
      </c>
      <c r="B1824" s="49">
        <f>LOOKUP(A1824,Seznamy!$A$3:$A$94,Seznamy!$B$3:$B$94)</f>
        <v>125009</v>
      </c>
      <c r="C1824" s="50" t="str">
        <f>LOOKUP(A1824,Seznamy!$A$3:$A$94,Seznamy!$C$3:$C$94)</f>
        <v>Ruda nad Moravou</v>
      </c>
      <c r="D1824" s="51">
        <f>LOOKUP(A1824,Seznamy!$A$3:$A$94,Seznamy!$F$3:$F$94)</f>
        <v>9028</v>
      </c>
      <c r="E1824" s="51">
        <f>LOOKUP(A1824,Seznamy!$A$3:$A$94,Seznamy!$G$3:$G$94)</f>
        <v>218500</v>
      </c>
      <c r="F1824" s="52">
        <f>LOOKUP(A1824,Seznamy!$A$3:$A$94,Seznamy!$J$3:$J$94)</f>
        <v>57</v>
      </c>
      <c r="G1824" s="52">
        <v>22</v>
      </c>
      <c r="H1824" s="50">
        <f>LOOKUP(G1824,Komplexní!$A$7:$A$56,Komplexní!$B$7:$B$56)</f>
        <v>0</v>
      </c>
      <c r="I1824" s="53">
        <f t="array" ref="I1824">SUM(IF((Komplexní!$A$3:$A$5=A1824)*(Komplexní!$D$1:$BA$1=G1824),Komplexní!$D$3:$BA$5))</f>
        <v>0</v>
      </c>
      <c r="J1824" s="98" t="str">
        <f t="shared" si="96"/>
        <v/>
      </c>
      <c r="K1824" s="54">
        <f t="shared" si="95"/>
        <v>1</v>
      </c>
    </row>
    <row r="1825" spans="1:11" hidden="1">
      <c r="A1825" s="48">
        <v>37</v>
      </c>
      <c r="B1825" s="49">
        <f>LOOKUP(A1825,Seznamy!$A$3:$A$94,Seznamy!$B$3:$B$94)</f>
        <v>125009</v>
      </c>
      <c r="C1825" s="50" t="str">
        <f>LOOKUP(A1825,Seznamy!$A$3:$A$94,Seznamy!$C$3:$C$94)</f>
        <v>Ruda nad Moravou</v>
      </c>
      <c r="D1825" s="51">
        <f>LOOKUP(A1825,Seznamy!$A$3:$A$94,Seznamy!$F$3:$F$94)</f>
        <v>9028</v>
      </c>
      <c r="E1825" s="51">
        <f>LOOKUP(A1825,Seznamy!$A$3:$A$94,Seznamy!$G$3:$G$94)</f>
        <v>218500</v>
      </c>
      <c r="F1825" s="52">
        <f>LOOKUP(A1825,Seznamy!$A$3:$A$94,Seznamy!$J$3:$J$94)</f>
        <v>57</v>
      </c>
      <c r="G1825" s="52">
        <v>23</v>
      </c>
      <c r="H1825" s="50">
        <f>LOOKUP(G1825,Komplexní!$A$7:$A$56,Komplexní!$B$7:$B$56)</f>
        <v>0</v>
      </c>
      <c r="I1825" s="53">
        <f t="array" ref="I1825">SUM(IF((Komplexní!$A$3:$A$5=A1825)*(Komplexní!$D$1:$BA$1=G1825),Komplexní!$D$3:$BA$5))</f>
        <v>0</v>
      </c>
      <c r="J1825" s="98" t="str">
        <f t="shared" si="96"/>
        <v/>
      </c>
      <c r="K1825" s="54">
        <f t="shared" si="95"/>
        <v>1</v>
      </c>
    </row>
    <row r="1826" spans="1:11" hidden="1">
      <c r="A1826" s="48">
        <v>37</v>
      </c>
      <c r="B1826" s="49">
        <f>LOOKUP(A1826,Seznamy!$A$3:$A$94,Seznamy!$B$3:$B$94)</f>
        <v>125009</v>
      </c>
      <c r="C1826" s="50" t="str">
        <f>LOOKUP(A1826,Seznamy!$A$3:$A$94,Seznamy!$C$3:$C$94)</f>
        <v>Ruda nad Moravou</v>
      </c>
      <c r="D1826" s="51">
        <f>LOOKUP(A1826,Seznamy!$A$3:$A$94,Seznamy!$F$3:$F$94)</f>
        <v>9028</v>
      </c>
      <c r="E1826" s="51">
        <f>LOOKUP(A1826,Seznamy!$A$3:$A$94,Seznamy!$G$3:$G$94)</f>
        <v>218500</v>
      </c>
      <c r="F1826" s="52">
        <f>LOOKUP(A1826,Seznamy!$A$3:$A$94,Seznamy!$J$3:$J$94)</f>
        <v>57</v>
      </c>
      <c r="G1826" s="52">
        <v>24</v>
      </c>
      <c r="H1826" s="50">
        <f>LOOKUP(G1826,Komplexní!$A$7:$A$56,Komplexní!$B$7:$B$56)</f>
        <v>0</v>
      </c>
      <c r="I1826" s="53">
        <f t="array" ref="I1826">SUM(IF((Komplexní!$A$3:$A$5=A1826)*(Komplexní!$D$1:$BA$1=G1826),Komplexní!$D$3:$BA$5))</f>
        <v>0</v>
      </c>
      <c r="J1826" s="98" t="str">
        <f t="shared" si="96"/>
        <v/>
      </c>
      <c r="K1826" s="54">
        <f t="shared" si="95"/>
        <v>1</v>
      </c>
    </row>
    <row r="1827" spans="1:11" hidden="1">
      <c r="A1827" s="48">
        <v>37</v>
      </c>
      <c r="B1827" s="49">
        <f>LOOKUP(A1827,Seznamy!$A$3:$A$94,Seznamy!$B$3:$B$94)</f>
        <v>125009</v>
      </c>
      <c r="C1827" s="50" t="str">
        <f>LOOKUP(A1827,Seznamy!$A$3:$A$94,Seznamy!$C$3:$C$94)</f>
        <v>Ruda nad Moravou</v>
      </c>
      <c r="D1827" s="51">
        <f>LOOKUP(A1827,Seznamy!$A$3:$A$94,Seznamy!$F$3:$F$94)</f>
        <v>9028</v>
      </c>
      <c r="E1827" s="51">
        <f>LOOKUP(A1827,Seznamy!$A$3:$A$94,Seznamy!$G$3:$G$94)</f>
        <v>218500</v>
      </c>
      <c r="F1827" s="52">
        <f>LOOKUP(A1827,Seznamy!$A$3:$A$94,Seznamy!$J$3:$J$94)</f>
        <v>57</v>
      </c>
      <c r="G1827" s="52">
        <v>25</v>
      </c>
      <c r="H1827" s="50">
        <f>LOOKUP(G1827,Komplexní!$A$7:$A$56,Komplexní!$B$7:$B$56)</f>
        <v>0</v>
      </c>
      <c r="I1827" s="53">
        <f t="array" ref="I1827">SUM(IF((Komplexní!$A$3:$A$5=A1827)*(Komplexní!$D$1:$BA$1=G1827),Komplexní!$D$3:$BA$5))</f>
        <v>0</v>
      </c>
      <c r="J1827" s="98" t="str">
        <f t="shared" si="96"/>
        <v/>
      </c>
      <c r="K1827" s="54">
        <f t="shared" si="95"/>
        <v>1</v>
      </c>
    </row>
    <row r="1828" spans="1:11" hidden="1">
      <c r="A1828" s="48">
        <v>37</v>
      </c>
      <c r="B1828" s="49">
        <f>LOOKUP(A1828,Seznamy!$A$3:$A$94,Seznamy!$B$3:$B$94)</f>
        <v>125009</v>
      </c>
      <c r="C1828" s="50" t="str">
        <f>LOOKUP(A1828,Seznamy!$A$3:$A$94,Seznamy!$C$3:$C$94)</f>
        <v>Ruda nad Moravou</v>
      </c>
      <c r="D1828" s="51">
        <f>LOOKUP(A1828,Seznamy!$A$3:$A$94,Seznamy!$F$3:$F$94)</f>
        <v>9028</v>
      </c>
      <c r="E1828" s="51">
        <f>LOOKUP(A1828,Seznamy!$A$3:$A$94,Seznamy!$G$3:$G$94)</f>
        <v>218500</v>
      </c>
      <c r="F1828" s="52">
        <f>LOOKUP(A1828,Seznamy!$A$3:$A$94,Seznamy!$J$3:$J$94)</f>
        <v>57</v>
      </c>
      <c r="G1828" s="52">
        <v>26</v>
      </c>
      <c r="H1828" s="50">
        <f>LOOKUP(G1828,Komplexní!$A$7:$A$56,Komplexní!$B$7:$B$56)</f>
        <v>0</v>
      </c>
      <c r="I1828" s="53">
        <f t="array" ref="I1828">SUM(IF((Komplexní!$A$3:$A$5=A1828)*(Komplexní!$D$1:$BA$1=G1828),Komplexní!$D$3:$BA$5))</f>
        <v>0</v>
      </c>
      <c r="J1828" s="98" t="str">
        <f t="shared" si="96"/>
        <v/>
      </c>
      <c r="K1828" s="54">
        <f t="shared" si="95"/>
        <v>1</v>
      </c>
    </row>
    <row r="1829" spans="1:11" hidden="1">
      <c r="A1829" s="48">
        <v>37</v>
      </c>
      <c r="B1829" s="49">
        <f>LOOKUP(A1829,Seznamy!$A$3:$A$94,Seznamy!$B$3:$B$94)</f>
        <v>125009</v>
      </c>
      <c r="C1829" s="50" t="str">
        <f>LOOKUP(A1829,Seznamy!$A$3:$A$94,Seznamy!$C$3:$C$94)</f>
        <v>Ruda nad Moravou</v>
      </c>
      <c r="D1829" s="51">
        <f>LOOKUP(A1829,Seznamy!$A$3:$A$94,Seznamy!$F$3:$F$94)</f>
        <v>9028</v>
      </c>
      <c r="E1829" s="51">
        <f>LOOKUP(A1829,Seznamy!$A$3:$A$94,Seznamy!$G$3:$G$94)</f>
        <v>218500</v>
      </c>
      <c r="F1829" s="52">
        <f>LOOKUP(A1829,Seznamy!$A$3:$A$94,Seznamy!$J$3:$J$94)</f>
        <v>57</v>
      </c>
      <c r="G1829" s="52">
        <v>6</v>
      </c>
      <c r="H1829" s="50" t="str">
        <f>LOOKUP(G1829,Komplexní!$A$7:$A$56,Komplexní!$B$7:$B$56)</f>
        <v>LDF Rožnov a.s.</v>
      </c>
      <c r="I1829" s="53">
        <f t="array" ref="I1829">SUM(IF((Komplexní!$A$3:$A$5=A1829)*(Komplexní!$D$1:$BA$1=G1829),Komplexní!$D$3:$BA$5))</f>
        <v>0</v>
      </c>
      <c r="J1829" s="98" t="str">
        <f t="shared" si="96"/>
        <v/>
      </c>
      <c r="K1829" s="54">
        <f t="shared" si="95"/>
        <v>1</v>
      </c>
    </row>
    <row r="1830" spans="1:11" hidden="1">
      <c r="A1830" s="48">
        <v>37</v>
      </c>
      <c r="B1830" s="49">
        <f>LOOKUP(A1830,Seznamy!$A$3:$A$94,Seznamy!$B$3:$B$94)</f>
        <v>125009</v>
      </c>
      <c r="C1830" s="50" t="str">
        <f>LOOKUP(A1830,Seznamy!$A$3:$A$94,Seznamy!$C$3:$C$94)</f>
        <v>Ruda nad Moravou</v>
      </c>
      <c r="D1830" s="51">
        <f>LOOKUP(A1830,Seznamy!$A$3:$A$94,Seznamy!$F$3:$F$94)</f>
        <v>9028</v>
      </c>
      <c r="E1830" s="51">
        <f>LOOKUP(A1830,Seznamy!$A$3:$A$94,Seznamy!$G$3:$G$94)</f>
        <v>218500</v>
      </c>
      <c r="F1830" s="52">
        <f>LOOKUP(A1830,Seznamy!$A$3:$A$94,Seznamy!$J$3:$J$94)</f>
        <v>57</v>
      </c>
      <c r="G1830" s="52">
        <v>12</v>
      </c>
      <c r="H1830" s="50">
        <f>LOOKUP(G1830,Komplexní!$A$7:$A$56,Komplexní!$B$7:$B$56)</f>
        <v>0</v>
      </c>
      <c r="I1830" s="53">
        <f t="array" ref="I1830">SUM(IF((Komplexní!$A$3:$A$5=A1830)*(Komplexní!$D$1:$BA$1=G1830),Komplexní!$D$3:$BA$5))</f>
        <v>0</v>
      </c>
      <c r="J1830" s="98" t="str">
        <f t="shared" si="96"/>
        <v/>
      </c>
      <c r="K1830" s="54">
        <f t="shared" si="95"/>
        <v>1</v>
      </c>
    </row>
    <row r="1831" spans="1:11" hidden="1">
      <c r="A1831" s="48">
        <v>37</v>
      </c>
      <c r="B1831" s="49">
        <f>LOOKUP(A1831,Seznamy!$A$3:$A$94,Seznamy!$B$3:$B$94)</f>
        <v>125009</v>
      </c>
      <c r="C1831" s="50" t="str">
        <f>LOOKUP(A1831,Seznamy!$A$3:$A$94,Seznamy!$C$3:$C$94)</f>
        <v>Ruda nad Moravou</v>
      </c>
      <c r="D1831" s="51">
        <f>LOOKUP(A1831,Seznamy!$A$3:$A$94,Seznamy!$F$3:$F$94)</f>
        <v>9028</v>
      </c>
      <c r="E1831" s="51">
        <f>LOOKUP(A1831,Seznamy!$A$3:$A$94,Seznamy!$G$3:$G$94)</f>
        <v>218500</v>
      </c>
      <c r="F1831" s="52">
        <f>LOOKUP(A1831,Seznamy!$A$3:$A$94,Seznamy!$J$3:$J$94)</f>
        <v>57</v>
      </c>
      <c r="G1831" s="52">
        <v>29</v>
      </c>
      <c r="H1831" s="50">
        <f>LOOKUP(G1831,Komplexní!$A$7:$A$56,Komplexní!$B$7:$B$56)</f>
        <v>0</v>
      </c>
      <c r="I1831" s="53">
        <f t="array" ref="I1831">SUM(IF((Komplexní!$A$3:$A$5=A1831)*(Komplexní!$D$1:$BA$1=G1831),Komplexní!$D$3:$BA$5))</f>
        <v>0</v>
      </c>
      <c r="J1831" s="98" t="str">
        <f t="shared" si="96"/>
        <v/>
      </c>
      <c r="K1831" s="54">
        <f t="shared" si="95"/>
        <v>1</v>
      </c>
    </row>
    <row r="1832" spans="1:11" hidden="1">
      <c r="A1832" s="48">
        <v>37</v>
      </c>
      <c r="B1832" s="49">
        <f>LOOKUP(A1832,Seznamy!$A$3:$A$94,Seznamy!$B$3:$B$94)</f>
        <v>125009</v>
      </c>
      <c r="C1832" s="50" t="str">
        <f>LOOKUP(A1832,Seznamy!$A$3:$A$94,Seznamy!$C$3:$C$94)</f>
        <v>Ruda nad Moravou</v>
      </c>
      <c r="D1832" s="51">
        <f>LOOKUP(A1832,Seznamy!$A$3:$A$94,Seznamy!$F$3:$F$94)</f>
        <v>9028</v>
      </c>
      <c r="E1832" s="51">
        <f>LOOKUP(A1832,Seznamy!$A$3:$A$94,Seznamy!$G$3:$G$94)</f>
        <v>218500</v>
      </c>
      <c r="F1832" s="52">
        <f>LOOKUP(A1832,Seznamy!$A$3:$A$94,Seznamy!$J$3:$J$94)</f>
        <v>57</v>
      </c>
      <c r="G1832" s="52">
        <v>30</v>
      </c>
      <c r="H1832" s="50">
        <f>LOOKUP(G1832,Komplexní!$A$7:$A$56,Komplexní!$B$7:$B$56)</f>
        <v>0</v>
      </c>
      <c r="I1832" s="53">
        <f t="array" ref="I1832">SUM(IF((Komplexní!$A$3:$A$5=A1832)*(Komplexní!$D$1:$BA$1=G1832),Komplexní!$D$3:$BA$5))</f>
        <v>0</v>
      </c>
      <c r="J1832" s="98" t="str">
        <f t="shared" si="96"/>
        <v/>
      </c>
      <c r="K1832" s="54">
        <f t="shared" si="95"/>
        <v>1</v>
      </c>
    </row>
    <row r="1833" spans="1:11" hidden="1">
      <c r="A1833" s="48">
        <v>37</v>
      </c>
      <c r="B1833" s="49">
        <f>LOOKUP(A1833,Seznamy!$A$3:$A$94,Seznamy!$B$3:$B$94)</f>
        <v>125009</v>
      </c>
      <c r="C1833" s="50" t="str">
        <f>LOOKUP(A1833,Seznamy!$A$3:$A$94,Seznamy!$C$3:$C$94)</f>
        <v>Ruda nad Moravou</v>
      </c>
      <c r="D1833" s="51">
        <f>LOOKUP(A1833,Seznamy!$A$3:$A$94,Seznamy!$F$3:$F$94)</f>
        <v>9028</v>
      </c>
      <c r="E1833" s="51">
        <f>LOOKUP(A1833,Seznamy!$A$3:$A$94,Seznamy!$G$3:$G$94)</f>
        <v>218500</v>
      </c>
      <c r="F1833" s="52">
        <f>LOOKUP(A1833,Seznamy!$A$3:$A$94,Seznamy!$J$3:$J$94)</f>
        <v>57</v>
      </c>
      <c r="G1833" s="52">
        <v>31</v>
      </c>
      <c r="H1833" s="50">
        <f>LOOKUP(G1833,Komplexní!$A$7:$A$56,Komplexní!$B$7:$B$56)</f>
        <v>0</v>
      </c>
      <c r="I1833" s="53">
        <f t="array" ref="I1833">SUM(IF((Komplexní!$A$3:$A$5=A1833)*(Komplexní!$D$1:$BA$1=G1833),Komplexní!$D$3:$BA$5))</f>
        <v>0</v>
      </c>
      <c r="J1833" s="98" t="str">
        <f t="shared" si="96"/>
        <v/>
      </c>
      <c r="K1833" s="54">
        <f t="shared" si="95"/>
        <v>1</v>
      </c>
    </row>
    <row r="1834" spans="1:11" hidden="1">
      <c r="A1834" s="48">
        <v>37</v>
      </c>
      <c r="B1834" s="49">
        <f>LOOKUP(A1834,Seznamy!$A$3:$A$94,Seznamy!$B$3:$B$94)</f>
        <v>125009</v>
      </c>
      <c r="C1834" s="50" t="str">
        <f>LOOKUP(A1834,Seznamy!$A$3:$A$94,Seznamy!$C$3:$C$94)</f>
        <v>Ruda nad Moravou</v>
      </c>
      <c r="D1834" s="51">
        <f>LOOKUP(A1834,Seznamy!$A$3:$A$94,Seznamy!$F$3:$F$94)</f>
        <v>9028</v>
      </c>
      <c r="E1834" s="51">
        <f>LOOKUP(A1834,Seznamy!$A$3:$A$94,Seznamy!$G$3:$G$94)</f>
        <v>218500</v>
      </c>
      <c r="F1834" s="52">
        <f>LOOKUP(A1834,Seznamy!$A$3:$A$94,Seznamy!$J$3:$J$94)</f>
        <v>57</v>
      </c>
      <c r="G1834" s="52">
        <v>32</v>
      </c>
      <c r="H1834" s="50">
        <f>LOOKUP(G1834,Komplexní!$A$7:$A$56,Komplexní!$B$7:$B$56)</f>
        <v>0</v>
      </c>
      <c r="I1834" s="53">
        <f t="array" ref="I1834">SUM(IF((Komplexní!$A$3:$A$5=A1834)*(Komplexní!$D$1:$BA$1=G1834),Komplexní!$D$3:$BA$5))</f>
        <v>0</v>
      </c>
      <c r="J1834" s="98" t="str">
        <f t="shared" si="96"/>
        <v/>
      </c>
      <c r="K1834" s="54">
        <f t="shared" si="95"/>
        <v>1</v>
      </c>
    </row>
    <row r="1835" spans="1:11" hidden="1">
      <c r="A1835" s="48">
        <v>37</v>
      </c>
      <c r="B1835" s="49">
        <f>LOOKUP(A1835,Seznamy!$A$3:$A$94,Seznamy!$B$3:$B$94)</f>
        <v>125009</v>
      </c>
      <c r="C1835" s="50" t="str">
        <f>LOOKUP(A1835,Seznamy!$A$3:$A$94,Seznamy!$C$3:$C$94)</f>
        <v>Ruda nad Moravou</v>
      </c>
      <c r="D1835" s="51">
        <f>LOOKUP(A1835,Seznamy!$A$3:$A$94,Seznamy!$F$3:$F$94)</f>
        <v>9028</v>
      </c>
      <c r="E1835" s="51">
        <f>LOOKUP(A1835,Seznamy!$A$3:$A$94,Seznamy!$G$3:$G$94)</f>
        <v>218500</v>
      </c>
      <c r="F1835" s="52">
        <f>LOOKUP(A1835,Seznamy!$A$3:$A$94,Seznamy!$J$3:$J$94)</f>
        <v>57</v>
      </c>
      <c r="G1835" s="52">
        <v>36</v>
      </c>
      <c r="H1835" s="50">
        <f>LOOKUP(G1835,Komplexní!$A$7:$A$56,Komplexní!$B$7:$B$56)</f>
        <v>0</v>
      </c>
      <c r="I1835" s="53">
        <f t="array" ref="I1835">SUM(IF((Komplexní!$A$3:$A$5=A1835)*(Komplexní!$D$1:$BA$1=G1835),Komplexní!$D$3:$BA$5))</f>
        <v>0</v>
      </c>
      <c r="J1835" s="98" t="str">
        <f t="shared" si="96"/>
        <v/>
      </c>
      <c r="K1835" s="54">
        <f t="shared" ref="K1835:K1852" si="97">IF(I1835=MIN($J$1803:$J$1852),1,"")</f>
        <v>1</v>
      </c>
    </row>
    <row r="1836" spans="1:11" hidden="1">
      <c r="A1836" s="48">
        <v>37</v>
      </c>
      <c r="B1836" s="49">
        <f>LOOKUP(A1836,Seznamy!$A$3:$A$94,Seznamy!$B$3:$B$94)</f>
        <v>125009</v>
      </c>
      <c r="C1836" s="50" t="str">
        <f>LOOKUP(A1836,Seznamy!$A$3:$A$94,Seznamy!$C$3:$C$94)</f>
        <v>Ruda nad Moravou</v>
      </c>
      <c r="D1836" s="51">
        <f>LOOKUP(A1836,Seznamy!$A$3:$A$94,Seznamy!$F$3:$F$94)</f>
        <v>9028</v>
      </c>
      <c r="E1836" s="51">
        <f>LOOKUP(A1836,Seznamy!$A$3:$A$94,Seznamy!$G$3:$G$94)</f>
        <v>218500</v>
      </c>
      <c r="F1836" s="52">
        <f>LOOKUP(A1836,Seznamy!$A$3:$A$94,Seznamy!$J$3:$J$94)</f>
        <v>57</v>
      </c>
      <c r="G1836" s="52">
        <v>34</v>
      </c>
      <c r="H1836" s="50">
        <f>LOOKUP(G1836,Komplexní!$A$7:$A$56,Komplexní!$B$7:$B$56)</f>
        <v>0</v>
      </c>
      <c r="I1836" s="53">
        <f t="array" ref="I1836">SUM(IF((Komplexní!$A$3:$A$5=A1836)*(Komplexní!$D$1:$BA$1=G1836),Komplexní!$D$3:$BA$5))</f>
        <v>0</v>
      </c>
      <c r="J1836" s="98" t="str">
        <f t="shared" si="96"/>
        <v/>
      </c>
      <c r="K1836" s="54">
        <f t="shared" si="97"/>
        <v>1</v>
      </c>
    </row>
    <row r="1837" spans="1:11" hidden="1">
      <c r="A1837" s="48">
        <v>37</v>
      </c>
      <c r="B1837" s="49">
        <f>LOOKUP(A1837,Seznamy!$A$3:$A$94,Seznamy!$B$3:$B$94)</f>
        <v>125009</v>
      </c>
      <c r="C1837" s="50" t="str">
        <f>LOOKUP(A1837,Seznamy!$A$3:$A$94,Seznamy!$C$3:$C$94)</f>
        <v>Ruda nad Moravou</v>
      </c>
      <c r="D1837" s="51">
        <f>LOOKUP(A1837,Seznamy!$A$3:$A$94,Seznamy!$F$3:$F$94)</f>
        <v>9028</v>
      </c>
      <c r="E1837" s="51">
        <f>LOOKUP(A1837,Seznamy!$A$3:$A$94,Seznamy!$G$3:$G$94)</f>
        <v>218500</v>
      </c>
      <c r="F1837" s="52">
        <f>LOOKUP(A1837,Seznamy!$A$3:$A$94,Seznamy!$J$3:$J$94)</f>
        <v>57</v>
      </c>
      <c r="G1837" s="52">
        <v>35</v>
      </c>
      <c r="H1837" s="50">
        <f>LOOKUP(G1837,Komplexní!$A$7:$A$56,Komplexní!$B$7:$B$56)</f>
        <v>0</v>
      </c>
      <c r="I1837" s="53">
        <f t="array" ref="I1837">SUM(IF((Komplexní!$A$3:$A$5=A1837)*(Komplexní!$D$1:$BA$1=G1837),Komplexní!$D$3:$BA$5))</f>
        <v>0</v>
      </c>
      <c r="J1837" s="98" t="str">
        <f t="shared" si="96"/>
        <v/>
      </c>
      <c r="K1837" s="54">
        <f t="shared" si="97"/>
        <v>1</v>
      </c>
    </row>
    <row r="1838" spans="1:11" hidden="1">
      <c r="A1838" s="48">
        <v>37</v>
      </c>
      <c r="B1838" s="49">
        <f>LOOKUP(A1838,Seznamy!$A$3:$A$94,Seznamy!$B$3:$B$94)</f>
        <v>125009</v>
      </c>
      <c r="C1838" s="50" t="str">
        <f>LOOKUP(A1838,Seznamy!$A$3:$A$94,Seznamy!$C$3:$C$94)</f>
        <v>Ruda nad Moravou</v>
      </c>
      <c r="D1838" s="51">
        <f>LOOKUP(A1838,Seznamy!$A$3:$A$94,Seznamy!$F$3:$F$94)</f>
        <v>9028</v>
      </c>
      <c r="E1838" s="51">
        <f>LOOKUP(A1838,Seznamy!$A$3:$A$94,Seznamy!$G$3:$G$94)</f>
        <v>218500</v>
      </c>
      <c r="F1838" s="52">
        <f>LOOKUP(A1838,Seznamy!$A$3:$A$94,Seznamy!$J$3:$J$94)</f>
        <v>57</v>
      </c>
      <c r="G1838" s="52">
        <v>33</v>
      </c>
      <c r="H1838" s="50">
        <f>LOOKUP(G1838,Komplexní!$A$7:$A$56,Komplexní!$B$7:$B$56)</f>
        <v>0</v>
      </c>
      <c r="I1838" s="53">
        <f t="array" ref="I1838">SUM(IF((Komplexní!$A$3:$A$5=A1838)*(Komplexní!$D$1:$BA$1=G1838),Komplexní!$D$3:$BA$5))</f>
        <v>0</v>
      </c>
      <c r="J1838" s="98" t="str">
        <f t="shared" si="96"/>
        <v/>
      </c>
      <c r="K1838" s="54">
        <f t="shared" si="97"/>
        <v>1</v>
      </c>
    </row>
    <row r="1839" spans="1:11" hidden="1">
      <c r="A1839" s="48">
        <v>37</v>
      </c>
      <c r="B1839" s="49">
        <f>LOOKUP(A1839,Seznamy!$A$3:$A$94,Seznamy!$B$3:$B$94)</f>
        <v>125009</v>
      </c>
      <c r="C1839" s="50" t="str">
        <f>LOOKUP(A1839,Seznamy!$A$3:$A$94,Seznamy!$C$3:$C$94)</f>
        <v>Ruda nad Moravou</v>
      </c>
      <c r="D1839" s="51">
        <f>LOOKUP(A1839,Seznamy!$A$3:$A$94,Seznamy!$F$3:$F$94)</f>
        <v>9028</v>
      </c>
      <c r="E1839" s="51">
        <f>LOOKUP(A1839,Seznamy!$A$3:$A$94,Seznamy!$G$3:$G$94)</f>
        <v>218500</v>
      </c>
      <c r="F1839" s="52">
        <f>LOOKUP(A1839,Seznamy!$A$3:$A$94,Seznamy!$J$3:$J$94)</f>
        <v>57</v>
      </c>
      <c r="G1839" s="52">
        <v>37</v>
      </c>
      <c r="H1839" s="50">
        <f>LOOKUP(G1839,Komplexní!$A$7:$A$56,Komplexní!$B$7:$B$56)</f>
        <v>0</v>
      </c>
      <c r="I1839" s="53">
        <f t="array" ref="I1839">SUM(IF((Komplexní!$A$3:$A$5=A1839)*(Komplexní!$D$1:$BA$1=G1839),Komplexní!$D$3:$BA$5))</f>
        <v>0</v>
      </c>
      <c r="J1839" s="98" t="str">
        <f t="shared" si="96"/>
        <v/>
      </c>
      <c r="K1839" s="54">
        <f t="shared" si="97"/>
        <v>1</v>
      </c>
    </row>
    <row r="1840" spans="1:11" hidden="1">
      <c r="A1840" s="48">
        <v>37</v>
      </c>
      <c r="B1840" s="49">
        <f>LOOKUP(A1840,Seznamy!$A$3:$A$94,Seznamy!$B$3:$B$94)</f>
        <v>125009</v>
      </c>
      <c r="C1840" s="50" t="str">
        <f>LOOKUP(A1840,Seznamy!$A$3:$A$94,Seznamy!$C$3:$C$94)</f>
        <v>Ruda nad Moravou</v>
      </c>
      <c r="D1840" s="51">
        <f>LOOKUP(A1840,Seznamy!$A$3:$A$94,Seznamy!$F$3:$F$94)</f>
        <v>9028</v>
      </c>
      <c r="E1840" s="51">
        <f>LOOKUP(A1840,Seznamy!$A$3:$A$94,Seznamy!$G$3:$G$94)</f>
        <v>218500</v>
      </c>
      <c r="F1840" s="52">
        <f>LOOKUP(A1840,Seznamy!$A$3:$A$94,Seznamy!$J$3:$J$94)</f>
        <v>57</v>
      </c>
      <c r="G1840" s="52">
        <v>38</v>
      </c>
      <c r="H1840" s="50">
        <f>LOOKUP(G1840,Komplexní!$A$7:$A$56,Komplexní!$B$7:$B$56)</f>
        <v>0</v>
      </c>
      <c r="I1840" s="53">
        <f t="array" ref="I1840">SUM(IF((Komplexní!$A$3:$A$5=A1840)*(Komplexní!$D$1:$BA$1=G1840),Komplexní!$D$3:$BA$5))</f>
        <v>0</v>
      </c>
      <c r="J1840" s="98" t="str">
        <f t="shared" si="96"/>
        <v/>
      </c>
      <c r="K1840" s="54">
        <f t="shared" si="97"/>
        <v>1</v>
      </c>
    </row>
    <row r="1841" spans="1:11" hidden="1">
      <c r="A1841" s="48">
        <v>37</v>
      </c>
      <c r="B1841" s="49">
        <f>LOOKUP(A1841,Seznamy!$A$3:$A$94,Seznamy!$B$3:$B$94)</f>
        <v>125009</v>
      </c>
      <c r="C1841" s="50" t="str">
        <f>LOOKUP(A1841,Seznamy!$A$3:$A$94,Seznamy!$C$3:$C$94)</f>
        <v>Ruda nad Moravou</v>
      </c>
      <c r="D1841" s="51">
        <f>LOOKUP(A1841,Seznamy!$A$3:$A$94,Seznamy!$F$3:$F$94)</f>
        <v>9028</v>
      </c>
      <c r="E1841" s="51">
        <f>LOOKUP(A1841,Seznamy!$A$3:$A$94,Seznamy!$G$3:$G$94)</f>
        <v>218500</v>
      </c>
      <c r="F1841" s="52">
        <f>LOOKUP(A1841,Seznamy!$A$3:$A$94,Seznamy!$J$3:$J$94)</f>
        <v>57</v>
      </c>
      <c r="G1841" s="52">
        <v>39</v>
      </c>
      <c r="H1841" s="50">
        <f>LOOKUP(G1841,Komplexní!$A$7:$A$56,Komplexní!$B$7:$B$56)</f>
        <v>0</v>
      </c>
      <c r="I1841" s="53">
        <f t="array" ref="I1841">SUM(IF((Komplexní!$A$3:$A$5=A1841)*(Komplexní!$D$1:$BA$1=G1841),Komplexní!$D$3:$BA$5))</f>
        <v>0</v>
      </c>
      <c r="J1841" s="98" t="str">
        <f t="shared" si="96"/>
        <v/>
      </c>
      <c r="K1841" s="54">
        <f t="shared" si="97"/>
        <v>1</v>
      </c>
    </row>
    <row r="1842" spans="1:11" hidden="1">
      <c r="A1842" s="48">
        <v>37</v>
      </c>
      <c r="B1842" s="49">
        <f>LOOKUP(A1842,Seznamy!$A$3:$A$94,Seznamy!$B$3:$B$94)</f>
        <v>125009</v>
      </c>
      <c r="C1842" s="50" t="str">
        <f>LOOKUP(A1842,Seznamy!$A$3:$A$94,Seznamy!$C$3:$C$94)</f>
        <v>Ruda nad Moravou</v>
      </c>
      <c r="D1842" s="51">
        <f>LOOKUP(A1842,Seznamy!$A$3:$A$94,Seznamy!$F$3:$F$94)</f>
        <v>9028</v>
      </c>
      <c r="E1842" s="51">
        <f>LOOKUP(A1842,Seznamy!$A$3:$A$94,Seznamy!$G$3:$G$94)</f>
        <v>218500</v>
      </c>
      <c r="F1842" s="52">
        <f>LOOKUP(A1842,Seznamy!$A$3:$A$94,Seznamy!$J$3:$J$94)</f>
        <v>57</v>
      </c>
      <c r="G1842" s="52">
        <v>40</v>
      </c>
      <c r="H1842" s="50">
        <f>LOOKUP(G1842,Komplexní!$A$7:$A$56,Komplexní!$B$7:$B$56)</f>
        <v>0</v>
      </c>
      <c r="I1842" s="53">
        <f t="array" ref="I1842">SUM(IF((Komplexní!$A$3:$A$5=A1842)*(Komplexní!$D$1:$BA$1=G1842),Komplexní!$D$3:$BA$5))</f>
        <v>0</v>
      </c>
      <c r="J1842" s="98" t="str">
        <f t="shared" si="96"/>
        <v/>
      </c>
      <c r="K1842" s="54">
        <f t="shared" si="97"/>
        <v>1</v>
      </c>
    </row>
    <row r="1843" spans="1:11" hidden="1">
      <c r="A1843" s="48">
        <v>37</v>
      </c>
      <c r="B1843" s="49">
        <f>LOOKUP(A1843,Seznamy!$A$3:$A$94,Seznamy!$B$3:$B$94)</f>
        <v>125009</v>
      </c>
      <c r="C1843" s="50" t="str">
        <f>LOOKUP(A1843,Seznamy!$A$3:$A$94,Seznamy!$C$3:$C$94)</f>
        <v>Ruda nad Moravou</v>
      </c>
      <c r="D1843" s="51">
        <f>LOOKUP(A1843,Seznamy!$A$3:$A$94,Seznamy!$F$3:$F$94)</f>
        <v>9028</v>
      </c>
      <c r="E1843" s="51">
        <f>LOOKUP(A1843,Seznamy!$A$3:$A$94,Seznamy!$G$3:$G$94)</f>
        <v>218500</v>
      </c>
      <c r="F1843" s="52">
        <f>LOOKUP(A1843,Seznamy!$A$3:$A$94,Seznamy!$J$3:$J$94)</f>
        <v>57</v>
      </c>
      <c r="G1843" s="52">
        <v>41</v>
      </c>
      <c r="H1843" s="50">
        <f>LOOKUP(G1843,Komplexní!$A$7:$A$56,Komplexní!$B$7:$B$56)</f>
        <v>0</v>
      </c>
      <c r="I1843" s="53">
        <f t="array" ref="I1843">SUM(IF((Komplexní!$A$3:$A$5=A1843)*(Komplexní!$D$1:$BA$1=G1843),Komplexní!$D$3:$BA$5))</f>
        <v>0</v>
      </c>
      <c r="J1843" s="98" t="str">
        <f t="shared" si="96"/>
        <v/>
      </c>
      <c r="K1843" s="54">
        <f t="shared" si="97"/>
        <v>1</v>
      </c>
    </row>
    <row r="1844" spans="1:11" hidden="1">
      <c r="A1844" s="48">
        <v>37</v>
      </c>
      <c r="B1844" s="49">
        <f>LOOKUP(A1844,Seznamy!$A$3:$A$94,Seznamy!$B$3:$B$94)</f>
        <v>125009</v>
      </c>
      <c r="C1844" s="50" t="str">
        <f>LOOKUP(A1844,Seznamy!$A$3:$A$94,Seznamy!$C$3:$C$94)</f>
        <v>Ruda nad Moravou</v>
      </c>
      <c r="D1844" s="51">
        <f>LOOKUP(A1844,Seznamy!$A$3:$A$94,Seznamy!$F$3:$F$94)</f>
        <v>9028</v>
      </c>
      <c r="E1844" s="51">
        <f>LOOKUP(A1844,Seznamy!$A$3:$A$94,Seznamy!$G$3:$G$94)</f>
        <v>218500</v>
      </c>
      <c r="F1844" s="52">
        <f>LOOKUP(A1844,Seznamy!$A$3:$A$94,Seznamy!$J$3:$J$94)</f>
        <v>57</v>
      </c>
      <c r="G1844" s="52">
        <v>42</v>
      </c>
      <c r="H1844" s="50">
        <f>LOOKUP(G1844,Komplexní!$A$7:$A$56,Komplexní!$B$7:$B$56)</f>
        <v>0</v>
      </c>
      <c r="I1844" s="53">
        <f t="array" ref="I1844">SUM(IF((Komplexní!$A$3:$A$5=A1844)*(Komplexní!$D$1:$BA$1=G1844),Komplexní!$D$3:$BA$5))</f>
        <v>0</v>
      </c>
      <c r="J1844" s="98" t="str">
        <f t="shared" si="96"/>
        <v/>
      </c>
      <c r="K1844" s="54">
        <f t="shared" si="97"/>
        <v>1</v>
      </c>
    </row>
    <row r="1845" spans="1:11" hidden="1">
      <c r="A1845" s="48">
        <v>37</v>
      </c>
      <c r="B1845" s="49">
        <f>LOOKUP(A1845,Seznamy!$A$3:$A$94,Seznamy!$B$3:$B$94)</f>
        <v>125009</v>
      </c>
      <c r="C1845" s="50" t="str">
        <f>LOOKUP(A1845,Seznamy!$A$3:$A$94,Seznamy!$C$3:$C$94)</f>
        <v>Ruda nad Moravou</v>
      </c>
      <c r="D1845" s="51">
        <f>LOOKUP(A1845,Seznamy!$A$3:$A$94,Seznamy!$F$3:$F$94)</f>
        <v>9028</v>
      </c>
      <c r="E1845" s="51">
        <f>LOOKUP(A1845,Seznamy!$A$3:$A$94,Seznamy!$G$3:$G$94)</f>
        <v>218500</v>
      </c>
      <c r="F1845" s="52">
        <f>LOOKUP(A1845,Seznamy!$A$3:$A$94,Seznamy!$J$3:$J$94)</f>
        <v>57</v>
      </c>
      <c r="G1845" s="52">
        <v>43</v>
      </c>
      <c r="H1845" s="50">
        <f>LOOKUP(G1845,Komplexní!$A$7:$A$56,Komplexní!$B$7:$B$56)</f>
        <v>0</v>
      </c>
      <c r="I1845" s="53">
        <f t="array" ref="I1845">SUM(IF((Komplexní!$A$3:$A$5=A1845)*(Komplexní!$D$1:$BA$1=G1845),Komplexní!$D$3:$BA$5))</f>
        <v>0</v>
      </c>
      <c r="J1845" s="98" t="str">
        <f t="shared" si="96"/>
        <v/>
      </c>
      <c r="K1845" s="54">
        <f t="shared" si="97"/>
        <v>1</v>
      </c>
    </row>
    <row r="1846" spans="1:11" hidden="1">
      <c r="A1846" s="48">
        <v>37</v>
      </c>
      <c r="B1846" s="49">
        <f>LOOKUP(A1846,Seznamy!$A$3:$A$94,Seznamy!$B$3:$B$94)</f>
        <v>125009</v>
      </c>
      <c r="C1846" s="50" t="str">
        <f>LOOKUP(A1846,Seznamy!$A$3:$A$94,Seznamy!$C$3:$C$94)</f>
        <v>Ruda nad Moravou</v>
      </c>
      <c r="D1846" s="51">
        <f>LOOKUP(A1846,Seznamy!$A$3:$A$94,Seznamy!$F$3:$F$94)</f>
        <v>9028</v>
      </c>
      <c r="E1846" s="51">
        <f>LOOKUP(A1846,Seznamy!$A$3:$A$94,Seznamy!$G$3:$G$94)</f>
        <v>218500</v>
      </c>
      <c r="F1846" s="52">
        <f>LOOKUP(A1846,Seznamy!$A$3:$A$94,Seznamy!$J$3:$J$94)</f>
        <v>57</v>
      </c>
      <c r="G1846" s="52">
        <v>44</v>
      </c>
      <c r="H1846" s="50">
        <f>LOOKUP(G1846,Komplexní!$A$7:$A$56,Komplexní!$B$7:$B$56)</f>
        <v>0</v>
      </c>
      <c r="I1846" s="53">
        <f t="array" ref="I1846">SUM(IF((Komplexní!$A$3:$A$5=A1846)*(Komplexní!$D$1:$BA$1=G1846),Komplexní!$D$3:$BA$5))</f>
        <v>0</v>
      </c>
      <c r="J1846" s="98" t="str">
        <f t="shared" si="96"/>
        <v/>
      </c>
      <c r="K1846" s="54">
        <f t="shared" si="97"/>
        <v>1</v>
      </c>
    </row>
    <row r="1847" spans="1:11" hidden="1">
      <c r="A1847" s="48">
        <v>37</v>
      </c>
      <c r="B1847" s="49">
        <f>LOOKUP(A1847,Seznamy!$A$3:$A$94,Seznamy!$B$3:$B$94)</f>
        <v>125009</v>
      </c>
      <c r="C1847" s="50" t="str">
        <f>LOOKUP(A1847,Seznamy!$A$3:$A$94,Seznamy!$C$3:$C$94)</f>
        <v>Ruda nad Moravou</v>
      </c>
      <c r="D1847" s="51">
        <f>LOOKUP(A1847,Seznamy!$A$3:$A$94,Seznamy!$F$3:$F$94)</f>
        <v>9028</v>
      </c>
      <c r="E1847" s="51">
        <f>LOOKUP(A1847,Seznamy!$A$3:$A$94,Seznamy!$G$3:$G$94)</f>
        <v>218500</v>
      </c>
      <c r="F1847" s="52">
        <f>LOOKUP(A1847,Seznamy!$A$3:$A$94,Seznamy!$J$3:$J$94)</f>
        <v>57</v>
      </c>
      <c r="G1847" s="52">
        <v>45</v>
      </c>
      <c r="H1847" s="50">
        <f>LOOKUP(G1847,Komplexní!$A$7:$A$56,Komplexní!$B$7:$B$56)</f>
        <v>0</v>
      </c>
      <c r="I1847" s="53">
        <f t="array" ref="I1847">SUM(IF((Komplexní!$A$3:$A$5=A1847)*(Komplexní!$D$1:$BA$1=G1847),Komplexní!$D$3:$BA$5))</f>
        <v>0</v>
      </c>
      <c r="J1847" s="98" t="str">
        <f t="shared" si="96"/>
        <v/>
      </c>
      <c r="K1847" s="54">
        <f t="shared" si="97"/>
        <v>1</v>
      </c>
    </row>
    <row r="1848" spans="1:11" hidden="1">
      <c r="A1848" s="48">
        <v>37</v>
      </c>
      <c r="B1848" s="49">
        <f>LOOKUP(A1848,Seznamy!$A$3:$A$94,Seznamy!$B$3:$B$94)</f>
        <v>125009</v>
      </c>
      <c r="C1848" s="50" t="str">
        <f>LOOKUP(A1848,Seznamy!$A$3:$A$94,Seznamy!$C$3:$C$94)</f>
        <v>Ruda nad Moravou</v>
      </c>
      <c r="D1848" s="51">
        <f>LOOKUP(A1848,Seznamy!$A$3:$A$94,Seznamy!$F$3:$F$94)</f>
        <v>9028</v>
      </c>
      <c r="E1848" s="51">
        <f>LOOKUP(A1848,Seznamy!$A$3:$A$94,Seznamy!$G$3:$G$94)</f>
        <v>218500</v>
      </c>
      <c r="F1848" s="52">
        <f>LOOKUP(A1848,Seznamy!$A$3:$A$94,Seznamy!$J$3:$J$94)</f>
        <v>57</v>
      </c>
      <c r="G1848" s="52">
        <v>46</v>
      </c>
      <c r="H1848" s="50">
        <f>LOOKUP(G1848,Komplexní!$A$7:$A$56,Komplexní!$B$7:$B$56)</f>
        <v>0</v>
      </c>
      <c r="I1848" s="53">
        <f t="array" ref="I1848">SUM(IF((Komplexní!$A$3:$A$5=A1848)*(Komplexní!$D$1:$BA$1=G1848),Komplexní!$D$3:$BA$5))</f>
        <v>0</v>
      </c>
      <c r="J1848" s="98" t="str">
        <f t="shared" si="96"/>
        <v/>
      </c>
      <c r="K1848" s="54">
        <f t="shared" si="97"/>
        <v>1</v>
      </c>
    </row>
    <row r="1849" spans="1:11" hidden="1">
      <c r="A1849" s="48">
        <v>37</v>
      </c>
      <c r="B1849" s="49">
        <f>LOOKUP(A1849,Seznamy!$A$3:$A$94,Seznamy!$B$3:$B$94)</f>
        <v>125009</v>
      </c>
      <c r="C1849" s="50" t="str">
        <f>LOOKUP(A1849,Seznamy!$A$3:$A$94,Seznamy!$C$3:$C$94)</f>
        <v>Ruda nad Moravou</v>
      </c>
      <c r="D1849" s="51">
        <f>LOOKUP(A1849,Seznamy!$A$3:$A$94,Seznamy!$F$3:$F$94)</f>
        <v>9028</v>
      </c>
      <c r="E1849" s="51">
        <f>LOOKUP(A1849,Seznamy!$A$3:$A$94,Seznamy!$G$3:$G$94)</f>
        <v>218500</v>
      </c>
      <c r="F1849" s="52">
        <f>LOOKUP(A1849,Seznamy!$A$3:$A$94,Seznamy!$J$3:$J$94)</f>
        <v>57</v>
      </c>
      <c r="G1849" s="52">
        <v>47</v>
      </c>
      <c r="H1849" s="50">
        <f>LOOKUP(G1849,Komplexní!$A$7:$A$56,Komplexní!$B$7:$B$56)</f>
        <v>0</v>
      </c>
      <c r="I1849" s="53">
        <f t="array" ref="I1849">SUM(IF((Komplexní!$A$3:$A$5=A1849)*(Komplexní!$D$1:$BA$1=G1849),Komplexní!$D$3:$BA$5))</f>
        <v>0</v>
      </c>
      <c r="J1849" s="98" t="str">
        <f t="shared" si="96"/>
        <v/>
      </c>
      <c r="K1849" s="54">
        <f t="shared" si="97"/>
        <v>1</v>
      </c>
    </row>
    <row r="1850" spans="1:11" hidden="1">
      <c r="A1850" s="48">
        <v>37</v>
      </c>
      <c r="B1850" s="49">
        <f>LOOKUP(A1850,Seznamy!$A$3:$A$94,Seznamy!$B$3:$B$94)</f>
        <v>125009</v>
      </c>
      <c r="C1850" s="50" t="str">
        <f>LOOKUP(A1850,Seznamy!$A$3:$A$94,Seznamy!$C$3:$C$94)</f>
        <v>Ruda nad Moravou</v>
      </c>
      <c r="D1850" s="51">
        <f>LOOKUP(A1850,Seznamy!$A$3:$A$94,Seznamy!$F$3:$F$94)</f>
        <v>9028</v>
      </c>
      <c r="E1850" s="51">
        <f>LOOKUP(A1850,Seznamy!$A$3:$A$94,Seznamy!$G$3:$G$94)</f>
        <v>218500</v>
      </c>
      <c r="F1850" s="52">
        <f>LOOKUP(A1850,Seznamy!$A$3:$A$94,Seznamy!$J$3:$J$94)</f>
        <v>57</v>
      </c>
      <c r="G1850" s="52">
        <v>48</v>
      </c>
      <c r="H1850" s="50">
        <f>LOOKUP(G1850,Komplexní!$A$7:$A$56,Komplexní!$B$7:$B$56)</f>
        <v>0</v>
      </c>
      <c r="I1850" s="53">
        <f t="array" ref="I1850">SUM(IF((Komplexní!$A$3:$A$5=A1850)*(Komplexní!$D$1:$BA$1=G1850),Komplexní!$D$3:$BA$5))</f>
        <v>0</v>
      </c>
      <c r="J1850" s="98" t="str">
        <f t="shared" si="96"/>
        <v/>
      </c>
      <c r="K1850" s="54">
        <f t="shared" si="97"/>
        <v>1</v>
      </c>
    </row>
    <row r="1851" spans="1:11" hidden="1">
      <c r="A1851" s="48">
        <v>37</v>
      </c>
      <c r="B1851" s="49">
        <f>LOOKUP(A1851,Seznamy!$A$3:$A$94,Seznamy!$B$3:$B$94)</f>
        <v>125009</v>
      </c>
      <c r="C1851" s="50" t="str">
        <f>LOOKUP(A1851,Seznamy!$A$3:$A$94,Seznamy!$C$3:$C$94)</f>
        <v>Ruda nad Moravou</v>
      </c>
      <c r="D1851" s="51">
        <f>LOOKUP(A1851,Seznamy!$A$3:$A$94,Seznamy!$F$3:$F$94)</f>
        <v>9028</v>
      </c>
      <c r="E1851" s="51">
        <f>LOOKUP(A1851,Seznamy!$A$3:$A$94,Seznamy!$G$3:$G$94)</f>
        <v>218500</v>
      </c>
      <c r="F1851" s="52">
        <f>LOOKUP(A1851,Seznamy!$A$3:$A$94,Seznamy!$J$3:$J$94)</f>
        <v>57</v>
      </c>
      <c r="G1851" s="52">
        <v>49</v>
      </c>
      <c r="H1851" s="50">
        <f>LOOKUP(G1851,Komplexní!$A$7:$A$56,Komplexní!$B$7:$B$56)</f>
        <v>0</v>
      </c>
      <c r="I1851" s="53">
        <f t="array" ref="I1851">SUM(IF((Komplexní!$A$3:$A$5=A1851)*(Komplexní!$D$1:$BA$1=G1851),Komplexní!$D$3:$BA$5))</f>
        <v>0</v>
      </c>
      <c r="J1851" s="98" t="str">
        <f t="shared" si="96"/>
        <v/>
      </c>
      <c r="K1851" s="54">
        <f t="shared" si="97"/>
        <v>1</v>
      </c>
    </row>
    <row r="1852" spans="1:11" hidden="1">
      <c r="A1852" s="48">
        <v>37</v>
      </c>
      <c r="B1852" s="49">
        <f>LOOKUP(A1852,Seznamy!$A$3:$A$94,Seznamy!$B$3:$B$94)</f>
        <v>125009</v>
      </c>
      <c r="C1852" s="50" t="str">
        <f>LOOKUP(A1852,Seznamy!$A$3:$A$94,Seznamy!$C$3:$C$94)</f>
        <v>Ruda nad Moravou</v>
      </c>
      <c r="D1852" s="51">
        <f>LOOKUP(A1852,Seznamy!$A$3:$A$94,Seznamy!$F$3:$F$94)</f>
        <v>9028</v>
      </c>
      <c r="E1852" s="51">
        <f>LOOKUP(A1852,Seznamy!$A$3:$A$94,Seznamy!$G$3:$G$94)</f>
        <v>218500</v>
      </c>
      <c r="F1852" s="52">
        <f>LOOKUP(A1852,Seznamy!$A$3:$A$94,Seznamy!$J$3:$J$94)</f>
        <v>57</v>
      </c>
      <c r="G1852" s="52">
        <v>50</v>
      </c>
      <c r="H1852" s="50">
        <f>LOOKUP(G1852,Komplexní!$A$7:$A$56,Komplexní!$B$7:$B$56)</f>
        <v>0</v>
      </c>
      <c r="I1852" s="53">
        <f t="array" ref="I1852">SUM(IF((Komplexní!$A$3:$A$5=A1852)*(Komplexní!$D$1:$BA$1=G1852),Komplexní!$D$3:$BA$5))</f>
        <v>0</v>
      </c>
      <c r="J1852" s="98" t="str">
        <f t="shared" si="96"/>
        <v/>
      </c>
      <c r="K1852" s="54">
        <f t="shared" si="97"/>
        <v>1</v>
      </c>
    </row>
    <row r="1853" spans="1:11" hidden="1">
      <c r="A1853" s="79">
        <v>38</v>
      </c>
      <c r="B1853" s="80">
        <f>LOOKUP(A1853,Seznamy!$A$3:$A$94,Seznamy!$B$3:$B$94)</f>
        <v>125009</v>
      </c>
      <c r="C1853" s="81" t="str">
        <f>LOOKUP(A1853,Seznamy!$A$3:$A$94,Seznamy!$C$3:$C$94)</f>
        <v>Ruda nad Moravou</v>
      </c>
      <c r="D1853" s="82">
        <f>LOOKUP(A1853,Seznamy!$A$3:$A$94,Seznamy!$F$3:$F$94)</f>
        <v>9028</v>
      </c>
      <c r="E1853" s="82">
        <f>LOOKUP(A1853,Seznamy!$A$3:$A$94,Seznamy!$G$3:$G$94)</f>
        <v>218500</v>
      </c>
      <c r="F1853" s="83">
        <f>LOOKUP(A1853,Seznamy!$A$3:$A$94,Seznamy!$J$3:$J$94)</f>
        <v>57</v>
      </c>
      <c r="G1853" s="83">
        <v>1</v>
      </c>
      <c r="H1853" s="81" t="str">
        <f>LOOKUP(G1853,Komplexní!$A$7:$A$56,Komplexní!$B$7:$B$56)</f>
        <v>UNILES a.s.</v>
      </c>
      <c r="I1853" s="84">
        <f t="array" ref="I1853">SUM(IF((Komplexní!$A$3:$A$5=A1853)*(Komplexní!$D$1:$BA$1=G1853),Komplexní!$D$3:$BA$5))</f>
        <v>0</v>
      </c>
      <c r="J1853" s="99" t="str">
        <f t="shared" si="96"/>
        <v/>
      </c>
      <c r="K1853" s="85">
        <f t="shared" ref="K1853:K1884" si="98">IF(I1853=MIN($J$1853:$J$1902),1,"")</f>
        <v>1</v>
      </c>
    </row>
    <row r="1854" spans="1:11" hidden="1">
      <c r="A1854" s="79">
        <v>38</v>
      </c>
      <c r="B1854" s="80">
        <f>LOOKUP(A1854,Seznamy!$A$3:$A$94,Seznamy!$B$3:$B$94)</f>
        <v>125009</v>
      </c>
      <c r="C1854" s="81" t="str">
        <f>LOOKUP(A1854,Seznamy!$A$3:$A$94,Seznamy!$C$3:$C$94)</f>
        <v>Ruda nad Moravou</v>
      </c>
      <c r="D1854" s="82">
        <f>LOOKUP(A1854,Seznamy!$A$3:$A$94,Seznamy!$F$3:$F$94)</f>
        <v>9028</v>
      </c>
      <c r="E1854" s="82">
        <f>LOOKUP(A1854,Seznamy!$A$3:$A$94,Seznamy!$G$3:$G$94)</f>
        <v>218500</v>
      </c>
      <c r="F1854" s="83">
        <f>LOOKUP(A1854,Seznamy!$A$3:$A$94,Seznamy!$J$3:$J$94)</f>
        <v>57</v>
      </c>
      <c r="G1854" s="83">
        <v>2</v>
      </c>
      <c r="H1854" s="81" t="str">
        <f>LOOKUP(G1854,Komplexní!$A$7:$A$56,Komplexní!$B$7:$B$56)</f>
        <v>Lesy Beskydy, a.s.</v>
      </c>
      <c r="I1854" s="84">
        <f t="array" ref="I1854">SUM(IF((Komplexní!$A$3:$A$5=A1854)*(Komplexní!$D$1:$BA$1=G1854),Komplexní!$D$3:$BA$5))</f>
        <v>0</v>
      </c>
      <c r="J1854" s="99" t="str">
        <f t="shared" si="96"/>
        <v/>
      </c>
      <c r="K1854" s="85">
        <f t="shared" si="98"/>
        <v>1</v>
      </c>
    </row>
    <row r="1855" spans="1:11" hidden="1">
      <c r="A1855" s="79">
        <v>38</v>
      </c>
      <c r="B1855" s="80">
        <f>LOOKUP(A1855,Seznamy!$A$3:$A$94,Seznamy!$B$3:$B$94)</f>
        <v>125009</v>
      </c>
      <c r="C1855" s="81" t="str">
        <f>LOOKUP(A1855,Seznamy!$A$3:$A$94,Seznamy!$C$3:$C$94)</f>
        <v>Ruda nad Moravou</v>
      </c>
      <c r="D1855" s="82">
        <f>LOOKUP(A1855,Seznamy!$A$3:$A$94,Seznamy!$F$3:$F$94)</f>
        <v>9028</v>
      </c>
      <c r="E1855" s="82">
        <f>LOOKUP(A1855,Seznamy!$A$3:$A$94,Seznamy!$G$3:$G$94)</f>
        <v>218500</v>
      </c>
      <c r="F1855" s="83">
        <f>LOOKUP(A1855,Seznamy!$A$3:$A$94,Seznamy!$J$3:$J$94)</f>
        <v>57</v>
      </c>
      <c r="G1855" s="83">
        <v>3</v>
      </c>
      <c r="H1855" s="81" t="str">
        <f>LOOKUP(G1855,Komplexní!$A$7:$A$56,Komplexní!$B$7:$B$56)</f>
        <v>KATR s.r.o.</v>
      </c>
      <c r="I1855" s="84">
        <f t="array" ref="I1855">SUM(IF((Komplexní!$A$3:$A$5=A1855)*(Komplexní!$D$1:$BA$1=G1855),Komplexní!$D$3:$BA$5))</f>
        <v>0</v>
      </c>
      <c r="J1855" s="99" t="str">
        <f t="shared" si="96"/>
        <v/>
      </c>
      <c r="K1855" s="85">
        <f t="shared" si="98"/>
        <v>1</v>
      </c>
    </row>
    <row r="1856" spans="1:11" hidden="1">
      <c r="A1856" s="79">
        <v>38</v>
      </c>
      <c r="B1856" s="80">
        <f>LOOKUP(A1856,Seznamy!$A$3:$A$94,Seznamy!$B$3:$B$94)</f>
        <v>125009</v>
      </c>
      <c r="C1856" s="81" t="str">
        <f>LOOKUP(A1856,Seznamy!$A$3:$A$94,Seznamy!$C$3:$C$94)</f>
        <v>Ruda nad Moravou</v>
      </c>
      <c r="D1856" s="82">
        <f>LOOKUP(A1856,Seznamy!$A$3:$A$94,Seznamy!$F$3:$F$94)</f>
        <v>9028</v>
      </c>
      <c r="E1856" s="82">
        <f>LOOKUP(A1856,Seznamy!$A$3:$A$94,Seznamy!$G$3:$G$94)</f>
        <v>218500</v>
      </c>
      <c r="F1856" s="83">
        <f>LOOKUP(A1856,Seznamy!$A$3:$A$94,Seznamy!$J$3:$J$94)</f>
        <v>57</v>
      </c>
      <c r="G1856" s="83">
        <v>4</v>
      </c>
      <c r="H1856" s="81" t="str">
        <f>LOOKUP(G1856,Komplexní!$A$7:$A$56,Komplexní!$B$7:$B$56)</f>
        <v>Petra spol. s r.o.</v>
      </c>
      <c r="I1856" s="84">
        <f t="array" ref="I1856">SUM(IF((Komplexní!$A$3:$A$5=A1856)*(Komplexní!$D$1:$BA$1=G1856),Komplexní!$D$3:$BA$5))</f>
        <v>0</v>
      </c>
      <c r="J1856" s="99" t="str">
        <f t="shared" si="96"/>
        <v/>
      </c>
      <c r="K1856" s="85">
        <f t="shared" si="98"/>
        <v>1</v>
      </c>
    </row>
    <row r="1857" spans="1:11" hidden="1">
      <c r="A1857" s="79">
        <v>38</v>
      </c>
      <c r="B1857" s="80">
        <f>LOOKUP(A1857,Seznamy!$A$3:$A$94,Seznamy!$B$3:$B$94)</f>
        <v>125009</v>
      </c>
      <c r="C1857" s="81" t="str">
        <f>LOOKUP(A1857,Seznamy!$A$3:$A$94,Seznamy!$C$3:$C$94)</f>
        <v>Ruda nad Moravou</v>
      </c>
      <c r="D1857" s="82">
        <f>LOOKUP(A1857,Seznamy!$A$3:$A$94,Seznamy!$F$3:$F$94)</f>
        <v>9028</v>
      </c>
      <c r="E1857" s="82">
        <f>LOOKUP(A1857,Seznamy!$A$3:$A$94,Seznamy!$G$3:$G$94)</f>
        <v>218500</v>
      </c>
      <c r="F1857" s="83">
        <f>LOOKUP(A1857,Seznamy!$A$3:$A$94,Seznamy!$J$3:$J$94)</f>
        <v>57</v>
      </c>
      <c r="G1857" s="83">
        <v>5</v>
      </c>
      <c r="H1857" s="81" t="str">
        <f>LOOKUP(G1857,Komplexní!$A$7:$A$56,Komplexní!$B$7:$B$56)</f>
        <v>JACER - CZ a.s.</v>
      </c>
      <c r="I1857" s="84">
        <f t="array" ref="I1857">SUM(IF((Komplexní!$A$3:$A$5=A1857)*(Komplexní!$D$1:$BA$1=G1857),Komplexní!$D$3:$BA$5))</f>
        <v>0</v>
      </c>
      <c r="J1857" s="99" t="str">
        <f t="shared" si="96"/>
        <v/>
      </c>
      <c r="K1857" s="85">
        <f t="shared" si="98"/>
        <v>1</v>
      </c>
    </row>
    <row r="1858" spans="1:11" hidden="1">
      <c r="A1858" s="79">
        <v>38</v>
      </c>
      <c r="B1858" s="80">
        <f>LOOKUP(A1858,Seznamy!$A$3:$A$94,Seznamy!$B$3:$B$94)</f>
        <v>125009</v>
      </c>
      <c r="C1858" s="81" t="str">
        <f>LOOKUP(A1858,Seznamy!$A$3:$A$94,Seznamy!$C$3:$C$94)</f>
        <v>Ruda nad Moravou</v>
      </c>
      <c r="D1858" s="82">
        <f>LOOKUP(A1858,Seznamy!$A$3:$A$94,Seznamy!$F$3:$F$94)</f>
        <v>9028</v>
      </c>
      <c r="E1858" s="82">
        <f>LOOKUP(A1858,Seznamy!$A$3:$A$94,Seznamy!$G$3:$G$94)</f>
        <v>218500</v>
      </c>
      <c r="F1858" s="83">
        <f>LOOKUP(A1858,Seznamy!$A$3:$A$94,Seznamy!$J$3:$J$94)</f>
        <v>57</v>
      </c>
      <c r="G1858" s="83">
        <v>6</v>
      </c>
      <c r="H1858" s="81" t="str">
        <f>LOOKUP(G1858,Komplexní!$A$7:$A$56,Komplexní!$B$7:$B$56)</f>
        <v>LDF Rožnov a.s.</v>
      </c>
      <c r="I1858" s="84">
        <f t="array" ref="I1858">SUM(IF((Komplexní!$A$3:$A$5=A1858)*(Komplexní!$D$1:$BA$1=G1858),Komplexní!$D$3:$BA$5))</f>
        <v>0</v>
      </c>
      <c r="J1858" s="99" t="str">
        <f t="shared" si="96"/>
        <v/>
      </c>
      <c r="K1858" s="85">
        <f t="shared" si="98"/>
        <v>1</v>
      </c>
    </row>
    <row r="1859" spans="1:11" hidden="1">
      <c r="A1859" s="79">
        <v>38</v>
      </c>
      <c r="B1859" s="80">
        <f>LOOKUP(A1859,Seznamy!$A$3:$A$94,Seznamy!$B$3:$B$94)</f>
        <v>125009</v>
      </c>
      <c r="C1859" s="81" t="str">
        <f>LOOKUP(A1859,Seznamy!$A$3:$A$94,Seznamy!$C$3:$C$94)</f>
        <v>Ruda nad Moravou</v>
      </c>
      <c r="D1859" s="82">
        <f>LOOKUP(A1859,Seznamy!$A$3:$A$94,Seznamy!$F$3:$F$94)</f>
        <v>9028</v>
      </c>
      <c r="E1859" s="82">
        <f>LOOKUP(A1859,Seznamy!$A$3:$A$94,Seznamy!$G$3:$G$94)</f>
        <v>218500</v>
      </c>
      <c r="F1859" s="83">
        <f>LOOKUP(A1859,Seznamy!$A$3:$A$94,Seznamy!$J$3:$J$94)</f>
        <v>57</v>
      </c>
      <c r="G1859" s="83">
        <v>7</v>
      </c>
      <c r="H1859" s="81" t="str">
        <f>LOOKUP(G1859,Komplexní!$A$7:$A$56,Komplexní!$B$7:$B$56)</f>
        <v>Opavská lesní a.s.</v>
      </c>
      <c r="I1859" s="84">
        <f t="array" ref="I1859">SUM(IF((Komplexní!$A$3:$A$5=A1859)*(Komplexní!$D$1:$BA$1=G1859),Komplexní!$D$3:$BA$5))</f>
        <v>0</v>
      </c>
      <c r="J1859" s="99" t="str">
        <f t="shared" si="96"/>
        <v/>
      </c>
      <c r="K1859" s="85">
        <f t="shared" si="98"/>
        <v>1</v>
      </c>
    </row>
    <row r="1860" spans="1:11" hidden="1">
      <c r="A1860" s="79">
        <v>38</v>
      </c>
      <c r="B1860" s="80">
        <f>LOOKUP(A1860,Seznamy!$A$3:$A$94,Seznamy!$B$3:$B$94)</f>
        <v>125009</v>
      </c>
      <c r="C1860" s="81" t="str">
        <f>LOOKUP(A1860,Seznamy!$A$3:$A$94,Seznamy!$C$3:$C$94)</f>
        <v>Ruda nad Moravou</v>
      </c>
      <c r="D1860" s="82">
        <f>LOOKUP(A1860,Seznamy!$A$3:$A$94,Seznamy!$F$3:$F$94)</f>
        <v>9028</v>
      </c>
      <c r="E1860" s="82">
        <f>LOOKUP(A1860,Seznamy!$A$3:$A$94,Seznamy!$G$3:$G$94)</f>
        <v>218500</v>
      </c>
      <c r="F1860" s="83">
        <f>LOOKUP(A1860,Seznamy!$A$3:$A$94,Seznamy!$J$3:$J$94)</f>
        <v>57</v>
      </c>
      <c r="G1860" s="83">
        <v>8</v>
      </c>
      <c r="H1860" s="81" t="str">
        <f>LOOKUP(G1860,Komplexní!$A$7:$A$56,Komplexní!$B$7:$B$56)</f>
        <v>Pradědský lesní závod, a.s.</v>
      </c>
      <c r="I1860" s="84">
        <f t="array" ref="I1860">SUM(IF((Komplexní!$A$3:$A$5=A1860)*(Komplexní!$D$1:$BA$1=G1860),Komplexní!$D$3:$BA$5))</f>
        <v>0</v>
      </c>
      <c r="J1860" s="99" t="str">
        <f t="shared" si="96"/>
        <v/>
      </c>
      <c r="K1860" s="85">
        <f t="shared" si="98"/>
        <v>1</v>
      </c>
    </row>
    <row r="1861" spans="1:11" hidden="1">
      <c r="A1861" s="79">
        <v>38</v>
      </c>
      <c r="B1861" s="80">
        <f>LOOKUP(A1861,Seznamy!$A$3:$A$94,Seznamy!$B$3:$B$94)</f>
        <v>125009</v>
      </c>
      <c r="C1861" s="81" t="str">
        <f>LOOKUP(A1861,Seznamy!$A$3:$A$94,Seznamy!$C$3:$C$94)</f>
        <v>Ruda nad Moravou</v>
      </c>
      <c r="D1861" s="82">
        <f>LOOKUP(A1861,Seznamy!$A$3:$A$94,Seznamy!$F$3:$F$94)</f>
        <v>9028</v>
      </c>
      <c r="E1861" s="82">
        <f>LOOKUP(A1861,Seznamy!$A$3:$A$94,Seznamy!$G$3:$G$94)</f>
        <v>218500</v>
      </c>
      <c r="F1861" s="83">
        <f>LOOKUP(A1861,Seznamy!$A$3:$A$94,Seznamy!$J$3:$J$94)</f>
        <v>57</v>
      </c>
      <c r="G1861" s="83">
        <v>9</v>
      </c>
      <c r="H1861" s="81">
        <f>LOOKUP(G1861,Komplexní!$A$7:$A$56,Komplexní!$B$7:$B$56)</f>
        <v>0</v>
      </c>
      <c r="I1861" s="84">
        <f t="array" ref="I1861">SUM(IF((Komplexní!$A$3:$A$5=A1861)*(Komplexní!$D$1:$BA$1=G1861),Komplexní!$D$3:$BA$5))</f>
        <v>0</v>
      </c>
      <c r="J1861" s="99" t="str">
        <f t="shared" si="96"/>
        <v/>
      </c>
      <c r="K1861" s="85">
        <f t="shared" si="98"/>
        <v>1</v>
      </c>
    </row>
    <row r="1862" spans="1:11" hidden="1">
      <c r="A1862" s="79">
        <v>38</v>
      </c>
      <c r="B1862" s="80">
        <f>LOOKUP(A1862,Seznamy!$A$3:$A$94,Seznamy!$B$3:$B$94)</f>
        <v>125009</v>
      </c>
      <c r="C1862" s="81" t="str">
        <f>LOOKUP(A1862,Seznamy!$A$3:$A$94,Seznamy!$C$3:$C$94)</f>
        <v>Ruda nad Moravou</v>
      </c>
      <c r="D1862" s="82">
        <f>LOOKUP(A1862,Seznamy!$A$3:$A$94,Seznamy!$F$3:$F$94)</f>
        <v>9028</v>
      </c>
      <c r="E1862" s="82">
        <f>LOOKUP(A1862,Seznamy!$A$3:$A$94,Seznamy!$G$3:$G$94)</f>
        <v>218500</v>
      </c>
      <c r="F1862" s="83">
        <f>LOOKUP(A1862,Seznamy!$A$3:$A$94,Seznamy!$J$3:$J$94)</f>
        <v>57</v>
      </c>
      <c r="G1862" s="83">
        <v>10</v>
      </c>
      <c r="H1862" s="81">
        <f>LOOKUP(G1862,Komplexní!$A$7:$A$56,Komplexní!$B$7:$B$56)</f>
        <v>0</v>
      </c>
      <c r="I1862" s="84">
        <f t="array" ref="I1862">SUM(IF((Komplexní!$A$3:$A$5=A1862)*(Komplexní!$D$1:$BA$1=G1862),Komplexní!$D$3:$BA$5))</f>
        <v>0</v>
      </c>
      <c r="J1862" s="99" t="str">
        <f t="shared" si="96"/>
        <v/>
      </c>
      <c r="K1862" s="85">
        <f t="shared" si="98"/>
        <v>1</v>
      </c>
    </row>
    <row r="1863" spans="1:11" hidden="1">
      <c r="A1863" s="79">
        <v>38</v>
      </c>
      <c r="B1863" s="80">
        <f>LOOKUP(A1863,Seznamy!$A$3:$A$94,Seznamy!$B$3:$B$94)</f>
        <v>125009</v>
      </c>
      <c r="C1863" s="81" t="str">
        <f>LOOKUP(A1863,Seznamy!$A$3:$A$94,Seznamy!$C$3:$C$94)</f>
        <v>Ruda nad Moravou</v>
      </c>
      <c r="D1863" s="82">
        <f>LOOKUP(A1863,Seznamy!$A$3:$A$94,Seznamy!$F$3:$F$94)</f>
        <v>9028</v>
      </c>
      <c r="E1863" s="82">
        <f>LOOKUP(A1863,Seznamy!$A$3:$A$94,Seznamy!$G$3:$G$94)</f>
        <v>218500</v>
      </c>
      <c r="F1863" s="83">
        <f>LOOKUP(A1863,Seznamy!$A$3:$A$94,Seznamy!$J$3:$J$94)</f>
        <v>57</v>
      </c>
      <c r="G1863" s="83">
        <v>11</v>
      </c>
      <c r="H1863" s="81">
        <f>LOOKUP(G1863,Komplexní!$A$7:$A$56,Komplexní!$B$7:$B$56)</f>
        <v>0</v>
      </c>
      <c r="I1863" s="84">
        <f t="array" ref="I1863">SUM(IF((Komplexní!$A$3:$A$5=A1863)*(Komplexní!$D$1:$BA$1=G1863),Komplexní!$D$3:$BA$5))</f>
        <v>0</v>
      </c>
      <c r="J1863" s="99" t="str">
        <f t="shared" si="96"/>
        <v/>
      </c>
      <c r="K1863" s="85">
        <f t="shared" si="98"/>
        <v>1</v>
      </c>
    </row>
    <row r="1864" spans="1:11" hidden="1">
      <c r="A1864" s="79">
        <v>38</v>
      </c>
      <c r="B1864" s="80">
        <f>LOOKUP(A1864,Seznamy!$A$3:$A$94,Seznamy!$B$3:$B$94)</f>
        <v>125009</v>
      </c>
      <c r="C1864" s="81" t="str">
        <f>LOOKUP(A1864,Seznamy!$A$3:$A$94,Seznamy!$C$3:$C$94)</f>
        <v>Ruda nad Moravou</v>
      </c>
      <c r="D1864" s="82">
        <f>LOOKUP(A1864,Seznamy!$A$3:$A$94,Seznamy!$F$3:$F$94)</f>
        <v>9028</v>
      </c>
      <c r="E1864" s="82">
        <f>LOOKUP(A1864,Seznamy!$A$3:$A$94,Seznamy!$G$3:$G$94)</f>
        <v>218500</v>
      </c>
      <c r="F1864" s="83">
        <f>LOOKUP(A1864,Seznamy!$A$3:$A$94,Seznamy!$J$3:$J$94)</f>
        <v>57</v>
      </c>
      <c r="G1864" s="83">
        <v>28</v>
      </c>
      <c r="H1864" s="81">
        <f>LOOKUP(G1864,Komplexní!$A$7:$A$56,Komplexní!$B$7:$B$56)</f>
        <v>0</v>
      </c>
      <c r="I1864" s="84">
        <f t="array" ref="I1864">SUM(IF((Komplexní!$A$3:$A$5=A1864)*(Komplexní!$D$1:$BA$1=G1864),Komplexní!$D$3:$BA$5))</f>
        <v>0</v>
      </c>
      <c r="J1864" s="99" t="str">
        <f t="shared" si="96"/>
        <v/>
      </c>
      <c r="K1864" s="85">
        <f t="shared" si="98"/>
        <v>1</v>
      </c>
    </row>
    <row r="1865" spans="1:11" hidden="1">
      <c r="A1865" s="79">
        <v>38</v>
      </c>
      <c r="B1865" s="80">
        <f>LOOKUP(A1865,Seznamy!$A$3:$A$94,Seznamy!$B$3:$B$94)</f>
        <v>125009</v>
      </c>
      <c r="C1865" s="81" t="str">
        <f>LOOKUP(A1865,Seznamy!$A$3:$A$94,Seznamy!$C$3:$C$94)</f>
        <v>Ruda nad Moravou</v>
      </c>
      <c r="D1865" s="82">
        <f>LOOKUP(A1865,Seznamy!$A$3:$A$94,Seznamy!$F$3:$F$94)</f>
        <v>9028</v>
      </c>
      <c r="E1865" s="82">
        <f>LOOKUP(A1865,Seznamy!$A$3:$A$94,Seznamy!$G$3:$G$94)</f>
        <v>218500</v>
      </c>
      <c r="F1865" s="83">
        <f>LOOKUP(A1865,Seznamy!$A$3:$A$94,Seznamy!$J$3:$J$94)</f>
        <v>57</v>
      </c>
      <c r="G1865" s="83">
        <v>13</v>
      </c>
      <c r="H1865" s="81">
        <f>LOOKUP(G1865,Komplexní!$A$7:$A$56,Komplexní!$B$7:$B$56)</f>
        <v>0</v>
      </c>
      <c r="I1865" s="84">
        <f t="array" ref="I1865">SUM(IF((Komplexní!$A$3:$A$5=A1865)*(Komplexní!$D$1:$BA$1=G1865),Komplexní!$D$3:$BA$5))</f>
        <v>0</v>
      </c>
      <c r="J1865" s="99" t="str">
        <f t="shared" si="96"/>
        <v/>
      </c>
      <c r="K1865" s="85">
        <f t="shared" si="98"/>
        <v>1</v>
      </c>
    </row>
    <row r="1866" spans="1:11" hidden="1">
      <c r="A1866" s="79">
        <v>38</v>
      </c>
      <c r="B1866" s="80">
        <f>LOOKUP(A1866,Seznamy!$A$3:$A$94,Seznamy!$B$3:$B$94)</f>
        <v>125009</v>
      </c>
      <c r="C1866" s="81" t="str">
        <f>LOOKUP(A1866,Seznamy!$A$3:$A$94,Seznamy!$C$3:$C$94)</f>
        <v>Ruda nad Moravou</v>
      </c>
      <c r="D1866" s="82">
        <f>LOOKUP(A1866,Seznamy!$A$3:$A$94,Seznamy!$F$3:$F$94)</f>
        <v>9028</v>
      </c>
      <c r="E1866" s="82">
        <f>LOOKUP(A1866,Seznamy!$A$3:$A$94,Seznamy!$G$3:$G$94)</f>
        <v>218500</v>
      </c>
      <c r="F1866" s="83">
        <f>LOOKUP(A1866,Seznamy!$A$3:$A$94,Seznamy!$J$3:$J$94)</f>
        <v>57</v>
      </c>
      <c r="G1866" s="83">
        <v>14</v>
      </c>
      <c r="H1866" s="81">
        <f>LOOKUP(G1866,Komplexní!$A$7:$A$56,Komplexní!$B$7:$B$56)</f>
        <v>0</v>
      </c>
      <c r="I1866" s="84">
        <f t="array" ref="I1866">SUM(IF((Komplexní!$A$3:$A$5=A1866)*(Komplexní!$D$1:$BA$1=G1866),Komplexní!$D$3:$BA$5))</f>
        <v>0</v>
      </c>
      <c r="J1866" s="99" t="str">
        <f t="shared" si="96"/>
        <v/>
      </c>
      <c r="K1866" s="85">
        <f t="shared" si="98"/>
        <v>1</v>
      </c>
    </row>
    <row r="1867" spans="1:11" hidden="1">
      <c r="A1867" s="79">
        <v>38</v>
      </c>
      <c r="B1867" s="80">
        <f>LOOKUP(A1867,Seznamy!$A$3:$A$94,Seznamy!$B$3:$B$94)</f>
        <v>125009</v>
      </c>
      <c r="C1867" s="81" t="str">
        <f>LOOKUP(A1867,Seznamy!$A$3:$A$94,Seznamy!$C$3:$C$94)</f>
        <v>Ruda nad Moravou</v>
      </c>
      <c r="D1867" s="82">
        <f>LOOKUP(A1867,Seznamy!$A$3:$A$94,Seznamy!$F$3:$F$94)</f>
        <v>9028</v>
      </c>
      <c r="E1867" s="82">
        <f>LOOKUP(A1867,Seznamy!$A$3:$A$94,Seznamy!$G$3:$G$94)</f>
        <v>218500</v>
      </c>
      <c r="F1867" s="83">
        <f>LOOKUP(A1867,Seznamy!$A$3:$A$94,Seznamy!$J$3:$J$94)</f>
        <v>57</v>
      </c>
      <c r="G1867" s="83">
        <v>15</v>
      </c>
      <c r="H1867" s="81">
        <f>LOOKUP(G1867,Komplexní!$A$7:$A$56,Komplexní!$B$7:$B$56)</f>
        <v>0</v>
      </c>
      <c r="I1867" s="84">
        <f t="array" ref="I1867">SUM(IF((Komplexní!$A$3:$A$5=A1867)*(Komplexní!$D$1:$BA$1=G1867),Komplexní!$D$3:$BA$5))</f>
        <v>0</v>
      </c>
      <c r="J1867" s="99" t="str">
        <f t="shared" si="96"/>
        <v/>
      </c>
      <c r="K1867" s="85">
        <f t="shared" si="98"/>
        <v>1</v>
      </c>
    </row>
    <row r="1868" spans="1:11" hidden="1">
      <c r="A1868" s="79">
        <v>38</v>
      </c>
      <c r="B1868" s="80">
        <f>LOOKUP(A1868,Seznamy!$A$3:$A$94,Seznamy!$B$3:$B$94)</f>
        <v>125009</v>
      </c>
      <c r="C1868" s="81" t="str">
        <f>LOOKUP(A1868,Seznamy!$A$3:$A$94,Seznamy!$C$3:$C$94)</f>
        <v>Ruda nad Moravou</v>
      </c>
      <c r="D1868" s="82">
        <f>LOOKUP(A1868,Seznamy!$A$3:$A$94,Seznamy!$F$3:$F$94)</f>
        <v>9028</v>
      </c>
      <c r="E1868" s="82">
        <f>LOOKUP(A1868,Seznamy!$A$3:$A$94,Seznamy!$G$3:$G$94)</f>
        <v>218500</v>
      </c>
      <c r="F1868" s="83">
        <f>LOOKUP(A1868,Seznamy!$A$3:$A$94,Seznamy!$J$3:$J$94)</f>
        <v>57</v>
      </c>
      <c r="G1868" s="83">
        <v>16</v>
      </c>
      <c r="H1868" s="81">
        <f>LOOKUP(G1868,Komplexní!$A$7:$A$56,Komplexní!$B$7:$B$56)</f>
        <v>0</v>
      </c>
      <c r="I1868" s="84">
        <f t="array" ref="I1868">SUM(IF((Komplexní!$A$3:$A$5=A1868)*(Komplexní!$D$1:$BA$1=G1868),Komplexní!$D$3:$BA$5))</f>
        <v>0</v>
      </c>
      <c r="J1868" s="99" t="str">
        <f t="shared" si="96"/>
        <v/>
      </c>
      <c r="K1868" s="85">
        <f t="shared" si="98"/>
        <v>1</v>
      </c>
    </row>
    <row r="1869" spans="1:11" hidden="1">
      <c r="A1869" s="79">
        <v>38</v>
      </c>
      <c r="B1869" s="80">
        <f>LOOKUP(A1869,Seznamy!$A$3:$A$94,Seznamy!$B$3:$B$94)</f>
        <v>125009</v>
      </c>
      <c r="C1869" s="81" t="str">
        <f>LOOKUP(A1869,Seznamy!$A$3:$A$94,Seznamy!$C$3:$C$94)</f>
        <v>Ruda nad Moravou</v>
      </c>
      <c r="D1869" s="82">
        <f>LOOKUP(A1869,Seznamy!$A$3:$A$94,Seznamy!$F$3:$F$94)</f>
        <v>9028</v>
      </c>
      <c r="E1869" s="82">
        <f>LOOKUP(A1869,Seznamy!$A$3:$A$94,Seznamy!$G$3:$G$94)</f>
        <v>218500</v>
      </c>
      <c r="F1869" s="83">
        <f>LOOKUP(A1869,Seznamy!$A$3:$A$94,Seznamy!$J$3:$J$94)</f>
        <v>57</v>
      </c>
      <c r="G1869" s="83">
        <v>36</v>
      </c>
      <c r="H1869" s="81">
        <f>LOOKUP(G1869,Komplexní!$A$7:$A$56,Komplexní!$B$7:$B$56)</f>
        <v>0</v>
      </c>
      <c r="I1869" s="84">
        <f t="array" ref="I1869">SUM(IF((Komplexní!$A$3:$A$5=A1869)*(Komplexní!$D$1:$BA$1=G1869),Komplexní!$D$3:$BA$5))</f>
        <v>0</v>
      </c>
      <c r="J1869" s="99" t="str">
        <f t="shared" si="96"/>
        <v/>
      </c>
      <c r="K1869" s="85">
        <f t="shared" si="98"/>
        <v>1</v>
      </c>
    </row>
    <row r="1870" spans="1:11" hidden="1">
      <c r="A1870" s="79">
        <v>38</v>
      </c>
      <c r="B1870" s="80">
        <f>LOOKUP(A1870,Seznamy!$A$3:$A$94,Seznamy!$B$3:$B$94)</f>
        <v>125009</v>
      </c>
      <c r="C1870" s="81" t="str">
        <f>LOOKUP(A1870,Seznamy!$A$3:$A$94,Seznamy!$C$3:$C$94)</f>
        <v>Ruda nad Moravou</v>
      </c>
      <c r="D1870" s="82">
        <f>LOOKUP(A1870,Seznamy!$A$3:$A$94,Seznamy!$F$3:$F$94)</f>
        <v>9028</v>
      </c>
      <c r="E1870" s="82">
        <f>LOOKUP(A1870,Seznamy!$A$3:$A$94,Seznamy!$G$3:$G$94)</f>
        <v>218500</v>
      </c>
      <c r="F1870" s="83">
        <f>LOOKUP(A1870,Seznamy!$A$3:$A$94,Seznamy!$J$3:$J$94)</f>
        <v>57</v>
      </c>
      <c r="G1870" s="83">
        <v>18</v>
      </c>
      <c r="H1870" s="81">
        <f>LOOKUP(G1870,Komplexní!$A$7:$A$56,Komplexní!$B$7:$B$56)</f>
        <v>0</v>
      </c>
      <c r="I1870" s="84">
        <f t="array" ref="I1870">SUM(IF((Komplexní!$A$3:$A$5=A1870)*(Komplexní!$D$1:$BA$1=G1870),Komplexní!$D$3:$BA$5))</f>
        <v>0</v>
      </c>
      <c r="J1870" s="99" t="str">
        <f t="shared" si="96"/>
        <v/>
      </c>
      <c r="K1870" s="85">
        <f t="shared" si="98"/>
        <v>1</v>
      </c>
    </row>
    <row r="1871" spans="1:11" hidden="1">
      <c r="A1871" s="79">
        <v>38</v>
      </c>
      <c r="B1871" s="80">
        <f>LOOKUP(A1871,Seznamy!$A$3:$A$94,Seznamy!$B$3:$B$94)</f>
        <v>125009</v>
      </c>
      <c r="C1871" s="81" t="str">
        <f>LOOKUP(A1871,Seznamy!$A$3:$A$94,Seznamy!$C$3:$C$94)</f>
        <v>Ruda nad Moravou</v>
      </c>
      <c r="D1871" s="82">
        <f>LOOKUP(A1871,Seznamy!$A$3:$A$94,Seznamy!$F$3:$F$94)</f>
        <v>9028</v>
      </c>
      <c r="E1871" s="82">
        <f>LOOKUP(A1871,Seznamy!$A$3:$A$94,Seznamy!$G$3:$G$94)</f>
        <v>218500</v>
      </c>
      <c r="F1871" s="83">
        <f>LOOKUP(A1871,Seznamy!$A$3:$A$94,Seznamy!$J$3:$J$94)</f>
        <v>57</v>
      </c>
      <c r="G1871" s="83">
        <v>19</v>
      </c>
      <c r="H1871" s="81">
        <f>LOOKUP(G1871,Komplexní!$A$7:$A$56,Komplexní!$B$7:$B$56)</f>
        <v>0</v>
      </c>
      <c r="I1871" s="84">
        <f t="array" ref="I1871">SUM(IF((Komplexní!$A$3:$A$5=A1871)*(Komplexní!$D$1:$BA$1=G1871),Komplexní!$D$3:$BA$5))</f>
        <v>0</v>
      </c>
      <c r="J1871" s="99" t="str">
        <f t="shared" ref="J1871:J1934" si="99">IF(I1871=0,"",I1871)</f>
        <v/>
      </c>
      <c r="K1871" s="85">
        <f t="shared" si="98"/>
        <v>1</v>
      </c>
    </row>
    <row r="1872" spans="1:11" hidden="1">
      <c r="A1872" s="79">
        <v>38</v>
      </c>
      <c r="B1872" s="80">
        <f>LOOKUP(A1872,Seznamy!$A$3:$A$94,Seznamy!$B$3:$B$94)</f>
        <v>125009</v>
      </c>
      <c r="C1872" s="81" t="str">
        <f>LOOKUP(A1872,Seznamy!$A$3:$A$94,Seznamy!$C$3:$C$94)</f>
        <v>Ruda nad Moravou</v>
      </c>
      <c r="D1872" s="82">
        <f>LOOKUP(A1872,Seznamy!$A$3:$A$94,Seznamy!$F$3:$F$94)</f>
        <v>9028</v>
      </c>
      <c r="E1872" s="82">
        <f>LOOKUP(A1872,Seznamy!$A$3:$A$94,Seznamy!$G$3:$G$94)</f>
        <v>218500</v>
      </c>
      <c r="F1872" s="83">
        <f>LOOKUP(A1872,Seznamy!$A$3:$A$94,Seznamy!$J$3:$J$94)</f>
        <v>57</v>
      </c>
      <c r="G1872" s="83">
        <v>20</v>
      </c>
      <c r="H1872" s="81">
        <f>LOOKUP(G1872,Komplexní!$A$7:$A$56,Komplexní!$B$7:$B$56)</f>
        <v>0</v>
      </c>
      <c r="I1872" s="84">
        <f t="array" ref="I1872">SUM(IF((Komplexní!$A$3:$A$5=A1872)*(Komplexní!$D$1:$BA$1=G1872),Komplexní!$D$3:$BA$5))</f>
        <v>0</v>
      </c>
      <c r="J1872" s="99" t="str">
        <f t="shared" si="99"/>
        <v/>
      </c>
      <c r="K1872" s="85">
        <f t="shared" si="98"/>
        <v>1</v>
      </c>
    </row>
    <row r="1873" spans="1:11" hidden="1">
      <c r="A1873" s="79">
        <v>38</v>
      </c>
      <c r="B1873" s="80">
        <f>LOOKUP(A1873,Seznamy!$A$3:$A$94,Seznamy!$B$3:$B$94)</f>
        <v>125009</v>
      </c>
      <c r="C1873" s="81" t="str">
        <f>LOOKUP(A1873,Seznamy!$A$3:$A$94,Seznamy!$C$3:$C$94)</f>
        <v>Ruda nad Moravou</v>
      </c>
      <c r="D1873" s="82">
        <f>LOOKUP(A1873,Seznamy!$A$3:$A$94,Seznamy!$F$3:$F$94)</f>
        <v>9028</v>
      </c>
      <c r="E1873" s="82">
        <f>LOOKUP(A1873,Seznamy!$A$3:$A$94,Seznamy!$G$3:$G$94)</f>
        <v>218500</v>
      </c>
      <c r="F1873" s="83">
        <f>LOOKUP(A1873,Seznamy!$A$3:$A$94,Seznamy!$J$3:$J$94)</f>
        <v>57</v>
      </c>
      <c r="G1873" s="83">
        <v>21</v>
      </c>
      <c r="H1873" s="81">
        <f>LOOKUP(G1873,Komplexní!$A$7:$A$56,Komplexní!$B$7:$B$56)</f>
        <v>0</v>
      </c>
      <c r="I1873" s="84">
        <f t="array" ref="I1873">SUM(IF((Komplexní!$A$3:$A$5=A1873)*(Komplexní!$D$1:$BA$1=G1873),Komplexní!$D$3:$BA$5))</f>
        <v>0</v>
      </c>
      <c r="J1873" s="99" t="str">
        <f t="shared" si="99"/>
        <v/>
      </c>
      <c r="K1873" s="85">
        <f t="shared" si="98"/>
        <v>1</v>
      </c>
    </row>
    <row r="1874" spans="1:11" hidden="1">
      <c r="A1874" s="79">
        <v>38</v>
      </c>
      <c r="B1874" s="80">
        <f>LOOKUP(A1874,Seznamy!$A$3:$A$94,Seznamy!$B$3:$B$94)</f>
        <v>125009</v>
      </c>
      <c r="C1874" s="81" t="str">
        <f>LOOKUP(A1874,Seznamy!$A$3:$A$94,Seznamy!$C$3:$C$94)</f>
        <v>Ruda nad Moravou</v>
      </c>
      <c r="D1874" s="82">
        <f>LOOKUP(A1874,Seznamy!$A$3:$A$94,Seznamy!$F$3:$F$94)</f>
        <v>9028</v>
      </c>
      <c r="E1874" s="82">
        <f>LOOKUP(A1874,Seznamy!$A$3:$A$94,Seznamy!$G$3:$G$94)</f>
        <v>218500</v>
      </c>
      <c r="F1874" s="83">
        <f>LOOKUP(A1874,Seznamy!$A$3:$A$94,Seznamy!$J$3:$J$94)</f>
        <v>57</v>
      </c>
      <c r="G1874" s="83">
        <v>22</v>
      </c>
      <c r="H1874" s="81">
        <f>LOOKUP(G1874,Komplexní!$A$7:$A$56,Komplexní!$B$7:$B$56)</f>
        <v>0</v>
      </c>
      <c r="I1874" s="84">
        <f t="array" ref="I1874">SUM(IF((Komplexní!$A$3:$A$5=A1874)*(Komplexní!$D$1:$BA$1=G1874),Komplexní!$D$3:$BA$5))</f>
        <v>0</v>
      </c>
      <c r="J1874" s="99" t="str">
        <f t="shared" si="99"/>
        <v/>
      </c>
      <c r="K1874" s="85">
        <f t="shared" si="98"/>
        <v>1</v>
      </c>
    </row>
    <row r="1875" spans="1:11" hidden="1">
      <c r="A1875" s="79">
        <v>38</v>
      </c>
      <c r="B1875" s="80">
        <f>LOOKUP(A1875,Seznamy!$A$3:$A$94,Seznamy!$B$3:$B$94)</f>
        <v>125009</v>
      </c>
      <c r="C1875" s="81" t="str">
        <f>LOOKUP(A1875,Seznamy!$A$3:$A$94,Seznamy!$C$3:$C$94)</f>
        <v>Ruda nad Moravou</v>
      </c>
      <c r="D1875" s="82">
        <f>LOOKUP(A1875,Seznamy!$A$3:$A$94,Seznamy!$F$3:$F$94)</f>
        <v>9028</v>
      </c>
      <c r="E1875" s="82">
        <f>LOOKUP(A1875,Seznamy!$A$3:$A$94,Seznamy!$G$3:$G$94)</f>
        <v>218500</v>
      </c>
      <c r="F1875" s="83">
        <f>LOOKUP(A1875,Seznamy!$A$3:$A$94,Seznamy!$J$3:$J$94)</f>
        <v>57</v>
      </c>
      <c r="G1875" s="83">
        <v>23</v>
      </c>
      <c r="H1875" s="81">
        <f>LOOKUP(G1875,Komplexní!$A$7:$A$56,Komplexní!$B$7:$B$56)</f>
        <v>0</v>
      </c>
      <c r="I1875" s="84">
        <f t="array" ref="I1875">SUM(IF((Komplexní!$A$3:$A$5=A1875)*(Komplexní!$D$1:$BA$1=G1875),Komplexní!$D$3:$BA$5))</f>
        <v>0</v>
      </c>
      <c r="J1875" s="99" t="str">
        <f t="shared" si="99"/>
        <v/>
      </c>
      <c r="K1875" s="85">
        <f t="shared" si="98"/>
        <v>1</v>
      </c>
    </row>
    <row r="1876" spans="1:11" hidden="1">
      <c r="A1876" s="79">
        <v>38</v>
      </c>
      <c r="B1876" s="80">
        <f>LOOKUP(A1876,Seznamy!$A$3:$A$94,Seznamy!$B$3:$B$94)</f>
        <v>125009</v>
      </c>
      <c r="C1876" s="81" t="str">
        <f>LOOKUP(A1876,Seznamy!$A$3:$A$94,Seznamy!$C$3:$C$94)</f>
        <v>Ruda nad Moravou</v>
      </c>
      <c r="D1876" s="82">
        <f>LOOKUP(A1876,Seznamy!$A$3:$A$94,Seznamy!$F$3:$F$94)</f>
        <v>9028</v>
      </c>
      <c r="E1876" s="82">
        <f>LOOKUP(A1876,Seznamy!$A$3:$A$94,Seznamy!$G$3:$G$94)</f>
        <v>218500</v>
      </c>
      <c r="F1876" s="83">
        <f>LOOKUP(A1876,Seznamy!$A$3:$A$94,Seznamy!$J$3:$J$94)</f>
        <v>57</v>
      </c>
      <c r="G1876" s="83">
        <v>24</v>
      </c>
      <c r="H1876" s="81">
        <f>LOOKUP(G1876,Komplexní!$A$7:$A$56,Komplexní!$B$7:$B$56)</f>
        <v>0</v>
      </c>
      <c r="I1876" s="84">
        <f t="array" ref="I1876">SUM(IF((Komplexní!$A$3:$A$5=A1876)*(Komplexní!$D$1:$BA$1=G1876),Komplexní!$D$3:$BA$5))</f>
        <v>0</v>
      </c>
      <c r="J1876" s="99" t="str">
        <f t="shared" si="99"/>
        <v/>
      </c>
      <c r="K1876" s="85">
        <f t="shared" si="98"/>
        <v>1</v>
      </c>
    </row>
    <row r="1877" spans="1:11" hidden="1">
      <c r="A1877" s="79">
        <v>38</v>
      </c>
      <c r="B1877" s="80">
        <f>LOOKUP(A1877,Seznamy!$A$3:$A$94,Seznamy!$B$3:$B$94)</f>
        <v>125009</v>
      </c>
      <c r="C1877" s="81" t="str">
        <f>LOOKUP(A1877,Seznamy!$A$3:$A$94,Seznamy!$C$3:$C$94)</f>
        <v>Ruda nad Moravou</v>
      </c>
      <c r="D1877" s="82">
        <f>LOOKUP(A1877,Seznamy!$A$3:$A$94,Seznamy!$F$3:$F$94)</f>
        <v>9028</v>
      </c>
      <c r="E1877" s="82">
        <f>LOOKUP(A1877,Seznamy!$A$3:$A$94,Seznamy!$G$3:$G$94)</f>
        <v>218500</v>
      </c>
      <c r="F1877" s="83">
        <f>LOOKUP(A1877,Seznamy!$A$3:$A$94,Seznamy!$J$3:$J$94)</f>
        <v>57</v>
      </c>
      <c r="G1877" s="83">
        <v>25</v>
      </c>
      <c r="H1877" s="81">
        <f>LOOKUP(G1877,Komplexní!$A$7:$A$56,Komplexní!$B$7:$B$56)</f>
        <v>0</v>
      </c>
      <c r="I1877" s="84">
        <f t="array" ref="I1877">SUM(IF((Komplexní!$A$3:$A$5=A1877)*(Komplexní!$D$1:$BA$1=G1877),Komplexní!$D$3:$BA$5))</f>
        <v>0</v>
      </c>
      <c r="J1877" s="99" t="str">
        <f t="shared" si="99"/>
        <v/>
      </c>
      <c r="K1877" s="85">
        <f t="shared" si="98"/>
        <v>1</v>
      </c>
    </row>
    <row r="1878" spans="1:11" hidden="1">
      <c r="A1878" s="79">
        <v>38</v>
      </c>
      <c r="B1878" s="80">
        <f>LOOKUP(A1878,Seznamy!$A$3:$A$94,Seznamy!$B$3:$B$94)</f>
        <v>125009</v>
      </c>
      <c r="C1878" s="81" t="str">
        <f>LOOKUP(A1878,Seznamy!$A$3:$A$94,Seznamy!$C$3:$C$94)</f>
        <v>Ruda nad Moravou</v>
      </c>
      <c r="D1878" s="82">
        <f>LOOKUP(A1878,Seznamy!$A$3:$A$94,Seznamy!$F$3:$F$94)</f>
        <v>9028</v>
      </c>
      <c r="E1878" s="82">
        <f>LOOKUP(A1878,Seznamy!$A$3:$A$94,Seznamy!$G$3:$G$94)</f>
        <v>218500</v>
      </c>
      <c r="F1878" s="83">
        <f>LOOKUP(A1878,Seznamy!$A$3:$A$94,Seznamy!$J$3:$J$94)</f>
        <v>57</v>
      </c>
      <c r="G1878" s="83">
        <v>26</v>
      </c>
      <c r="H1878" s="81">
        <f>LOOKUP(G1878,Komplexní!$A$7:$A$56,Komplexní!$B$7:$B$56)</f>
        <v>0</v>
      </c>
      <c r="I1878" s="84">
        <f t="array" ref="I1878">SUM(IF((Komplexní!$A$3:$A$5=A1878)*(Komplexní!$D$1:$BA$1=G1878),Komplexní!$D$3:$BA$5))</f>
        <v>0</v>
      </c>
      <c r="J1878" s="99" t="str">
        <f t="shared" si="99"/>
        <v/>
      </c>
      <c r="K1878" s="85">
        <f t="shared" si="98"/>
        <v>1</v>
      </c>
    </row>
    <row r="1879" spans="1:11" hidden="1">
      <c r="A1879" s="79">
        <v>38</v>
      </c>
      <c r="B1879" s="80">
        <f>LOOKUP(A1879,Seznamy!$A$3:$A$94,Seznamy!$B$3:$B$94)</f>
        <v>125009</v>
      </c>
      <c r="C1879" s="81" t="str">
        <f>LOOKUP(A1879,Seznamy!$A$3:$A$94,Seznamy!$C$3:$C$94)</f>
        <v>Ruda nad Moravou</v>
      </c>
      <c r="D1879" s="82">
        <f>LOOKUP(A1879,Seznamy!$A$3:$A$94,Seznamy!$F$3:$F$94)</f>
        <v>9028</v>
      </c>
      <c r="E1879" s="82">
        <f>LOOKUP(A1879,Seznamy!$A$3:$A$94,Seznamy!$G$3:$G$94)</f>
        <v>218500</v>
      </c>
      <c r="F1879" s="83">
        <f>LOOKUP(A1879,Seznamy!$A$3:$A$94,Seznamy!$J$3:$J$94)</f>
        <v>57</v>
      </c>
      <c r="G1879" s="83">
        <v>27</v>
      </c>
      <c r="H1879" s="81">
        <f>LOOKUP(G1879,Komplexní!$A$7:$A$56,Komplexní!$B$7:$B$56)</f>
        <v>0</v>
      </c>
      <c r="I1879" s="84">
        <f t="array" ref="I1879">SUM(IF((Komplexní!$A$3:$A$5=A1879)*(Komplexní!$D$1:$BA$1=G1879),Komplexní!$D$3:$BA$5))</f>
        <v>0</v>
      </c>
      <c r="J1879" s="99" t="str">
        <f t="shared" si="99"/>
        <v/>
      </c>
      <c r="K1879" s="85">
        <f t="shared" si="98"/>
        <v>1</v>
      </c>
    </row>
    <row r="1880" spans="1:11" hidden="1">
      <c r="A1880" s="79">
        <v>38</v>
      </c>
      <c r="B1880" s="80">
        <f>LOOKUP(A1880,Seznamy!$A$3:$A$94,Seznamy!$B$3:$B$94)</f>
        <v>125009</v>
      </c>
      <c r="C1880" s="81" t="str">
        <f>LOOKUP(A1880,Seznamy!$A$3:$A$94,Seznamy!$C$3:$C$94)</f>
        <v>Ruda nad Moravou</v>
      </c>
      <c r="D1880" s="82">
        <f>LOOKUP(A1880,Seznamy!$A$3:$A$94,Seznamy!$F$3:$F$94)</f>
        <v>9028</v>
      </c>
      <c r="E1880" s="82">
        <f>LOOKUP(A1880,Seznamy!$A$3:$A$94,Seznamy!$G$3:$G$94)</f>
        <v>218500</v>
      </c>
      <c r="F1880" s="83">
        <f>LOOKUP(A1880,Seznamy!$A$3:$A$94,Seznamy!$J$3:$J$94)</f>
        <v>57</v>
      </c>
      <c r="G1880" s="83">
        <v>17</v>
      </c>
      <c r="H1880" s="81">
        <f>LOOKUP(G1880,Komplexní!$A$7:$A$56,Komplexní!$B$7:$B$56)</f>
        <v>0</v>
      </c>
      <c r="I1880" s="84">
        <f t="array" ref="I1880">SUM(IF((Komplexní!$A$3:$A$5=A1880)*(Komplexní!$D$1:$BA$1=G1880),Komplexní!$D$3:$BA$5))</f>
        <v>0</v>
      </c>
      <c r="J1880" s="99" t="str">
        <f t="shared" si="99"/>
        <v/>
      </c>
      <c r="K1880" s="85">
        <f t="shared" si="98"/>
        <v>1</v>
      </c>
    </row>
    <row r="1881" spans="1:11" hidden="1">
      <c r="A1881" s="79">
        <v>38</v>
      </c>
      <c r="B1881" s="80">
        <f>LOOKUP(A1881,Seznamy!$A$3:$A$94,Seznamy!$B$3:$B$94)</f>
        <v>125009</v>
      </c>
      <c r="C1881" s="81" t="str">
        <f>LOOKUP(A1881,Seznamy!$A$3:$A$94,Seznamy!$C$3:$C$94)</f>
        <v>Ruda nad Moravou</v>
      </c>
      <c r="D1881" s="82">
        <f>LOOKUP(A1881,Seznamy!$A$3:$A$94,Seznamy!$F$3:$F$94)</f>
        <v>9028</v>
      </c>
      <c r="E1881" s="82">
        <f>LOOKUP(A1881,Seznamy!$A$3:$A$94,Seznamy!$G$3:$G$94)</f>
        <v>218500</v>
      </c>
      <c r="F1881" s="83">
        <f>LOOKUP(A1881,Seznamy!$A$3:$A$94,Seznamy!$J$3:$J$94)</f>
        <v>57</v>
      </c>
      <c r="G1881" s="83">
        <v>29</v>
      </c>
      <c r="H1881" s="81">
        <f>LOOKUP(G1881,Komplexní!$A$7:$A$56,Komplexní!$B$7:$B$56)</f>
        <v>0</v>
      </c>
      <c r="I1881" s="84">
        <f t="array" ref="I1881">SUM(IF((Komplexní!$A$3:$A$5=A1881)*(Komplexní!$D$1:$BA$1=G1881),Komplexní!$D$3:$BA$5))</f>
        <v>0</v>
      </c>
      <c r="J1881" s="99" t="str">
        <f t="shared" si="99"/>
        <v/>
      </c>
      <c r="K1881" s="85">
        <f t="shared" si="98"/>
        <v>1</v>
      </c>
    </row>
    <row r="1882" spans="1:11" hidden="1">
      <c r="A1882" s="79">
        <v>38</v>
      </c>
      <c r="B1882" s="80">
        <f>LOOKUP(A1882,Seznamy!$A$3:$A$94,Seznamy!$B$3:$B$94)</f>
        <v>125009</v>
      </c>
      <c r="C1882" s="81" t="str">
        <f>LOOKUP(A1882,Seznamy!$A$3:$A$94,Seznamy!$C$3:$C$94)</f>
        <v>Ruda nad Moravou</v>
      </c>
      <c r="D1882" s="82">
        <f>LOOKUP(A1882,Seznamy!$A$3:$A$94,Seznamy!$F$3:$F$94)</f>
        <v>9028</v>
      </c>
      <c r="E1882" s="82">
        <f>LOOKUP(A1882,Seznamy!$A$3:$A$94,Seznamy!$G$3:$G$94)</f>
        <v>218500</v>
      </c>
      <c r="F1882" s="83">
        <f>LOOKUP(A1882,Seznamy!$A$3:$A$94,Seznamy!$J$3:$J$94)</f>
        <v>57</v>
      </c>
      <c r="G1882" s="83">
        <v>30</v>
      </c>
      <c r="H1882" s="81">
        <f>LOOKUP(G1882,Komplexní!$A$7:$A$56,Komplexní!$B$7:$B$56)</f>
        <v>0</v>
      </c>
      <c r="I1882" s="84">
        <f t="array" ref="I1882">SUM(IF((Komplexní!$A$3:$A$5=A1882)*(Komplexní!$D$1:$BA$1=G1882),Komplexní!$D$3:$BA$5))</f>
        <v>0</v>
      </c>
      <c r="J1882" s="99" t="str">
        <f t="shared" si="99"/>
        <v/>
      </c>
      <c r="K1882" s="85">
        <f t="shared" si="98"/>
        <v>1</v>
      </c>
    </row>
    <row r="1883" spans="1:11" hidden="1">
      <c r="A1883" s="79">
        <v>38</v>
      </c>
      <c r="B1883" s="80">
        <f>LOOKUP(A1883,Seznamy!$A$3:$A$94,Seznamy!$B$3:$B$94)</f>
        <v>125009</v>
      </c>
      <c r="C1883" s="81" t="str">
        <f>LOOKUP(A1883,Seznamy!$A$3:$A$94,Seznamy!$C$3:$C$94)</f>
        <v>Ruda nad Moravou</v>
      </c>
      <c r="D1883" s="82">
        <f>LOOKUP(A1883,Seznamy!$A$3:$A$94,Seznamy!$F$3:$F$94)</f>
        <v>9028</v>
      </c>
      <c r="E1883" s="82">
        <f>LOOKUP(A1883,Seznamy!$A$3:$A$94,Seznamy!$G$3:$G$94)</f>
        <v>218500</v>
      </c>
      <c r="F1883" s="83">
        <f>LOOKUP(A1883,Seznamy!$A$3:$A$94,Seznamy!$J$3:$J$94)</f>
        <v>57</v>
      </c>
      <c r="G1883" s="83">
        <v>31</v>
      </c>
      <c r="H1883" s="81">
        <f>LOOKUP(G1883,Komplexní!$A$7:$A$56,Komplexní!$B$7:$B$56)</f>
        <v>0</v>
      </c>
      <c r="I1883" s="84">
        <f t="array" ref="I1883">SUM(IF((Komplexní!$A$3:$A$5=A1883)*(Komplexní!$D$1:$BA$1=G1883),Komplexní!$D$3:$BA$5))</f>
        <v>0</v>
      </c>
      <c r="J1883" s="99" t="str">
        <f t="shared" si="99"/>
        <v/>
      </c>
      <c r="K1883" s="85">
        <f t="shared" si="98"/>
        <v>1</v>
      </c>
    </row>
    <row r="1884" spans="1:11" hidden="1">
      <c r="A1884" s="79">
        <v>38</v>
      </c>
      <c r="B1884" s="80">
        <f>LOOKUP(A1884,Seznamy!$A$3:$A$94,Seznamy!$B$3:$B$94)</f>
        <v>125009</v>
      </c>
      <c r="C1884" s="81" t="str">
        <f>LOOKUP(A1884,Seznamy!$A$3:$A$94,Seznamy!$C$3:$C$94)</f>
        <v>Ruda nad Moravou</v>
      </c>
      <c r="D1884" s="82">
        <f>LOOKUP(A1884,Seznamy!$A$3:$A$94,Seznamy!$F$3:$F$94)</f>
        <v>9028</v>
      </c>
      <c r="E1884" s="82">
        <f>LOOKUP(A1884,Seznamy!$A$3:$A$94,Seznamy!$G$3:$G$94)</f>
        <v>218500</v>
      </c>
      <c r="F1884" s="83">
        <f>LOOKUP(A1884,Seznamy!$A$3:$A$94,Seznamy!$J$3:$J$94)</f>
        <v>57</v>
      </c>
      <c r="G1884" s="83">
        <v>32</v>
      </c>
      <c r="H1884" s="81">
        <f>LOOKUP(G1884,Komplexní!$A$7:$A$56,Komplexní!$B$7:$B$56)</f>
        <v>0</v>
      </c>
      <c r="I1884" s="84">
        <f t="array" ref="I1884">SUM(IF((Komplexní!$A$3:$A$5=A1884)*(Komplexní!$D$1:$BA$1=G1884),Komplexní!$D$3:$BA$5))</f>
        <v>0</v>
      </c>
      <c r="J1884" s="99" t="str">
        <f t="shared" si="99"/>
        <v/>
      </c>
      <c r="K1884" s="85">
        <f t="shared" si="98"/>
        <v>1</v>
      </c>
    </row>
    <row r="1885" spans="1:11" hidden="1">
      <c r="A1885" s="79">
        <v>38</v>
      </c>
      <c r="B1885" s="80">
        <f>LOOKUP(A1885,Seznamy!$A$3:$A$94,Seznamy!$B$3:$B$94)</f>
        <v>125009</v>
      </c>
      <c r="C1885" s="81" t="str">
        <f>LOOKUP(A1885,Seznamy!$A$3:$A$94,Seznamy!$C$3:$C$94)</f>
        <v>Ruda nad Moravou</v>
      </c>
      <c r="D1885" s="82">
        <f>LOOKUP(A1885,Seznamy!$A$3:$A$94,Seznamy!$F$3:$F$94)</f>
        <v>9028</v>
      </c>
      <c r="E1885" s="82">
        <f>LOOKUP(A1885,Seznamy!$A$3:$A$94,Seznamy!$G$3:$G$94)</f>
        <v>218500</v>
      </c>
      <c r="F1885" s="83">
        <f>LOOKUP(A1885,Seznamy!$A$3:$A$94,Seznamy!$J$3:$J$94)</f>
        <v>57</v>
      </c>
      <c r="G1885" s="83">
        <v>33</v>
      </c>
      <c r="H1885" s="81">
        <f>LOOKUP(G1885,Komplexní!$A$7:$A$56,Komplexní!$B$7:$B$56)</f>
        <v>0</v>
      </c>
      <c r="I1885" s="84">
        <f t="array" ref="I1885">SUM(IF((Komplexní!$A$3:$A$5=A1885)*(Komplexní!$D$1:$BA$1=G1885),Komplexní!$D$3:$BA$5))</f>
        <v>0</v>
      </c>
      <c r="J1885" s="99" t="str">
        <f t="shared" si="99"/>
        <v/>
      </c>
      <c r="K1885" s="85">
        <f t="shared" ref="K1885:K1902" si="100">IF(I1885=MIN($J$1853:$J$1902),1,"")</f>
        <v>1</v>
      </c>
    </row>
    <row r="1886" spans="1:11" hidden="1">
      <c r="A1886" s="79">
        <v>38</v>
      </c>
      <c r="B1886" s="80">
        <f>LOOKUP(A1886,Seznamy!$A$3:$A$94,Seznamy!$B$3:$B$94)</f>
        <v>125009</v>
      </c>
      <c r="C1886" s="81" t="str">
        <f>LOOKUP(A1886,Seznamy!$A$3:$A$94,Seznamy!$C$3:$C$94)</f>
        <v>Ruda nad Moravou</v>
      </c>
      <c r="D1886" s="82">
        <f>LOOKUP(A1886,Seznamy!$A$3:$A$94,Seznamy!$F$3:$F$94)</f>
        <v>9028</v>
      </c>
      <c r="E1886" s="82">
        <f>LOOKUP(A1886,Seznamy!$A$3:$A$94,Seznamy!$G$3:$G$94)</f>
        <v>218500</v>
      </c>
      <c r="F1886" s="83">
        <f>LOOKUP(A1886,Seznamy!$A$3:$A$94,Seznamy!$J$3:$J$94)</f>
        <v>57</v>
      </c>
      <c r="G1886" s="83">
        <v>34</v>
      </c>
      <c r="H1886" s="81">
        <f>LOOKUP(G1886,Komplexní!$A$7:$A$56,Komplexní!$B$7:$B$56)</f>
        <v>0</v>
      </c>
      <c r="I1886" s="84">
        <f t="array" ref="I1886">SUM(IF((Komplexní!$A$3:$A$5=A1886)*(Komplexní!$D$1:$BA$1=G1886),Komplexní!$D$3:$BA$5))</f>
        <v>0</v>
      </c>
      <c r="J1886" s="99" t="str">
        <f t="shared" si="99"/>
        <v/>
      </c>
      <c r="K1886" s="85">
        <f t="shared" si="100"/>
        <v>1</v>
      </c>
    </row>
    <row r="1887" spans="1:11" hidden="1">
      <c r="A1887" s="79">
        <v>38</v>
      </c>
      <c r="B1887" s="80">
        <f>LOOKUP(A1887,Seznamy!$A$3:$A$94,Seznamy!$B$3:$B$94)</f>
        <v>125009</v>
      </c>
      <c r="C1887" s="81" t="str">
        <f>LOOKUP(A1887,Seznamy!$A$3:$A$94,Seznamy!$C$3:$C$94)</f>
        <v>Ruda nad Moravou</v>
      </c>
      <c r="D1887" s="82">
        <f>LOOKUP(A1887,Seznamy!$A$3:$A$94,Seznamy!$F$3:$F$94)</f>
        <v>9028</v>
      </c>
      <c r="E1887" s="82">
        <f>LOOKUP(A1887,Seznamy!$A$3:$A$94,Seznamy!$G$3:$G$94)</f>
        <v>218500</v>
      </c>
      <c r="F1887" s="83">
        <f>LOOKUP(A1887,Seznamy!$A$3:$A$94,Seznamy!$J$3:$J$94)</f>
        <v>57</v>
      </c>
      <c r="G1887" s="83">
        <v>35</v>
      </c>
      <c r="H1887" s="81">
        <f>LOOKUP(G1887,Komplexní!$A$7:$A$56,Komplexní!$B$7:$B$56)</f>
        <v>0</v>
      </c>
      <c r="I1887" s="84">
        <f t="array" ref="I1887">SUM(IF((Komplexní!$A$3:$A$5=A1887)*(Komplexní!$D$1:$BA$1=G1887),Komplexní!$D$3:$BA$5))</f>
        <v>0</v>
      </c>
      <c r="J1887" s="99" t="str">
        <f t="shared" si="99"/>
        <v/>
      </c>
      <c r="K1887" s="85">
        <f t="shared" si="100"/>
        <v>1</v>
      </c>
    </row>
    <row r="1888" spans="1:11" hidden="1">
      <c r="A1888" s="79">
        <v>38</v>
      </c>
      <c r="B1888" s="80">
        <f>LOOKUP(A1888,Seznamy!$A$3:$A$94,Seznamy!$B$3:$B$94)</f>
        <v>125009</v>
      </c>
      <c r="C1888" s="81" t="str">
        <f>LOOKUP(A1888,Seznamy!$A$3:$A$94,Seznamy!$C$3:$C$94)</f>
        <v>Ruda nad Moravou</v>
      </c>
      <c r="D1888" s="82">
        <f>LOOKUP(A1888,Seznamy!$A$3:$A$94,Seznamy!$F$3:$F$94)</f>
        <v>9028</v>
      </c>
      <c r="E1888" s="82">
        <f>LOOKUP(A1888,Seznamy!$A$3:$A$94,Seznamy!$G$3:$G$94)</f>
        <v>218500</v>
      </c>
      <c r="F1888" s="83">
        <f>LOOKUP(A1888,Seznamy!$A$3:$A$94,Seznamy!$J$3:$J$94)</f>
        <v>57</v>
      </c>
      <c r="G1888" s="83">
        <v>12</v>
      </c>
      <c r="H1888" s="81">
        <f>LOOKUP(G1888,Komplexní!$A$7:$A$56,Komplexní!$B$7:$B$56)</f>
        <v>0</v>
      </c>
      <c r="I1888" s="84">
        <f t="array" ref="I1888">SUM(IF((Komplexní!$A$3:$A$5=A1888)*(Komplexní!$D$1:$BA$1=G1888),Komplexní!$D$3:$BA$5))</f>
        <v>0</v>
      </c>
      <c r="J1888" s="99" t="str">
        <f t="shared" si="99"/>
        <v/>
      </c>
      <c r="K1888" s="85">
        <f t="shared" si="100"/>
        <v>1</v>
      </c>
    </row>
    <row r="1889" spans="1:11" hidden="1">
      <c r="A1889" s="79">
        <v>38</v>
      </c>
      <c r="B1889" s="80">
        <f>LOOKUP(A1889,Seznamy!$A$3:$A$94,Seznamy!$B$3:$B$94)</f>
        <v>125009</v>
      </c>
      <c r="C1889" s="81" t="str">
        <f>LOOKUP(A1889,Seznamy!$A$3:$A$94,Seznamy!$C$3:$C$94)</f>
        <v>Ruda nad Moravou</v>
      </c>
      <c r="D1889" s="82">
        <f>LOOKUP(A1889,Seznamy!$A$3:$A$94,Seznamy!$F$3:$F$94)</f>
        <v>9028</v>
      </c>
      <c r="E1889" s="82">
        <f>LOOKUP(A1889,Seznamy!$A$3:$A$94,Seznamy!$G$3:$G$94)</f>
        <v>218500</v>
      </c>
      <c r="F1889" s="83">
        <f>LOOKUP(A1889,Seznamy!$A$3:$A$94,Seznamy!$J$3:$J$94)</f>
        <v>57</v>
      </c>
      <c r="G1889" s="83">
        <v>37</v>
      </c>
      <c r="H1889" s="81">
        <f>LOOKUP(G1889,Komplexní!$A$7:$A$56,Komplexní!$B$7:$B$56)</f>
        <v>0</v>
      </c>
      <c r="I1889" s="84">
        <f t="array" ref="I1889">SUM(IF((Komplexní!$A$3:$A$5=A1889)*(Komplexní!$D$1:$BA$1=G1889),Komplexní!$D$3:$BA$5))</f>
        <v>0</v>
      </c>
      <c r="J1889" s="99" t="str">
        <f t="shared" si="99"/>
        <v/>
      </c>
      <c r="K1889" s="85">
        <f t="shared" si="100"/>
        <v>1</v>
      </c>
    </row>
    <row r="1890" spans="1:11" hidden="1">
      <c r="A1890" s="79">
        <v>38</v>
      </c>
      <c r="B1890" s="80">
        <f>LOOKUP(A1890,Seznamy!$A$3:$A$94,Seznamy!$B$3:$B$94)</f>
        <v>125009</v>
      </c>
      <c r="C1890" s="81" t="str">
        <f>LOOKUP(A1890,Seznamy!$A$3:$A$94,Seznamy!$C$3:$C$94)</f>
        <v>Ruda nad Moravou</v>
      </c>
      <c r="D1890" s="82">
        <f>LOOKUP(A1890,Seznamy!$A$3:$A$94,Seznamy!$F$3:$F$94)</f>
        <v>9028</v>
      </c>
      <c r="E1890" s="82">
        <f>LOOKUP(A1890,Seznamy!$A$3:$A$94,Seznamy!$G$3:$G$94)</f>
        <v>218500</v>
      </c>
      <c r="F1890" s="83">
        <f>LOOKUP(A1890,Seznamy!$A$3:$A$94,Seznamy!$J$3:$J$94)</f>
        <v>57</v>
      </c>
      <c r="G1890" s="83">
        <v>38</v>
      </c>
      <c r="H1890" s="81">
        <f>LOOKUP(G1890,Komplexní!$A$7:$A$56,Komplexní!$B$7:$B$56)</f>
        <v>0</v>
      </c>
      <c r="I1890" s="84">
        <f t="array" ref="I1890">SUM(IF((Komplexní!$A$3:$A$5=A1890)*(Komplexní!$D$1:$BA$1=G1890),Komplexní!$D$3:$BA$5))</f>
        <v>0</v>
      </c>
      <c r="J1890" s="99" t="str">
        <f t="shared" si="99"/>
        <v/>
      </c>
      <c r="K1890" s="85">
        <f t="shared" si="100"/>
        <v>1</v>
      </c>
    </row>
    <row r="1891" spans="1:11" hidden="1">
      <c r="A1891" s="79">
        <v>38</v>
      </c>
      <c r="B1891" s="80">
        <f>LOOKUP(A1891,Seznamy!$A$3:$A$94,Seznamy!$B$3:$B$94)</f>
        <v>125009</v>
      </c>
      <c r="C1891" s="81" t="str">
        <f>LOOKUP(A1891,Seznamy!$A$3:$A$94,Seznamy!$C$3:$C$94)</f>
        <v>Ruda nad Moravou</v>
      </c>
      <c r="D1891" s="82">
        <f>LOOKUP(A1891,Seznamy!$A$3:$A$94,Seznamy!$F$3:$F$94)</f>
        <v>9028</v>
      </c>
      <c r="E1891" s="82">
        <f>LOOKUP(A1891,Seznamy!$A$3:$A$94,Seznamy!$G$3:$G$94)</f>
        <v>218500</v>
      </c>
      <c r="F1891" s="83">
        <f>LOOKUP(A1891,Seznamy!$A$3:$A$94,Seznamy!$J$3:$J$94)</f>
        <v>57</v>
      </c>
      <c r="G1891" s="83">
        <v>39</v>
      </c>
      <c r="H1891" s="81">
        <f>LOOKUP(G1891,Komplexní!$A$7:$A$56,Komplexní!$B$7:$B$56)</f>
        <v>0</v>
      </c>
      <c r="I1891" s="84">
        <f t="array" ref="I1891">SUM(IF((Komplexní!$A$3:$A$5=A1891)*(Komplexní!$D$1:$BA$1=G1891),Komplexní!$D$3:$BA$5))</f>
        <v>0</v>
      </c>
      <c r="J1891" s="99" t="str">
        <f t="shared" si="99"/>
        <v/>
      </c>
      <c r="K1891" s="85">
        <f t="shared" si="100"/>
        <v>1</v>
      </c>
    </row>
    <row r="1892" spans="1:11" hidden="1">
      <c r="A1892" s="79">
        <v>38</v>
      </c>
      <c r="B1892" s="80">
        <f>LOOKUP(A1892,Seznamy!$A$3:$A$94,Seznamy!$B$3:$B$94)</f>
        <v>125009</v>
      </c>
      <c r="C1892" s="81" t="str">
        <f>LOOKUP(A1892,Seznamy!$A$3:$A$94,Seznamy!$C$3:$C$94)</f>
        <v>Ruda nad Moravou</v>
      </c>
      <c r="D1892" s="82">
        <f>LOOKUP(A1892,Seznamy!$A$3:$A$94,Seznamy!$F$3:$F$94)</f>
        <v>9028</v>
      </c>
      <c r="E1892" s="82">
        <f>LOOKUP(A1892,Seznamy!$A$3:$A$94,Seznamy!$G$3:$G$94)</f>
        <v>218500</v>
      </c>
      <c r="F1892" s="83">
        <f>LOOKUP(A1892,Seznamy!$A$3:$A$94,Seznamy!$J$3:$J$94)</f>
        <v>57</v>
      </c>
      <c r="G1892" s="83">
        <v>40</v>
      </c>
      <c r="H1892" s="81">
        <f>LOOKUP(G1892,Komplexní!$A$7:$A$56,Komplexní!$B$7:$B$56)</f>
        <v>0</v>
      </c>
      <c r="I1892" s="84">
        <f t="array" ref="I1892">SUM(IF((Komplexní!$A$3:$A$5=A1892)*(Komplexní!$D$1:$BA$1=G1892),Komplexní!$D$3:$BA$5))</f>
        <v>0</v>
      </c>
      <c r="J1892" s="99" t="str">
        <f t="shared" si="99"/>
        <v/>
      </c>
      <c r="K1892" s="85">
        <f t="shared" si="100"/>
        <v>1</v>
      </c>
    </row>
    <row r="1893" spans="1:11" hidden="1">
      <c r="A1893" s="79">
        <v>38</v>
      </c>
      <c r="B1893" s="80">
        <f>LOOKUP(A1893,Seznamy!$A$3:$A$94,Seznamy!$B$3:$B$94)</f>
        <v>125009</v>
      </c>
      <c r="C1893" s="81" t="str">
        <f>LOOKUP(A1893,Seznamy!$A$3:$A$94,Seznamy!$C$3:$C$94)</f>
        <v>Ruda nad Moravou</v>
      </c>
      <c r="D1893" s="82">
        <f>LOOKUP(A1893,Seznamy!$A$3:$A$94,Seznamy!$F$3:$F$94)</f>
        <v>9028</v>
      </c>
      <c r="E1893" s="82">
        <f>LOOKUP(A1893,Seznamy!$A$3:$A$94,Seznamy!$G$3:$G$94)</f>
        <v>218500</v>
      </c>
      <c r="F1893" s="83">
        <f>LOOKUP(A1893,Seznamy!$A$3:$A$94,Seznamy!$J$3:$J$94)</f>
        <v>57</v>
      </c>
      <c r="G1893" s="83">
        <v>41</v>
      </c>
      <c r="H1893" s="81">
        <f>LOOKUP(G1893,Komplexní!$A$7:$A$56,Komplexní!$B$7:$B$56)</f>
        <v>0</v>
      </c>
      <c r="I1893" s="84">
        <f t="array" ref="I1893">SUM(IF((Komplexní!$A$3:$A$5=A1893)*(Komplexní!$D$1:$BA$1=G1893),Komplexní!$D$3:$BA$5))</f>
        <v>0</v>
      </c>
      <c r="J1893" s="99" t="str">
        <f t="shared" si="99"/>
        <v/>
      </c>
      <c r="K1893" s="85">
        <f t="shared" si="100"/>
        <v>1</v>
      </c>
    </row>
    <row r="1894" spans="1:11" hidden="1">
      <c r="A1894" s="79">
        <v>38</v>
      </c>
      <c r="B1894" s="80">
        <f>LOOKUP(A1894,Seznamy!$A$3:$A$94,Seznamy!$B$3:$B$94)</f>
        <v>125009</v>
      </c>
      <c r="C1894" s="81" t="str">
        <f>LOOKUP(A1894,Seznamy!$A$3:$A$94,Seznamy!$C$3:$C$94)</f>
        <v>Ruda nad Moravou</v>
      </c>
      <c r="D1894" s="82">
        <f>LOOKUP(A1894,Seznamy!$A$3:$A$94,Seznamy!$F$3:$F$94)</f>
        <v>9028</v>
      </c>
      <c r="E1894" s="82">
        <f>LOOKUP(A1894,Seznamy!$A$3:$A$94,Seznamy!$G$3:$G$94)</f>
        <v>218500</v>
      </c>
      <c r="F1894" s="83">
        <f>LOOKUP(A1894,Seznamy!$A$3:$A$94,Seznamy!$J$3:$J$94)</f>
        <v>57</v>
      </c>
      <c r="G1894" s="83">
        <v>42</v>
      </c>
      <c r="H1894" s="81">
        <f>LOOKUP(G1894,Komplexní!$A$7:$A$56,Komplexní!$B$7:$B$56)</f>
        <v>0</v>
      </c>
      <c r="I1894" s="84">
        <f t="array" ref="I1894">SUM(IF((Komplexní!$A$3:$A$5=A1894)*(Komplexní!$D$1:$BA$1=G1894),Komplexní!$D$3:$BA$5))</f>
        <v>0</v>
      </c>
      <c r="J1894" s="99" t="str">
        <f t="shared" si="99"/>
        <v/>
      </c>
      <c r="K1894" s="85">
        <f t="shared" si="100"/>
        <v>1</v>
      </c>
    </row>
    <row r="1895" spans="1:11" hidden="1">
      <c r="A1895" s="79">
        <v>38</v>
      </c>
      <c r="B1895" s="80">
        <f>LOOKUP(A1895,Seznamy!$A$3:$A$94,Seznamy!$B$3:$B$94)</f>
        <v>125009</v>
      </c>
      <c r="C1895" s="81" t="str">
        <f>LOOKUP(A1895,Seznamy!$A$3:$A$94,Seznamy!$C$3:$C$94)</f>
        <v>Ruda nad Moravou</v>
      </c>
      <c r="D1895" s="82">
        <f>LOOKUP(A1895,Seznamy!$A$3:$A$94,Seznamy!$F$3:$F$94)</f>
        <v>9028</v>
      </c>
      <c r="E1895" s="82">
        <f>LOOKUP(A1895,Seznamy!$A$3:$A$94,Seznamy!$G$3:$G$94)</f>
        <v>218500</v>
      </c>
      <c r="F1895" s="83">
        <f>LOOKUP(A1895,Seznamy!$A$3:$A$94,Seznamy!$J$3:$J$94)</f>
        <v>57</v>
      </c>
      <c r="G1895" s="83">
        <v>43</v>
      </c>
      <c r="H1895" s="81">
        <f>LOOKUP(G1895,Komplexní!$A$7:$A$56,Komplexní!$B$7:$B$56)</f>
        <v>0</v>
      </c>
      <c r="I1895" s="84">
        <f t="array" ref="I1895">SUM(IF((Komplexní!$A$3:$A$5=A1895)*(Komplexní!$D$1:$BA$1=G1895),Komplexní!$D$3:$BA$5))</f>
        <v>0</v>
      </c>
      <c r="J1895" s="99" t="str">
        <f t="shared" si="99"/>
        <v/>
      </c>
      <c r="K1895" s="85">
        <f t="shared" si="100"/>
        <v>1</v>
      </c>
    </row>
    <row r="1896" spans="1:11" hidden="1">
      <c r="A1896" s="79">
        <v>38</v>
      </c>
      <c r="B1896" s="80">
        <f>LOOKUP(A1896,Seznamy!$A$3:$A$94,Seznamy!$B$3:$B$94)</f>
        <v>125009</v>
      </c>
      <c r="C1896" s="81" t="str">
        <f>LOOKUP(A1896,Seznamy!$A$3:$A$94,Seznamy!$C$3:$C$94)</f>
        <v>Ruda nad Moravou</v>
      </c>
      <c r="D1896" s="82">
        <f>LOOKUP(A1896,Seznamy!$A$3:$A$94,Seznamy!$F$3:$F$94)</f>
        <v>9028</v>
      </c>
      <c r="E1896" s="82">
        <f>LOOKUP(A1896,Seznamy!$A$3:$A$94,Seznamy!$G$3:$G$94)</f>
        <v>218500</v>
      </c>
      <c r="F1896" s="83">
        <f>LOOKUP(A1896,Seznamy!$A$3:$A$94,Seznamy!$J$3:$J$94)</f>
        <v>57</v>
      </c>
      <c r="G1896" s="83">
        <v>44</v>
      </c>
      <c r="H1896" s="81">
        <f>LOOKUP(G1896,Komplexní!$A$7:$A$56,Komplexní!$B$7:$B$56)</f>
        <v>0</v>
      </c>
      <c r="I1896" s="84">
        <f t="array" ref="I1896">SUM(IF((Komplexní!$A$3:$A$5=A1896)*(Komplexní!$D$1:$BA$1=G1896),Komplexní!$D$3:$BA$5))</f>
        <v>0</v>
      </c>
      <c r="J1896" s="99" t="str">
        <f t="shared" si="99"/>
        <v/>
      </c>
      <c r="K1896" s="85">
        <f t="shared" si="100"/>
        <v>1</v>
      </c>
    </row>
    <row r="1897" spans="1:11" hidden="1">
      <c r="A1897" s="79">
        <v>38</v>
      </c>
      <c r="B1897" s="80">
        <f>LOOKUP(A1897,Seznamy!$A$3:$A$94,Seznamy!$B$3:$B$94)</f>
        <v>125009</v>
      </c>
      <c r="C1897" s="81" t="str">
        <f>LOOKUP(A1897,Seznamy!$A$3:$A$94,Seznamy!$C$3:$C$94)</f>
        <v>Ruda nad Moravou</v>
      </c>
      <c r="D1897" s="82">
        <f>LOOKUP(A1897,Seznamy!$A$3:$A$94,Seznamy!$F$3:$F$94)</f>
        <v>9028</v>
      </c>
      <c r="E1897" s="82">
        <f>LOOKUP(A1897,Seznamy!$A$3:$A$94,Seznamy!$G$3:$G$94)</f>
        <v>218500</v>
      </c>
      <c r="F1897" s="83">
        <f>LOOKUP(A1897,Seznamy!$A$3:$A$94,Seznamy!$J$3:$J$94)</f>
        <v>57</v>
      </c>
      <c r="G1897" s="83">
        <v>45</v>
      </c>
      <c r="H1897" s="81">
        <f>LOOKUP(G1897,Komplexní!$A$7:$A$56,Komplexní!$B$7:$B$56)</f>
        <v>0</v>
      </c>
      <c r="I1897" s="84">
        <f t="array" ref="I1897">SUM(IF((Komplexní!$A$3:$A$5=A1897)*(Komplexní!$D$1:$BA$1=G1897),Komplexní!$D$3:$BA$5))</f>
        <v>0</v>
      </c>
      <c r="J1897" s="99" t="str">
        <f t="shared" si="99"/>
        <v/>
      </c>
      <c r="K1897" s="85">
        <f t="shared" si="100"/>
        <v>1</v>
      </c>
    </row>
    <row r="1898" spans="1:11" hidden="1">
      <c r="A1898" s="79">
        <v>38</v>
      </c>
      <c r="B1898" s="80">
        <f>LOOKUP(A1898,Seznamy!$A$3:$A$94,Seznamy!$B$3:$B$94)</f>
        <v>125009</v>
      </c>
      <c r="C1898" s="81" t="str">
        <f>LOOKUP(A1898,Seznamy!$A$3:$A$94,Seznamy!$C$3:$C$94)</f>
        <v>Ruda nad Moravou</v>
      </c>
      <c r="D1898" s="82">
        <f>LOOKUP(A1898,Seznamy!$A$3:$A$94,Seznamy!$F$3:$F$94)</f>
        <v>9028</v>
      </c>
      <c r="E1898" s="82">
        <f>LOOKUP(A1898,Seznamy!$A$3:$A$94,Seznamy!$G$3:$G$94)</f>
        <v>218500</v>
      </c>
      <c r="F1898" s="83">
        <f>LOOKUP(A1898,Seznamy!$A$3:$A$94,Seznamy!$J$3:$J$94)</f>
        <v>57</v>
      </c>
      <c r="G1898" s="83">
        <v>46</v>
      </c>
      <c r="H1898" s="81">
        <f>LOOKUP(G1898,Komplexní!$A$7:$A$56,Komplexní!$B$7:$B$56)</f>
        <v>0</v>
      </c>
      <c r="I1898" s="84">
        <f t="array" ref="I1898">SUM(IF((Komplexní!$A$3:$A$5=A1898)*(Komplexní!$D$1:$BA$1=G1898),Komplexní!$D$3:$BA$5))</f>
        <v>0</v>
      </c>
      <c r="J1898" s="99" t="str">
        <f t="shared" si="99"/>
        <v/>
      </c>
      <c r="K1898" s="85">
        <f t="shared" si="100"/>
        <v>1</v>
      </c>
    </row>
    <row r="1899" spans="1:11" hidden="1">
      <c r="A1899" s="79">
        <v>38</v>
      </c>
      <c r="B1899" s="80">
        <f>LOOKUP(A1899,Seznamy!$A$3:$A$94,Seznamy!$B$3:$B$94)</f>
        <v>125009</v>
      </c>
      <c r="C1899" s="81" t="str">
        <f>LOOKUP(A1899,Seznamy!$A$3:$A$94,Seznamy!$C$3:$C$94)</f>
        <v>Ruda nad Moravou</v>
      </c>
      <c r="D1899" s="82">
        <f>LOOKUP(A1899,Seznamy!$A$3:$A$94,Seznamy!$F$3:$F$94)</f>
        <v>9028</v>
      </c>
      <c r="E1899" s="82">
        <f>LOOKUP(A1899,Seznamy!$A$3:$A$94,Seznamy!$G$3:$G$94)</f>
        <v>218500</v>
      </c>
      <c r="F1899" s="83">
        <f>LOOKUP(A1899,Seznamy!$A$3:$A$94,Seznamy!$J$3:$J$94)</f>
        <v>57</v>
      </c>
      <c r="G1899" s="83">
        <v>47</v>
      </c>
      <c r="H1899" s="81">
        <f>LOOKUP(G1899,Komplexní!$A$7:$A$56,Komplexní!$B$7:$B$56)</f>
        <v>0</v>
      </c>
      <c r="I1899" s="84">
        <f t="array" ref="I1899">SUM(IF((Komplexní!$A$3:$A$5=A1899)*(Komplexní!$D$1:$BA$1=G1899),Komplexní!$D$3:$BA$5))</f>
        <v>0</v>
      </c>
      <c r="J1899" s="99" t="str">
        <f t="shared" si="99"/>
        <v/>
      </c>
      <c r="K1899" s="85">
        <f t="shared" si="100"/>
        <v>1</v>
      </c>
    </row>
    <row r="1900" spans="1:11" hidden="1">
      <c r="A1900" s="79">
        <v>38</v>
      </c>
      <c r="B1900" s="80">
        <f>LOOKUP(A1900,Seznamy!$A$3:$A$94,Seznamy!$B$3:$B$94)</f>
        <v>125009</v>
      </c>
      <c r="C1900" s="81" t="str">
        <f>LOOKUP(A1900,Seznamy!$A$3:$A$94,Seznamy!$C$3:$C$94)</f>
        <v>Ruda nad Moravou</v>
      </c>
      <c r="D1900" s="82">
        <f>LOOKUP(A1900,Seznamy!$A$3:$A$94,Seznamy!$F$3:$F$94)</f>
        <v>9028</v>
      </c>
      <c r="E1900" s="82">
        <f>LOOKUP(A1900,Seznamy!$A$3:$A$94,Seznamy!$G$3:$G$94)</f>
        <v>218500</v>
      </c>
      <c r="F1900" s="83">
        <f>LOOKUP(A1900,Seznamy!$A$3:$A$94,Seznamy!$J$3:$J$94)</f>
        <v>57</v>
      </c>
      <c r="G1900" s="83">
        <v>48</v>
      </c>
      <c r="H1900" s="81">
        <f>LOOKUP(G1900,Komplexní!$A$7:$A$56,Komplexní!$B$7:$B$56)</f>
        <v>0</v>
      </c>
      <c r="I1900" s="84">
        <f t="array" ref="I1900">SUM(IF((Komplexní!$A$3:$A$5=A1900)*(Komplexní!$D$1:$BA$1=G1900),Komplexní!$D$3:$BA$5))</f>
        <v>0</v>
      </c>
      <c r="J1900" s="99" t="str">
        <f t="shared" si="99"/>
        <v/>
      </c>
      <c r="K1900" s="85">
        <f t="shared" si="100"/>
        <v>1</v>
      </c>
    </row>
    <row r="1901" spans="1:11" hidden="1">
      <c r="A1901" s="79">
        <v>38</v>
      </c>
      <c r="B1901" s="80">
        <f>LOOKUP(A1901,Seznamy!$A$3:$A$94,Seznamy!$B$3:$B$94)</f>
        <v>125009</v>
      </c>
      <c r="C1901" s="81" t="str">
        <f>LOOKUP(A1901,Seznamy!$A$3:$A$94,Seznamy!$C$3:$C$94)</f>
        <v>Ruda nad Moravou</v>
      </c>
      <c r="D1901" s="82">
        <f>LOOKUP(A1901,Seznamy!$A$3:$A$94,Seznamy!$F$3:$F$94)</f>
        <v>9028</v>
      </c>
      <c r="E1901" s="82">
        <f>LOOKUP(A1901,Seznamy!$A$3:$A$94,Seznamy!$G$3:$G$94)</f>
        <v>218500</v>
      </c>
      <c r="F1901" s="83">
        <f>LOOKUP(A1901,Seznamy!$A$3:$A$94,Seznamy!$J$3:$J$94)</f>
        <v>57</v>
      </c>
      <c r="G1901" s="83">
        <v>49</v>
      </c>
      <c r="H1901" s="81">
        <f>LOOKUP(G1901,Komplexní!$A$7:$A$56,Komplexní!$B$7:$B$56)</f>
        <v>0</v>
      </c>
      <c r="I1901" s="84">
        <f t="array" ref="I1901">SUM(IF((Komplexní!$A$3:$A$5=A1901)*(Komplexní!$D$1:$BA$1=G1901),Komplexní!$D$3:$BA$5))</f>
        <v>0</v>
      </c>
      <c r="J1901" s="99" t="str">
        <f t="shared" si="99"/>
        <v/>
      </c>
      <c r="K1901" s="85">
        <f t="shared" si="100"/>
        <v>1</v>
      </c>
    </row>
    <row r="1902" spans="1:11" hidden="1">
      <c r="A1902" s="79">
        <v>38</v>
      </c>
      <c r="B1902" s="80">
        <f>LOOKUP(A1902,Seznamy!$A$3:$A$94,Seznamy!$B$3:$B$94)</f>
        <v>125009</v>
      </c>
      <c r="C1902" s="81" t="str">
        <f>LOOKUP(A1902,Seznamy!$A$3:$A$94,Seznamy!$C$3:$C$94)</f>
        <v>Ruda nad Moravou</v>
      </c>
      <c r="D1902" s="82">
        <f>LOOKUP(A1902,Seznamy!$A$3:$A$94,Seznamy!$F$3:$F$94)</f>
        <v>9028</v>
      </c>
      <c r="E1902" s="82">
        <f>LOOKUP(A1902,Seznamy!$A$3:$A$94,Seznamy!$G$3:$G$94)</f>
        <v>218500</v>
      </c>
      <c r="F1902" s="83">
        <f>LOOKUP(A1902,Seznamy!$A$3:$A$94,Seznamy!$J$3:$J$94)</f>
        <v>57</v>
      </c>
      <c r="G1902" s="83">
        <v>50</v>
      </c>
      <c r="H1902" s="81">
        <f>LOOKUP(G1902,Komplexní!$A$7:$A$56,Komplexní!$B$7:$B$56)</f>
        <v>0</v>
      </c>
      <c r="I1902" s="84">
        <f t="array" ref="I1902">SUM(IF((Komplexní!$A$3:$A$5=A1902)*(Komplexní!$D$1:$BA$1=G1902),Komplexní!$D$3:$BA$5))</f>
        <v>0</v>
      </c>
      <c r="J1902" s="99" t="str">
        <f t="shared" si="99"/>
        <v/>
      </c>
      <c r="K1902" s="85">
        <f t="shared" si="100"/>
        <v>1</v>
      </c>
    </row>
    <row r="1903" spans="1:11" hidden="1">
      <c r="A1903" s="48">
        <v>39</v>
      </c>
      <c r="B1903" s="49">
        <f>LOOKUP(A1903,Seznamy!$A$3:$A$94,Seznamy!$B$3:$B$94)</f>
        <v>125009</v>
      </c>
      <c r="C1903" s="50" t="str">
        <f>LOOKUP(A1903,Seznamy!$A$3:$A$94,Seznamy!$C$3:$C$94)</f>
        <v>Ruda nad Moravou</v>
      </c>
      <c r="D1903" s="51">
        <f>LOOKUP(A1903,Seznamy!$A$3:$A$94,Seznamy!$F$3:$F$94)</f>
        <v>9028</v>
      </c>
      <c r="E1903" s="51">
        <f>LOOKUP(A1903,Seznamy!$A$3:$A$94,Seznamy!$G$3:$G$94)</f>
        <v>218500</v>
      </c>
      <c r="F1903" s="52">
        <f>LOOKUP(A1903,Seznamy!$A$3:$A$94,Seznamy!$J$3:$J$94)</f>
        <v>57</v>
      </c>
      <c r="G1903" s="52">
        <v>1</v>
      </c>
      <c r="H1903" s="50" t="str">
        <f>LOOKUP(G1903,Komplexní!$A$7:$A$56,Komplexní!$B$7:$B$56)</f>
        <v>UNILES a.s.</v>
      </c>
      <c r="I1903" s="53">
        <f t="array" ref="I1903">SUM(IF((Komplexní!$A$3:$A$5=A1903)*(Komplexní!$D$1:$BA$1=G1903),Komplexní!$D$3:$BA$5))</f>
        <v>0</v>
      </c>
      <c r="J1903" s="98" t="str">
        <f t="shared" si="99"/>
        <v/>
      </c>
      <c r="K1903" s="54">
        <f t="shared" ref="K1903:K1934" si="101">IF(I1903=MIN($J$1903:$J$1952),1,"")</f>
        <v>1</v>
      </c>
    </row>
    <row r="1904" spans="1:11" hidden="1">
      <c r="A1904" s="48">
        <v>39</v>
      </c>
      <c r="B1904" s="49">
        <f>LOOKUP(A1904,Seznamy!$A$3:$A$94,Seznamy!$B$3:$B$94)</f>
        <v>125009</v>
      </c>
      <c r="C1904" s="50" t="str">
        <f>LOOKUP(A1904,Seznamy!$A$3:$A$94,Seznamy!$C$3:$C$94)</f>
        <v>Ruda nad Moravou</v>
      </c>
      <c r="D1904" s="51">
        <f>LOOKUP(A1904,Seznamy!$A$3:$A$94,Seznamy!$F$3:$F$94)</f>
        <v>9028</v>
      </c>
      <c r="E1904" s="51">
        <f>LOOKUP(A1904,Seznamy!$A$3:$A$94,Seznamy!$G$3:$G$94)</f>
        <v>218500</v>
      </c>
      <c r="F1904" s="52">
        <f>LOOKUP(A1904,Seznamy!$A$3:$A$94,Seznamy!$J$3:$J$94)</f>
        <v>57</v>
      </c>
      <c r="G1904" s="52">
        <v>2</v>
      </c>
      <c r="H1904" s="50" t="str">
        <f>LOOKUP(G1904,Komplexní!$A$7:$A$56,Komplexní!$B$7:$B$56)</f>
        <v>Lesy Beskydy, a.s.</v>
      </c>
      <c r="I1904" s="53">
        <f t="array" ref="I1904">SUM(IF((Komplexní!$A$3:$A$5=A1904)*(Komplexní!$D$1:$BA$1=G1904),Komplexní!$D$3:$BA$5))</f>
        <v>0</v>
      </c>
      <c r="J1904" s="98" t="str">
        <f t="shared" si="99"/>
        <v/>
      </c>
      <c r="K1904" s="54">
        <f t="shared" si="101"/>
        <v>1</v>
      </c>
    </row>
    <row r="1905" spans="1:11" hidden="1">
      <c r="A1905" s="48">
        <v>39</v>
      </c>
      <c r="B1905" s="49">
        <f>LOOKUP(A1905,Seznamy!$A$3:$A$94,Seznamy!$B$3:$B$94)</f>
        <v>125009</v>
      </c>
      <c r="C1905" s="50" t="str">
        <f>LOOKUP(A1905,Seznamy!$A$3:$A$94,Seznamy!$C$3:$C$94)</f>
        <v>Ruda nad Moravou</v>
      </c>
      <c r="D1905" s="51">
        <f>LOOKUP(A1905,Seznamy!$A$3:$A$94,Seznamy!$F$3:$F$94)</f>
        <v>9028</v>
      </c>
      <c r="E1905" s="51">
        <f>LOOKUP(A1905,Seznamy!$A$3:$A$94,Seznamy!$G$3:$G$94)</f>
        <v>218500</v>
      </c>
      <c r="F1905" s="52">
        <f>LOOKUP(A1905,Seznamy!$A$3:$A$94,Seznamy!$J$3:$J$94)</f>
        <v>57</v>
      </c>
      <c r="G1905" s="52">
        <v>3</v>
      </c>
      <c r="H1905" s="50" t="str">
        <f>LOOKUP(G1905,Komplexní!$A$7:$A$56,Komplexní!$B$7:$B$56)</f>
        <v>KATR s.r.o.</v>
      </c>
      <c r="I1905" s="53">
        <f t="array" ref="I1905">SUM(IF((Komplexní!$A$3:$A$5=A1905)*(Komplexní!$D$1:$BA$1=G1905),Komplexní!$D$3:$BA$5))</f>
        <v>0</v>
      </c>
      <c r="J1905" s="98" t="str">
        <f t="shared" si="99"/>
        <v/>
      </c>
      <c r="K1905" s="54">
        <f t="shared" si="101"/>
        <v>1</v>
      </c>
    </row>
    <row r="1906" spans="1:11" hidden="1">
      <c r="A1906" s="48">
        <v>39</v>
      </c>
      <c r="B1906" s="49">
        <f>LOOKUP(A1906,Seznamy!$A$3:$A$94,Seznamy!$B$3:$B$94)</f>
        <v>125009</v>
      </c>
      <c r="C1906" s="50" t="str">
        <f>LOOKUP(A1906,Seznamy!$A$3:$A$94,Seznamy!$C$3:$C$94)</f>
        <v>Ruda nad Moravou</v>
      </c>
      <c r="D1906" s="51">
        <f>LOOKUP(A1906,Seznamy!$A$3:$A$94,Seznamy!$F$3:$F$94)</f>
        <v>9028</v>
      </c>
      <c r="E1906" s="51">
        <f>LOOKUP(A1906,Seznamy!$A$3:$A$94,Seznamy!$G$3:$G$94)</f>
        <v>218500</v>
      </c>
      <c r="F1906" s="52">
        <f>LOOKUP(A1906,Seznamy!$A$3:$A$94,Seznamy!$J$3:$J$94)</f>
        <v>57</v>
      </c>
      <c r="G1906" s="52">
        <v>4</v>
      </c>
      <c r="H1906" s="50" t="str">
        <f>LOOKUP(G1906,Komplexní!$A$7:$A$56,Komplexní!$B$7:$B$56)</f>
        <v>Petra spol. s r.o.</v>
      </c>
      <c r="I1906" s="53">
        <f t="array" ref="I1906">SUM(IF((Komplexní!$A$3:$A$5=A1906)*(Komplexní!$D$1:$BA$1=G1906),Komplexní!$D$3:$BA$5))</f>
        <v>0</v>
      </c>
      <c r="J1906" s="98" t="str">
        <f t="shared" si="99"/>
        <v/>
      </c>
      <c r="K1906" s="54">
        <f t="shared" si="101"/>
        <v>1</v>
      </c>
    </row>
    <row r="1907" spans="1:11" hidden="1">
      <c r="A1907" s="48">
        <v>39</v>
      </c>
      <c r="B1907" s="49">
        <f>LOOKUP(A1907,Seznamy!$A$3:$A$94,Seznamy!$B$3:$B$94)</f>
        <v>125009</v>
      </c>
      <c r="C1907" s="50" t="str">
        <f>LOOKUP(A1907,Seznamy!$A$3:$A$94,Seznamy!$C$3:$C$94)</f>
        <v>Ruda nad Moravou</v>
      </c>
      <c r="D1907" s="51">
        <f>LOOKUP(A1907,Seznamy!$A$3:$A$94,Seznamy!$F$3:$F$94)</f>
        <v>9028</v>
      </c>
      <c r="E1907" s="51">
        <f>LOOKUP(A1907,Seznamy!$A$3:$A$94,Seznamy!$G$3:$G$94)</f>
        <v>218500</v>
      </c>
      <c r="F1907" s="52">
        <f>LOOKUP(A1907,Seznamy!$A$3:$A$94,Seznamy!$J$3:$J$94)</f>
        <v>57</v>
      </c>
      <c r="G1907" s="52">
        <v>5</v>
      </c>
      <c r="H1907" s="50" t="str">
        <f>LOOKUP(G1907,Komplexní!$A$7:$A$56,Komplexní!$B$7:$B$56)</f>
        <v>JACER - CZ a.s.</v>
      </c>
      <c r="I1907" s="53">
        <f t="array" ref="I1907">SUM(IF((Komplexní!$A$3:$A$5=A1907)*(Komplexní!$D$1:$BA$1=G1907),Komplexní!$D$3:$BA$5))</f>
        <v>0</v>
      </c>
      <c r="J1907" s="98" t="str">
        <f t="shared" si="99"/>
        <v/>
      </c>
      <c r="K1907" s="54">
        <f t="shared" si="101"/>
        <v>1</v>
      </c>
    </row>
    <row r="1908" spans="1:11" hidden="1">
      <c r="A1908" s="48">
        <v>39</v>
      </c>
      <c r="B1908" s="49">
        <f>LOOKUP(A1908,Seznamy!$A$3:$A$94,Seznamy!$B$3:$B$94)</f>
        <v>125009</v>
      </c>
      <c r="C1908" s="50" t="str">
        <f>LOOKUP(A1908,Seznamy!$A$3:$A$94,Seznamy!$C$3:$C$94)</f>
        <v>Ruda nad Moravou</v>
      </c>
      <c r="D1908" s="51">
        <f>LOOKUP(A1908,Seznamy!$A$3:$A$94,Seznamy!$F$3:$F$94)</f>
        <v>9028</v>
      </c>
      <c r="E1908" s="51">
        <f>LOOKUP(A1908,Seznamy!$A$3:$A$94,Seznamy!$G$3:$G$94)</f>
        <v>218500</v>
      </c>
      <c r="F1908" s="52">
        <f>LOOKUP(A1908,Seznamy!$A$3:$A$94,Seznamy!$J$3:$J$94)</f>
        <v>57</v>
      </c>
      <c r="G1908" s="52">
        <v>14</v>
      </c>
      <c r="H1908" s="50">
        <f>LOOKUP(G1908,Komplexní!$A$7:$A$56,Komplexní!$B$7:$B$56)</f>
        <v>0</v>
      </c>
      <c r="I1908" s="53">
        <f t="array" ref="I1908">SUM(IF((Komplexní!$A$3:$A$5=A1908)*(Komplexní!$D$1:$BA$1=G1908),Komplexní!$D$3:$BA$5))</f>
        <v>0</v>
      </c>
      <c r="J1908" s="98" t="str">
        <f t="shared" si="99"/>
        <v/>
      </c>
      <c r="K1908" s="54">
        <f t="shared" si="101"/>
        <v>1</v>
      </c>
    </row>
    <row r="1909" spans="1:11" hidden="1">
      <c r="A1909" s="48">
        <v>39</v>
      </c>
      <c r="B1909" s="49">
        <f>LOOKUP(A1909,Seznamy!$A$3:$A$94,Seznamy!$B$3:$B$94)</f>
        <v>125009</v>
      </c>
      <c r="C1909" s="50" t="str">
        <f>LOOKUP(A1909,Seznamy!$A$3:$A$94,Seznamy!$C$3:$C$94)</f>
        <v>Ruda nad Moravou</v>
      </c>
      <c r="D1909" s="51">
        <f>LOOKUP(A1909,Seznamy!$A$3:$A$94,Seznamy!$F$3:$F$94)</f>
        <v>9028</v>
      </c>
      <c r="E1909" s="51">
        <f>LOOKUP(A1909,Seznamy!$A$3:$A$94,Seznamy!$G$3:$G$94)</f>
        <v>218500</v>
      </c>
      <c r="F1909" s="52">
        <f>LOOKUP(A1909,Seznamy!$A$3:$A$94,Seznamy!$J$3:$J$94)</f>
        <v>57</v>
      </c>
      <c r="G1909" s="52">
        <v>7</v>
      </c>
      <c r="H1909" s="50" t="str">
        <f>LOOKUP(G1909,Komplexní!$A$7:$A$56,Komplexní!$B$7:$B$56)</f>
        <v>Opavská lesní a.s.</v>
      </c>
      <c r="I1909" s="53">
        <f t="array" ref="I1909">SUM(IF((Komplexní!$A$3:$A$5=A1909)*(Komplexní!$D$1:$BA$1=G1909),Komplexní!$D$3:$BA$5))</f>
        <v>0</v>
      </c>
      <c r="J1909" s="98" t="str">
        <f t="shared" si="99"/>
        <v/>
      </c>
      <c r="K1909" s="54">
        <f t="shared" si="101"/>
        <v>1</v>
      </c>
    </row>
    <row r="1910" spans="1:11" hidden="1">
      <c r="A1910" s="48">
        <v>39</v>
      </c>
      <c r="B1910" s="49">
        <f>LOOKUP(A1910,Seznamy!$A$3:$A$94,Seznamy!$B$3:$B$94)</f>
        <v>125009</v>
      </c>
      <c r="C1910" s="50" t="str">
        <f>LOOKUP(A1910,Seznamy!$A$3:$A$94,Seznamy!$C$3:$C$94)</f>
        <v>Ruda nad Moravou</v>
      </c>
      <c r="D1910" s="51">
        <f>LOOKUP(A1910,Seznamy!$A$3:$A$94,Seznamy!$F$3:$F$94)</f>
        <v>9028</v>
      </c>
      <c r="E1910" s="51">
        <f>LOOKUP(A1910,Seznamy!$A$3:$A$94,Seznamy!$G$3:$G$94)</f>
        <v>218500</v>
      </c>
      <c r="F1910" s="52">
        <f>LOOKUP(A1910,Seznamy!$A$3:$A$94,Seznamy!$J$3:$J$94)</f>
        <v>57</v>
      </c>
      <c r="G1910" s="52">
        <v>8</v>
      </c>
      <c r="H1910" s="50" t="str">
        <f>LOOKUP(G1910,Komplexní!$A$7:$A$56,Komplexní!$B$7:$B$56)</f>
        <v>Pradědský lesní závod, a.s.</v>
      </c>
      <c r="I1910" s="53">
        <f t="array" ref="I1910">SUM(IF((Komplexní!$A$3:$A$5=A1910)*(Komplexní!$D$1:$BA$1=G1910),Komplexní!$D$3:$BA$5))</f>
        <v>0</v>
      </c>
      <c r="J1910" s="98" t="str">
        <f t="shared" si="99"/>
        <v/>
      </c>
      <c r="K1910" s="54">
        <f t="shared" si="101"/>
        <v>1</v>
      </c>
    </row>
    <row r="1911" spans="1:11" hidden="1">
      <c r="A1911" s="48">
        <v>39</v>
      </c>
      <c r="B1911" s="49">
        <f>LOOKUP(A1911,Seznamy!$A$3:$A$94,Seznamy!$B$3:$B$94)</f>
        <v>125009</v>
      </c>
      <c r="C1911" s="50" t="str">
        <f>LOOKUP(A1911,Seznamy!$A$3:$A$94,Seznamy!$C$3:$C$94)</f>
        <v>Ruda nad Moravou</v>
      </c>
      <c r="D1911" s="51">
        <f>LOOKUP(A1911,Seznamy!$A$3:$A$94,Seznamy!$F$3:$F$94)</f>
        <v>9028</v>
      </c>
      <c r="E1911" s="51">
        <f>LOOKUP(A1911,Seznamy!$A$3:$A$94,Seznamy!$G$3:$G$94)</f>
        <v>218500</v>
      </c>
      <c r="F1911" s="52">
        <f>LOOKUP(A1911,Seznamy!$A$3:$A$94,Seznamy!$J$3:$J$94)</f>
        <v>57</v>
      </c>
      <c r="G1911" s="52">
        <v>9</v>
      </c>
      <c r="H1911" s="50">
        <f>LOOKUP(G1911,Komplexní!$A$7:$A$56,Komplexní!$B$7:$B$56)</f>
        <v>0</v>
      </c>
      <c r="I1911" s="53">
        <f t="array" ref="I1911">SUM(IF((Komplexní!$A$3:$A$5=A1911)*(Komplexní!$D$1:$BA$1=G1911),Komplexní!$D$3:$BA$5))</f>
        <v>0</v>
      </c>
      <c r="J1911" s="98" t="str">
        <f t="shared" si="99"/>
        <v/>
      </c>
      <c r="K1911" s="54">
        <f t="shared" si="101"/>
        <v>1</v>
      </c>
    </row>
    <row r="1912" spans="1:11" hidden="1">
      <c r="A1912" s="48">
        <v>39</v>
      </c>
      <c r="B1912" s="49">
        <f>LOOKUP(A1912,Seznamy!$A$3:$A$94,Seznamy!$B$3:$B$94)</f>
        <v>125009</v>
      </c>
      <c r="C1912" s="50" t="str">
        <f>LOOKUP(A1912,Seznamy!$A$3:$A$94,Seznamy!$C$3:$C$94)</f>
        <v>Ruda nad Moravou</v>
      </c>
      <c r="D1912" s="51">
        <f>LOOKUP(A1912,Seznamy!$A$3:$A$94,Seznamy!$F$3:$F$94)</f>
        <v>9028</v>
      </c>
      <c r="E1912" s="51">
        <f>LOOKUP(A1912,Seznamy!$A$3:$A$94,Seznamy!$G$3:$G$94)</f>
        <v>218500</v>
      </c>
      <c r="F1912" s="52">
        <f>LOOKUP(A1912,Seznamy!$A$3:$A$94,Seznamy!$J$3:$J$94)</f>
        <v>57</v>
      </c>
      <c r="G1912" s="52">
        <v>10</v>
      </c>
      <c r="H1912" s="50">
        <f>LOOKUP(G1912,Komplexní!$A$7:$A$56,Komplexní!$B$7:$B$56)</f>
        <v>0</v>
      </c>
      <c r="I1912" s="53">
        <f t="array" ref="I1912">SUM(IF((Komplexní!$A$3:$A$5=A1912)*(Komplexní!$D$1:$BA$1=G1912),Komplexní!$D$3:$BA$5))</f>
        <v>0</v>
      </c>
      <c r="J1912" s="98" t="str">
        <f t="shared" si="99"/>
        <v/>
      </c>
      <c r="K1912" s="54">
        <f t="shared" si="101"/>
        <v>1</v>
      </c>
    </row>
    <row r="1913" spans="1:11" hidden="1">
      <c r="A1913" s="48">
        <v>39</v>
      </c>
      <c r="B1913" s="49">
        <f>LOOKUP(A1913,Seznamy!$A$3:$A$94,Seznamy!$B$3:$B$94)</f>
        <v>125009</v>
      </c>
      <c r="C1913" s="50" t="str">
        <f>LOOKUP(A1913,Seznamy!$A$3:$A$94,Seznamy!$C$3:$C$94)</f>
        <v>Ruda nad Moravou</v>
      </c>
      <c r="D1913" s="51">
        <f>LOOKUP(A1913,Seznamy!$A$3:$A$94,Seznamy!$F$3:$F$94)</f>
        <v>9028</v>
      </c>
      <c r="E1913" s="51">
        <f>LOOKUP(A1913,Seznamy!$A$3:$A$94,Seznamy!$G$3:$G$94)</f>
        <v>218500</v>
      </c>
      <c r="F1913" s="52">
        <f>LOOKUP(A1913,Seznamy!$A$3:$A$94,Seznamy!$J$3:$J$94)</f>
        <v>57</v>
      </c>
      <c r="G1913" s="52">
        <v>11</v>
      </c>
      <c r="H1913" s="50">
        <f>LOOKUP(G1913,Komplexní!$A$7:$A$56,Komplexní!$B$7:$B$56)</f>
        <v>0</v>
      </c>
      <c r="I1913" s="53">
        <f t="array" ref="I1913">SUM(IF((Komplexní!$A$3:$A$5=A1913)*(Komplexní!$D$1:$BA$1=G1913),Komplexní!$D$3:$BA$5))</f>
        <v>0</v>
      </c>
      <c r="J1913" s="98" t="str">
        <f t="shared" si="99"/>
        <v/>
      </c>
      <c r="K1913" s="54">
        <f t="shared" si="101"/>
        <v>1</v>
      </c>
    </row>
    <row r="1914" spans="1:11" hidden="1">
      <c r="A1914" s="48">
        <v>39</v>
      </c>
      <c r="B1914" s="49">
        <f>LOOKUP(A1914,Seznamy!$A$3:$A$94,Seznamy!$B$3:$B$94)</f>
        <v>125009</v>
      </c>
      <c r="C1914" s="50" t="str">
        <f>LOOKUP(A1914,Seznamy!$A$3:$A$94,Seznamy!$C$3:$C$94)</f>
        <v>Ruda nad Moravou</v>
      </c>
      <c r="D1914" s="51">
        <f>LOOKUP(A1914,Seznamy!$A$3:$A$94,Seznamy!$F$3:$F$94)</f>
        <v>9028</v>
      </c>
      <c r="E1914" s="51">
        <f>LOOKUP(A1914,Seznamy!$A$3:$A$94,Seznamy!$G$3:$G$94)</f>
        <v>218500</v>
      </c>
      <c r="F1914" s="52">
        <f>LOOKUP(A1914,Seznamy!$A$3:$A$94,Seznamy!$J$3:$J$94)</f>
        <v>57</v>
      </c>
      <c r="G1914" s="52">
        <v>12</v>
      </c>
      <c r="H1914" s="50">
        <f>LOOKUP(G1914,Komplexní!$A$7:$A$56,Komplexní!$B$7:$B$56)</f>
        <v>0</v>
      </c>
      <c r="I1914" s="53">
        <f t="array" ref="I1914">SUM(IF((Komplexní!$A$3:$A$5=A1914)*(Komplexní!$D$1:$BA$1=G1914),Komplexní!$D$3:$BA$5))</f>
        <v>0</v>
      </c>
      <c r="J1914" s="98" t="str">
        <f t="shared" si="99"/>
        <v/>
      </c>
      <c r="K1914" s="54">
        <f t="shared" si="101"/>
        <v>1</v>
      </c>
    </row>
    <row r="1915" spans="1:11" hidden="1">
      <c r="A1915" s="48">
        <v>39</v>
      </c>
      <c r="B1915" s="49">
        <f>LOOKUP(A1915,Seznamy!$A$3:$A$94,Seznamy!$B$3:$B$94)</f>
        <v>125009</v>
      </c>
      <c r="C1915" s="50" t="str">
        <f>LOOKUP(A1915,Seznamy!$A$3:$A$94,Seznamy!$C$3:$C$94)</f>
        <v>Ruda nad Moravou</v>
      </c>
      <c r="D1915" s="51">
        <f>LOOKUP(A1915,Seznamy!$A$3:$A$94,Seznamy!$F$3:$F$94)</f>
        <v>9028</v>
      </c>
      <c r="E1915" s="51">
        <f>LOOKUP(A1915,Seznamy!$A$3:$A$94,Seznamy!$G$3:$G$94)</f>
        <v>218500</v>
      </c>
      <c r="F1915" s="52">
        <f>LOOKUP(A1915,Seznamy!$A$3:$A$94,Seznamy!$J$3:$J$94)</f>
        <v>57</v>
      </c>
      <c r="G1915" s="52">
        <v>13</v>
      </c>
      <c r="H1915" s="50">
        <f>LOOKUP(G1915,Komplexní!$A$7:$A$56,Komplexní!$B$7:$B$56)</f>
        <v>0</v>
      </c>
      <c r="I1915" s="53">
        <f t="array" ref="I1915">SUM(IF((Komplexní!$A$3:$A$5=A1915)*(Komplexní!$D$1:$BA$1=G1915),Komplexní!$D$3:$BA$5))</f>
        <v>0</v>
      </c>
      <c r="J1915" s="98" t="str">
        <f t="shared" si="99"/>
        <v/>
      </c>
      <c r="K1915" s="54">
        <f t="shared" si="101"/>
        <v>1</v>
      </c>
    </row>
    <row r="1916" spans="1:11" hidden="1">
      <c r="A1916" s="48">
        <v>39</v>
      </c>
      <c r="B1916" s="49">
        <f>LOOKUP(A1916,Seznamy!$A$3:$A$94,Seznamy!$B$3:$B$94)</f>
        <v>125009</v>
      </c>
      <c r="C1916" s="50" t="str">
        <f>LOOKUP(A1916,Seznamy!$A$3:$A$94,Seznamy!$C$3:$C$94)</f>
        <v>Ruda nad Moravou</v>
      </c>
      <c r="D1916" s="51">
        <f>LOOKUP(A1916,Seznamy!$A$3:$A$94,Seznamy!$F$3:$F$94)</f>
        <v>9028</v>
      </c>
      <c r="E1916" s="51">
        <f>LOOKUP(A1916,Seznamy!$A$3:$A$94,Seznamy!$G$3:$G$94)</f>
        <v>218500</v>
      </c>
      <c r="F1916" s="52">
        <f>LOOKUP(A1916,Seznamy!$A$3:$A$94,Seznamy!$J$3:$J$94)</f>
        <v>57</v>
      </c>
      <c r="G1916" s="52">
        <v>6</v>
      </c>
      <c r="H1916" s="50" t="str">
        <f>LOOKUP(G1916,Komplexní!$A$7:$A$56,Komplexní!$B$7:$B$56)</f>
        <v>LDF Rožnov a.s.</v>
      </c>
      <c r="I1916" s="53">
        <f t="array" ref="I1916">SUM(IF((Komplexní!$A$3:$A$5=A1916)*(Komplexní!$D$1:$BA$1=G1916),Komplexní!$D$3:$BA$5))</f>
        <v>0</v>
      </c>
      <c r="J1916" s="98" t="str">
        <f t="shared" si="99"/>
        <v/>
      </c>
      <c r="K1916" s="54">
        <f t="shared" si="101"/>
        <v>1</v>
      </c>
    </row>
    <row r="1917" spans="1:11" hidden="1">
      <c r="A1917" s="48">
        <v>39</v>
      </c>
      <c r="B1917" s="49">
        <f>LOOKUP(A1917,Seznamy!$A$3:$A$94,Seznamy!$B$3:$B$94)</f>
        <v>125009</v>
      </c>
      <c r="C1917" s="50" t="str">
        <f>LOOKUP(A1917,Seznamy!$A$3:$A$94,Seznamy!$C$3:$C$94)</f>
        <v>Ruda nad Moravou</v>
      </c>
      <c r="D1917" s="51">
        <f>LOOKUP(A1917,Seznamy!$A$3:$A$94,Seznamy!$F$3:$F$94)</f>
        <v>9028</v>
      </c>
      <c r="E1917" s="51">
        <f>LOOKUP(A1917,Seznamy!$A$3:$A$94,Seznamy!$G$3:$G$94)</f>
        <v>218500</v>
      </c>
      <c r="F1917" s="52">
        <f>LOOKUP(A1917,Seznamy!$A$3:$A$94,Seznamy!$J$3:$J$94)</f>
        <v>57</v>
      </c>
      <c r="G1917" s="52">
        <v>15</v>
      </c>
      <c r="H1917" s="50">
        <f>LOOKUP(G1917,Komplexní!$A$7:$A$56,Komplexní!$B$7:$B$56)</f>
        <v>0</v>
      </c>
      <c r="I1917" s="53">
        <f t="array" ref="I1917">SUM(IF((Komplexní!$A$3:$A$5=A1917)*(Komplexní!$D$1:$BA$1=G1917),Komplexní!$D$3:$BA$5))</f>
        <v>0</v>
      </c>
      <c r="J1917" s="98" t="str">
        <f t="shared" si="99"/>
        <v/>
      </c>
      <c r="K1917" s="54">
        <f t="shared" si="101"/>
        <v>1</v>
      </c>
    </row>
    <row r="1918" spans="1:11" hidden="1">
      <c r="A1918" s="48">
        <v>39</v>
      </c>
      <c r="B1918" s="49">
        <f>LOOKUP(A1918,Seznamy!$A$3:$A$94,Seznamy!$B$3:$B$94)</f>
        <v>125009</v>
      </c>
      <c r="C1918" s="50" t="str">
        <f>LOOKUP(A1918,Seznamy!$A$3:$A$94,Seznamy!$C$3:$C$94)</f>
        <v>Ruda nad Moravou</v>
      </c>
      <c r="D1918" s="51">
        <f>LOOKUP(A1918,Seznamy!$A$3:$A$94,Seznamy!$F$3:$F$94)</f>
        <v>9028</v>
      </c>
      <c r="E1918" s="51">
        <f>LOOKUP(A1918,Seznamy!$A$3:$A$94,Seznamy!$G$3:$G$94)</f>
        <v>218500</v>
      </c>
      <c r="F1918" s="52">
        <f>LOOKUP(A1918,Seznamy!$A$3:$A$94,Seznamy!$J$3:$J$94)</f>
        <v>57</v>
      </c>
      <c r="G1918" s="52">
        <v>16</v>
      </c>
      <c r="H1918" s="50">
        <f>LOOKUP(G1918,Komplexní!$A$7:$A$56,Komplexní!$B$7:$B$56)</f>
        <v>0</v>
      </c>
      <c r="I1918" s="53">
        <f t="array" ref="I1918">SUM(IF((Komplexní!$A$3:$A$5=A1918)*(Komplexní!$D$1:$BA$1=G1918),Komplexní!$D$3:$BA$5))</f>
        <v>0</v>
      </c>
      <c r="J1918" s="98" t="str">
        <f t="shared" si="99"/>
        <v/>
      </c>
      <c r="K1918" s="54">
        <f t="shared" si="101"/>
        <v>1</v>
      </c>
    </row>
    <row r="1919" spans="1:11" hidden="1">
      <c r="A1919" s="48">
        <v>39</v>
      </c>
      <c r="B1919" s="49">
        <f>LOOKUP(A1919,Seznamy!$A$3:$A$94,Seznamy!$B$3:$B$94)</f>
        <v>125009</v>
      </c>
      <c r="C1919" s="50" t="str">
        <f>LOOKUP(A1919,Seznamy!$A$3:$A$94,Seznamy!$C$3:$C$94)</f>
        <v>Ruda nad Moravou</v>
      </c>
      <c r="D1919" s="51">
        <f>LOOKUP(A1919,Seznamy!$A$3:$A$94,Seznamy!$F$3:$F$94)</f>
        <v>9028</v>
      </c>
      <c r="E1919" s="51">
        <f>LOOKUP(A1919,Seznamy!$A$3:$A$94,Seznamy!$G$3:$G$94)</f>
        <v>218500</v>
      </c>
      <c r="F1919" s="52">
        <f>LOOKUP(A1919,Seznamy!$A$3:$A$94,Seznamy!$J$3:$J$94)</f>
        <v>57</v>
      </c>
      <c r="G1919" s="52">
        <v>31</v>
      </c>
      <c r="H1919" s="50">
        <f>LOOKUP(G1919,Komplexní!$A$7:$A$56,Komplexní!$B$7:$B$56)</f>
        <v>0</v>
      </c>
      <c r="I1919" s="53">
        <f t="array" ref="I1919">SUM(IF((Komplexní!$A$3:$A$5=A1919)*(Komplexní!$D$1:$BA$1=G1919),Komplexní!$D$3:$BA$5))</f>
        <v>0</v>
      </c>
      <c r="J1919" s="98" t="str">
        <f t="shared" si="99"/>
        <v/>
      </c>
      <c r="K1919" s="54">
        <f t="shared" si="101"/>
        <v>1</v>
      </c>
    </row>
    <row r="1920" spans="1:11" hidden="1">
      <c r="A1920" s="48">
        <v>39</v>
      </c>
      <c r="B1920" s="49">
        <f>LOOKUP(A1920,Seznamy!$A$3:$A$94,Seznamy!$B$3:$B$94)</f>
        <v>125009</v>
      </c>
      <c r="C1920" s="50" t="str">
        <f>LOOKUP(A1920,Seznamy!$A$3:$A$94,Seznamy!$C$3:$C$94)</f>
        <v>Ruda nad Moravou</v>
      </c>
      <c r="D1920" s="51">
        <f>LOOKUP(A1920,Seznamy!$A$3:$A$94,Seznamy!$F$3:$F$94)</f>
        <v>9028</v>
      </c>
      <c r="E1920" s="51">
        <f>LOOKUP(A1920,Seznamy!$A$3:$A$94,Seznamy!$G$3:$G$94)</f>
        <v>218500</v>
      </c>
      <c r="F1920" s="52">
        <f>LOOKUP(A1920,Seznamy!$A$3:$A$94,Seznamy!$J$3:$J$94)</f>
        <v>57</v>
      </c>
      <c r="G1920" s="52">
        <v>28</v>
      </c>
      <c r="H1920" s="50">
        <f>LOOKUP(G1920,Komplexní!$A$7:$A$56,Komplexní!$B$7:$B$56)</f>
        <v>0</v>
      </c>
      <c r="I1920" s="53">
        <f t="array" ref="I1920">SUM(IF((Komplexní!$A$3:$A$5=A1920)*(Komplexní!$D$1:$BA$1=G1920),Komplexní!$D$3:$BA$5))</f>
        <v>0</v>
      </c>
      <c r="J1920" s="98" t="str">
        <f t="shared" si="99"/>
        <v/>
      </c>
      <c r="K1920" s="54">
        <f t="shared" si="101"/>
        <v>1</v>
      </c>
    </row>
    <row r="1921" spans="1:11" hidden="1">
      <c r="A1921" s="48">
        <v>39</v>
      </c>
      <c r="B1921" s="49">
        <f>LOOKUP(A1921,Seznamy!$A$3:$A$94,Seznamy!$B$3:$B$94)</f>
        <v>125009</v>
      </c>
      <c r="C1921" s="50" t="str">
        <f>LOOKUP(A1921,Seznamy!$A$3:$A$94,Seznamy!$C$3:$C$94)</f>
        <v>Ruda nad Moravou</v>
      </c>
      <c r="D1921" s="51">
        <f>LOOKUP(A1921,Seznamy!$A$3:$A$94,Seznamy!$F$3:$F$94)</f>
        <v>9028</v>
      </c>
      <c r="E1921" s="51">
        <f>LOOKUP(A1921,Seznamy!$A$3:$A$94,Seznamy!$G$3:$G$94)</f>
        <v>218500</v>
      </c>
      <c r="F1921" s="52">
        <f>LOOKUP(A1921,Seznamy!$A$3:$A$94,Seznamy!$J$3:$J$94)</f>
        <v>57</v>
      </c>
      <c r="G1921" s="52">
        <v>19</v>
      </c>
      <c r="H1921" s="50">
        <f>LOOKUP(G1921,Komplexní!$A$7:$A$56,Komplexní!$B$7:$B$56)</f>
        <v>0</v>
      </c>
      <c r="I1921" s="53">
        <f t="array" ref="I1921">SUM(IF((Komplexní!$A$3:$A$5=A1921)*(Komplexní!$D$1:$BA$1=G1921),Komplexní!$D$3:$BA$5))</f>
        <v>0</v>
      </c>
      <c r="J1921" s="98" t="str">
        <f t="shared" si="99"/>
        <v/>
      </c>
      <c r="K1921" s="54">
        <f t="shared" si="101"/>
        <v>1</v>
      </c>
    </row>
    <row r="1922" spans="1:11" hidden="1">
      <c r="A1922" s="48">
        <v>39</v>
      </c>
      <c r="B1922" s="49">
        <f>LOOKUP(A1922,Seznamy!$A$3:$A$94,Seznamy!$B$3:$B$94)</f>
        <v>125009</v>
      </c>
      <c r="C1922" s="50" t="str">
        <f>LOOKUP(A1922,Seznamy!$A$3:$A$94,Seznamy!$C$3:$C$94)</f>
        <v>Ruda nad Moravou</v>
      </c>
      <c r="D1922" s="51">
        <f>LOOKUP(A1922,Seznamy!$A$3:$A$94,Seznamy!$F$3:$F$94)</f>
        <v>9028</v>
      </c>
      <c r="E1922" s="51">
        <f>LOOKUP(A1922,Seznamy!$A$3:$A$94,Seznamy!$G$3:$G$94)</f>
        <v>218500</v>
      </c>
      <c r="F1922" s="52">
        <f>LOOKUP(A1922,Seznamy!$A$3:$A$94,Seznamy!$J$3:$J$94)</f>
        <v>57</v>
      </c>
      <c r="G1922" s="52">
        <v>20</v>
      </c>
      <c r="H1922" s="50">
        <f>LOOKUP(G1922,Komplexní!$A$7:$A$56,Komplexní!$B$7:$B$56)</f>
        <v>0</v>
      </c>
      <c r="I1922" s="53">
        <f t="array" ref="I1922">SUM(IF((Komplexní!$A$3:$A$5=A1922)*(Komplexní!$D$1:$BA$1=G1922),Komplexní!$D$3:$BA$5))</f>
        <v>0</v>
      </c>
      <c r="J1922" s="98" t="str">
        <f t="shared" si="99"/>
        <v/>
      </c>
      <c r="K1922" s="54">
        <f t="shared" si="101"/>
        <v>1</v>
      </c>
    </row>
    <row r="1923" spans="1:11" hidden="1">
      <c r="A1923" s="48">
        <v>39</v>
      </c>
      <c r="B1923" s="49">
        <f>LOOKUP(A1923,Seznamy!$A$3:$A$94,Seznamy!$B$3:$B$94)</f>
        <v>125009</v>
      </c>
      <c r="C1923" s="50" t="str">
        <f>LOOKUP(A1923,Seznamy!$A$3:$A$94,Seznamy!$C$3:$C$94)</f>
        <v>Ruda nad Moravou</v>
      </c>
      <c r="D1923" s="51">
        <f>LOOKUP(A1923,Seznamy!$A$3:$A$94,Seznamy!$F$3:$F$94)</f>
        <v>9028</v>
      </c>
      <c r="E1923" s="51">
        <f>LOOKUP(A1923,Seznamy!$A$3:$A$94,Seznamy!$G$3:$G$94)</f>
        <v>218500</v>
      </c>
      <c r="F1923" s="52">
        <f>LOOKUP(A1923,Seznamy!$A$3:$A$94,Seznamy!$J$3:$J$94)</f>
        <v>57</v>
      </c>
      <c r="G1923" s="52">
        <v>21</v>
      </c>
      <c r="H1923" s="50">
        <f>LOOKUP(G1923,Komplexní!$A$7:$A$56,Komplexní!$B$7:$B$56)</f>
        <v>0</v>
      </c>
      <c r="I1923" s="53">
        <f t="array" ref="I1923">SUM(IF((Komplexní!$A$3:$A$5=A1923)*(Komplexní!$D$1:$BA$1=G1923),Komplexní!$D$3:$BA$5))</f>
        <v>0</v>
      </c>
      <c r="J1923" s="98" t="str">
        <f t="shared" si="99"/>
        <v/>
      </c>
      <c r="K1923" s="54">
        <f t="shared" si="101"/>
        <v>1</v>
      </c>
    </row>
    <row r="1924" spans="1:11" hidden="1">
      <c r="A1924" s="48">
        <v>39</v>
      </c>
      <c r="B1924" s="49">
        <f>LOOKUP(A1924,Seznamy!$A$3:$A$94,Seznamy!$B$3:$B$94)</f>
        <v>125009</v>
      </c>
      <c r="C1924" s="50" t="str">
        <f>LOOKUP(A1924,Seznamy!$A$3:$A$94,Seznamy!$C$3:$C$94)</f>
        <v>Ruda nad Moravou</v>
      </c>
      <c r="D1924" s="51">
        <f>LOOKUP(A1924,Seznamy!$A$3:$A$94,Seznamy!$F$3:$F$94)</f>
        <v>9028</v>
      </c>
      <c r="E1924" s="51">
        <f>LOOKUP(A1924,Seznamy!$A$3:$A$94,Seznamy!$G$3:$G$94)</f>
        <v>218500</v>
      </c>
      <c r="F1924" s="52">
        <f>LOOKUP(A1924,Seznamy!$A$3:$A$94,Seznamy!$J$3:$J$94)</f>
        <v>57</v>
      </c>
      <c r="G1924" s="52">
        <v>22</v>
      </c>
      <c r="H1924" s="50">
        <f>LOOKUP(G1924,Komplexní!$A$7:$A$56,Komplexní!$B$7:$B$56)</f>
        <v>0</v>
      </c>
      <c r="I1924" s="53">
        <f t="array" ref="I1924">SUM(IF((Komplexní!$A$3:$A$5=A1924)*(Komplexní!$D$1:$BA$1=G1924),Komplexní!$D$3:$BA$5))</f>
        <v>0</v>
      </c>
      <c r="J1924" s="98" t="str">
        <f t="shared" si="99"/>
        <v/>
      </c>
      <c r="K1924" s="54">
        <f t="shared" si="101"/>
        <v>1</v>
      </c>
    </row>
    <row r="1925" spans="1:11" hidden="1">
      <c r="A1925" s="48">
        <v>39</v>
      </c>
      <c r="B1925" s="49">
        <f>LOOKUP(A1925,Seznamy!$A$3:$A$94,Seznamy!$B$3:$B$94)</f>
        <v>125009</v>
      </c>
      <c r="C1925" s="50" t="str">
        <f>LOOKUP(A1925,Seznamy!$A$3:$A$94,Seznamy!$C$3:$C$94)</f>
        <v>Ruda nad Moravou</v>
      </c>
      <c r="D1925" s="51">
        <f>LOOKUP(A1925,Seznamy!$A$3:$A$94,Seznamy!$F$3:$F$94)</f>
        <v>9028</v>
      </c>
      <c r="E1925" s="51">
        <f>LOOKUP(A1925,Seznamy!$A$3:$A$94,Seznamy!$G$3:$G$94)</f>
        <v>218500</v>
      </c>
      <c r="F1925" s="52">
        <f>LOOKUP(A1925,Seznamy!$A$3:$A$94,Seznamy!$J$3:$J$94)</f>
        <v>57</v>
      </c>
      <c r="G1925" s="52">
        <v>23</v>
      </c>
      <c r="H1925" s="50">
        <f>LOOKUP(G1925,Komplexní!$A$7:$A$56,Komplexní!$B$7:$B$56)</f>
        <v>0</v>
      </c>
      <c r="I1925" s="53">
        <f t="array" ref="I1925">SUM(IF((Komplexní!$A$3:$A$5=A1925)*(Komplexní!$D$1:$BA$1=G1925),Komplexní!$D$3:$BA$5))</f>
        <v>0</v>
      </c>
      <c r="J1925" s="98" t="str">
        <f t="shared" si="99"/>
        <v/>
      </c>
      <c r="K1925" s="54">
        <f t="shared" si="101"/>
        <v>1</v>
      </c>
    </row>
    <row r="1926" spans="1:11" hidden="1">
      <c r="A1926" s="48">
        <v>39</v>
      </c>
      <c r="B1926" s="49">
        <f>LOOKUP(A1926,Seznamy!$A$3:$A$94,Seznamy!$B$3:$B$94)</f>
        <v>125009</v>
      </c>
      <c r="C1926" s="50" t="str">
        <f>LOOKUP(A1926,Seznamy!$A$3:$A$94,Seznamy!$C$3:$C$94)</f>
        <v>Ruda nad Moravou</v>
      </c>
      <c r="D1926" s="51">
        <f>LOOKUP(A1926,Seznamy!$A$3:$A$94,Seznamy!$F$3:$F$94)</f>
        <v>9028</v>
      </c>
      <c r="E1926" s="51">
        <f>LOOKUP(A1926,Seznamy!$A$3:$A$94,Seznamy!$G$3:$G$94)</f>
        <v>218500</v>
      </c>
      <c r="F1926" s="52">
        <f>LOOKUP(A1926,Seznamy!$A$3:$A$94,Seznamy!$J$3:$J$94)</f>
        <v>57</v>
      </c>
      <c r="G1926" s="52">
        <v>24</v>
      </c>
      <c r="H1926" s="50">
        <f>LOOKUP(G1926,Komplexní!$A$7:$A$56,Komplexní!$B$7:$B$56)</f>
        <v>0</v>
      </c>
      <c r="I1926" s="53">
        <f t="array" ref="I1926">SUM(IF((Komplexní!$A$3:$A$5=A1926)*(Komplexní!$D$1:$BA$1=G1926),Komplexní!$D$3:$BA$5))</f>
        <v>0</v>
      </c>
      <c r="J1926" s="98" t="str">
        <f t="shared" si="99"/>
        <v/>
      </c>
      <c r="K1926" s="54">
        <f t="shared" si="101"/>
        <v>1</v>
      </c>
    </row>
    <row r="1927" spans="1:11" hidden="1">
      <c r="A1927" s="48">
        <v>39</v>
      </c>
      <c r="B1927" s="49">
        <f>LOOKUP(A1927,Seznamy!$A$3:$A$94,Seznamy!$B$3:$B$94)</f>
        <v>125009</v>
      </c>
      <c r="C1927" s="50" t="str">
        <f>LOOKUP(A1927,Seznamy!$A$3:$A$94,Seznamy!$C$3:$C$94)</f>
        <v>Ruda nad Moravou</v>
      </c>
      <c r="D1927" s="51">
        <f>LOOKUP(A1927,Seznamy!$A$3:$A$94,Seznamy!$F$3:$F$94)</f>
        <v>9028</v>
      </c>
      <c r="E1927" s="51">
        <f>LOOKUP(A1927,Seznamy!$A$3:$A$94,Seznamy!$G$3:$G$94)</f>
        <v>218500</v>
      </c>
      <c r="F1927" s="52">
        <f>LOOKUP(A1927,Seznamy!$A$3:$A$94,Seznamy!$J$3:$J$94)</f>
        <v>57</v>
      </c>
      <c r="G1927" s="52">
        <v>27</v>
      </c>
      <c r="H1927" s="50">
        <f>LOOKUP(G1927,Komplexní!$A$7:$A$56,Komplexní!$B$7:$B$56)</f>
        <v>0</v>
      </c>
      <c r="I1927" s="53">
        <f t="array" ref="I1927">SUM(IF((Komplexní!$A$3:$A$5=A1927)*(Komplexní!$D$1:$BA$1=G1927),Komplexní!$D$3:$BA$5))</f>
        <v>0</v>
      </c>
      <c r="J1927" s="98" t="str">
        <f t="shared" si="99"/>
        <v/>
      </c>
      <c r="K1927" s="54">
        <f t="shared" si="101"/>
        <v>1</v>
      </c>
    </row>
    <row r="1928" spans="1:11" hidden="1">
      <c r="A1928" s="48">
        <v>39</v>
      </c>
      <c r="B1928" s="49">
        <f>LOOKUP(A1928,Seznamy!$A$3:$A$94,Seznamy!$B$3:$B$94)</f>
        <v>125009</v>
      </c>
      <c r="C1928" s="50" t="str">
        <f>LOOKUP(A1928,Seznamy!$A$3:$A$94,Seznamy!$C$3:$C$94)</f>
        <v>Ruda nad Moravou</v>
      </c>
      <c r="D1928" s="51">
        <f>LOOKUP(A1928,Seznamy!$A$3:$A$94,Seznamy!$F$3:$F$94)</f>
        <v>9028</v>
      </c>
      <c r="E1928" s="51">
        <f>LOOKUP(A1928,Seznamy!$A$3:$A$94,Seznamy!$G$3:$G$94)</f>
        <v>218500</v>
      </c>
      <c r="F1928" s="52">
        <f>LOOKUP(A1928,Seznamy!$A$3:$A$94,Seznamy!$J$3:$J$94)</f>
        <v>57</v>
      </c>
      <c r="G1928" s="52">
        <v>26</v>
      </c>
      <c r="H1928" s="50">
        <f>LOOKUP(G1928,Komplexní!$A$7:$A$56,Komplexní!$B$7:$B$56)</f>
        <v>0</v>
      </c>
      <c r="I1928" s="53">
        <f t="array" ref="I1928">SUM(IF((Komplexní!$A$3:$A$5=A1928)*(Komplexní!$D$1:$BA$1=G1928),Komplexní!$D$3:$BA$5))</f>
        <v>0</v>
      </c>
      <c r="J1928" s="98" t="str">
        <f t="shared" si="99"/>
        <v/>
      </c>
      <c r="K1928" s="54">
        <f t="shared" si="101"/>
        <v>1</v>
      </c>
    </row>
    <row r="1929" spans="1:11" hidden="1">
      <c r="A1929" s="48">
        <v>39</v>
      </c>
      <c r="B1929" s="49">
        <f>LOOKUP(A1929,Seznamy!$A$3:$A$94,Seznamy!$B$3:$B$94)</f>
        <v>125009</v>
      </c>
      <c r="C1929" s="50" t="str">
        <f>LOOKUP(A1929,Seznamy!$A$3:$A$94,Seznamy!$C$3:$C$94)</f>
        <v>Ruda nad Moravou</v>
      </c>
      <c r="D1929" s="51">
        <f>LOOKUP(A1929,Seznamy!$A$3:$A$94,Seznamy!$F$3:$F$94)</f>
        <v>9028</v>
      </c>
      <c r="E1929" s="51">
        <f>LOOKUP(A1929,Seznamy!$A$3:$A$94,Seznamy!$G$3:$G$94)</f>
        <v>218500</v>
      </c>
      <c r="F1929" s="52">
        <f>LOOKUP(A1929,Seznamy!$A$3:$A$94,Seznamy!$J$3:$J$94)</f>
        <v>57</v>
      </c>
      <c r="G1929" s="52">
        <v>17</v>
      </c>
      <c r="H1929" s="50">
        <f>LOOKUP(G1929,Komplexní!$A$7:$A$56,Komplexní!$B$7:$B$56)</f>
        <v>0</v>
      </c>
      <c r="I1929" s="53">
        <f t="array" ref="I1929">SUM(IF((Komplexní!$A$3:$A$5=A1929)*(Komplexní!$D$1:$BA$1=G1929),Komplexní!$D$3:$BA$5))</f>
        <v>0</v>
      </c>
      <c r="J1929" s="98" t="str">
        <f t="shared" si="99"/>
        <v/>
      </c>
      <c r="K1929" s="54">
        <f t="shared" si="101"/>
        <v>1</v>
      </c>
    </row>
    <row r="1930" spans="1:11" hidden="1">
      <c r="A1930" s="48">
        <v>39</v>
      </c>
      <c r="B1930" s="49">
        <f>LOOKUP(A1930,Seznamy!$A$3:$A$94,Seznamy!$B$3:$B$94)</f>
        <v>125009</v>
      </c>
      <c r="C1930" s="50" t="str">
        <f>LOOKUP(A1930,Seznamy!$A$3:$A$94,Seznamy!$C$3:$C$94)</f>
        <v>Ruda nad Moravou</v>
      </c>
      <c r="D1930" s="51">
        <f>LOOKUP(A1930,Seznamy!$A$3:$A$94,Seznamy!$F$3:$F$94)</f>
        <v>9028</v>
      </c>
      <c r="E1930" s="51">
        <f>LOOKUP(A1930,Seznamy!$A$3:$A$94,Seznamy!$G$3:$G$94)</f>
        <v>218500</v>
      </c>
      <c r="F1930" s="52">
        <f>LOOKUP(A1930,Seznamy!$A$3:$A$94,Seznamy!$J$3:$J$94)</f>
        <v>57</v>
      </c>
      <c r="G1930" s="52">
        <v>18</v>
      </c>
      <c r="H1930" s="50">
        <f>LOOKUP(G1930,Komplexní!$A$7:$A$56,Komplexní!$B$7:$B$56)</f>
        <v>0</v>
      </c>
      <c r="I1930" s="53">
        <f t="array" ref="I1930">SUM(IF((Komplexní!$A$3:$A$5=A1930)*(Komplexní!$D$1:$BA$1=G1930),Komplexní!$D$3:$BA$5))</f>
        <v>0</v>
      </c>
      <c r="J1930" s="98" t="str">
        <f t="shared" si="99"/>
        <v/>
      </c>
      <c r="K1930" s="54">
        <f t="shared" si="101"/>
        <v>1</v>
      </c>
    </row>
    <row r="1931" spans="1:11" hidden="1">
      <c r="A1931" s="48">
        <v>39</v>
      </c>
      <c r="B1931" s="49">
        <f>LOOKUP(A1931,Seznamy!$A$3:$A$94,Seznamy!$B$3:$B$94)</f>
        <v>125009</v>
      </c>
      <c r="C1931" s="50" t="str">
        <f>LOOKUP(A1931,Seznamy!$A$3:$A$94,Seznamy!$C$3:$C$94)</f>
        <v>Ruda nad Moravou</v>
      </c>
      <c r="D1931" s="51">
        <f>LOOKUP(A1931,Seznamy!$A$3:$A$94,Seznamy!$F$3:$F$94)</f>
        <v>9028</v>
      </c>
      <c r="E1931" s="51">
        <f>LOOKUP(A1931,Seznamy!$A$3:$A$94,Seznamy!$G$3:$G$94)</f>
        <v>218500</v>
      </c>
      <c r="F1931" s="52">
        <f>LOOKUP(A1931,Seznamy!$A$3:$A$94,Seznamy!$J$3:$J$94)</f>
        <v>57</v>
      </c>
      <c r="G1931" s="52">
        <v>29</v>
      </c>
      <c r="H1931" s="50">
        <f>LOOKUP(G1931,Komplexní!$A$7:$A$56,Komplexní!$B$7:$B$56)</f>
        <v>0</v>
      </c>
      <c r="I1931" s="53">
        <f t="array" ref="I1931">SUM(IF((Komplexní!$A$3:$A$5=A1931)*(Komplexní!$D$1:$BA$1=G1931),Komplexní!$D$3:$BA$5))</f>
        <v>0</v>
      </c>
      <c r="J1931" s="98" t="str">
        <f t="shared" si="99"/>
        <v/>
      </c>
      <c r="K1931" s="54">
        <f t="shared" si="101"/>
        <v>1</v>
      </c>
    </row>
    <row r="1932" spans="1:11" hidden="1">
      <c r="A1932" s="48">
        <v>39</v>
      </c>
      <c r="B1932" s="49">
        <f>LOOKUP(A1932,Seznamy!$A$3:$A$94,Seznamy!$B$3:$B$94)</f>
        <v>125009</v>
      </c>
      <c r="C1932" s="50" t="str">
        <f>LOOKUP(A1932,Seznamy!$A$3:$A$94,Seznamy!$C$3:$C$94)</f>
        <v>Ruda nad Moravou</v>
      </c>
      <c r="D1932" s="51">
        <f>LOOKUP(A1932,Seznamy!$A$3:$A$94,Seznamy!$F$3:$F$94)</f>
        <v>9028</v>
      </c>
      <c r="E1932" s="51">
        <f>LOOKUP(A1932,Seznamy!$A$3:$A$94,Seznamy!$G$3:$G$94)</f>
        <v>218500</v>
      </c>
      <c r="F1932" s="52">
        <f>LOOKUP(A1932,Seznamy!$A$3:$A$94,Seznamy!$J$3:$J$94)</f>
        <v>57</v>
      </c>
      <c r="G1932" s="52">
        <v>30</v>
      </c>
      <c r="H1932" s="50">
        <f>LOOKUP(G1932,Komplexní!$A$7:$A$56,Komplexní!$B$7:$B$56)</f>
        <v>0</v>
      </c>
      <c r="I1932" s="53">
        <f t="array" ref="I1932">SUM(IF((Komplexní!$A$3:$A$5=A1932)*(Komplexní!$D$1:$BA$1=G1932),Komplexní!$D$3:$BA$5))</f>
        <v>0</v>
      </c>
      <c r="J1932" s="98" t="str">
        <f t="shared" si="99"/>
        <v/>
      </c>
      <c r="K1932" s="54">
        <f t="shared" si="101"/>
        <v>1</v>
      </c>
    </row>
    <row r="1933" spans="1:11" hidden="1">
      <c r="A1933" s="48">
        <v>39</v>
      </c>
      <c r="B1933" s="49">
        <f>LOOKUP(A1933,Seznamy!$A$3:$A$94,Seznamy!$B$3:$B$94)</f>
        <v>125009</v>
      </c>
      <c r="C1933" s="50" t="str">
        <f>LOOKUP(A1933,Seznamy!$A$3:$A$94,Seznamy!$C$3:$C$94)</f>
        <v>Ruda nad Moravou</v>
      </c>
      <c r="D1933" s="51">
        <f>LOOKUP(A1933,Seznamy!$A$3:$A$94,Seznamy!$F$3:$F$94)</f>
        <v>9028</v>
      </c>
      <c r="E1933" s="51">
        <f>LOOKUP(A1933,Seznamy!$A$3:$A$94,Seznamy!$G$3:$G$94)</f>
        <v>218500</v>
      </c>
      <c r="F1933" s="52">
        <f>LOOKUP(A1933,Seznamy!$A$3:$A$94,Seznamy!$J$3:$J$94)</f>
        <v>57</v>
      </c>
      <c r="G1933" s="52">
        <v>25</v>
      </c>
      <c r="H1933" s="50">
        <f>LOOKUP(G1933,Komplexní!$A$7:$A$56,Komplexní!$B$7:$B$56)</f>
        <v>0</v>
      </c>
      <c r="I1933" s="53">
        <f t="array" ref="I1933">SUM(IF((Komplexní!$A$3:$A$5=A1933)*(Komplexní!$D$1:$BA$1=G1933),Komplexní!$D$3:$BA$5))</f>
        <v>0</v>
      </c>
      <c r="J1933" s="98" t="str">
        <f t="shared" si="99"/>
        <v/>
      </c>
      <c r="K1933" s="54">
        <f t="shared" si="101"/>
        <v>1</v>
      </c>
    </row>
    <row r="1934" spans="1:11" hidden="1">
      <c r="A1934" s="48">
        <v>39</v>
      </c>
      <c r="B1934" s="49">
        <f>LOOKUP(A1934,Seznamy!$A$3:$A$94,Seznamy!$B$3:$B$94)</f>
        <v>125009</v>
      </c>
      <c r="C1934" s="50" t="str">
        <f>LOOKUP(A1934,Seznamy!$A$3:$A$94,Seznamy!$C$3:$C$94)</f>
        <v>Ruda nad Moravou</v>
      </c>
      <c r="D1934" s="51">
        <f>LOOKUP(A1934,Seznamy!$A$3:$A$94,Seznamy!$F$3:$F$94)</f>
        <v>9028</v>
      </c>
      <c r="E1934" s="51">
        <f>LOOKUP(A1934,Seznamy!$A$3:$A$94,Seznamy!$G$3:$G$94)</f>
        <v>218500</v>
      </c>
      <c r="F1934" s="52">
        <f>LOOKUP(A1934,Seznamy!$A$3:$A$94,Seznamy!$J$3:$J$94)</f>
        <v>57</v>
      </c>
      <c r="G1934" s="52">
        <v>32</v>
      </c>
      <c r="H1934" s="50">
        <f>LOOKUP(G1934,Komplexní!$A$7:$A$56,Komplexní!$B$7:$B$56)</f>
        <v>0</v>
      </c>
      <c r="I1934" s="53">
        <f t="array" ref="I1934">SUM(IF((Komplexní!$A$3:$A$5=A1934)*(Komplexní!$D$1:$BA$1=G1934),Komplexní!$D$3:$BA$5))</f>
        <v>0</v>
      </c>
      <c r="J1934" s="98" t="str">
        <f t="shared" si="99"/>
        <v/>
      </c>
      <c r="K1934" s="54">
        <f t="shared" si="101"/>
        <v>1</v>
      </c>
    </row>
    <row r="1935" spans="1:11" hidden="1">
      <c r="A1935" s="48">
        <v>39</v>
      </c>
      <c r="B1935" s="49">
        <f>LOOKUP(A1935,Seznamy!$A$3:$A$94,Seznamy!$B$3:$B$94)</f>
        <v>125009</v>
      </c>
      <c r="C1935" s="50" t="str">
        <f>LOOKUP(A1935,Seznamy!$A$3:$A$94,Seznamy!$C$3:$C$94)</f>
        <v>Ruda nad Moravou</v>
      </c>
      <c r="D1935" s="51">
        <f>LOOKUP(A1935,Seznamy!$A$3:$A$94,Seznamy!$F$3:$F$94)</f>
        <v>9028</v>
      </c>
      <c r="E1935" s="51">
        <f>LOOKUP(A1935,Seznamy!$A$3:$A$94,Seznamy!$G$3:$G$94)</f>
        <v>218500</v>
      </c>
      <c r="F1935" s="52">
        <f>LOOKUP(A1935,Seznamy!$A$3:$A$94,Seznamy!$J$3:$J$94)</f>
        <v>57</v>
      </c>
      <c r="G1935" s="52">
        <v>33</v>
      </c>
      <c r="H1935" s="50">
        <f>LOOKUP(G1935,Komplexní!$A$7:$A$56,Komplexní!$B$7:$B$56)</f>
        <v>0</v>
      </c>
      <c r="I1935" s="53">
        <f t="array" ref="I1935">SUM(IF((Komplexní!$A$3:$A$5=A1935)*(Komplexní!$D$1:$BA$1=G1935),Komplexní!$D$3:$BA$5))</f>
        <v>0</v>
      </c>
      <c r="J1935" s="98" t="str">
        <f t="shared" ref="J1935:J1998" si="102">IF(I1935=0,"",I1935)</f>
        <v/>
      </c>
      <c r="K1935" s="54">
        <f t="shared" ref="K1935:K1952" si="103">IF(I1935=MIN($J$1903:$J$1952),1,"")</f>
        <v>1</v>
      </c>
    </row>
    <row r="1936" spans="1:11" hidden="1">
      <c r="A1936" s="48">
        <v>39</v>
      </c>
      <c r="B1936" s="49">
        <f>LOOKUP(A1936,Seznamy!$A$3:$A$94,Seznamy!$B$3:$B$94)</f>
        <v>125009</v>
      </c>
      <c r="C1936" s="50" t="str">
        <f>LOOKUP(A1936,Seznamy!$A$3:$A$94,Seznamy!$C$3:$C$94)</f>
        <v>Ruda nad Moravou</v>
      </c>
      <c r="D1936" s="51">
        <f>LOOKUP(A1936,Seznamy!$A$3:$A$94,Seznamy!$F$3:$F$94)</f>
        <v>9028</v>
      </c>
      <c r="E1936" s="51">
        <f>LOOKUP(A1936,Seznamy!$A$3:$A$94,Seznamy!$G$3:$G$94)</f>
        <v>218500</v>
      </c>
      <c r="F1936" s="52">
        <f>LOOKUP(A1936,Seznamy!$A$3:$A$94,Seznamy!$J$3:$J$94)</f>
        <v>57</v>
      </c>
      <c r="G1936" s="52">
        <v>34</v>
      </c>
      <c r="H1936" s="50">
        <f>LOOKUP(G1936,Komplexní!$A$7:$A$56,Komplexní!$B$7:$B$56)</f>
        <v>0</v>
      </c>
      <c r="I1936" s="53">
        <f t="array" ref="I1936">SUM(IF((Komplexní!$A$3:$A$5=A1936)*(Komplexní!$D$1:$BA$1=G1936),Komplexní!$D$3:$BA$5))</f>
        <v>0</v>
      </c>
      <c r="J1936" s="98" t="str">
        <f t="shared" si="102"/>
        <v/>
      </c>
      <c r="K1936" s="54">
        <f t="shared" si="103"/>
        <v>1</v>
      </c>
    </row>
    <row r="1937" spans="1:11" hidden="1">
      <c r="A1937" s="48">
        <v>39</v>
      </c>
      <c r="B1937" s="49">
        <f>LOOKUP(A1937,Seznamy!$A$3:$A$94,Seznamy!$B$3:$B$94)</f>
        <v>125009</v>
      </c>
      <c r="C1937" s="50" t="str">
        <f>LOOKUP(A1937,Seznamy!$A$3:$A$94,Seznamy!$C$3:$C$94)</f>
        <v>Ruda nad Moravou</v>
      </c>
      <c r="D1937" s="51">
        <f>LOOKUP(A1937,Seznamy!$A$3:$A$94,Seznamy!$F$3:$F$94)</f>
        <v>9028</v>
      </c>
      <c r="E1937" s="51">
        <f>LOOKUP(A1937,Seznamy!$A$3:$A$94,Seznamy!$G$3:$G$94)</f>
        <v>218500</v>
      </c>
      <c r="F1937" s="52">
        <f>LOOKUP(A1937,Seznamy!$A$3:$A$94,Seznamy!$J$3:$J$94)</f>
        <v>57</v>
      </c>
      <c r="G1937" s="52">
        <v>35</v>
      </c>
      <c r="H1937" s="50">
        <f>LOOKUP(G1937,Komplexní!$A$7:$A$56,Komplexní!$B$7:$B$56)</f>
        <v>0</v>
      </c>
      <c r="I1937" s="53">
        <f t="array" ref="I1937">SUM(IF((Komplexní!$A$3:$A$5=A1937)*(Komplexní!$D$1:$BA$1=G1937),Komplexní!$D$3:$BA$5))</f>
        <v>0</v>
      </c>
      <c r="J1937" s="98" t="str">
        <f t="shared" si="102"/>
        <v/>
      </c>
      <c r="K1937" s="54">
        <f t="shared" si="103"/>
        <v>1</v>
      </c>
    </row>
    <row r="1938" spans="1:11" hidden="1">
      <c r="A1938" s="48">
        <v>39</v>
      </c>
      <c r="B1938" s="49">
        <f>LOOKUP(A1938,Seznamy!$A$3:$A$94,Seznamy!$B$3:$B$94)</f>
        <v>125009</v>
      </c>
      <c r="C1938" s="50" t="str">
        <f>LOOKUP(A1938,Seznamy!$A$3:$A$94,Seznamy!$C$3:$C$94)</f>
        <v>Ruda nad Moravou</v>
      </c>
      <c r="D1938" s="51">
        <f>LOOKUP(A1938,Seznamy!$A$3:$A$94,Seznamy!$F$3:$F$94)</f>
        <v>9028</v>
      </c>
      <c r="E1938" s="51">
        <f>LOOKUP(A1938,Seznamy!$A$3:$A$94,Seznamy!$G$3:$G$94)</f>
        <v>218500</v>
      </c>
      <c r="F1938" s="52">
        <f>LOOKUP(A1938,Seznamy!$A$3:$A$94,Seznamy!$J$3:$J$94)</f>
        <v>57</v>
      </c>
      <c r="G1938" s="52">
        <v>36</v>
      </c>
      <c r="H1938" s="50">
        <f>LOOKUP(G1938,Komplexní!$A$7:$A$56,Komplexní!$B$7:$B$56)</f>
        <v>0</v>
      </c>
      <c r="I1938" s="53">
        <f t="array" ref="I1938">SUM(IF((Komplexní!$A$3:$A$5=A1938)*(Komplexní!$D$1:$BA$1=G1938),Komplexní!$D$3:$BA$5))</f>
        <v>0</v>
      </c>
      <c r="J1938" s="98" t="str">
        <f t="shared" si="102"/>
        <v/>
      </c>
      <c r="K1938" s="54">
        <f t="shared" si="103"/>
        <v>1</v>
      </c>
    </row>
    <row r="1939" spans="1:11" hidden="1">
      <c r="A1939" s="48">
        <v>39</v>
      </c>
      <c r="B1939" s="49">
        <f>LOOKUP(A1939,Seznamy!$A$3:$A$94,Seznamy!$B$3:$B$94)</f>
        <v>125009</v>
      </c>
      <c r="C1939" s="50" t="str">
        <f>LOOKUP(A1939,Seznamy!$A$3:$A$94,Seznamy!$C$3:$C$94)</f>
        <v>Ruda nad Moravou</v>
      </c>
      <c r="D1939" s="51">
        <f>LOOKUP(A1939,Seznamy!$A$3:$A$94,Seznamy!$F$3:$F$94)</f>
        <v>9028</v>
      </c>
      <c r="E1939" s="51">
        <f>LOOKUP(A1939,Seznamy!$A$3:$A$94,Seznamy!$G$3:$G$94)</f>
        <v>218500</v>
      </c>
      <c r="F1939" s="52">
        <f>LOOKUP(A1939,Seznamy!$A$3:$A$94,Seznamy!$J$3:$J$94)</f>
        <v>57</v>
      </c>
      <c r="G1939" s="52">
        <v>37</v>
      </c>
      <c r="H1939" s="50">
        <f>LOOKUP(G1939,Komplexní!$A$7:$A$56,Komplexní!$B$7:$B$56)</f>
        <v>0</v>
      </c>
      <c r="I1939" s="53">
        <f t="array" ref="I1939">SUM(IF((Komplexní!$A$3:$A$5=A1939)*(Komplexní!$D$1:$BA$1=G1939),Komplexní!$D$3:$BA$5))</f>
        <v>0</v>
      </c>
      <c r="J1939" s="98" t="str">
        <f t="shared" si="102"/>
        <v/>
      </c>
      <c r="K1939" s="54">
        <f t="shared" si="103"/>
        <v>1</v>
      </c>
    </row>
    <row r="1940" spans="1:11" hidden="1">
      <c r="A1940" s="48">
        <v>39</v>
      </c>
      <c r="B1940" s="49">
        <f>LOOKUP(A1940,Seznamy!$A$3:$A$94,Seznamy!$B$3:$B$94)</f>
        <v>125009</v>
      </c>
      <c r="C1940" s="50" t="str">
        <f>LOOKUP(A1940,Seznamy!$A$3:$A$94,Seznamy!$C$3:$C$94)</f>
        <v>Ruda nad Moravou</v>
      </c>
      <c r="D1940" s="51">
        <f>LOOKUP(A1940,Seznamy!$A$3:$A$94,Seznamy!$F$3:$F$94)</f>
        <v>9028</v>
      </c>
      <c r="E1940" s="51">
        <f>LOOKUP(A1940,Seznamy!$A$3:$A$94,Seznamy!$G$3:$G$94)</f>
        <v>218500</v>
      </c>
      <c r="F1940" s="52">
        <f>LOOKUP(A1940,Seznamy!$A$3:$A$94,Seznamy!$J$3:$J$94)</f>
        <v>57</v>
      </c>
      <c r="G1940" s="52">
        <v>38</v>
      </c>
      <c r="H1940" s="50">
        <f>LOOKUP(G1940,Komplexní!$A$7:$A$56,Komplexní!$B$7:$B$56)</f>
        <v>0</v>
      </c>
      <c r="I1940" s="53">
        <f t="array" ref="I1940">SUM(IF((Komplexní!$A$3:$A$5=A1940)*(Komplexní!$D$1:$BA$1=G1940),Komplexní!$D$3:$BA$5))</f>
        <v>0</v>
      </c>
      <c r="J1940" s="98" t="str">
        <f t="shared" si="102"/>
        <v/>
      </c>
      <c r="K1940" s="54">
        <f t="shared" si="103"/>
        <v>1</v>
      </c>
    </row>
    <row r="1941" spans="1:11" hidden="1">
      <c r="A1941" s="48">
        <v>39</v>
      </c>
      <c r="B1941" s="49">
        <f>LOOKUP(A1941,Seznamy!$A$3:$A$94,Seznamy!$B$3:$B$94)</f>
        <v>125009</v>
      </c>
      <c r="C1941" s="50" t="str">
        <f>LOOKUP(A1941,Seznamy!$A$3:$A$94,Seznamy!$C$3:$C$94)</f>
        <v>Ruda nad Moravou</v>
      </c>
      <c r="D1941" s="51">
        <f>LOOKUP(A1941,Seznamy!$A$3:$A$94,Seznamy!$F$3:$F$94)</f>
        <v>9028</v>
      </c>
      <c r="E1941" s="51">
        <f>LOOKUP(A1941,Seznamy!$A$3:$A$94,Seznamy!$G$3:$G$94)</f>
        <v>218500</v>
      </c>
      <c r="F1941" s="52">
        <f>LOOKUP(A1941,Seznamy!$A$3:$A$94,Seznamy!$J$3:$J$94)</f>
        <v>57</v>
      </c>
      <c r="G1941" s="52">
        <v>39</v>
      </c>
      <c r="H1941" s="50">
        <f>LOOKUP(G1941,Komplexní!$A$7:$A$56,Komplexní!$B$7:$B$56)</f>
        <v>0</v>
      </c>
      <c r="I1941" s="53">
        <f t="array" ref="I1941">SUM(IF((Komplexní!$A$3:$A$5=A1941)*(Komplexní!$D$1:$BA$1=G1941),Komplexní!$D$3:$BA$5))</f>
        <v>0</v>
      </c>
      <c r="J1941" s="98" t="str">
        <f t="shared" si="102"/>
        <v/>
      </c>
      <c r="K1941" s="54">
        <f t="shared" si="103"/>
        <v>1</v>
      </c>
    </row>
    <row r="1942" spans="1:11" hidden="1">
      <c r="A1942" s="48">
        <v>39</v>
      </c>
      <c r="B1942" s="49">
        <f>LOOKUP(A1942,Seznamy!$A$3:$A$94,Seznamy!$B$3:$B$94)</f>
        <v>125009</v>
      </c>
      <c r="C1942" s="50" t="str">
        <f>LOOKUP(A1942,Seznamy!$A$3:$A$94,Seznamy!$C$3:$C$94)</f>
        <v>Ruda nad Moravou</v>
      </c>
      <c r="D1942" s="51">
        <f>LOOKUP(A1942,Seznamy!$A$3:$A$94,Seznamy!$F$3:$F$94)</f>
        <v>9028</v>
      </c>
      <c r="E1942" s="51">
        <f>LOOKUP(A1942,Seznamy!$A$3:$A$94,Seznamy!$G$3:$G$94)</f>
        <v>218500</v>
      </c>
      <c r="F1942" s="52">
        <f>LOOKUP(A1942,Seznamy!$A$3:$A$94,Seznamy!$J$3:$J$94)</f>
        <v>57</v>
      </c>
      <c r="G1942" s="52">
        <v>40</v>
      </c>
      <c r="H1942" s="50">
        <f>LOOKUP(G1942,Komplexní!$A$7:$A$56,Komplexní!$B$7:$B$56)</f>
        <v>0</v>
      </c>
      <c r="I1942" s="53">
        <f t="array" ref="I1942">SUM(IF((Komplexní!$A$3:$A$5=A1942)*(Komplexní!$D$1:$BA$1=G1942),Komplexní!$D$3:$BA$5))</f>
        <v>0</v>
      </c>
      <c r="J1942" s="98" t="str">
        <f t="shared" si="102"/>
        <v/>
      </c>
      <c r="K1942" s="54">
        <f t="shared" si="103"/>
        <v>1</v>
      </c>
    </row>
    <row r="1943" spans="1:11" hidden="1">
      <c r="A1943" s="48">
        <v>39</v>
      </c>
      <c r="B1943" s="49">
        <f>LOOKUP(A1943,Seznamy!$A$3:$A$94,Seznamy!$B$3:$B$94)</f>
        <v>125009</v>
      </c>
      <c r="C1943" s="50" t="str">
        <f>LOOKUP(A1943,Seznamy!$A$3:$A$94,Seznamy!$C$3:$C$94)</f>
        <v>Ruda nad Moravou</v>
      </c>
      <c r="D1943" s="51">
        <f>LOOKUP(A1943,Seznamy!$A$3:$A$94,Seznamy!$F$3:$F$94)</f>
        <v>9028</v>
      </c>
      <c r="E1943" s="51">
        <f>LOOKUP(A1943,Seznamy!$A$3:$A$94,Seznamy!$G$3:$G$94)</f>
        <v>218500</v>
      </c>
      <c r="F1943" s="52">
        <f>LOOKUP(A1943,Seznamy!$A$3:$A$94,Seznamy!$J$3:$J$94)</f>
        <v>57</v>
      </c>
      <c r="G1943" s="52">
        <v>41</v>
      </c>
      <c r="H1943" s="50">
        <f>LOOKUP(G1943,Komplexní!$A$7:$A$56,Komplexní!$B$7:$B$56)</f>
        <v>0</v>
      </c>
      <c r="I1943" s="53">
        <f t="array" ref="I1943">SUM(IF((Komplexní!$A$3:$A$5=A1943)*(Komplexní!$D$1:$BA$1=G1943),Komplexní!$D$3:$BA$5))</f>
        <v>0</v>
      </c>
      <c r="J1943" s="98" t="str">
        <f t="shared" si="102"/>
        <v/>
      </c>
      <c r="K1943" s="54">
        <f t="shared" si="103"/>
        <v>1</v>
      </c>
    </row>
    <row r="1944" spans="1:11" hidden="1">
      <c r="A1944" s="48">
        <v>39</v>
      </c>
      <c r="B1944" s="49">
        <f>LOOKUP(A1944,Seznamy!$A$3:$A$94,Seznamy!$B$3:$B$94)</f>
        <v>125009</v>
      </c>
      <c r="C1944" s="50" t="str">
        <f>LOOKUP(A1944,Seznamy!$A$3:$A$94,Seznamy!$C$3:$C$94)</f>
        <v>Ruda nad Moravou</v>
      </c>
      <c r="D1944" s="51">
        <f>LOOKUP(A1944,Seznamy!$A$3:$A$94,Seznamy!$F$3:$F$94)</f>
        <v>9028</v>
      </c>
      <c r="E1944" s="51">
        <f>LOOKUP(A1944,Seznamy!$A$3:$A$94,Seznamy!$G$3:$G$94)</f>
        <v>218500</v>
      </c>
      <c r="F1944" s="52">
        <f>LOOKUP(A1944,Seznamy!$A$3:$A$94,Seznamy!$J$3:$J$94)</f>
        <v>57</v>
      </c>
      <c r="G1944" s="52">
        <v>42</v>
      </c>
      <c r="H1944" s="50">
        <f>LOOKUP(G1944,Komplexní!$A$7:$A$56,Komplexní!$B$7:$B$56)</f>
        <v>0</v>
      </c>
      <c r="I1944" s="53">
        <f t="array" ref="I1944">SUM(IF((Komplexní!$A$3:$A$5=A1944)*(Komplexní!$D$1:$BA$1=G1944),Komplexní!$D$3:$BA$5))</f>
        <v>0</v>
      </c>
      <c r="J1944" s="98" t="str">
        <f t="shared" si="102"/>
        <v/>
      </c>
      <c r="K1944" s="54">
        <f t="shared" si="103"/>
        <v>1</v>
      </c>
    </row>
    <row r="1945" spans="1:11" hidden="1">
      <c r="A1945" s="48">
        <v>39</v>
      </c>
      <c r="B1945" s="49">
        <f>LOOKUP(A1945,Seznamy!$A$3:$A$94,Seznamy!$B$3:$B$94)</f>
        <v>125009</v>
      </c>
      <c r="C1945" s="50" t="str">
        <f>LOOKUP(A1945,Seznamy!$A$3:$A$94,Seznamy!$C$3:$C$94)</f>
        <v>Ruda nad Moravou</v>
      </c>
      <c r="D1945" s="51">
        <f>LOOKUP(A1945,Seznamy!$A$3:$A$94,Seznamy!$F$3:$F$94)</f>
        <v>9028</v>
      </c>
      <c r="E1945" s="51">
        <f>LOOKUP(A1945,Seznamy!$A$3:$A$94,Seznamy!$G$3:$G$94)</f>
        <v>218500</v>
      </c>
      <c r="F1945" s="52">
        <f>LOOKUP(A1945,Seznamy!$A$3:$A$94,Seznamy!$J$3:$J$94)</f>
        <v>57</v>
      </c>
      <c r="G1945" s="52">
        <v>43</v>
      </c>
      <c r="H1945" s="50">
        <f>LOOKUP(G1945,Komplexní!$A$7:$A$56,Komplexní!$B$7:$B$56)</f>
        <v>0</v>
      </c>
      <c r="I1945" s="53">
        <f t="array" ref="I1945">SUM(IF((Komplexní!$A$3:$A$5=A1945)*(Komplexní!$D$1:$BA$1=G1945),Komplexní!$D$3:$BA$5))</f>
        <v>0</v>
      </c>
      <c r="J1945" s="98" t="str">
        <f t="shared" si="102"/>
        <v/>
      </c>
      <c r="K1945" s="54">
        <f t="shared" si="103"/>
        <v>1</v>
      </c>
    </row>
    <row r="1946" spans="1:11" hidden="1">
      <c r="A1946" s="48">
        <v>39</v>
      </c>
      <c r="B1946" s="49">
        <f>LOOKUP(A1946,Seznamy!$A$3:$A$94,Seznamy!$B$3:$B$94)</f>
        <v>125009</v>
      </c>
      <c r="C1946" s="50" t="str">
        <f>LOOKUP(A1946,Seznamy!$A$3:$A$94,Seznamy!$C$3:$C$94)</f>
        <v>Ruda nad Moravou</v>
      </c>
      <c r="D1946" s="51">
        <f>LOOKUP(A1946,Seznamy!$A$3:$A$94,Seznamy!$F$3:$F$94)</f>
        <v>9028</v>
      </c>
      <c r="E1946" s="51">
        <f>LOOKUP(A1946,Seznamy!$A$3:$A$94,Seznamy!$G$3:$G$94)</f>
        <v>218500</v>
      </c>
      <c r="F1946" s="52">
        <f>LOOKUP(A1946,Seznamy!$A$3:$A$94,Seznamy!$J$3:$J$94)</f>
        <v>57</v>
      </c>
      <c r="G1946" s="52">
        <v>44</v>
      </c>
      <c r="H1946" s="50">
        <f>LOOKUP(G1946,Komplexní!$A$7:$A$56,Komplexní!$B$7:$B$56)</f>
        <v>0</v>
      </c>
      <c r="I1946" s="53">
        <f t="array" ref="I1946">SUM(IF((Komplexní!$A$3:$A$5=A1946)*(Komplexní!$D$1:$BA$1=G1946),Komplexní!$D$3:$BA$5))</f>
        <v>0</v>
      </c>
      <c r="J1946" s="98" t="str">
        <f t="shared" si="102"/>
        <v/>
      </c>
      <c r="K1946" s="54">
        <f t="shared" si="103"/>
        <v>1</v>
      </c>
    </row>
    <row r="1947" spans="1:11" hidden="1">
      <c r="A1947" s="48">
        <v>39</v>
      </c>
      <c r="B1947" s="49">
        <f>LOOKUP(A1947,Seznamy!$A$3:$A$94,Seznamy!$B$3:$B$94)</f>
        <v>125009</v>
      </c>
      <c r="C1947" s="50" t="str">
        <f>LOOKUP(A1947,Seznamy!$A$3:$A$94,Seznamy!$C$3:$C$94)</f>
        <v>Ruda nad Moravou</v>
      </c>
      <c r="D1947" s="51">
        <f>LOOKUP(A1947,Seznamy!$A$3:$A$94,Seznamy!$F$3:$F$94)</f>
        <v>9028</v>
      </c>
      <c r="E1947" s="51">
        <f>LOOKUP(A1947,Seznamy!$A$3:$A$94,Seznamy!$G$3:$G$94)</f>
        <v>218500</v>
      </c>
      <c r="F1947" s="52">
        <f>LOOKUP(A1947,Seznamy!$A$3:$A$94,Seznamy!$J$3:$J$94)</f>
        <v>57</v>
      </c>
      <c r="G1947" s="52">
        <v>45</v>
      </c>
      <c r="H1947" s="50">
        <f>LOOKUP(G1947,Komplexní!$A$7:$A$56,Komplexní!$B$7:$B$56)</f>
        <v>0</v>
      </c>
      <c r="I1947" s="53">
        <f t="array" ref="I1947">SUM(IF((Komplexní!$A$3:$A$5=A1947)*(Komplexní!$D$1:$BA$1=G1947),Komplexní!$D$3:$BA$5))</f>
        <v>0</v>
      </c>
      <c r="J1947" s="98" t="str">
        <f t="shared" si="102"/>
        <v/>
      </c>
      <c r="K1947" s="54">
        <f t="shared" si="103"/>
        <v>1</v>
      </c>
    </row>
    <row r="1948" spans="1:11" hidden="1">
      <c r="A1948" s="48">
        <v>39</v>
      </c>
      <c r="B1948" s="49">
        <f>LOOKUP(A1948,Seznamy!$A$3:$A$94,Seznamy!$B$3:$B$94)</f>
        <v>125009</v>
      </c>
      <c r="C1948" s="50" t="str">
        <f>LOOKUP(A1948,Seznamy!$A$3:$A$94,Seznamy!$C$3:$C$94)</f>
        <v>Ruda nad Moravou</v>
      </c>
      <c r="D1948" s="51">
        <f>LOOKUP(A1948,Seznamy!$A$3:$A$94,Seznamy!$F$3:$F$94)</f>
        <v>9028</v>
      </c>
      <c r="E1948" s="51">
        <f>LOOKUP(A1948,Seznamy!$A$3:$A$94,Seznamy!$G$3:$G$94)</f>
        <v>218500</v>
      </c>
      <c r="F1948" s="52">
        <f>LOOKUP(A1948,Seznamy!$A$3:$A$94,Seznamy!$J$3:$J$94)</f>
        <v>57</v>
      </c>
      <c r="G1948" s="52">
        <v>46</v>
      </c>
      <c r="H1948" s="50">
        <f>LOOKUP(G1948,Komplexní!$A$7:$A$56,Komplexní!$B$7:$B$56)</f>
        <v>0</v>
      </c>
      <c r="I1948" s="53">
        <f t="array" ref="I1948">SUM(IF((Komplexní!$A$3:$A$5=A1948)*(Komplexní!$D$1:$BA$1=G1948),Komplexní!$D$3:$BA$5))</f>
        <v>0</v>
      </c>
      <c r="J1948" s="98" t="str">
        <f t="shared" si="102"/>
        <v/>
      </c>
      <c r="K1948" s="54">
        <f t="shared" si="103"/>
        <v>1</v>
      </c>
    </row>
    <row r="1949" spans="1:11" hidden="1">
      <c r="A1949" s="48">
        <v>39</v>
      </c>
      <c r="B1949" s="49">
        <f>LOOKUP(A1949,Seznamy!$A$3:$A$94,Seznamy!$B$3:$B$94)</f>
        <v>125009</v>
      </c>
      <c r="C1949" s="50" t="str">
        <f>LOOKUP(A1949,Seznamy!$A$3:$A$94,Seznamy!$C$3:$C$94)</f>
        <v>Ruda nad Moravou</v>
      </c>
      <c r="D1949" s="51">
        <f>LOOKUP(A1949,Seznamy!$A$3:$A$94,Seznamy!$F$3:$F$94)</f>
        <v>9028</v>
      </c>
      <c r="E1949" s="51">
        <f>LOOKUP(A1949,Seznamy!$A$3:$A$94,Seznamy!$G$3:$G$94)</f>
        <v>218500</v>
      </c>
      <c r="F1949" s="52">
        <f>LOOKUP(A1949,Seznamy!$A$3:$A$94,Seznamy!$J$3:$J$94)</f>
        <v>57</v>
      </c>
      <c r="G1949" s="52">
        <v>47</v>
      </c>
      <c r="H1949" s="50">
        <f>LOOKUP(G1949,Komplexní!$A$7:$A$56,Komplexní!$B$7:$B$56)</f>
        <v>0</v>
      </c>
      <c r="I1949" s="53">
        <f t="array" ref="I1949">SUM(IF((Komplexní!$A$3:$A$5=A1949)*(Komplexní!$D$1:$BA$1=G1949),Komplexní!$D$3:$BA$5))</f>
        <v>0</v>
      </c>
      <c r="J1949" s="98" t="str">
        <f t="shared" si="102"/>
        <v/>
      </c>
      <c r="K1949" s="54">
        <f t="shared" si="103"/>
        <v>1</v>
      </c>
    </row>
    <row r="1950" spans="1:11" hidden="1">
      <c r="A1950" s="48">
        <v>39</v>
      </c>
      <c r="B1950" s="49">
        <f>LOOKUP(A1950,Seznamy!$A$3:$A$94,Seznamy!$B$3:$B$94)</f>
        <v>125009</v>
      </c>
      <c r="C1950" s="50" t="str">
        <f>LOOKUP(A1950,Seznamy!$A$3:$A$94,Seznamy!$C$3:$C$94)</f>
        <v>Ruda nad Moravou</v>
      </c>
      <c r="D1950" s="51">
        <f>LOOKUP(A1950,Seznamy!$A$3:$A$94,Seznamy!$F$3:$F$94)</f>
        <v>9028</v>
      </c>
      <c r="E1950" s="51">
        <f>LOOKUP(A1950,Seznamy!$A$3:$A$94,Seznamy!$G$3:$G$94)</f>
        <v>218500</v>
      </c>
      <c r="F1950" s="52">
        <f>LOOKUP(A1950,Seznamy!$A$3:$A$94,Seznamy!$J$3:$J$94)</f>
        <v>57</v>
      </c>
      <c r="G1950" s="52">
        <v>48</v>
      </c>
      <c r="H1950" s="50">
        <f>LOOKUP(G1950,Komplexní!$A$7:$A$56,Komplexní!$B$7:$B$56)</f>
        <v>0</v>
      </c>
      <c r="I1950" s="53">
        <f t="array" ref="I1950">SUM(IF((Komplexní!$A$3:$A$5=A1950)*(Komplexní!$D$1:$BA$1=G1950),Komplexní!$D$3:$BA$5))</f>
        <v>0</v>
      </c>
      <c r="J1950" s="98" t="str">
        <f t="shared" si="102"/>
        <v/>
      </c>
      <c r="K1950" s="54">
        <f t="shared" si="103"/>
        <v>1</v>
      </c>
    </row>
    <row r="1951" spans="1:11" hidden="1">
      <c r="A1951" s="48">
        <v>39</v>
      </c>
      <c r="B1951" s="49">
        <f>LOOKUP(A1951,Seznamy!$A$3:$A$94,Seznamy!$B$3:$B$94)</f>
        <v>125009</v>
      </c>
      <c r="C1951" s="50" t="str">
        <f>LOOKUP(A1951,Seznamy!$A$3:$A$94,Seznamy!$C$3:$C$94)</f>
        <v>Ruda nad Moravou</v>
      </c>
      <c r="D1951" s="51">
        <f>LOOKUP(A1951,Seznamy!$A$3:$A$94,Seznamy!$F$3:$F$94)</f>
        <v>9028</v>
      </c>
      <c r="E1951" s="51">
        <f>LOOKUP(A1951,Seznamy!$A$3:$A$94,Seznamy!$G$3:$G$94)</f>
        <v>218500</v>
      </c>
      <c r="F1951" s="52">
        <f>LOOKUP(A1951,Seznamy!$A$3:$A$94,Seznamy!$J$3:$J$94)</f>
        <v>57</v>
      </c>
      <c r="G1951" s="52">
        <v>49</v>
      </c>
      <c r="H1951" s="50">
        <f>LOOKUP(G1951,Komplexní!$A$7:$A$56,Komplexní!$B$7:$B$56)</f>
        <v>0</v>
      </c>
      <c r="I1951" s="53">
        <f t="array" ref="I1951">SUM(IF((Komplexní!$A$3:$A$5=A1951)*(Komplexní!$D$1:$BA$1=G1951),Komplexní!$D$3:$BA$5))</f>
        <v>0</v>
      </c>
      <c r="J1951" s="98" t="str">
        <f t="shared" si="102"/>
        <v/>
      </c>
      <c r="K1951" s="54">
        <f t="shared" si="103"/>
        <v>1</v>
      </c>
    </row>
    <row r="1952" spans="1:11" hidden="1">
      <c r="A1952" s="48">
        <v>39</v>
      </c>
      <c r="B1952" s="49">
        <f>LOOKUP(A1952,Seznamy!$A$3:$A$94,Seznamy!$B$3:$B$94)</f>
        <v>125009</v>
      </c>
      <c r="C1952" s="50" t="str">
        <f>LOOKUP(A1952,Seznamy!$A$3:$A$94,Seznamy!$C$3:$C$94)</f>
        <v>Ruda nad Moravou</v>
      </c>
      <c r="D1952" s="51">
        <f>LOOKUP(A1952,Seznamy!$A$3:$A$94,Seznamy!$F$3:$F$94)</f>
        <v>9028</v>
      </c>
      <c r="E1952" s="51">
        <f>LOOKUP(A1952,Seznamy!$A$3:$A$94,Seznamy!$G$3:$G$94)</f>
        <v>218500</v>
      </c>
      <c r="F1952" s="52">
        <f>LOOKUP(A1952,Seznamy!$A$3:$A$94,Seznamy!$J$3:$J$94)</f>
        <v>57</v>
      </c>
      <c r="G1952" s="52">
        <v>50</v>
      </c>
      <c r="H1952" s="50">
        <f>LOOKUP(G1952,Komplexní!$A$7:$A$56,Komplexní!$B$7:$B$56)</f>
        <v>0</v>
      </c>
      <c r="I1952" s="53">
        <f t="array" ref="I1952">SUM(IF((Komplexní!$A$3:$A$5=A1952)*(Komplexní!$D$1:$BA$1=G1952),Komplexní!$D$3:$BA$5))</f>
        <v>0</v>
      </c>
      <c r="J1952" s="98" t="str">
        <f t="shared" si="102"/>
        <v/>
      </c>
      <c r="K1952" s="54">
        <f t="shared" si="103"/>
        <v>1</v>
      </c>
    </row>
    <row r="1953" spans="1:11" hidden="1">
      <c r="A1953" s="79">
        <v>40</v>
      </c>
      <c r="B1953" s="80">
        <f>LOOKUP(A1953,Seznamy!$A$3:$A$94,Seznamy!$B$3:$B$94)</f>
        <v>125009</v>
      </c>
      <c r="C1953" s="81" t="str">
        <f>LOOKUP(A1953,Seznamy!$A$3:$A$94,Seznamy!$C$3:$C$94)</f>
        <v>Ruda nad Moravou</v>
      </c>
      <c r="D1953" s="82">
        <f>LOOKUP(A1953,Seznamy!$A$3:$A$94,Seznamy!$F$3:$F$94)</f>
        <v>9028</v>
      </c>
      <c r="E1953" s="82">
        <f>LOOKUP(A1953,Seznamy!$A$3:$A$94,Seznamy!$G$3:$G$94)</f>
        <v>218500</v>
      </c>
      <c r="F1953" s="83">
        <f>LOOKUP(A1953,Seznamy!$A$3:$A$94,Seznamy!$J$3:$J$94)</f>
        <v>57</v>
      </c>
      <c r="G1953" s="83">
        <v>1</v>
      </c>
      <c r="H1953" s="81" t="str">
        <f>LOOKUP(G1953,Komplexní!$A$7:$A$56,Komplexní!$B$7:$B$56)</f>
        <v>UNILES a.s.</v>
      </c>
      <c r="I1953" s="84">
        <f t="array" ref="I1953">SUM(IF((Komplexní!$A$3:$A$5=A1953)*(Komplexní!$D$1:$BA$1=G1953),Komplexní!$D$3:$BA$5))</f>
        <v>0</v>
      </c>
      <c r="J1953" s="99" t="str">
        <f t="shared" si="102"/>
        <v/>
      </c>
      <c r="K1953" s="85">
        <f t="shared" ref="K1953:K1984" si="104">IF(I1953=MIN($J$1953:$J$2002),1,"")</f>
        <v>1</v>
      </c>
    </row>
    <row r="1954" spans="1:11" hidden="1">
      <c r="A1954" s="79">
        <v>40</v>
      </c>
      <c r="B1954" s="80">
        <f>LOOKUP(A1954,Seznamy!$A$3:$A$94,Seznamy!$B$3:$B$94)</f>
        <v>125009</v>
      </c>
      <c r="C1954" s="81" t="str">
        <f>LOOKUP(A1954,Seznamy!$A$3:$A$94,Seznamy!$C$3:$C$94)</f>
        <v>Ruda nad Moravou</v>
      </c>
      <c r="D1954" s="82">
        <f>LOOKUP(A1954,Seznamy!$A$3:$A$94,Seznamy!$F$3:$F$94)</f>
        <v>9028</v>
      </c>
      <c r="E1954" s="82">
        <f>LOOKUP(A1954,Seznamy!$A$3:$A$94,Seznamy!$G$3:$G$94)</f>
        <v>218500</v>
      </c>
      <c r="F1954" s="83">
        <f>LOOKUP(A1954,Seznamy!$A$3:$A$94,Seznamy!$J$3:$J$94)</f>
        <v>57</v>
      </c>
      <c r="G1954" s="83">
        <v>2</v>
      </c>
      <c r="H1954" s="81" t="str">
        <f>LOOKUP(G1954,Komplexní!$A$7:$A$56,Komplexní!$B$7:$B$56)</f>
        <v>Lesy Beskydy, a.s.</v>
      </c>
      <c r="I1954" s="84">
        <f t="array" ref="I1954">SUM(IF((Komplexní!$A$3:$A$5=A1954)*(Komplexní!$D$1:$BA$1=G1954),Komplexní!$D$3:$BA$5))</f>
        <v>0</v>
      </c>
      <c r="J1954" s="99" t="str">
        <f t="shared" si="102"/>
        <v/>
      </c>
      <c r="K1954" s="85">
        <f t="shared" si="104"/>
        <v>1</v>
      </c>
    </row>
    <row r="1955" spans="1:11" hidden="1">
      <c r="A1955" s="79">
        <v>40</v>
      </c>
      <c r="B1955" s="80">
        <f>LOOKUP(A1955,Seznamy!$A$3:$A$94,Seznamy!$B$3:$B$94)</f>
        <v>125009</v>
      </c>
      <c r="C1955" s="81" t="str">
        <f>LOOKUP(A1955,Seznamy!$A$3:$A$94,Seznamy!$C$3:$C$94)</f>
        <v>Ruda nad Moravou</v>
      </c>
      <c r="D1955" s="82">
        <f>LOOKUP(A1955,Seznamy!$A$3:$A$94,Seznamy!$F$3:$F$94)</f>
        <v>9028</v>
      </c>
      <c r="E1955" s="82">
        <f>LOOKUP(A1955,Seznamy!$A$3:$A$94,Seznamy!$G$3:$G$94)</f>
        <v>218500</v>
      </c>
      <c r="F1955" s="83">
        <f>LOOKUP(A1955,Seznamy!$A$3:$A$94,Seznamy!$J$3:$J$94)</f>
        <v>57</v>
      </c>
      <c r="G1955" s="83">
        <v>3</v>
      </c>
      <c r="H1955" s="81" t="str">
        <f>LOOKUP(G1955,Komplexní!$A$7:$A$56,Komplexní!$B$7:$B$56)</f>
        <v>KATR s.r.o.</v>
      </c>
      <c r="I1955" s="84">
        <f t="array" ref="I1955">SUM(IF((Komplexní!$A$3:$A$5=A1955)*(Komplexní!$D$1:$BA$1=G1955),Komplexní!$D$3:$BA$5))</f>
        <v>0</v>
      </c>
      <c r="J1955" s="99" t="str">
        <f t="shared" si="102"/>
        <v/>
      </c>
      <c r="K1955" s="85">
        <f t="shared" si="104"/>
        <v>1</v>
      </c>
    </row>
    <row r="1956" spans="1:11" hidden="1">
      <c r="A1956" s="79">
        <v>40</v>
      </c>
      <c r="B1956" s="80">
        <f>LOOKUP(A1956,Seznamy!$A$3:$A$94,Seznamy!$B$3:$B$94)</f>
        <v>125009</v>
      </c>
      <c r="C1956" s="81" t="str">
        <f>LOOKUP(A1956,Seznamy!$A$3:$A$94,Seznamy!$C$3:$C$94)</f>
        <v>Ruda nad Moravou</v>
      </c>
      <c r="D1956" s="82">
        <f>LOOKUP(A1956,Seznamy!$A$3:$A$94,Seznamy!$F$3:$F$94)</f>
        <v>9028</v>
      </c>
      <c r="E1956" s="82">
        <f>LOOKUP(A1956,Seznamy!$A$3:$A$94,Seznamy!$G$3:$G$94)</f>
        <v>218500</v>
      </c>
      <c r="F1956" s="83">
        <f>LOOKUP(A1956,Seznamy!$A$3:$A$94,Seznamy!$J$3:$J$94)</f>
        <v>57</v>
      </c>
      <c r="G1956" s="83">
        <v>4</v>
      </c>
      <c r="H1956" s="81" t="str">
        <f>LOOKUP(G1956,Komplexní!$A$7:$A$56,Komplexní!$B$7:$B$56)</f>
        <v>Petra spol. s r.o.</v>
      </c>
      <c r="I1956" s="84">
        <f t="array" ref="I1956">SUM(IF((Komplexní!$A$3:$A$5=A1956)*(Komplexní!$D$1:$BA$1=G1956),Komplexní!$D$3:$BA$5))</f>
        <v>0</v>
      </c>
      <c r="J1956" s="99" t="str">
        <f t="shared" si="102"/>
        <v/>
      </c>
      <c r="K1956" s="85">
        <f t="shared" si="104"/>
        <v>1</v>
      </c>
    </row>
    <row r="1957" spans="1:11" hidden="1">
      <c r="A1957" s="79">
        <v>40</v>
      </c>
      <c r="B1957" s="80">
        <f>LOOKUP(A1957,Seznamy!$A$3:$A$94,Seznamy!$B$3:$B$94)</f>
        <v>125009</v>
      </c>
      <c r="C1957" s="81" t="str">
        <f>LOOKUP(A1957,Seznamy!$A$3:$A$94,Seznamy!$C$3:$C$94)</f>
        <v>Ruda nad Moravou</v>
      </c>
      <c r="D1957" s="82">
        <f>LOOKUP(A1957,Seznamy!$A$3:$A$94,Seznamy!$F$3:$F$94)</f>
        <v>9028</v>
      </c>
      <c r="E1957" s="82">
        <f>LOOKUP(A1957,Seznamy!$A$3:$A$94,Seznamy!$G$3:$G$94)</f>
        <v>218500</v>
      </c>
      <c r="F1957" s="83">
        <f>LOOKUP(A1957,Seznamy!$A$3:$A$94,Seznamy!$J$3:$J$94)</f>
        <v>57</v>
      </c>
      <c r="G1957" s="83">
        <v>5</v>
      </c>
      <c r="H1957" s="81" t="str">
        <f>LOOKUP(G1957,Komplexní!$A$7:$A$56,Komplexní!$B$7:$B$56)</f>
        <v>JACER - CZ a.s.</v>
      </c>
      <c r="I1957" s="84">
        <f t="array" ref="I1957">SUM(IF((Komplexní!$A$3:$A$5=A1957)*(Komplexní!$D$1:$BA$1=G1957),Komplexní!$D$3:$BA$5))</f>
        <v>0</v>
      </c>
      <c r="J1957" s="99" t="str">
        <f t="shared" si="102"/>
        <v/>
      </c>
      <c r="K1957" s="85">
        <f t="shared" si="104"/>
        <v>1</v>
      </c>
    </row>
    <row r="1958" spans="1:11" hidden="1">
      <c r="A1958" s="79">
        <v>40</v>
      </c>
      <c r="B1958" s="80">
        <f>LOOKUP(A1958,Seznamy!$A$3:$A$94,Seznamy!$B$3:$B$94)</f>
        <v>125009</v>
      </c>
      <c r="C1958" s="81" t="str">
        <f>LOOKUP(A1958,Seznamy!$A$3:$A$94,Seznamy!$C$3:$C$94)</f>
        <v>Ruda nad Moravou</v>
      </c>
      <c r="D1958" s="82">
        <f>LOOKUP(A1958,Seznamy!$A$3:$A$94,Seznamy!$F$3:$F$94)</f>
        <v>9028</v>
      </c>
      <c r="E1958" s="82">
        <f>LOOKUP(A1958,Seznamy!$A$3:$A$94,Seznamy!$G$3:$G$94)</f>
        <v>218500</v>
      </c>
      <c r="F1958" s="83">
        <f>LOOKUP(A1958,Seznamy!$A$3:$A$94,Seznamy!$J$3:$J$94)</f>
        <v>57</v>
      </c>
      <c r="G1958" s="83">
        <v>18</v>
      </c>
      <c r="H1958" s="81">
        <f>LOOKUP(G1958,Komplexní!$A$7:$A$56,Komplexní!$B$7:$B$56)</f>
        <v>0</v>
      </c>
      <c r="I1958" s="84">
        <f t="array" ref="I1958">SUM(IF((Komplexní!$A$3:$A$5=A1958)*(Komplexní!$D$1:$BA$1=G1958),Komplexní!$D$3:$BA$5))</f>
        <v>0</v>
      </c>
      <c r="J1958" s="99" t="str">
        <f t="shared" si="102"/>
        <v/>
      </c>
      <c r="K1958" s="85">
        <f t="shared" si="104"/>
        <v>1</v>
      </c>
    </row>
    <row r="1959" spans="1:11" hidden="1">
      <c r="A1959" s="79">
        <v>40</v>
      </c>
      <c r="B1959" s="80">
        <f>LOOKUP(A1959,Seznamy!$A$3:$A$94,Seznamy!$B$3:$B$94)</f>
        <v>125009</v>
      </c>
      <c r="C1959" s="81" t="str">
        <f>LOOKUP(A1959,Seznamy!$A$3:$A$94,Seznamy!$C$3:$C$94)</f>
        <v>Ruda nad Moravou</v>
      </c>
      <c r="D1959" s="82">
        <f>LOOKUP(A1959,Seznamy!$A$3:$A$94,Seznamy!$F$3:$F$94)</f>
        <v>9028</v>
      </c>
      <c r="E1959" s="82">
        <f>LOOKUP(A1959,Seznamy!$A$3:$A$94,Seznamy!$G$3:$G$94)</f>
        <v>218500</v>
      </c>
      <c r="F1959" s="83">
        <f>LOOKUP(A1959,Seznamy!$A$3:$A$94,Seznamy!$J$3:$J$94)</f>
        <v>57</v>
      </c>
      <c r="G1959" s="83">
        <v>7</v>
      </c>
      <c r="H1959" s="81" t="str">
        <f>LOOKUP(G1959,Komplexní!$A$7:$A$56,Komplexní!$B$7:$B$56)</f>
        <v>Opavská lesní a.s.</v>
      </c>
      <c r="I1959" s="84">
        <f t="array" ref="I1959">SUM(IF((Komplexní!$A$3:$A$5=A1959)*(Komplexní!$D$1:$BA$1=G1959),Komplexní!$D$3:$BA$5))</f>
        <v>0</v>
      </c>
      <c r="J1959" s="99" t="str">
        <f t="shared" si="102"/>
        <v/>
      </c>
      <c r="K1959" s="85">
        <f t="shared" si="104"/>
        <v>1</v>
      </c>
    </row>
    <row r="1960" spans="1:11" hidden="1">
      <c r="A1960" s="79">
        <v>40</v>
      </c>
      <c r="B1960" s="80">
        <f>LOOKUP(A1960,Seznamy!$A$3:$A$94,Seznamy!$B$3:$B$94)</f>
        <v>125009</v>
      </c>
      <c r="C1960" s="81" t="str">
        <f>LOOKUP(A1960,Seznamy!$A$3:$A$94,Seznamy!$C$3:$C$94)</f>
        <v>Ruda nad Moravou</v>
      </c>
      <c r="D1960" s="82">
        <f>LOOKUP(A1960,Seznamy!$A$3:$A$94,Seznamy!$F$3:$F$94)</f>
        <v>9028</v>
      </c>
      <c r="E1960" s="82">
        <f>LOOKUP(A1960,Seznamy!$A$3:$A$94,Seznamy!$G$3:$G$94)</f>
        <v>218500</v>
      </c>
      <c r="F1960" s="83">
        <f>LOOKUP(A1960,Seznamy!$A$3:$A$94,Seznamy!$J$3:$J$94)</f>
        <v>57</v>
      </c>
      <c r="G1960" s="83">
        <v>8</v>
      </c>
      <c r="H1960" s="81" t="str">
        <f>LOOKUP(G1960,Komplexní!$A$7:$A$56,Komplexní!$B$7:$B$56)</f>
        <v>Pradědský lesní závod, a.s.</v>
      </c>
      <c r="I1960" s="84">
        <f t="array" ref="I1960">SUM(IF((Komplexní!$A$3:$A$5=A1960)*(Komplexní!$D$1:$BA$1=G1960),Komplexní!$D$3:$BA$5))</f>
        <v>0</v>
      </c>
      <c r="J1960" s="99" t="str">
        <f t="shared" si="102"/>
        <v/>
      </c>
      <c r="K1960" s="85">
        <f t="shared" si="104"/>
        <v>1</v>
      </c>
    </row>
    <row r="1961" spans="1:11" hidden="1">
      <c r="A1961" s="79">
        <v>40</v>
      </c>
      <c r="B1961" s="80">
        <f>LOOKUP(A1961,Seznamy!$A$3:$A$94,Seznamy!$B$3:$B$94)</f>
        <v>125009</v>
      </c>
      <c r="C1961" s="81" t="str">
        <f>LOOKUP(A1961,Seznamy!$A$3:$A$94,Seznamy!$C$3:$C$94)</f>
        <v>Ruda nad Moravou</v>
      </c>
      <c r="D1961" s="82">
        <f>LOOKUP(A1961,Seznamy!$A$3:$A$94,Seznamy!$F$3:$F$94)</f>
        <v>9028</v>
      </c>
      <c r="E1961" s="82">
        <f>LOOKUP(A1961,Seznamy!$A$3:$A$94,Seznamy!$G$3:$G$94)</f>
        <v>218500</v>
      </c>
      <c r="F1961" s="83">
        <f>LOOKUP(A1961,Seznamy!$A$3:$A$94,Seznamy!$J$3:$J$94)</f>
        <v>57</v>
      </c>
      <c r="G1961" s="83">
        <v>9</v>
      </c>
      <c r="H1961" s="81">
        <f>LOOKUP(G1961,Komplexní!$A$7:$A$56,Komplexní!$B$7:$B$56)</f>
        <v>0</v>
      </c>
      <c r="I1961" s="84">
        <f t="array" ref="I1961">SUM(IF((Komplexní!$A$3:$A$5=A1961)*(Komplexní!$D$1:$BA$1=G1961),Komplexní!$D$3:$BA$5))</f>
        <v>0</v>
      </c>
      <c r="J1961" s="99" t="str">
        <f t="shared" si="102"/>
        <v/>
      </c>
      <c r="K1961" s="85">
        <f t="shared" si="104"/>
        <v>1</v>
      </c>
    </row>
    <row r="1962" spans="1:11" hidden="1">
      <c r="A1962" s="79">
        <v>40</v>
      </c>
      <c r="B1962" s="80">
        <f>LOOKUP(A1962,Seznamy!$A$3:$A$94,Seznamy!$B$3:$B$94)</f>
        <v>125009</v>
      </c>
      <c r="C1962" s="81" t="str">
        <f>LOOKUP(A1962,Seznamy!$A$3:$A$94,Seznamy!$C$3:$C$94)</f>
        <v>Ruda nad Moravou</v>
      </c>
      <c r="D1962" s="82">
        <f>LOOKUP(A1962,Seznamy!$A$3:$A$94,Seznamy!$F$3:$F$94)</f>
        <v>9028</v>
      </c>
      <c r="E1962" s="82">
        <f>LOOKUP(A1962,Seznamy!$A$3:$A$94,Seznamy!$G$3:$G$94)</f>
        <v>218500</v>
      </c>
      <c r="F1962" s="83">
        <f>LOOKUP(A1962,Seznamy!$A$3:$A$94,Seznamy!$J$3:$J$94)</f>
        <v>57</v>
      </c>
      <c r="G1962" s="83">
        <v>10</v>
      </c>
      <c r="H1962" s="81">
        <f>LOOKUP(G1962,Komplexní!$A$7:$A$56,Komplexní!$B$7:$B$56)</f>
        <v>0</v>
      </c>
      <c r="I1962" s="84">
        <f t="array" ref="I1962">SUM(IF((Komplexní!$A$3:$A$5=A1962)*(Komplexní!$D$1:$BA$1=G1962),Komplexní!$D$3:$BA$5))</f>
        <v>0</v>
      </c>
      <c r="J1962" s="99" t="str">
        <f t="shared" si="102"/>
        <v/>
      </c>
      <c r="K1962" s="85">
        <f t="shared" si="104"/>
        <v>1</v>
      </c>
    </row>
    <row r="1963" spans="1:11" hidden="1">
      <c r="A1963" s="79">
        <v>40</v>
      </c>
      <c r="B1963" s="80">
        <f>LOOKUP(A1963,Seznamy!$A$3:$A$94,Seznamy!$B$3:$B$94)</f>
        <v>125009</v>
      </c>
      <c r="C1963" s="81" t="str">
        <f>LOOKUP(A1963,Seznamy!$A$3:$A$94,Seznamy!$C$3:$C$94)</f>
        <v>Ruda nad Moravou</v>
      </c>
      <c r="D1963" s="82">
        <f>LOOKUP(A1963,Seznamy!$A$3:$A$94,Seznamy!$F$3:$F$94)</f>
        <v>9028</v>
      </c>
      <c r="E1963" s="82">
        <f>LOOKUP(A1963,Seznamy!$A$3:$A$94,Seznamy!$G$3:$G$94)</f>
        <v>218500</v>
      </c>
      <c r="F1963" s="83">
        <f>LOOKUP(A1963,Seznamy!$A$3:$A$94,Seznamy!$J$3:$J$94)</f>
        <v>57</v>
      </c>
      <c r="G1963" s="83">
        <v>11</v>
      </c>
      <c r="H1963" s="81">
        <f>LOOKUP(G1963,Komplexní!$A$7:$A$56,Komplexní!$B$7:$B$56)</f>
        <v>0</v>
      </c>
      <c r="I1963" s="84">
        <f t="array" ref="I1963">SUM(IF((Komplexní!$A$3:$A$5=A1963)*(Komplexní!$D$1:$BA$1=G1963),Komplexní!$D$3:$BA$5))</f>
        <v>0</v>
      </c>
      <c r="J1963" s="99" t="str">
        <f t="shared" si="102"/>
        <v/>
      </c>
      <c r="K1963" s="85">
        <f t="shared" si="104"/>
        <v>1</v>
      </c>
    </row>
    <row r="1964" spans="1:11" hidden="1">
      <c r="A1964" s="79">
        <v>40</v>
      </c>
      <c r="B1964" s="80">
        <f>LOOKUP(A1964,Seznamy!$A$3:$A$94,Seznamy!$B$3:$B$94)</f>
        <v>125009</v>
      </c>
      <c r="C1964" s="81" t="str">
        <f>LOOKUP(A1964,Seznamy!$A$3:$A$94,Seznamy!$C$3:$C$94)</f>
        <v>Ruda nad Moravou</v>
      </c>
      <c r="D1964" s="82">
        <f>LOOKUP(A1964,Seznamy!$A$3:$A$94,Seznamy!$F$3:$F$94)</f>
        <v>9028</v>
      </c>
      <c r="E1964" s="82">
        <f>LOOKUP(A1964,Seznamy!$A$3:$A$94,Seznamy!$G$3:$G$94)</f>
        <v>218500</v>
      </c>
      <c r="F1964" s="83">
        <f>LOOKUP(A1964,Seznamy!$A$3:$A$94,Seznamy!$J$3:$J$94)</f>
        <v>57</v>
      </c>
      <c r="G1964" s="83">
        <v>12</v>
      </c>
      <c r="H1964" s="81">
        <f>LOOKUP(G1964,Komplexní!$A$7:$A$56,Komplexní!$B$7:$B$56)</f>
        <v>0</v>
      </c>
      <c r="I1964" s="84">
        <f t="array" ref="I1964">SUM(IF((Komplexní!$A$3:$A$5=A1964)*(Komplexní!$D$1:$BA$1=G1964),Komplexní!$D$3:$BA$5))</f>
        <v>0</v>
      </c>
      <c r="J1964" s="99" t="str">
        <f t="shared" si="102"/>
        <v/>
      </c>
      <c r="K1964" s="85">
        <f t="shared" si="104"/>
        <v>1</v>
      </c>
    </row>
    <row r="1965" spans="1:11" hidden="1">
      <c r="A1965" s="79">
        <v>40</v>
      </c>
      <c r="B1965" s="80">
        <f>LOOKUP(A1965,Seznamy!$A$3:$A$94,Seznamy!$B$3:$B$94)</f>
        <v>125009</v>
      </c>
      <c r="C1965" s="81" t="str">
        <f>LOOKUP(A1965,Seznamy!$A$3:$A$94,Seznamy!$C$3:$C$94)</f>
        <v>Ruda nad Moravou</v>
      </c>
      <c r="D1965" s="82">
        <f>LOOKUP(A1965,Seznamy!$A$3:$A$94,Seznamy!$F$3:$F$94)</f>
        <v>9028</v>
      </c>
      <c r="E1965" s="82">
        <f>LOOKUP(A1965,Seznamy!$A$3:$A$94,Seznamy!$G$3:$G$94)</f>
        <v>218500</v>
      </c>
      <c r="F1965" s="83">
        <f>LOOKUP(A1965,Seznamy!$A$3:$A$94,Seznamy!$J$3:$J$94)</f>
        <v>57</v>
      </c>
      <c r="G1965" s="83">
        <v>13</v>
      </c>
      <c r="H1965" s="81">
        <f>LOOKUP(G1965,Komplexní!$A$7:$A$56,Komplexní!$B$7:$B$56)</f>
        <v>0</v>
      </c>
      <c r="I1965" s="84">
        <f t="array" ref="I1965">SUM(IF((Komplexní!$A$3:$A$5=A1965)*(Komplexní!$D$1:$BA$1=G1965),Komplexní!$D$3:$BA$5))</f>
        <v>0</v>
      </c>
      <c r="J1965" s="99" t="str">
        <f t="shared" si="102"/>
        <v/>
      </c>
      <c r="K1965" s="85">
        <f t="shared" si="104"/>
        <v>1</v>
      </c>
    </row>
    <row r="1966" spans="1:11" hidden="1">
      <c r="A1966" s="79">
        <v>40</v>
      </c>
      <c r="B1966" s="80">
        <f>LOOKUP(A1966,Seznamy!$A$3:$A$94,Seznamy!$B$3:$B$94)</f>
        <v>125009</v>
      </c>
      <c r="C1966" s="81" t="str">
        <f>LOOKUP(A1966,Seznamy!$A$3:$A$94,Seznamy!$C$3:$C$94)</f>
        <v>Ruda nad Moravou</v>
      </c>
      <c r="D1966" s="82">
        <f>LOOKUP(A1966,Seznamy!$A$3:$A$94,Seznamy!$F$3:$F$94)</f>
        <v>9028</v>
      </c>
      <c r="E1966" s="82">
        <f>LOOKUP(A1966,Seznamy!$A$3:$A$94,Seznamy!$G$3:$G$94)</f>
        <v>218500</v>
      </c>
      <c r="F1966" s="83">
        <f>LOOKUP(A1966,Seznamy!$A$3:$A$94,Seznamy!$J$3:$J$94)</f>
        <v>57</v>
      </c>
      <c r="G1966" s="83">
        <v>17</v>
      </c>
      <c r="H1966" s="81">
        <f>LOOKUP(G1966,Komplexní!$A$7:$A$56,Komplexní!$B$7:$B$56)</f>
        <v>0</v>
      </c>
      <c r="I1966" s="84">
        <f t="array" ref="I1966">SUM(IF((Komplexní!$A$3:$A$5=A1966)*(Komplexní!$D$1:$BA$1=G1966),Komplexní!$D$3:$BA$5))</f>
        <v>0</v>
      </c>
      <c r="J1966" s="99" t="str">
        <f t="shared" si="102"/>
        <v/>
      </c>
      <c r="K1966" s="85">
        <f t="shared" si="104"/>
        <v>1</v>
      </c>
    </row>
    <row r="1967" spans="1:11" hidden="1">
      <c r="A1967" s="79">
        <v>40</v>
      </c>
      <c r="B1967" s="80">
        <f>LOOKUP(A1967,Seznamy!$A$3:$A$94,Seznamy!$B$3:$B$94)</f>
        <v>125009</v>
      </c>
      <c r="C1967" s="81" t="str">
        <f>LOOKUP(A1967,Seznamy!$A$3:$A$94,Seznamy!$C$3:$C$94)</f>
        <v>Ruda nad Moravou</v>
      </c>
      <c r="D1967" s="82">
        <f>LOOKUP(A1967,Seznamy!$A$3:$A$94,Seznamy!$F$3:$F$94)</f>
        <v>9028</v>
      </c>
      <c r="E1967" s="82">
        <f>LOOKUP(A1967,Seznamy!$A$3:$A$94,Seznamy!$G$3:$G$94)</f>
        <v>218500</v>
      </c>
      <c r="F1967" s="83">
        <f>LOOKUP(A1967,Seznamy!$A$3:$A$94,Seznamy!$J$3:$J$94)</f>
        <v>57</v>
      </c>
      <c r="G1967" s="83">
        <v>15</v>
      </c>
      <c r="H1967" s="81">
        <f>LOOKUP(G1967,Komplexní!$A$7:$A$56,Komplexní!$B$7:$B$56)</f>
        <v>0</v>
      </c>
      <c r="I1967" s="84">
        <f t="array" ref="I1967">SUM(IF((Komplexní!$A$3:$A$5=A1967)*(Komplexní!$D$1:$BA$1=G1967),Komplexní!$D$3:$BA$5))</f>
        <v>0</v>
      </c>
      <c r="J1967" s="99" t="str">
        <f t="shared" si="102"/>
        <v/>
      </c>
      <c r="K1967" s="85">
        <f t="shared" si="104"/>
        <v>1</v>
      </c>
    </row>
    <row r="1968" spans="1:11" hidden="1">
      <c r="A1968" s="79">
        <v>40</v>
      </c>
      <c r="B1968" s="80">
        <f>LOOKUP(A1968,Seznamy!$A$3:$A$94,Seznamy!$B$3:$B$94)</f>
        <v>125009</v>
      </c>
      <c r="C1968" s="81" t="str">
        <f>LOOKUP(A1968,Seznamy!$A$3:$A$94,Seznamy!$C$3:$C$94)</f>
        <v>Ruda nad Moravou</v>
      </c>
      <c r="D1968" s="82">
        <f>LOOKUP(A1968,Seznamy!$A$3:$A$94,Seznamy!$F$3:$F$94)</f>
        <v>9028</v>
      </c>
      <c r="E1968" s="82">
        <f>LOOKUP(A1968,Seznamy!$A$3:$A$94,Seznamy!$G$3:$G$94)</f>
        <v>218500</v>
      </c>
      <c r="F1968" s="83">
        <f>LOOKUP(A1968,Seznamy!$A$3:$A$94,Seznamy!$J$3:$J$94)</f>
        <v>57</v>
      </c>
      <c r="G1968" s="83">
        <v>16</v>
      </c>
      <c r="H1968" s="81">
        <f>LOOKUP(G1968,Komplexní!$A$7:$A$56,Komplexní!$B$7:$B$56)</f>
        <v>0</v>
      </c>
      <c r="I1968" s="84">
        <f t="array" ref="I1968">SUM(IF((Komplexní!$A$3:$A$5=A1968)*(Komplexní!$D$1:$BA$1=G1968),Komplexní!$D$3:$BA$5))</f>
        <v>0</v>
      </c>
      <c r="J1968" s="99" t="str">
        <f t="shared" si="102"/>
        <v/>
      </c>
      <c r="K1968" s="85">
        <f t="shared" si="104"/>
        <v>1</v>
      </c>
    </row>
    <row r="1969" spans="1:11" hidden="1">
      <c r="A1969" s="79">
        <v>40</v>
      </c>
      <c r="B1969" s="80">
        <f>LOOKUP(A1969,Seznamy!$A$3:$A$94,Seznamy!$B$3:$B$94)</f>
        <v>125009</v>
      </c>
      <c r="C1969" s="81" t="str">
        <f>LOOKUP(A1969,Seznamy!$A$3:$A$94,Seznamy!$C$3:$C$94)</f>
        <v>Ruda nad Moravou</v>
      </c>
      <c r="D1969" s="82">
        <f>LOOKUP(A1969,Seznamy!$A$3:$A$94,Seznamy!$F$3:$F$94)</f>
        <v>9028</v>
      </c>
      <c r="E1969" s="82">
        <f>LOOKUP(A1969,Seznamy!$A$3:$A$94,Seznamy!$G$3:$G$94)</f>
        <v>218500</v>
      </c>
      <c r="F1969" s="83">
        <f>LOOKUP(A1969,Seznamy!$A$3:$A$94,Seznamy!$J$3:$J$94)</f>
        <v>57</v>
      </c>
      <c r="G1969" s="83">
        <v>6</v>
      </c>
      <c r="H1969" s="81" t="str">
        <f>LOOKUP(G1969,Komplexní!$A$7:$A$56,Komplexní!$B$7:$B$56)</f>
        <v>LDF Rožnov a.s.</v>
      </c>
      <c r="I1969" s="84">
        <f t="array" ref="I1969">SUM(IF((Komplexní!$A$3:$A$5=A1969)*(Komplexní!$D$1:$BA$1=G1969),Komplexní!$D$3:$BA$5))</f>
        <v>0</v>
      </c>
      <c r="J1969" s="99" t="str">
        <f t="shared" si="102"/>
        <v/>
      </c>
      <c r="K1969" s="85">
        <f t="shared" si="104"/>
        <v>1</v>
      </c>
    </row>
    <row r="1970" spans="1:11" hidden="1">
      <c r="A1970" s="79">
        <v>40</v>
      </c>
      <c r="B1970" s="80">
        <f>LOOKUP(A1970,Seznamy!$A$3:$A$94,Seznamy!$B$3:$B$94)</f>
        <v>125009</v>
      </c>
      <c r="C1970" s="81" t="str">
        <f>LOOKUP(A1970,Seznamy!$A$3:$A$94,Seznamy!$C$3:$C$94)</f>
        <v>Ruda nad Moravou</v>
      </c>
      <c r="D1970" s="82">
        <f>LOOKUP(A1970,Seznamy!$A$3:$A$94,Seznamy!$F$3:$F$94)</f>
        <v>9028</v>
      </c>
      <c r="E1970" s="82">
        <f>LOOKUP(A1970,Seznamy!$A$3:$A$94,Seznamy!$G$3:$G$94)</f>
        <v>218500</v>
      </c>
      <c r="F1970" s="83">
        <f>LOOKUP(A1970,Seznamy!$A$3:$A$94,Seznamy!$J$3:$J$94)</f>
        <v>57</v>
      </c>
      <c r="G1970" s="83">
        <v>14</v>
      </c>
      <c r="H1970" s="81">
        <f>LOOKUP(G1970,Komplexní!$A$7:$A$56,Komplexní!$B$7:$B$56)</f>
        <v>0</v>
      </c>
      <c r="I1970" s="84">
        <f t="array" ref="I1970">SUM(IF((Komplexní!$A$3:$A$5=A1970)*(Komplexní!$D$1:$BA$1=G1970),Komplexní!$D$3:$BA$5))</f>
        <v>0</v>
      </c>
      <c r="J1970" s="99" t="str">
        <f t="shared" si="102"/>
        <v/>
      </c>
      <c r="K1970" s="85">
        <f t="shared" si="104"/>
        <v>1</v>
      </c>
    </row>
    <row r="1971" spans="1:11" hidden="1">
      <c r="A1971" s="79">
        <v>40</v>
      </c>
      <c r="B1971" s="80">
        <f>LOOKUP(A1971,Seznamy!$A$3:$A$94,Seznamy!$B$3:$B$94)</f>
        <v>125009</v>
      </c>
      <c r="C1971" s="81" t="str">
        <f>LOOKUP(A1971,Seznamy!$A$3:$A$94,Seznamy!$C$3:$C$94)</f>
        <v>Ruda nad Moravou</v>
      </c>
      <c r="D1971" s="82">
        <f>LOOKUP(A1971,Seznamy!$A$3:$A$94,Seznamy!$F$3:$F$94)</f>
        <v>9028</v>
      </c>
      <c r="E1971" s="82">
        <f>LOOKUP(A1971,Seznamy!$A$3:$A$94,Seznamy!$G$3:$G$94)</f>
        <v>218500</v>
      </c>
      <c r="F1971" s="83">
        <f>LOOKUP(A1971,Seznamy!$A$3:$A$94,Seznamy!$J$3:$J$94)</f>
        <v>57</v>
      </c>
      <c r="G1971" s="83">
        <v>19</v>
      </c>
      <c r="H1971" s="81">
        <f>LOOKUP(G1971,Komplexní!$A$7:$A$56,Komplexní!$B$7:$B$56)</f>
        <v>0</v>
      </c>
      <c r="I1971" s="84">
        <f t="array" ref="I1971">SUM(IF((Komplexní!$A$3:$A$5=A1971)*(Komplexní!$D$1:$BA$1=G1971),Komplexní!$D$3:$BA$5))</f>
        <v>0</v>
      </c>
      <c r="J1971" s="99" t="str">
        <f t="shared" si="102"/>
        <v/>
      </c>
      <c r="K1971" s="85">
        <f t="shared" si="104"/>
        <v>1</v>
      </c>
    </row>
    <row r="1972" spans="1:11" hidden="1">
      <c r="A1972" s="79">
        <v>40</v>
      </c>
      <c r="B1972" s="80">
        <f>LOOKUP(A1972,Seznamy!$A$3:$A$94,Seznamy!$B$3:$B$94)</f>
        <v>125009</v>
      </c>
      <c r="C1972" s="81" t="str">
        <f>LOOKUP(A1972,Seznamy!$A$3:$A$94,Seznamy!$C$3:$C$94)</f>
        <v>Ruda nad Moravou</v>
      </c>
      <c r="D1972" s="82">
        <f>LOOKUP(A1972,Seznamy!$A$3:$A$94,Seznamy!$F$3:$F$94)</f>
        <v>9028</v>
      </c>
      <c r="E1972" s="82">
        <f>LOOKUP(A1972,Seznamy!$A$3:$A$94,Seznamy!$G$3:$G$94)</f>
        <v>218500</v>
      </c>
      <c r="F1972" s="83">
        <f>LOOKUP(A1972,Seznamy!$A$3:$A$94,Seznamy!$J$3:$J$94)</f>
        <v>57</v>
      </c>
      <c r="G1972" s="83">
        <v>20</v>
      </c>
      <c r="H1972" s="81">
        <f>LOOKUP(G1972,Komplexní!$A$7:$A$56,Komplexní!$B$7:$B$56)</f>
        <v>0</v>
      </c>
      <c r="I1972" s="84">
        <f t="array" ref="I1972">SUM(IF((Komplexní!$A$3:$A$5=A1972)*(Komplexní!$D$1:$BA$1=G1972),Komplexní!$D$3:$BA$5))</f>
        <v>0</v>
      </c>
      <c r="J1972" s="99" t="str">
        <f t="shared" si="102"/>
        <v/>
      </c>
      <c r="K1972" s="85">
        <f t="shared" si="104"/>
        <v>1</v>
      </c>
    </row>
    <row r="1973" spans="1:11" hidden="1">
      <c r="A1973" s="79">
        <v>40</v>
      </c>
      <c r="B1973" s="80">
        <f>LOOKUP(A1973,Seznamy!$A$3:$A$94,Seznamy!$B$3:$B$94)</f>
        <v>125009</v>
      </c>
      <c r="C1973" s="81" t="str">
        <f>LOOKUP(A1973,Seznamy!$A$3:$A$94,Seznamy!$C$3:$C$94)</f>
        <v>Ruda nad Moravou</v>
      </c>
      <c r="D1973" s="82">
        <f>LOOKUP(A1973,Seznamy!$A$3:$A$94,Seznamy!$F$3:$F$94)</f>
        <v>9028</v>
      </c>
      <c r="E1973" s="82">
        <f>LOOKUP(A1973,Seznamy!$A$3:$A$94,Seznamy!$G$3:$G$94)</f>
        <v>218500</v>
      </c>
      <c r="F1973" s="83">
        <f>LOOKUP(A1973,Seznamy!$A$3:$A$94,Seznamy!$J$3:$J$94)</f>
        <v>57</v>
      </c>
      <c r="G1973" s="83">
        <v>21</v>
      </c>
      <c r="H1973" s="81">
        <f>LOOKUP(G1973,Komplexní!$A$7:$A$56,Komplexní!$B$7:$B$56)</f>
        <v>0</v>
      </c>
      <c r="I1973" s="84">
        <f t="array" ref="I1973">SUM(IF((Komplexní!$A$3:$A$5=A1973)*(Komplexní!$D$1:$BA$1=G1973),Komplexní!$D$3:$BA$5))</f>
        <v>0</v>
      </c>
      <c r="J1973" s="99" t="str">
        <f t="shared" si="102"/>
        <v/>
      </c>
      <c r="K1973" s="85">
        <f t="shared" si="104"/>
        <v>1</v>
      </c>
    </row>
    <row r="1974" spans="1:11" hidden="1">
      <c r="A1974" s="79">
        <v>40</v>
      </c>
      <c r="B1974" s="80">
        <f>LOOKUP(A1974,Seznamy!$A$3:$A$94,Seznamy!$B$3:$B$94)</f>
        <v>125009</v>
      </c>
      <c r="C1974" s="81" t="str">
        <f>LOOKUP(A1974,Seznamy!$A$3:$A$94,Seznamy!$C$3:$C$94)</f>
        <v>Ruda nad Moravou</v>
      </c>
      <c r="D1974" s="82">
        <f>LOOKUP(A1974,Seznamy!$A$3:$A$94,Seznamy!$F$3:$F$94)</f>
        <v>9028</v>
      </c>
      <c r="E1974" s="82">
        <f>LOOKUP(A1974,Seznamy!$A$3:$A$94,Seznamy!$G$3:$G$94)</f>
        <v>218500</v>
      </c>
      <c r="F1974" s="83">
        <f>LOOKUP(A1974,Seznamy!$A$3:$A$94,Seznamy!$J$3:$J$94)</f>
        <v>57</v>
      </c>
      <c r="G1974" s="83">
        <v>22</v>
      </c>
      <c r="H1974" s="81">
        <f>LOOKUP(G1974,Komplexní!$A$7:$A$56,Komplexní!$B$7:$B$56)</f>
        <v>0</v>
      </c>
      <c r="I1974" s="84">
        <f t="array" ref="I1974">SUM(IF((Komplexní!$A$3:$A$5=A1974)*(Komplexní!$D$1:$BA$1=G1974),Komplexní!$D$3:$BA$5))</f>
        <v>0</v>
      </c>
      <c r="J1974" s="99" t="str">
        <f t="shared" si="102"/>
        <v/>
      </c>
      <c r="K1974" s="85">
        <f t="shared" si="104"/>
        <v>1</v>
      </c>
    </row>
    <row r="1975" spans="1:11" hidden="1">
      <c r="A1975" s="79">
        <v>40</v>
      </c>
      <c r="B1975" s="80">
        <f>LOOKUP(A1975,Seznamy!$A$3:$A$94,Seznamy!$B$3:$B$94)</f>
        <v>125009</v>
      </c>
      <c r="C1975" s="81" t="str">
        <f>LOOKUP(A1975,Seznamy!$A$3:$A$94,Seznamy!$C$3:$C$94)</f>
        <v>Ruda nad Moravou</v>
      </c>
      <c r="D1975" s="82">
        <f>LOOKUP(A1975,Seznamy!$A$3:$A$94,Seznamy!$F$3:$F$94)</f>
        <v>9028</v>
      </c>
      <c r="E1975" s="82">
        <f>LOOKUP(A1975,Seznamy!$A$3:$A$94,Seznamy!$G$3:$G$94)</f>
        <v>218500</v>
      </c>
      <c r="F1975" s="83">
        <f>LOOKUP(A1975,Seznamy!$A$3:$A$94,Seznamy!$J$3:$J$94)</f>
        <v>57</v>
      </c>
      <c r="G1975" s="83">
        <v>23</v>
      </c>
      <c r="H1975" s="81">
        <f>LOOKUP(G1975,Komplexní!$A$7:$A$56,Komplexní!$B$7:$B$56)</f>
        <v>0</v>
      </c>
      <c r="I1975" s="84">
        <f t="array" ref="I1975">SUM(IF((Komplexní!$A$3:$A$5=A1975)*(Komplexní!$D$1:$BA$1=G1975),Komplexní!$D$3:$BA$5))</f>
        <v>0</v>
      </c>
      <c r="J1975" s="99" t="str">
        <f t="shared" si="102"/>
        <v/>
      </c>
      <c r="K1975" s="85">
        <f t="shared" si="104"/>
        <v>1</v>
      </c>
    </row>
    <row r="1976" spans="1:11" hidden="1">
      <c r="A1976" s="79">
        <v>40</v>
      </c>
      <c r="B1976" s="80">
        <f>LOOKUP(A1976,Seznamy!$A$3:$A$94,Seznamy!$B$3:$B$94)</f>
        <v>125009</v>
      </c>
      <c r="C1976" s="81" t="str">
        <f>LOOKUP(A1976,Seznamy!$A$3:$A$94,Seznamy!$C$3:$C$94)</f>
        <v>Ruda nad Moravou</v>
      </c>
      <c r="D1976" s="82">
        <f>LOOKUP(A1976,Seznamy!$A$3:$A$94,Seznamy!$F$3:$F$94)</f>
        <v>9028</v>
      </c>
      <c r="E1976" s="82">
        <f>LOOKUP(A1976,Seznamy!$A$3:$A$94,Seznamy!$G$3:$G$94)</f>
        <v>218500</v>
      </c>
      <c r="F1976" s="83">
        <f>LOOKUP(A1976,Seznamy!$A$3:$A$94,Seznamy!$J$3:$J$94)</f>
        <v>57</v>
      </c>
      <c r="G1976" s="83">
        <v>24</v>
      </c>
      <c r="H1976" s="81">
        <f>LOOKUP(G1976,Komplexní!$A$7:$A$56,Komplexní!$B$7:$B$56)</f>
        <v>0</v>
      </c>
      <c r="I1976" s="84">
        <f t="array" ref="I1976">SUM(IF((Komplexní!$A$3:$A$5=A1976)*(Komplexní!$D$1:$BA$1=G1976),Komplexní!$D$3:$BA$5))</f>
        <v>0</v>
      </c>
      <c r="J1976" s="99" t="str">
        <f t="shared" si="102"/>
        <v/>
      </c>
      <c r="K1976" s="85">
        <f t="shared" si="104"/>
        <v>1</v>
      </c>
    </row>
    <row r="1977" spans="1:11" hidden="1">
      <c r="A1977" s="79">
        <v>40</v>
      </c>
      <c r="B1977" s="80">
        <f>LOOKUP(A1977,Seznamy!$A$3:$A$94,Seznamy!$B$3:$B$94)</f>
        <v>125009</v>
      </c>
      <c r="C1977" s="81" t="str">
        <f>LOOKUP(A1977,Seznamy!$A$3:$A$94,Seznamy!$C$3:$C$94)</f>
        <v>Ruda nad Moravou</v>
      </c>
      <c r="D1977" s="82">
        <f>LOOKUP(A1977,Seznamy!$A$3:$A$94,Seznamy!$F$3:$F$94)</f>
        <v>9028</v>
      </c>
      <c r="E1977" s="82">
        <f>LOOKUP(A1977,Seznamy!$A$3:$A$94,Seznamy!$G$3:$G$94)</f>
        <v>218500</v>
      </c>
      <c r="F1977" s="83">
        <f>LOOKUP(A1977,Seznamy!$A$3:$A$94,Seznamy!$J$3:$J$94)</f>
        <v>57</v>
      </c>
      <c r="G1977" s="83">
        <v>25</v>
      </c>
      <c r="H1977" s="81">
        <f>LOOKUP(G1977,Komplexní!$A$7:$A$56,Komplexní!$B$7:$B$56)</f>
        <v>0</v>
      </c>
      <c r="I1977" s="84">
        <f t="array" ref="I1977">SUM(IF((Komplexní!$A$3:$A$5=A1977)*(Komplexní!$D$1:$BA$1=G1977),Komplexní!$D$3:$BA$5))</f>
        <v>0</v>
      </c>
      <c r="J1977" s="99" t="str">
        <f t="shared" si="102"/>
        <v/>
      </c>
      <c r="K1977" s="85">
        <f t="shared" si="104"/>
        <v>1</v>
      </c>
    </row>
    <row r="1978" spans="1:11" hidden="1">
      <c r="A1978" s="79">
        <v>40</v>
      </c>
      <c r="B1978" s="80">
        <f>LOOKUP(A1978,Seznamy!$A$3:$A$94,Seznamy!$B$3:$B$94)</f>
        <v>125009</v>
      </c>
      <c r="C1978" s="81" t="str">
        <f>LOOKUP(A1978,Seznamy!$A$3:$A$94,Seznamy!$C$3:$C$94)</f>
        <v>Ruda nad Moravou</v>
      </c>
      <c r="D1978" s="82">
        <f>LOOKUP(A1978,Seznamy!$A$3:$A$94,Seznamy!$F$3:$F$94)</f>
        <v>9028</v>
      </c>
      <c r="E1978" s="82">
        <f>LOOKUP(A1978,Seznamy!$A$3:$A$94,Seznamy!$G$3:$G$94)</f>
        <v>218500</v>
      </c>
      <c r="F1978" s="83">
        <f>LOOKUP(A1978,Seznamy!$A$3:$A$94,Seznamy!$J$3:$J$94)</f>
        <v>57</v>
      </c>
      <c r="G1978" s="83">
        <v>26</v>
      </c>
      <c r="H1978" s="81">
        <f>LOOKUP(G1978,Komplexní!$A$7:$A$56,Komplexní!$B$7:$B$56)</f>
        <v>0</v>
      </c>
      <c r="I1978" s="84">
        <f t="array" ref="I1978">SUM(IF((Komplexní!$A$3:$A$5=A1978)*(Komplexní!$D$1:$BA$1=G1978),Komplexní!$D$3:$BA$5))</f>
        <v>0</v>
      </c>
      <c r="J1978" s="99" t="str">
        <f t="shared" si="102"/>
        <v/>
      </c>
      <c r="K1978" s="85">
        <f t="shared" si="104"/>
        <v>1</v>
      </c>
    </row>
    <row r="1979" spans="1:11" hidden="1">
      <c r="A1979" s="79">
        <v>40</v>
      </c>
      <c r="B1979" s="80">
        <f>LOOKUP(A1979,Seznamy!$A$3:$A$94,Seznamy!$B$3:$B$94)</f>
        <v>125009</v>
      </c>
      <c r="C1979" s="81" t="str">
        <f>LOOKUP(A1979,Seznamy!$A$3:$A$94,Seznamy!$C$3:$C$94)</f>
        <v>Ruda nad Moravou</v>
      </c>
      <c r="D1979" s="82">
        <f>LOOKUP(A1979,Seznamy!$A$3:$A$94,Seznamy!$F$3:$F$94)</f>
        <v>9028</v>
      </c>
      <c r="E1979" s="82">
        <f>LOOKUP(A1979,Seznamy!$A$3:$A$94,Seznamy!$G$3:$G$94)</f>
        <v>218500</v>
      </c>
      <c r="F1979" s="83">
        <f>LOOKUP(A1979,Seznamy!$A$3:$A$94,Seznamy!$J$3:$J$94)</f>
        <v>57</v>
      </c>
      <c r="G1979" s="83">
        <v>27</v>
      </c>
      <c r="H1979" s="81">
        <f>LOOKUP(G1979,Komplexní!$A$7:$A$56,Komplexní!$B$7:$B$56)</f>
        <v>0</v>
      </c>
      <c r="I1979" s="84">
        <f t="array" ref="I1979">SUM(IF((Komplexní!$A$3:$A$5=A1979)*(Komplexní!$D$1:$BA$1=G1979),Komplexní!$D$3:$BA$5))</f>
        <v>0</v>
      </c>
      <c r="J1979" s="99" t="str">
        <f t="shared" si="102"/>
        <v/>
      </c>
      <c r="K1979" s="85">
        <f t="shared" si="104"/>
        <v>1</v>
      </c>
    </row>
    <row r="1980" spans="1:11" hidden="1">
      <c r="A1980" s="79">
        <v>40</v>
      </c>
      <c r="B1980" s="80">
        <f>LOOKUP(A1980,Seznamy!$A$3:$A$94,Seznamy!$B$3:$B$94)</f>
        <v>125009</v>
      </c>
      <c r="C1980" s="81" t="str">
        <f>LOOKUP(A1980,Seznamy!$A$3:$A$94,Seznamy!$C$3:$C$94)</f>
        <v>Ruda nad Moravou</v>
      </c>
      <c r="D1980" s="82">
        <f>LOOKUP(A1980,Seznamy!$A$3:$A$94,Seznamy!$F$3:$F$94)</f>
        <v>9028</v>
      </c>
      <c r="E1980" s="82">
        <f>LOOKUP(A1980,Seznamy!$A$3:$A$94,Seznamy!$G$3:$G$94)</f>
        <v>218500</v>
      </c>
      <c r="F1980" s="83">
        <f>LOOKUP(A1980,Seznamy!$A$3:$A$94,Seznamy!$J$3:$J$94)</f>
        <v>57</v>
      </c>
      <c r="G1980" s="83">
        <v>28</v>
      </c>
      <c r="H1980" s="81">
        <f>LOOKUP(G1980,Komplexní!$A$7:$A$56,Komplexní!$B$7:$B$56)</f>
        <v>0</v>
      </c>
      <c r="I1980" s="84">
        <f t="array" ref="I1980">SUM(IF((Komplexní!$A$3:$A$5=A1980)*(Komplexní!$D$1:$BA$1=G1980),Komplexní!$D$3:$BA$5))</f>
        <v>0</v>
      </c>
      <c r="J1980" s="99" t="str">
        <f t="shared" si="102"/>
        <v/>
      </c>
      <c r="K1980" s="85">
        <f t="shared" si="104"/>
        <v>1</v>
      </c>
    </row>
    <row r="1981" spans="1:11" hidden="1">
      <c r="A1981" s="79">
        <v>40</v>
      </c>
      <c r="B1981" s="80">
        <f>LOOKUP(A1981,Seznamy!$A$3:$A$94,Seznamy!$B$3:$B$94)</f>
        <v>125009</v>
      </c>
      <c r="C1981" s="81" t="str">
        <f>LOOKUP(A1981,Seznamy!$A$3:$A$94,Seznamy!$C$3:$C$94)</f>
        <v>Ruda nad Moravou</v>
      </c>
      <c r="D1981" s="82">
        <f>LOOKUP(A1981,Seznamy!$A$3:$A$94,Seznamy!$F$3:$F$94)</f>
        <v>9028</v>
      </c>
      <c r="E1981" s="82">
        <f>LOOKUP(A1981,Seznamy!$A$3:$A$94,Seznamy!$G$3:$G$94)</f>
        <v>218500</v>
      </c>
      <c r="F1981" s="83">
        <f>LOOKUP(A1981,Seznamy!$A$3:$A$94,Seznamy!$J$3:$J$94)</f>
        <v>57</v>
      </c>
      <c r="G1981" s="83">
        <v>29</v>
      </c>
      <c r="H1981" s="81">
        <f>LOOKUP(G1981,Komplexní!$A$7:$A$56,Komplexní!$B$7:$B$56)</f>
        <v>0</v>
      </c>
      <c r="I1981" s="84">
        <f t="array" ref="I1981">SUM(IF((Komplexní!$A$3:$A$5=A1981)*(Komplexní!$D$1:$BA$1=G1981),Komplexní!$D$3:$BA$5))</f>
        <v>0</v>
      </c>
      <c r="J1981" s="99" t="str">
        <f t="shared" si="102"/>
        <v/>
      </c>
      <c r="K1981" s="85">
        <f t="shared" si="104"/>
        <v>1</v>
      </c>
    </row>
    <row r="1982" spans="1:11" hidden="1">
      <c r="A1982" s="79">
        <v>40</v>
      </c>
      <c r="B1982" s="80">
        <f>LOOKUP(A1982,Seznamy!$A$3:$A$94,Seznamy!$B$3:$B$94)</f>
        <v>125009</v>
      </c>
      <c r="C1982" s="81" t="str">
        <f>LOOKUP(A1982,Seznamy!$A$3:$A$94,Seznamy!$C$3:$C$94)</f>
        <v>Ruda nad Moravou</v>
      </c>
      <c r="D1982" s="82">
        <f>LOOKUP(A1982,Seznamy!$A$3:$A$94,Seznamy!$F$3:$F$94)</f>
        <v>9028</v>
      </c>
      <c r="E1982" s="82">
        <f>LOOKUP(A1982,Seznamy!$A$3:$A$94,Seznamy!$G$3:$G$94)</f>
        <v>218500</v>
      </c>
      <c r="F1982" s="83">
        <f>LOOKUP(A1982,Seznamy!$A$3:$A$94,Seznamy!$J$3:$J$94)</f>
        <v>57</v>
      </c>
      <c r="G1982" s="83">
        <v>30</v>
      </c>
      <c r="H1982" s="81">
        <f>LOOKUP(G1982,Komplexní!$A$7:$A$56,Komplexní!$B$7:$B$56)</f>
        <v>0</v>
      </c>
      <c r="I1982" s="84">
        <f t="array" ref="I1982">SUM(IF((Komplexní!$A$3:$A$5=A1982)*(Komplexní!$D$1:$BA$1=G1982),Komplexní!$D$3:$BA$5))</f>
        <v>0</v>
      </c>
      <c r="J1982" s="99" t="str">
        <f t="shared" si="102"/>
        <v/>
      </c>
      <c r="K1982" s="85">
        <f t="shared" si="104"/>
        <v>1</v>
      </c>
    </row>
    <row r="1983" spans="1:11" hidden="1">
      <c r="A1983" s="79">
        <v>40</v>
      </c>
      <c r="B1983" s="80">
        <f>LOOKUP(A1983,Seznamy!$A$3:$A$94,Seznamy!$B$3:$B$94)</f>
        <v>125009</v>
      </c>
      <c r="C1983" s="81" t="str">
        <f>LOOKUP(A1983,Seznamy!$A$3:$A$94,Seznamy!$C$3:$C$94)</f>
        <v>Ruda nad Moravou</v>
      </c>
      <c r="D1983" s="82">
        <f>LOOKUP(A1983,Seznamy!$A$3:$A$94,Seznamy!$F$3:$F$94)</f>
        <v>9028</v>
      </c>
      <c r="E1983" s="82">
        <f>LOOKUP(A1983,Seznamy!$A$3:$A$94,Seznamy!$G$3:$G$94)</f>
        <v>218500</v>
      </c>
      <c r="F1983" s="83">
        <f>LOOKUP(A1983,Seznamy!$A$3:$A$94,Seznamy!$J$3:$J$94)</f>
        <v>57</v>
      </c>
      <c r="G1983" s="83">
        <v>31</v>
      </c>
      <c r="H1983" s="81">
        <f>LOOKUP(G1983,Komplexní!$A$7:$A$56,Komplexní!$B$7:$B$56)</f>
        <v>0</v>
      </c>
      <c r="I1983" s="84">
        <f t="array" ref="I1983">SUM(IF((Komplexní!$A$3:$A$5=A1983)*(Komplexní!$D$1:$BA$1=G1983),Komplexní!$D$3:$BA$5))</f>
        <v>0</v>
      </c>
      <c r="J1983" s="99" t="str">
        <f t="shared" si="102"/>
        <v/>
      </c>
      <c r="K1983" s="85">
        <f t="shared" si="104"/>
        <v>1</v>
      </c>
    </row>
    <row r="1984" spans="1:11" hidden="1">
      <c r="A1984" s="79">
        <v>40</v>
      </c>
      <c r="B1984" s="80">
        <f>LOOKUP(A1984,Seznamy!$A$3:$A$94,Seznamy!$B$3:$B$94)</f>
        <v>125009</v>
      </c>
      <c r="C1984" s="81" t="str">
        <f>LOOKUP(A1984,Seznamy!$A$3:$A$94,Seznamy!$C$3:$C$94)</f>
        <v>Ruda nad Moravou</v>
      </c>
      <c r="D1984" s="82">
        <f>LOOKUP(A1984,Seznamy!$A$3:$A$94,Seznamy!$F$3:$F$94)</f>
        <v>9028</v>
      </c>
      <c r="E1984" s="82">
        <f>LOOKUP(A1984,Seznamy!$A$3:$A$94,Seznamy!$G$3:$G$94)</f>
        <v>218500</v>
      </c>
      <c r="F1984" s="83">
        <f>LOOKUP(A1984,Seznamy!$A$3:$A$94,Seznamy!$J$3:$J$94)</f>
        <v>57</v>
      </c>
      <c r="G1984" s="83">
        <v>32</v>
      </c>
      <c r="H1984" s="81">
        <f>LOOKUP(G1984,Komplexní!$A$7:$A$56,Komplexní!$B$7:$B$56)</f>
        <v>0</v>
      </c>
      <c r="I1984" s="84">
        <f t="array" ref="I1984">SUM(IF((Komplexní!$A$3:$A$5=A1984)*(Komplexní!$D$1:$BA$1=G1984),Komplexní!$D$3:$BA$5))</f>
        <v>0</v>
      </c>
      <c r="J1984" s="99" t="str">
        <f t="shared" si="102"/>
        <v/>
      </c>
      <c r="K1984" s="85">
        <f t="shared" si="104"/>
        <v>1</v>
      </c>
    </row>
    <row r="1985" spans="1:11" hidden="1">
      <c r="A1985" s="79">
        <v>40</v>
      </c>
      <c r="B1985" s="80">
        <f>LOOKUP(A1985,Seznamy!$A$3:$A$94,Seznamy!$B$3:$B$94)</f>
        <v>125009</v>
      </c>
      <c r="C1985" s="81" t="str">
        <f>LOOKUP(A1985,Seznamy!$A$3:$A$94,Seznamy!$C$3:$C$94)</f>
        <v>Ruda nad Moravou</v>
      </c>
      <c r="D1985" s="82">
        <f>LOOKUP(A1985,Seznamy!$A$3:$A$94,Seznamy!$F$3:$F$94)</f>
        <v>9028</v>
      </c>
      <c r="E1985" s="82">
        <f>LOOKUP(A1985,Seznamy!$A$3:$A$94,Seznamy!$G$3:$G$94)</f>
        <v>218500</v>
      </c>
      <c r="F1985" s="83">
        <f>LOOKUP(A1985,Seznamy!$A$3:$A$94,Seznamy!$J$3:$J$94)</f>
        <v>57</v>
      </c>
      <c r="G1985" s="83">
        <v>33</v>
      </c>
      <c r="H1985" s="81">
        <f>LOOKUP(G1985,Komplexní!$A$7:$A$56,Komplexní!$B$7:$B$56)</f>
        <v>0</v>
      </c>
      <c r="I1985" s="84">
        <f t="array" ref="I1985">SUM(IF((Komplexní!$A$3:$A$5=A1985)*(Komplexní!$D$1:$BA$1=G1985),Komplexní!$D$3:$BA$5))</f>
        <v>0</v>
      </c>
      <c r="J1985" s="99" t="str">
        <f t="shared" si="102"/>
        <v/>
      </c>
      <c r="K1985" s="85">
        <f t="shared" ref="K1985:K2002" si="105">IF(I1985=MIN($J$1953:$J$2002),1,"")</f>
        <v>1</v>
      </c>
    </row>
    <row r="1986" spans="1:11" hidden="1">
      <c r="A1986" s="79">
        <v>40</v>
      </c>
      <c r="B1986" s="80">
        <f>LOOKUP(A1986,Seznamy!$A$3:$A$94,Seznamy!$B$3:$B$94)</f>
        <v>125009</v>
      </c>
      <c r="C1986" s="81" t="str">
        <f>LOOKUP(A1986,Seznamy!$A$3:$A$94,Seznamy!$C$3:$C$94)</f>
        <v>Ruda nad Moravou</v>
      </c>
      <c r="D1986" s="82">
        <f>LOOKUP(A1986,Seznamy!$A$3:$A$94,Seznamy!$F$3:$F$94)</f>
        <v>9028</v>
      </c>
      <c r="E1986" s="82">
        <f>LOOKUP(A1986,Seznamy!$A$3:$A$94,Seznamy!$G$3:$G$94)</f>
        <v>218500</v>
      </c>
      <c r="F1986" s="83">
        <f>LOOKUP(A1986,Seznamy!$A$3:$A$94,Seznamy!$J$3:$J$94)</f>
        <v>57</v>
      </c>
      <c r="G1986" s="83">
        <v>34</v>
      </c>
      <c r="H1986" s="81">
        <f>LOOKUP(G1986,Komplexní!$A$7:$A$56,Komplexní!$B$7:$B$56)</f>
        <v>0</v>
      </c>
      <c r="I1986" s="84">
        <f t="array" ref="I1986">SUM(IF((Komplexní!$A$3:$A$5=A1986)*(Komplexní!$D$1:$BA$1=G1986),Komplexní!$D$3:$BA$5))</f>
        <v>0</v>
      </c>
      <c r="J1986" s="99" t="str">
        <f t="shared" si="102"/>
        <v/>
      </c>
      <c r="K1986" s="85">
        <f t="shared" si="105"/>
        <v>1</v>
      </c>
    </row>
    <row r="1987" spans="1:11" hidden="1">
      <c r="A1987" s="79">
        <v>40</v>
      </c>
      <c r="B1987" s="80">
        <f>LOOKUP(A1987,Seznamy!$A$3:$A$94,Seznamy!$B$3:$B$94)</f>
        <v>125009</v>
      </c>
      <c r="C1987" s="81" t="str">
        <f>LOOKUP(A1987,Seznamy!$A$3:$A$94,Seznamy!$C$3:$C$94)</f>
        <v>Ruda nad Moravou</v>
      </c>
      <c r="D1987" s="82">
        <f>LOOKUP(A1987,Seznamy!$A$3:$A$94,Seznamy!$F$3:$F$94)</f>
        <v>9028</v>
      </c>
      <c r="E1987" s="82">
        <f>LOOKUP(A1987,Seznamy!$A$3:$A$94,Seznamy!$G$3:$G$94)</f>
        <v>218500</v>
      </c>
      <c r="F1987" s="83">
        <f>LOOKUP(A1987,Seznamy!$A$3:$A$94,Seznamy!$J$3:$J$94)</f>
        <v>57</v>
      </c>
      <c r="G1987" s="83">
        <v>35</v>
      </c>
      <c r="H1987" s="81">
        <f>LOOKUP(G1987,Komplexní!$A$7:$A$56,Komplexní!$B$7:$B$56)</f>
        <v>0</v>
      </c>
      <c r="I1987" s="84">
        <f t="array" ref="I1987">SUM(IF((Komplexní!$A$3:$A$5=A1987)*(Komplexní!$D$1:$BA$1=G1987),Komplexní!$D$3:$BA$5))</f>
        <v>0</v>
      </c>
      <c r="J1987" s="99" t="str">
        <f t="shared" si="102"/>
        <v/>
      </c>
      <c r="K1987" s="85">
        <f t="shared" si="105"/>
        <v>1</v>
      </c>
    </row>
    <row r="1988" spans="1:11" hidden="1">
      <c r="A1988" s="79">
        <v>40</v>
      </c>
      <c r="B1988" s="80">
        <f>LOOKUP(A1988,Seznamy!$A$3:$A$94,Seznamy!$B$3:$B$94)</f>
        <v>125009</v>
      </c>
      <c r="C1988" s="81" t="str">
        <f>LOOKUP(A1988,Seznamy!$A$3:$A$94,Seznamy!$C$3:$C$94)</f>
        <v>Ruda nad Moravou</v>
      </c>
      <c r="D1988" s="82">
        <f>LOOKUP(A1988,Seznamy!$A$3:$A$94,Seznamy!$F$3:$F$94)</f>
        <v>9028</v>
      </c>
      <c r="E1988" s="82">
        <f>LOOKUP(A1988,Seznamy!$A$3:$A$94,Seznamy!$G$3:$G$94)</f>
        <v>218500</v>
      </c>
      <c r="F1988" s="83">
        <f>LOOKUP(A1988,Seznamy!$A$3:$A$94,Seznamy!$J$3:$J$94)</f>
        <v>57</v>
      </c>
      <c r="G1988" s="83">
        <v>36</v>
      </c>
      <c r="H1988" s="81">
        <f>LOOKUP(G1988,Komplexní!$A$7:$A$56,Komplexní!$B$7:$B$56)</f>
        <v>0</v>
      </c>
      <c r="I1988" s="84">
        <f t="array" ref="I1988">SUM(IF((Komplexní!$A$3:$A$5=A1988)*(Komplexní!$D$1:$BA$1=G1988),Komplexní!$D$3:$BA$5))</f>
        <v>0</v>
      </c>
      <c r="J1988" s="99" t="str">
        <f t="shared" si="102"/>
        <v/>
      </c>
      <c r="K1988" s="85">
        <f t="shared" si="105"/>
        <v>1</v>
      </c>
    </row>
    <row r="1989" spans="1:11" hidden="1">
      <c r="A1989" s="79">
        <v>40</v>
      </c>
      <c r="B1989" s="80">
        <f>LOOKUP(A1989,Seznamy!$A$3:$A$94,Seznamy!$B$3:$B$94)</f>
        <v>125009</v>
      </c>
      <c r="C1989" s="81" t="str">
        <f>LOOKUP(A1989,Seznamy!$A$3:$A$94,Seznamy!$C$3:$C$94)</f>
        <v>Ruda nad Moravou</v>
      </c>
      <c r="D1989" s="82">
        <f>LOOKUP(A1989,Seznamy!$A$3:$A$94,Seznamy!$F$3:$F$94)</f>
        <v>9028</v>
      </c>
      <c r="E1989" s="82">
        <f>LOOKUP(A1989,Seznamy!$A$3:$A$94,Seznamy!$G$3:$G$94)</f>
        <v>218500</v>
      </c>
      <c r="F1989" s="83">
        <f>LOOKUP(A1989,Seznamy!$A$3:$A$94,Seznamy!$J$3:$J$94)</f>
        <v>57</v>
      </c>
      <c r="G1989" s="83">
        <v>37</v>
      </c>
      <c r="H1989" s="81">
        <f>LOOKUP(G1989,Komplexní!$A$7:$A$56,Komplexní!$B$7:$B$56)</f>
        <v>0</v>
      </c>
      <c r="I1989" s="84">
        <f t="array" ref="I1989">SUM(IF((Komplexní!$A$3:$A$5=A1989)*(Komplexní!$D$1:$BA$1=G1989),Komplexní!$D$3:$BA$5))</f>
        <v>0</v>
      </c>
      <c r="J1989" s="99" t="str">
        <f t="shared" si="102"/>
        <v/>
      </c>
      <c r="K1989" s="85">
        <f t="shared" si="105"/>
        <v>1</v>
      </c>
    </row>
    <row r="1990" spans="1:11" hidden="1">
      <c r="A1990" s="79">
        <v>40</v>
      </c>
      <c r="B1990" s="80">
        <f>LOOKUP(A1990,Seznamy!$A$3:$A$94,Seznamy!$B$3:$B$94)</f>
        <v>125009</v>
      </c>
      <c r="C1990" s="81" t="str">
        <f>LOOKUP(A1990,Seznamy!$A$3:$A$94,Seznamy!$C$3:$C$94)</f>
        <v>Ruda nad Moravou</v>
      </c>
      <c r="D1990" s="82">
        <f>LOOKUP(A1990,Seznamy!$A$3:$A$94,Seznamy!$F$3:$F$94)</f>
        <v>9028</v>
      </c>
      <c r="E1990" s="82">
        <f>LOOKUP(A1990,Seznamy!$A$3:$A$94,Seznamy!$G$3:$G$94)</f>
        <v>218500</v>
      </c>
      <c r="F1990" s="83">
        <f>LOOKUP(A1990,Seznamy!$A$3:$A$94,Seznamy!$J$3:$J$94)</f>
        <v>57</v>
      </c>
      <c r="G1990" s="83">
        <v>38</v>
      </c>
      <c r="H1990" s="81">
        <f>LOOKUP(G1990,Komplexní!$A$7:$A$56,Komplexní!$B$7:$B$56)</f>
        <v>0</v>
      </c>
      <c r="I1990" s="84">
        <f t="array" ref="I1990">SUM(IF((Komplexní!$A$3:$A$5=A1990)*(Komplexní!$D$1:$BA$1=G1990),Komplexní!$D$3:$BA$5))</f>
        <v>0</v>
      </c>
      <c r="J1990" s="99" t="str">
        <f t="shared" si="102"/>
        <v/>
      </c>
      <c r="K1990" s="85">
        <f t="shared" si="105"/>
        <v>1</v>
      </c>
    </row>
    <row r="1991" spans="1:11" hidden="1">
      <c r="A1991" s="79">
        <v>40</v>
      </c>
      <c r="B1991" s="80">
        <f>LOOKUP(A1991,Seznamy!$A$3:$A$94,Seznamy!$B$3:$B$94)</f>
        <v>125009</v>
      </c>
      <c r="C1991" s="81" t="str">
        <f>LOOKUP(A1991,Seznamy!$A$3:$A$94,Seznamy!$C$3:$C$94)</f>
        <v>Ruda nad Moravou</v>
      </c>
      <c r="D1991" s="82">
        <f>LOOKUP(A1991,Seznamy!$A$3:$A$94,Seznamy!$F$3:$F$94)</f>
        <v>9028</v>
      </c>
      <c r="E1991" s="82">
        <f>LOOKUP(A1991,Seznamy!$A$3:$A$94,Seznamy!$G$3:$G$94)</f>
        <v>218500</v>
      </c>
      <c r="F1991" s="83">
        <f>LOOKUP(A1991,Seznamy!$A$3:$A$94,Seznamy!$J$3:$J$94)</f>
        <v>57</v>
      </c>
      <c r="G1991" s="83">
        <v>39</v>
      </c>
      <c r="H1991" s="81">
        <f>LOOKUP(G1991,Komplexní!$A$7:$A$56,Komplexní!$B$7:$B$56)</f>
        <v>0</v>
      </c>
      <c r="I1991" s="84">
        <f t="array" ref="I1991">SUM(IF((Komplexní!$A$3:$A$5=A1991)*(Komplexní!$D$1:$BA$1=G1991),Komplexní!$D$3:$BA$5))</f>
        <v>0</v>
      </c>
      <c r="J1991" s="99" t="str">
        <f t="shared" si="102"/>
        <v/>
      </c>
      <c r="K1991" s="85">
        <f t="shared" si="105"/>
        <v>1</v>
      </c>
    </row>
    <row r="1992" spans="1:11" hidden="1">
      <c r="A1992" s="79">
        <v>40</v>
      </c>
      <c r="B1992" s="80">
        <f>LOOKUP(A1992,Seznamy!$A$3:$A$94,Seznamy!$B$3:$B$94)</f>
        <v>125009</v>
      </c>
      <c r="C1992" s="81" t="str">
        <f>LOOKUP(A1992,Seznamy!$A$3:$A$94,Seznamy!$C$3:$C$94)</f>
        <v>Ruda nad Moravou</v>
      </c>
      <c r="D1992" s="82">
        <f>LOOKUP(A1992,Seznamy!$A$3:$A$94,Seznamy!$F$3:$F$94)</f>
        <v>9028</v>
      </c>
      <c r="E1992" s="82">
        <f>LOOKUP(A1992,Seznamy!$A$3:$A$94,Seznamy!$G$3:$G$94)</f>
        <v>218500</v>
      </c>
      <c r="F1992" s="83">
        <f>LOOKUP(A1992,Seznamy!$A$3:$A$94,Seznamy!$J$3:$J$94)</f>
        <v>57</v>
      </c>
      <c r="G1992" s="83">
        <v>40</v>
      </c>
      <c r="H1992" s="81">
        <f>LOOKUP(G1992,Komplexní!$A$7:$A$56,Komplexní!$B$7:$B$56)</f>
        <v>0</v>
      </c>
      <c r="I1992" s="84">
        <f t="array" ref="I1992">SUM(IF((Komplexní!$A$3:$A$5=A1992)*(Komplexní!$D$1:$BA$1=G1992),Komplexní!$D$3:$BA$5))</f>
        <v>0</v>
      </c>
      <c r="J1992" s="99" t="str">
        <f t="shared" si="102"/>
        <v/>
      </c>
      <c r="K1992" s="85">
        <f t="shared" si="105"/>
        <v>1</v>
      </c>
    </row>
    <row r="1993" spans="1:11" hidden="1">
      <c r="A1993" s="79">
        <v>40</v>
      </c>
      <c r="B1993" s="80">
        <f>LOOKUP(A1993,Seznamy!$A$3:$A$94,Seznamy!$B$3:$B$94)</f>
        <v>125009</v>
      </c>
      <c r="C1993" s="81" t="str">
        <f>LOOKUP(A1993,Seznamy!$A$3:$A$94,Seznamy!$C$3:$C$94)</f>
        <v>Ruda nad Moravou</v>
      </c>
      <c r="D1993" s="82">
        <f>LOOKUP(A1993,Seznamy!$A$3:$A$94,Seznamy!$F$3:$F$94)</f>
        <v>9028</v>
      </c>
      <c r="E1993" s="82">
        <f>LOOKUP(A1993,Seznamy!$A$3:$A$94,Seznamy!$G$3:$G$94)</f>
        <v>218500</v>
      </c>
      <c r="F1993" s="83">
        <f>LOOKUP(A1993,Seznamy!$A$3:$A$94,Seznamy!$J$3:$J$94)</f>
        <v>57</v>
      </c>
      <c r="G1993" s="83">
        <v>41</v>
      </c>
      <c r="H1993" s="81">
        <f>LOOKUP(G1993,Komplexní!$A$7:$A$56,Komplexní!$B$7:$B$56)</f>
        <v>0</v>
      </c>
      <c r="I1993" s="84">
        <f t="array" ref="I1993">SUM(IF((Komplexní!$A$3:$A$5=A1993)*(Komplexní!$D$1:$BA$1=G1993),Komplexní!$D$3:$BA$5))</f>
        <v>0</v>
      </c>
      <c r="J1993" s="99" t="str">
        <f t="shared" si="102"/>
        <v/>
      </c>
      <c r="K1993" s="85">
        <f t="shared" si="105"/>
        <v>1</v>
      </c>
    </row>
    <row r="1994" spans="1:11" hidden="1">
      <c r="A1994" s="79">
        <v>40</v>
      </c>
      <c r="B1994" s="80">
        <f>LOOKUP(A1994,Seznamy!$A$3:$A$94,Seznamy!$B$3:$B$94)</f>
        <v>125009</v>
      </c>
      <c r="C1994" s="81" t="str">
        <f>LOOKUP(A1994,Seznamy!$A$3:$A$94,Seznamy!$C$3:$C$94)</f>
        <v>Ruda nad Moravou</v>
      </c>
      <c r="D1994" s="82">
        <f>LOOKUP(A1994,Seznamy!$A$3:$A$94,Seznamy!$F$3:$F$94)</f>
        <v>9028</v>
      </c>
      <c r="E1994" s="82">
        <f>LOOKUP(A1994,Seznamy!$A$3:$A$94,Seznamy!$G$3:$G$94)</f>
        <v>218500</v>
      </c>
      <c r="F1994" s="83">
        <f>LOOKUP(A1994,Seznamy!$A$3:$A$94,Seznamy!$J$3:$J$94)</f>
        <v>57</v>
      </c>
      <c r="G1994" s="83">
        <v>42</v>
      </c>
      <c r="H1994" s="81">
        <f>LOOKUP(G1994,Komplexní!$A$7:$A$56,Komplexní!$B$7:$B$56)</f>
        <v>0</v>
      </c>
      <c r="I1994" s="84">
        <f t="array" ref="I1994">SUM(IF((Komplexní!$A$3:$A$5=A1994)*(Komplexní!$D$1:$BA$1=G1994),Komplexní!$D$3:$BA$5))</f>
        <v>0</v>
      </c>
      <c r="J1994" s="99" t="str">
        <f t="shared" si="102"/>
        <v/>
      </c>
      <c r="K1994" s="85">
        <f t="shared" si="105"/>
        <v>1</v>
      </c>
    </row>
    <row r="1995" spans="1:11" hidden="1">
      <c r="A1995" s="79">
        <v>40</v>
      </c>
      <c r="B1995" s="80">
        <f>LOOKUP(A1995,Seznamy!$A$3:$A$94,Seznamy!$B$3:$B$94)</f>
        <v>125009</v>
      </c>
      <c r="C1995" s="81" t="str">
        <f>LOOKUP(A1995,Seznamy!$A$3:$A$94,Seznamy!$C$3:$C$94)</f>
        <v>Ruda nad Moravou</v>
      </c>
      <c r="D1995" s="82">
        <f>LOOKUP(A1995,Seznamy!$A$3:$A$94,Seznamy!$F$3:$F$94)</f>
        <v>9028</v>
      </c>
      <c r="E1995" s="82">
        <f>LOOKUP(A1995,Seznamy!$A$3:$A$94,Seznamy!$G$3:$G$94)</f>
        <v>218500</v>
      </c>
      <c r="F1995" s="83">
        <f>LOOKUP(A1995,Seznamy!$A$3:$A$94,Seznamy!$J$3:$J$94)</f>
        <v>57</v>
      </c>
      <c r="G1995" s="83">
        <v>43</v>
      </c>
      <c r="H1995" s="81">
        <f>LOOKUP(G1995,Komplexní!$A$7:$A$56,Komplexní!$B$7:$B$56)</f>
        <v>0</v>
      </c>
      <c r="I1995" s="84">
        <f t="array" ref="I1995">SUM(IF((Komplexní!$A$3:$A$5=A1995)*(Komplexní!$D$1:$BA$1=G1995),Komplexní!$D$3:$BA$5))</f>
        <v>0</v>
      </c>
      <c r="J1995" s="99" t="str">
        <f t="shared" si="102"/>
        <v/>
      </c>
      <c r="K1995" s="85">
        <f t="shared" si="105"/>
        <v>1</v>
      </c>
    </row>
    <row r="1996" spans="1:11" hidden="1">
      <c r="A1996" s="79">
        <v>40</v>
      </c>
      <c r="B1996" s="80">
        <f>LOOKUP(A1996,Seznamy!$A$3:$A$94,Seznamy!$B$3:$B$94)</f>
        <v>125009</v>
      </c>
      <c r="C1996" s="81" t="str">
        <f>LOOKUP(A1996,Seznamy!$A$3:$A$94,Seznamy!$C$3:$C$94)</f>
        <v>Ruda nad Moravou</v>
      </c>
      <c r="D1996" s="82">
        <f>LOOKUP(A1996,Seznamy!$A$3:$A$94,Seznamy!$F$3:$F$94)</f>
        <v>9028</v>
      </c>
      <c r="E1996" s="82">
        <f>LOOKUP(A1996,Seznamy!$A$3:$A$94,Seznamy!$G$3:$G$94)</f>
        <v>218500</v>
      </c>
      <c r="F1996" s="83">
        <f>LOOKUP(A1996,Seznamy!$A$3:$A$94,Seznamy!$J$3:$J$94)</f>
        <v>57</v>
      </c>
      <c r="G1996" s="83">
        <v>44</v>
      </c>
      <c r="H1996" s="81">
        <f>LOOKUP(G1996,Komplexní!$A$7:$A$56,Komplexní!$B$7:$B$56)</f>
        <v>0</v>
      </c>
      <c r="I1996" s="84">
        <f t="array" ref="I1996">SUM(IF((Komplexní!$A$3:$A$5=A1996)*(Komplexní!$D$1:$BA$1=G1996),Komplexní!$D$3:$BA$5))</f>
        <v>0</v>
      </c>
      <c r="J1996" s="99" t="str">
        <f t="shared" si="102"/>
        <v/>
      </c>
      <c r="K1996" s="85">
        <f t="shared" si="105"/>
        <v>1</v>
      </c>
    </row>
    <row r="1997" spans="1:11" hidden="1">
      <c r="A1997" s="79">
        <v>40</v>
      </c>
      <c r="B1997" s="80">
        <f>LOOKUP(A1997,Seznamy!$A$3:$A$94,Seznamy!$B$3:$B$94)</f>
        <v>125009</v>
      </c>
      <c r="C1997" s="81" t="str">
        <f>LOOKUP(A1997,Seznamy!$A$3:$A$94,Seznamy!$C$3:$C$94)</f>
        <v>Ruda nad Moravou</v>
      </c>
      <c r="D1997" s="82">
        <f>LOOKUP(A1997,Seznamy!$A$3:$A$94,Seznamy!$F$3:$F$94)</f>
        <v>9028</v>
      </c>
      <c r="E1997" s="82">
        <f>LOOKUP(A1997,Seznamy!$A$3:$A$94,Seznamy!$G$3:$G$94)</f>
        <v>218500</v>
      </c>
      <c r="F1997" s="83">
        <f>LOOKUP(A1997,Seznamy!$A$3:$A$94,Seznamy!$J$3:$J$94)</f>
        <v>57</v>
      </c>
      <c r="G1997" s="83">
        <v>45</v>
      </c>
      <c r="H1997" s="81">
        <f>LOOKUP(G1997,Komplexní!$A$7:$A$56,Komplexní!$B$7:$B$56)</f>
        <v>0</v>
      </c>
      <c r="I1997" s="84">
        <f t="array" ref="I1997">SUM(IF((Komplexní!$A$3:$A$5=A1997)*(Komplexní!$D$1:$BA$1=G1997),Komplexní!$D$3:$BA$5))</f>
        <v>0</v>
      </c>
      <c r="J1997" s="99" t="str">
        <f t="shared" si="102"/>
        <v/>
      </c>
      <c r="K1997" s="85">
        <f t="shared" si="105"/>
        <v>1</v>
      </c>
    </row>
    <row r="1998" spans="1:11" hidden="1">
      <c r="A1998" s="79">
        <v>40</v>
      </c>
      <c r="B1998" s="80">
        <f>LOOKUP(A1998,Seznamy!$A$3:$A$94,Seznamy!$B$3:$B$94)</f>
        <v>125009</v>
      </c>
      <c r="C1998" s="81" t="str">
        <f>LOOKUP(A1998,Seznamy!$A$3:$A$94,Seznamy!$C$3:$C$94)</f>
        <v>Ruda nad Moravou</v>
      </c>
      <c r="D1998" s="82">
        <f>LOOKUP(A1998,Seznamy!$A$3:$A$94,Seznamy!$F$3:$F$94)</f>
        <v>9028</v>
      </c>
      <c r="E1998" s="82">
        <f>LOOKUP(A1998,Seznamy!$A$3:$A$94,Seznamy!$G$3:$G$94)</f>
        <v>218500</v>
      </c>
      <c r="F1998" s="83">
        <f>LOOKUP(A1998,Seznamy!$A$3:$A$94,Seznamy!$J$3:$J$94)</f>
        <v>57</v>
      </c>
      <c r="G1998" s="83">
        <v>46</v>
      </c>
      <c r="H1998" s="81">
        <f>LOOKUP(G1998,Komplexní!$A$7:$A$56,Komplexní!$B$7:$B$56)</f>
        <v>0</v>
      </c>
      <c r="I1998" s="84">
        <f t="array" ref="I1998">SUM(IF((Komplexní!$A$3:$A$5=A1998)*(Komplexní!$D$1:$BA$1=G1998),Komplexní!$D$3:$BA$5))</f>
        <v>0</v>
      </c>
      <c r="J1998" s="99" t="str">
        <f t="shared" si="102"/>
        <v/>
      </c>
      <c r="K1998" s="85">
        <f t="shared" si="105"/>
        <v>1</v>
      </c>
    </row>
    <row r="1999" spans="1:11" hidden="1">
      <c r="A1999" s="79">
        <v>40</v>
      </c>
      <c r="B1999" s="80">
        <f>LOOKUP(A1999,Seznamy!$A$3:$A$94,Seznamy!$B$3:$B$94)</f>
        <v>125009</v>
      </c>
      <c r="C1999" s="81" t="str">
        <f>LOOKUP(A1999,Seznamy!$A$3:$A$94,Seznamy!$C$3:$C$94)</f>
        <v>Ruda nad Moravou</v>
      </c>
      <c r="D1999" s="82">
        <f>LOOKUP(A1999,Seznamy!$A$3:$A$94,Seznamy!$F$3:$F$94)</f>
        <v>9028</v>
      </c>
      <c r="E1999" s="82">
        <f>LOOKUP(A1999,Seznamy!$A$3:$A$94,Seznamy!$G$3:$G$94)</f>
        <v>218500</v>
      </c>
      <c r="F1999" s="83">
        <f>LOOKUP(A1999,Seznamy!$A$3:$A$94,Seznamy!$J$3:$J$94)</f>
        <v>57</v>
      </c>
      <c r="G1999" s="83">
        <v>47</v>
      </c>
      <c r="H1999" s="81">
        <f>LOOKUP(G1999,Komplexní!$A$7:$A$56,Komplexní!$B$7:$B$56)</f>
        <v>0</v>
      </c>
      <c r="I1999" s="84">
        <f t="array" ref="I1999">SUM(IF((Komplexní!$A$3:$A$5=A1999)*(Komplexní!$D$1:$BA$1=G1999),Komplexní!$D$3:$BA$5))</f>
        <v>0</v>
      </c>
      <c r="J1999" s="99" t="str">
        <f t="shared" ref="J1999:J2062" si="106">IF(I1999=0,"",I1999)</f>
        <v/>
      </c>
      <c r="K1999" s="85">
        <f t="shared" si="105"/>
        <v>1</v>
      </c>
    </row>
    <row r="2000" spans="1:11" hidden="1">
      <c r="A2000" s="79">
        <v>40</v>
      </c>
      <c r="B2000" s="80">
        <f>LOOKUP(A2000,Seznamy!$A$3:$A$94,Seznamy!$B$3:$B$94)</f>
        <v>125009</v>
      </c>
      <c r="C2000" s="81" t="str">
        <f>LOOKUP(A2000,Seznamy!$A$3:$A$94,Seznamy!$C$3:$C$94)</f>
        <v>Ruda nad Moravou</v>
      </c>
      <c r="D2000" s="82">
        <f>LOOKUP(A2000,Seznamy!$A$3:$A$94,Seznamy!$F$3:$F$94)</f>
        <v>9028</v>
      </c>
      <c r="E2000" s="82">
        <f>LOOKUP(A2000,Seznamy!$A$3:$A$94,Seznamy!$G$3:$G$94)</f>
        <v>218500</v>
      </c>
      <c r="F2000" s="83">
        <f>LOOKUP(A2000,Seznamy!$A$3:$A$94,Seznamy!$J$3:$J$94)</f>
        <v>57</v>
      </c>
      <c r="G2000" s="83">
        <v>48</v>
      </c>
      <c r="H2000" s="81">
        <f>LOOKUP(G2000,Komplexní!$A$7:$A$56,Komplexní!$B$7:$B$56)</f>
        <v>0</v>
      </c>
      <c r="I2000" s="84">
        <f t="array" ref="I2000">SUM(IF((Komplexní!$A$3:$A$5=A2000)*(Komplexní!$D$1:$BA$1=G2000),Komplexní!$D$3:$BA$5))</f>
        <v>0</v>
      </c>
      <c r="J2000" s="99" t="str">
        <f t="shared" si="106"/>
        <v/>
      </c>
      <c r="K2000" s="85">
        <f t="shared" si="105"/>
        <v>1</v>
      </c>
    </row>
    <row r="2001" spans="1:11" hidden="1">
      <c r="A2001" s="79">
        <v>40</v>
      </c>
      <c r="B2001" s="80">
        <f>LOOKUP(A2001,Seznamy!$A$3:$A$94,Seznamy!$B$3:$B$94)</f>
        <v>125009</v>
      </c>
      <c r="C2001" s="81" t="str">
        <f>LOOKUP(A2001,Seznamy!$A$3:$A$94,Seznamy!$C$3:$C$94)</f>
        <v>Ruda nad Moravou</v>
      </c>
      <c r="D2001" s="82">
        <f>LOOKUP(A2001,Seznamy!$A$3:$A$94,Seznamy!$F$3:$F$94)</f>
        <v>9028</v>
      </c>
      <c r="E2001" s="82">
        <f>LOOKUP(A2001,Seznamy!$A$3:$A$94,Seznamy!$G$3:$G$94)</f>
        <v>218500</v>
      </c>
      <c r="F2001" s="83">
        <f>LOOKUP(A2001,Seznamy!$A$3:$A$94,Seznamy!$J$3:$J$94)</f>
        <v>57</v>
      </c>
      <c r="G2001" s="83">
        <v>49</v>
      </c>
      <c r="H2001" s="81">
        <f>LOOKUP(G2001,Komplexní!$A$7:$A$56,Komplexní!$B$7:$B$56)</f>
        <v>0</v>
      </c>
      <c r="I2001" s="84">
        <f t="array" ref="I2001">SUM(IF((Komplexní!$A$3:$A$5=A2001)*(Komplexní!$D$1:$BA$1=G2001),Komplexní!$D$3:$BA$5))</f>
        <v>0</v>
      </c>
      <c r="J2001" s="99" t="str">
        <f t="shared" si="106"/>
        <v/>
      </c>
      <c r="K2001" s="85">
        <f t="shared" si="105"/>
        <v>1</v>
      </c>
    </row>
    <row r="2002" spans="1:11" hidden="1">
      <c r="A2002" s="79">
        <v>40</v>
      </c>
      <c r="B2002" s="80">
        <f>LOOKUP(A2002,Seznamy!$A$3:$A$94,Seznamy!$B$3:$B$94)</f>
        <v>125009</v>
      </c>
      <c r="C2002" s="81" t="str">
        <f>LOOKUP(A2002,Seznamy!$A$3:$A$94,Seznamy!$C$3:$C$94)</f>
        <v>Ruda nad Moravou</v>
      </c>
      <c r="D2002" s="82">
        <f>LOOKUP(A2002,Seznamy!$A$3:$A$94,Seznamy!$F$3:$F$94)</f>
        <v>9028</v>
      </c>
      <c r="E2002" s="82">
        <f>LOOKUP(A2002,Seznamy!$A$3:$A$94,Seznamy!$G$3:$G$94)</f>
        <v>218500</v>
      </c>
      <c r="F2002" s="83">
        <f>LOOKUP(A2002,Seznamy!$A$3:$A$94,Seznamy!$J$3:$J$94)</f>
        <v>57</v>
      </c>
      <c r="G2002" s="83">
        <v>50</v>
      </c>
      <c r="H2002" s="81">
        <f>LOOKUP(G2002,Komplexní!$A$7:$A$56,Komplexní!$B$7:$B$56)</f>
        <v>0</v>
      </c>
      <c r="I2002" s="84">
        <f t="array" ref="I2002">SUM(IF((Komplexní!$A$3:$A$5=A2002)*(Komplexní!$D$1:$BA$1=G2002),Komplexní!$D$3:$BA$5))</f>
        <v>0</v>
      </c>
      <c r="J2002" s="99" t="str">
        <f t="shared" si="106"/>
        <v/>
      </c>
      <c r="K2002" s="85">
        <f t="shared" si="105"/>
        <v>1</v>
      </c>
    </row>
    <row r="2003" spans="1:11" hidden="1">
      <c r="A2003" s="48">
        <v>41</v>
      </c>
      <c r="B2003" s="49">
        <f>LOOKUP(A2003,Seznamy!$A$3:$A$94,Seznamy!$B$3:$B$94)</f>
        <v>125009</v>
      </c>
      <c r="C2003" s="50" t="str">
        <f>LOOKUP(A2003,Seznamy!$A$3:$A$94,Seznamy!$C$3:$C$94)</f>
        <v>Ruda nad Moravou</v>
      </c>
      <c r="D2003" s="51">
        <f>LOOKUP(A2003,Seznamy!$A$3:$A$94,Seznamy!$F$3:$F$94)</f>
        <v>9028</v>
      </c>
      <c r="E2003" s="51">
        <f>LOOKUP(A2003,Seznamy!$A$3:$A$94,Seznamy!$G$3:$G$94)</f>
        <v>218500</v>
      </c>
      <c r="F2003" s="52">
        <f>LOOKUP(A2003,Seznamy!$A$3:$A$94,Seznamy!$J$3:$J$94)</f>
        <v>57</v>
      </c>
      <c r="G2003" s="52">
        <v>1</v>
      </c>
      <c r="H2003" s="50" t="str">
        <f>LOOKUP(G2003,Komplexní!$A$7:$A$56,Komplexní!$B$7:$B$56)</f>
        <v>UNILES a.s.</v>
      </c>
      <c r="I2003" s="53">
        <f t="array" ref="I2003">SUM(IF((Komplexní!$A$3:$A$5=A2003)*(Komplexní!$D$1:$BA$1=G2003),Komplexní!$D$3:$BA$5))</f>
        <v>0</v>
      </c>
      <c r="J2003" s="98" t="str">
        <f t="shared" si="106"/>
        <v/>
      </c>
      <c r="K2003" s="54">
        <f t="shared" ref="K2003:K2034" si="107">IF(I2003=MIN($J$2003:$J$2052),1,"")</f>
        <v>1</v>
      </c>
    </row>
    <row r="2004" spans="1:11" hidden="1">
      <c r="A2004" s="48">
        <v>41</v>
      </c>
      <c r="B2004" s="49">
        <f>LOOKUP(A2004,Seznamy!$A$3:$A$94,Seznamy!$B$3:$B$94)</f>
        <v>125009</v>
      </c>
      <c r="C2004" s="50" t="str">
        <f>LOOKUP(A2004,Seznamy!$A$3:$A$94,Seznamy!$C$3:$C$94)</f>
        <v>Ruda nad Moravou</v>
      </c>
      <c r="D2004" s="51">
        <f>LOOKUP(A2004,Seznamy!$A$3:$A$94,Seznamy!$F$3:$F$94)</f>
        <v>9028</v>
      </c>
      <c r="E2004" s="51">
        <f>LOOKUP(A2004,Seznamy!$A$3:$A$94,Seznamy!$G$3:$G$94)</f>
        <v>218500</v>
      </c>
      <c r="F2004" s="52">
        <f>LOOKUP(A2004,Seznamy!$A$3:$A$94,Seznamy!$J$3:$J$94)</f>
        <v>57</v>
      </c>
      <c r="G2004" s="52">
        <v>2</v>
      </c>
      <c r="H2004" s="50" t="str">
        <f>LOOKUP(G2004,Komplexní!$A$7:$A$56,Komplexní!$B$7:$B$56)</f>
        <v>Lesy Beskydy, a.s.</v>
      </c>
      <c r="I2004" s="53">
        <f t="array" ref="I2004">SUM(IF((Komplexní!$A$3:$A$5=A2004)*(Komplexní!$D$1:$BA$1=G2004),Komplexní!$D$3:$BA$5))</f>
        <v>0</v>
      </c>
      <c r="J2004" s="98" t="str">
        <f t="shared" si="106"/>
        <v/>
      </c>
      <c r="K2004" s="54">
        <f t="shared" si="107"/>
        <v>1</v>
      </c>
    </row>
    <row r="2005" spans="1:11" hidden="1">
      <c r="A2005" s="48">
        <v>41</v>
      </c>
      <c r="B2005" s="49">
        <f>LOOKUP(A2005,Seznamy!$A$3:$A$94,Seznamy!$B$3:$B$94)</f>
        <v>125009</v>
      </c>
      <c r="C2005" s="50" t="str">
        <f>LOOKUP(A2005,Seznamy!$A$3:$A$94,Seznamy!$C$3:$C$94)</f>
        <v>Ruda nad Moravou</v>
      </c>
      <c r="D2005" s="51">
        <f>LOOKUP(A2005,Seznamy!$A$3:$A$94,Seznamy!$F$3:$F$94)</f>
        <v>9028</v>
      </c>
      <c r="E2005" s="51">
        <f>LOOKUP(A2005,Seznamy!$A$3:$A$94,Seznamy!$G$3:$G$94)</f>
        <v>218500</v>
      </c>
      <c r="F2005" s="52">
        <f>LOOKUP(A2005,Seznamy!$A$3:$A$94,Seznamy!$J$3:$J$94)</f>
        <v>57</v>
      </c>
      <c r="G2005" s="52">
        <v>3</v>
      </c>
      <c r="H2005" s="50" t="str">
        <f>LOOKUP(G2005,Komplexní!$A$7:$A$56,Komplexní!$B$7:$B$56)</f>
        <v>KATR s.r.o.</v>
      </c>
      <c r="I2005" s="53">
        <f t="array" ref="I2005">SUM(IF((Komplexní!$A$3:$A$5=A2005)*(Komplexní!$D$1:$BA$1=G2005),Komplexní!$D$3:$BA$5))</f>
        <v>0</v>
      </c>
      <c r="J2005" s="98" t="str">
        <f t="shared" si="106"/>
        <v/>
      </c>
      <c r="K2005" s="54">
        <f t="shared" si="107"/>
        <v>1</v>
      </c>
    </row>
    <row r="2006" spans="1:11" hidden="1">
      <c r="A2006" s="48">
        <v>41</v>
      </c>
      <c r="B2006" s="49">
        <f>LOOKUP(A2006,Seznamy!$A$3:$A$94,Seznamy!$B$3:$B$94)</f>
        <v>125009</v>
      </c>
      <c r="C2006" s="50" t="str">
        <f>LOOKUP(A2006,Seznamy!$A$3:$A$94,Seznamy!$C$3:$C$94)</f>
        <v>Ruda nad Moravou</v>
      </c>
      <c r="D2006" s="51">
        <f>LOOKUP(A2006,Seznamy!$A$3:$A$94,Seznamy!$F$3:$F$94)</f>
        <v>9028</v>
      </c>
      <c r="E2006" s="51">
        <f>LOOKUP(A2006,Seznamy!$A$3:$A$94,Seznamy!$G$3:$G$94)</f>
        <v>218500</v>
      </c>
      <c r="F2006" s="52">
        <f>LOOKUP(A2006,Seznamy!$A$3:$A$94,Seznamy!$J$3:$J$94)</f>
        <v>57</v>
      </c>
      <c r="G2006" s="52">
        <v>4</v>
      </c>
      <c r="H2006" s="50" t="str">
        <f>LOOKUP(G2006,Komplexní!$A$7:$A$56,Komplexní!$B$7:$B$56)</f>
        <v>Petra spol. s r.o.</v>
      </c>
      <c r="I2006" s="53">
        <f t="array" ref="I2006">SUM(IF((Komplexní!$A$3:$A$5=A2006)*(Komplexní!$D$1:$BA$1=G2006),Komplexní!$D$3:$BA$5))</f>
        <v>0</v>
      </c>
      <c r="J2006" s="98" t="str">
        <f t="shared" si="106"/>
        <v/>
      </c>
      <c r="K2006" s="54">
        <f t="shared" si="107"/>
        <v>1</v>
      </c>
    </row>
    <row r="2007" spans="1:11" hidden="1">
      <c r="A2007" s="48">
        <v>41</v>
      </c>
      <c r="B2007" s="49">
        <f>LOOKUP(A2007,Seznamy!$A$3:$A$94,Seznamy!$B$3:$B$94)</f>
        <v>125009</v>
      </c>
      <c r="C2007" s="50" t="str">
        <f>LOOKUP(A2007,Seznamy!$A$3:$A$94,Seznamy!$C$3:$C$94)</f>
        <v>Ruda nad Moravou</v>
      </c>
      <c r="D2007" s="51">
        <f>LOOKUP(A2007,Seznamy!$A$3:$A$94,Seznamy!$F$3:$F$94)</f>
        <v>9028</v>
      </c>
      <c r="E2007" s="51">
        <f>LOOKUP(A2007,Seznamy!$A$3:$A$94,Seznamy!$G$3:$G$94)</f>
        <v>218500</v>
      </c>
      <c r="F2007" s="52">
        <f>LOOKUP(A2007,Seznamy!$A$3:$A$94,Seznamy!$J$3:$J$94)</f>
        <v>57</v>
      </c>
      <c r="G2007" s="52">
        <v>5</v>
      </c>
      <c r="H2007" s="50" t="str">
        <f>LOOKUP(G2007,Komplexní!$A$7:$A$56,Komplexní!$B$7:$B$56)</f>
        <v>JACER - CZ a.s.</v>
      </c>
      <c r="I2007" s="53">
        <f t="array" ref="I2007">SUM(IF((Komplexní!$A$3:$A$5=A2007)*(Komplexní!$D$1:$BA$1=G2007),Komplexní!$D$3:$BA$5))</f>
        <v>0</v>
      </c>
      <c r="J2007" s="98" t="str">
        <f t="shared" si="106"/>
        <v/>
      </c>
      <c r="K2007" s="54">
        <f t="shared" si="107"/>
        <v>1</v>
      </c>
    </row>
    <row r="2008" spans="1:11" hidden="1">
      <c r="A2008" s="48">
        <v>41</v>
      </c>
      <c r="B2008" s="49">
        <f>LOOKUP(A2008,Seznamy!$A$3:$A$94,Seznamy!$B$3:$B$94)</f>
        <v>125009</v>
      </c>
      <c r="C2008" s="50" t="str">
        <f>LOOKUP(A2008,Seznamy!$A$3:$A$94,Seznamy!$C$3:$C$94)</f>
        <v>Ruda nad Moravou</v>
      </c>
      <c r="D2008" s="51">
        <f>LOOKUP(A2008,Seznamy!$A$3:$A$94,Seznamy!$F$3:$F$94)</f>
        <v>9028</v>
      </c>
      <c r="E2008" s="51">
        <f>LOOKUP(A2008,Seznamy!$A$3:$A$94,Seznamy!$G$3:$G$94)</f>
        <v>218500</v>
      </c>
      <c r="F2008" s="52">
        <f>LOOKUP(A2008,Seznamy!$A$3:$A$94,Seznamy!$J$3:$J$94)</f>
        <v>57</v>
      </c>
      <c r="G2008" s="52">
        <v>25</v>
      </c>
      <c r="H2008" s="50">
        <f>LOOKUP(G2008,Komplexní!$A$7:$A$56,Komplexní!$B$7:$B$56)</f>
        <v>0</v>
      </c>
      <c r="I2008" s="53">
        <f t="array" ref="I2008">SUM(IF((Komplexní!$A$3:$A$5=A2008)*(Komplexní!$D$1:$BA$1=G2008),Komplexní!$D$3:$BA$5))</f>
        <v>0</v>
      </c>
      <c r="J2008" s="98" t="str">
        <f t="shared" si="106"/>
        <v/>
      </c>
      <c r="K2008" s="54">
        <f t="shared" si="107"/>
        <v>1</v>
      </c>
    </row>
    <row r="2009" spans="1:11" hidden="1">
      <c r="A2009" s="48">
        <v>41</v>
      </c>
      <c r="B2009" s="49">
        <f>LOOKUP(A2009,Seznamy!$A$3:$A$94,Seznamy!$B$3:$B$94)</f>
        <v>125009</v>
      </c>
      <c r="C2009" s="50" t="str">
        <f>LOOKUP(A2009,Seznamy!$A$3:$A$94,Seznamy!$C$3:$C$94)</f>
        <v>Ruda nad Moravou</v>
      </c>
      <c r="D2009" s="51">
        <f>LOOKUP(A2009,Seznamy!$A$3:$A$94,Seznamy!$F$3:$F$94)</f>
        <v>9028</v>
      </c>
      <c r="E2009" s="51">
        <f>LOOKUP(A2009,Seznamy!$A$3:$A$94,Seznamy!$G$3:$G$94)</f>
        <v>218500</v>
      </c>
      <c r="F2009" s="52">
        <f>LOOKUP(A2009,Seznamy!$A$3:$A$94,Seznamy!$J$3:$J$94)</f>
        <v>57</v>
      </c>
      <c r="G2009" s="52">
        <v>7</v>
      </c>
      <c r="H2009" s="50" t="str">
        <f>LOOKUP(G2009,Komplexní!$A$7:$A$56,Komplexní!$B$7:$B$56)</f>
        <v>Opavská lesní a.s.</v>
      </c>
      <c r="I2009" s="53">
        <f t="array" ref="I2009">SUM(IF((Komplexní!$A$3:$A$5=A2009)*(Komplexní!$D$1:$BA$1=G2009),Komplexní!$D$3:$BA$5))</f>
        <v>0</v>
      </c>
      <c r="J2009" s="98" t="str">
        <f t="shared" si="106"/>
        <v/>
      </c>
      <c r="K2009" s="54">
        <f t="shared" si="107"/>
        <v>1</v>
      </c>
    </row>
    <row r="2010" spans="1:11" hidden="1">
      <c r="A2010" s="48">
        <v>41</v>
      </c>
      <c r="B2010" s="49">
        <f>LOOKUP(A2010,Seznamy!$A$3:$A$94,Seznamy!$B$3:$B$94)</f>
        <v>125009</v>
      </c>
      <c r="C2010" s="50" t="str">
        <f>LOOKUP(A2010,Seznamy!$A$3:$A$94,Seznamy!$C$3:$C$94)</f>
        <v>Ruda nad Moravou</v>
      </c>
      <c r="D2010" s="51">
        <f>LOOKUP(A2010,Seznamy!$A$3:$A$94,Seznamy!$F$3:$F$94)</f>
        <v>9028</v>
      </c>
      <c r="E2010" s="51">
        <f>LOOKUP(A2010,Seznamy!$A$3:$A$94,Seznamy!$G$3:$G$94)</f>
        <v>218500</v>
      </c>
      <c r="F2010" s="52">
        <f>LOOKUP(A2010,Seznamy!$A$3:$A$94,Seznamy!$J$3:$J$94)</f>
        <v>57</v>
      </c>
      <c r="G2010" s="52">
        <v>8</v>
      </c>
      <c r="H2010" s="50" t="str">
        <f>LOOKUP(G2010,Komplexní!$A$7:$A$56,Komplexní!$B$7:$B$56)</f>
        <v>Pradědský lesní závod, a.s.</v>
      </c>
      <c r="I2010" s="53">
        <f t="array" ref="I2010">SUM(IF((Komplexní!$A$3:$A$5=A2010)*(Komplexní!$D$1:$BA$1=G2010),Komplexní!$D$3:$BA$5))</f>
        <v>0</v>
      </c>
      <c r="J2010" s="98" t="str">
        <f t="shared" si="106"/>
        <v/>
      </c>
      <c r="K2010" s="54">
        <f t="shared" si="107"/>
        <v>1</v>
      </c>
    </row>
    <row r="2011" spans="1:11" hidden="1">
      <c r="A2011" s="48">
        <v>41</v>
      </c>
      <c r="B2011" s="49">
        <f>LOOKUP(A2011,Seznamy!$A$3:$A$94,Seznamy!$B$3:$B$94)</f>
        <v>125009</v>
      </c>
      <c r="C2011" s="50" t="str">
        <f>LOOKUP(A2011,Seznamy!$A$3:$A$94,Seznamy!$C$3:$C$94)</f>
        <v>Ruda nad Moravou</v>
      </c>
      <c r="D2011" s="51">
        <f>LOOKUP(A2011,Seznamy!$A$3:$A$94,Seznamy!$F$3:$F$94)</f>
        <v>9028</v>
      </c>
      <c r="E2011" s="51">
        <f>LOOKUP(A2011,Seznamy!$A$3:$A$94,Seznamy!$G$3:$G$94)</f>
        <v>218500</v>
      </c>
      <c r="F2011" s="52">
        <f>LOOKUP(A2011,Seznamy!$A$3:$A$94,Seznamy!$J$3:$J$94)</f>
        <v>57</v>
      </c>
      <c r="G2011" s="52">
        <v>9</v>
      </c>
      <c r="H2011" s="50">
        <f>LOOKUP(G2011,Komplexní!$A$7:$A$56,Komplexní!$B$7:$B$56)</f>
        <v>0</v>
      </c>
      <c r="I2011" s="53">
        <f t="array" ref="I2011">SUM(IF((Komplexní!$A$3:$A$5=A2011)*(Komplexní!$D$1:$BA$1=G2011),Komplexní!$D$3:$BA$5))</f>
        <v>0</v>
      </c>
      <c r="J2011" s="98" t="str">
        <f t="shared" si="106"/>
        <v/>
      </c>
      <c r="K2011" s="54">
        <f t="shared" si="107"/>
        <v>1</v>
      </c>
    </row>
    <row r="2012" spans="1:11" hidden="1">
      <c r="A2012" s="48">
        <v>41</v>
      </c>
      <c r="B2012" s="49">
        <f>LOOKUP(A2012,Seznamy!$A$3:$A$94,Seznamy!$B$3:$B$94)</f>
        <v>125009</v>
      </c>
      <c r="C2012" s="50" t="str">
        <f>LOOKUP(A2012,Seznamy!$A$3:$A$94,Seznamy!$C$3:$C$94)</f>
        <v>Ruda nad Moravou</v>
      </c>
      <c r="D2012" s="51">
        <f>LOOKUP(A2012,Seznamy!$A$3:$A$94,Seznamy!$F$3:$F$94)</f>
        <v>9028</v>
      </c>
      <c r="E2012" s="51">
        <f>LOOKUP(A2012,Seznamy!$A$3:$A$94,Seznamy!$G$3:$G$94)</f>
        <v>218500</v>
      </c>
      <c r="F2012" s="52">
        <f>LOOKUP(A2012,Seznamy!$A$3:$A$94,Seznamy!$J$3:$J$94)</f>
        <v>57</v>
      </c>
      <c r="G2012" s="52">
        <v>10</v>
      </c>
      <c r="H2012" s="50">
        <f>LOOKUP(G2012,Komplexní!$A$7:$A$56,Komplexní!$B$7:$B$56)</f>
        <v>0</v>
      </c>
      <c r="I2012" s="53">
        <f t="array" ref="I2012">SUM(IF((Komplexní!$A$3:$A$5=A2012)*(Komplexní!$D$1:$BA$1=G2012),Komplexní!$D$3:$BA$5))</f>
        <v>0</v>
      </c>
      <c r="J2012" s="98" t="str">
        <f t="shared" si="106"/>
        <v/>
      </c>
      <c r="K2012" s="54">
        <f t="shared" si="107"/>
        <v>1</v>
      </c>
    </row>
    <row r="2013" spans="1:11" hidden="1">
      <c r="A2013" s="48">
        <v>41</v>
      </c>
      <c r="B2013" s="49">
        <f>LOOKUP(A2013,Seznamy!$A$3:$A$94,Seznamy!$B$3:$B$94)</f>
        <v>125009</v>
      </c>
      <c r="C2013" s="50" t="str">
        <f>LOOKUP(A2013,Seznamy!$A$3:$A$94,Seznamy!$C$3:$C$94)</f>
        <v>Ruda nad Moravou</v>
      </c>
      <c r="D2013" s="51">
        <f>LOOKUP(A2013,Seznamy!$A$3:$A$94,Seznamy!$F$3:$F$94)</f>
        <v>9028</v>
      </c>
      <c r="E2013" s="51">
        <f>LOOKUP(A2013,Seznamy!$A$3:$A$94,Seznamy!$G$3:$G$94)</f>
        <v>218500</v>
      </c>
      <c r="F2013" s="52">
        <f>LOOKUP(A2013,Seznamy!$A$3:$A$94,Seznamy!$J$3:$J$94)</f>
        <v>57</v>
      </c>
      <c r="G2013" s="52">
        <v>11</v>
      </c>
      <c r="H2013" s="50">
        <f>LOOKUP(G2013,Komplexní!$A$7:$A$56,Komplexní!$B$7:$B$56)</f>
        <v>0</v>
      </c>
      <c r="I2013" s="53">
        <f t="array" ref="I2013">SUM(IF((Komplexní!$A$3:$A$5=A2013)*(Komplexní!$D$1:$BA$1=G2013),Komplexní!$D$3:$BA$5))</f>
        <v>0</v>
      </c>
      <c r="J2013" s="98" t="str">
        <f t="shared" si="106"/>
        <v/>
      </c>
      <c r="K2013" s="54">
        <f t="shared" si="107"/>
        <v>1</v>
      </c>
    </row>
    <row r="2014" spans="1:11" hidden="1">
      <c r="A2014" s="48">
        <v>41</v>
      </c>
      <c r="B2014" s="49">
        <f>LOOKUP(A2014,Seznamy!$A$3:$A$94,Seznamy!$B$3:$B$94)</f>
        <v>125009</v>
      </c>
      <c r="C2014" s="50" t="str">
        <f>LOOKUP(A2014,Seznamy!$A$3:$A$94,Seznamy!$C$3:$C$94)</f>
        <v>Ruda nad Moravou</v>
      </c>
      <c r="D2014" s="51">
        <f>LOOKUP(A2014,Seznamy!$A$3:$A$94,Seznamy!$F$3:$F$94)</f>
        <v>9028</v>
      </c>
      <c r="E2014" s="51">
        <f>LOOKUP(A2014,Seznamy!$A$3:$A$94,Seznamy!$G$3:$G$94)</f>
        <v>218500</v>
      </c>
      <c r="F2014" s="52">
        <f>LOOKUP(A2014,Seznamy!$A$3:$A$94,Seznamy!$J$3:$J$94)</f>
        <v>57</v>
      </c>
      <c r="G2014" s="52">
        <v>12</v>
      </c>
      <c r="H2014" s="50">
        <f>LOOKUP(G2014,Komplexní!$A$7:$A$56,Komplexní!$B$7:$B$56)</f>
        <v>0</v>
      </c>
      <c r="I2014" s="53">
        <f t="array" ref="I2014">SUM(IF((Komplexní!$A$3:$A$5=A2014)*(Komplexní!$D$1:$BA$1=G2014),Komplexní!$D$3:$BA$5))</f>
        <v>0</v>
      </c>
      <c r="J2014" s="98" t="str">
        <f t="shared" si="106"/>
        <v/>
      </c>
      <c r="K2014" s="54">
        <f t="shared" si="107"/>
        <v>1</v>
      </c>
    </row>
    <row r="2015" spans="1:11" hidden="1">
      <c r="A2015" s="48">
        <v>41</v>
      </c>
      <c r="B2015" s="49">
        <f>LOOKUP(A2015,Seznamy!$A$3:$A$94,Seznamy!$B$3:$B$94)</f>
        <v>125009</v>
      </c>
      <c r="C2015" s="50" t="str">
        <f>LOOKUP(A2015,Seznamy!$A$3:$A$94,Seznamy!$C$3:$C$94)</f>
        <v>Ruda nad Moravou</v>
      </c>
      <c r="D2015" s="51">
        <f>LOOKUP(A2015,Seznamy!$A$3:$A$94,Seznamy!$F$3:$F$94)</f>
        <v>9028</v>
      </c>
      <c r="E2015" s="51">
        <f>LOOKUP(A2015,Seznamy!$A$3:$A$94,Seznamy!$G$3:$G$94)</f>
        <v>218500</v>
      </c>
      <c r="F2015" s="52">
        <f>LOOKUP(A2015,Seznamy!$A$3:$A$94,Seznamy!$J$3:$J$94)</f>
        <v>57</v>
      </c>
      <c r="G2015" s="52">
        <v>13</v>
      </c>
      <c r="H2015" s="50">
        <f>LOOKUP(G2015,Komplexní!$A$7:$A$56,Komplexní!$B$7:$B$56)</f>
        <v>0</v>
      </c>
      <c r="I2015" s="53">
        <f t="array" ref="I2015">SUM(IF((Komplexní!$A$3:$A$5=A2015)*(Komplexní!$D$1:$BA$1=G2015),Komplexní!$D$3:$BA$5))</f>
        <v>0</v>
      </c>
      <c r="J2015" s="98" t="str">
        <f t="shared" si="106"/>
        <v/>
      </c>
      <c r="K2015" s="54">
        <f t="shared" si="107"/>
        <v>1</v>
      </c>
    </row>
    <row r="2016" spans="1:11" hidden="1">
      <c r="A2016" s="48">
        <v>41</v>
      </c>
      <c r="B2016" s="49">
        <f>LOOKUP(A2016,Seznamy!$A$3:$A$94,Seznamy!$B$3:$B$94)</f>
        <v>125009</v>
      </c>
      <c r="C2016" s="50" t="str">
        <f>LOOKUP(A2016,Seznamy!$A$3:$A$94,Seznamy!$C$3:$C$94)</f>
        <v>Ruda nad Moravou</v>
      </c>
      <c r="D2016" s="51">
        <f>LOOKUP(A2016,Seznamy!$A$3:$A$94,Seznamy!$F$3:$F$94)</f>
        <v>9028</v>
      </c>
      <c r="E2016" s="51">
        <f>LOOKUP(A2016,Seznamy!$A$3:$A$94,Seznamy!$G$3:$G$94)</f>
        <v>218500</v>
      </c>
      <c r="F2016" s="52">
        <f>LOOKUP(A2016,Seznamy!$A$3:$A$94,Seznamy!$J$3:$J$94)</f>
        <v>57</v>
      </c>
      <c r="G2016" s="52">
        <v>17</v>
      </c>
      <c r="H2016" s="50">
        <f>LOOKUP(G2016,Komplexní!$A$7:$A$56,Komplexní!$B$7:$B$56)</f>
        <v>0</v>
      </c>
      <c r="I2016" s="53">
        <f t="array" ref="I2016">SUM(IF((Komplexní!$A$3:$A$5=A2016)*(Komplexní!$D$1:$BA$1=G2016),Komplexní!$D$3:$BA$5))</f>
        <v>0</v>
      </c>
      <c r="J2016" s="98" t="str">
        <f t="shared" si="106"/>
        <v/>
      </c>
      <c r="K2016" s="54">
        <f t="shared" si="107"/>
        <v>1</v>
      </c>
    </row>
    <row r="2017" spans="1:11" hidden="1">
      <c r="A2017" s="48">
        <v>41</v>
      </c>
      <c r="B2017" s="49">
        <f>LOOKUP(A2017,Seznamy!$A$3:$A$94,Seznamy!$B$3:$B$94)</f>
        <v>125009</v>
      </c>
      <c r="C2017" s="50" t="str">
        <f>LOOKUP(A2017,Seznamy!$A$3:$A$94,Seznamy!$C$3:$C$94)</f>
        <v>Ruda nad Moravou</v>
      </c>
      <c r="D2017" s="51">
        <f>LOOKUP(A2017,Seznamy!$A$3:$A$94,Seznamy!$F$3:$F$94)</f>
        <v>9028</v>
      </c>
      <c r="E2017" s="51">
        <f>LOOKUP(A2017,Seznamy!$A$3:$A$94,Seznamy!$G$3:$G$94)</f>
        <v>218500</v>
      </c>
      <c r="F2017" s="52">
        <f>LOOKUP(A2017,Seznamy!$A$3:$A$94,Seznamy!$J$3:$J$94)</f>
        <v>57</v>
      </c>
      <c r="G2017" s="52">
        <v>15</v>
      </c>
      <c r="H2017" s="50">
        <f>LOOKUP(G2017,Komplexní!$A$7:$A$56,Komplexní!$B$7:$B$56)</f>
        <v>0</v>
      </c>
      <c r="I2017" s="53">
        <f t="array" ref="I2017">SUM(IF((Komplexní!$A$3:$A$5=A2017)*(Komplexní!$D$1:$BA$1=G2017),Komplexní!$D$3:$BA$5))</f>
        <v>0</v>
      </c>
      <c r="J2017" s="98" t="str">
        <f t="shared" si="106"/>
        <v/>
      </c>
      <c r="K2017" s="54">
        <f t="shared" si="107"/>
        <v>1</v>
      </c>
    </row>
    <row r="2018" spans="1:11" hidden="1">
      <c r="A2018" s="48">
        <v>41</v>
      </c>
      <c r="B2018" s="49">
        <f>LOOKUP(A2018,Seznamy!$A$3:$A$94,Seznamy!$B$3:$B$94)</f>
        <v>125009</v>
      </c>
      <c r="C2018" s="50" t="str">
        <f>LOOKUP(A2018,Seznamy!$A$3:$A$94,Seznamy!$C$3:$C$94)</f>
        <v>Ruda nad Moravou</v>
      </c>
      <c r="D2018" s="51">
        <f>LOOKUP(A2018,Seznamy!$A$3:$A$94,Seznamy!$F$3:$F$94)</f>
        <v>9028</v>
      </c>
      <c r="E2018" s="51">
        <f>LOOKUP(A2018,Seznamy!$A$3:$A$94,Seznamy!$G$3:$G$94)</f>
        <v>218500</v>
      </c>
      <c r="F2018" s="52">
        <f>LOOKUP(A2018,Seznamy!$A$3:$A$94,Seznamy!$J$3:$J$94)</f>
        <v>57</v>
      </c>
      <c r="G2018" s="52">
        <v>16</v>
      </c>
      <c r="H2018" s="50">
        <f>LOOKUP(G2018,Komplexní!$A$7:$A$56,Komplexní!$B$7:$B$56)</f>
        <v>0</v>
      </c>
      <c r="I2018" s="53">
        <f t="array" ref="I2018">SUM(IF((Komplexní!$A$3:$A$5=A2018)*(Komplexní!$D$1:$BA$1=G2018),Komplexní!$D$3:$BA$5))</f>
        <v>0</v>
      </c>
      <c r="J2018" s="98" t="str">
        <f t="shared" si="106"/>
        <v/>
      </c>
      <c r="K2018" s="54">
        <f t="shared" si="107"/>
        <v>1</v>
      </c>
    </row>
    <row r="2019" spans="1:11" hidden="1">
      <c r="A2019" s="48">
        <v>41</v>
      </c>
      <c r="B2019" s="49">
        <f>LOOKUP(A2019,Seznamy!$A$3:$A$94,Seznamy!$B$3:$B$94)</f>
        <v>125009</v>
      </c>
      <c r="C2019" s="50" t="str">
        <f>LOOKUP(A2019,Seznamy!$A$3:$A$94,Seznamy!$C$3:$C$94)</f>
        <v>Ruda nad Moravou</v>
      </c>
      <c r="D2019" s="51">
        <f>LOOKUP(A2019,Seznamy!$A$3:$A$94,Seznamy!$F$3:$F$94)</f>
        <v>9028</v>
      </c>
      <c r="E2019" s="51">
        <f>LOOKUP(A2019,Seznamy!$A$3:$A$94,Seznamy!$G$3:$G$94)</f>
        <v>218500</v>
      </c>
      <c r="F2019" s="52">
        <f>LOOKUP(A2019,Seznamy!$A$3:$A$94,Seznamy!$J$3:$J$94)</f>
        <v>57</v>
      </c>
      <c r="G2019" s="52">
        <v>6</v>
      </c>
      <c r="H2019" s="50" t="str">
        <f>LOOKUP(G2019,Komplexní!$A$7:$A$56,Komplexní!$B$7:$B$56)</f>
        <v>LDF Rožnov a.s.</v>
      </c>
      <c r="I2019" s="53">
        <f t="array" ref="I2019">SUM(IF((Komplexní!$A$3:$A$5=A2019)*(Komplexní!$D$1:$BA$1=G2019),Komplexní!$D$3:$BA$5))</f>
        <v>0</v>
      </c>
      <c r="J2019" s="98" t="str">
        <f t="shared" si="106"/>
        <v/>
      </c>
      <c r="K2019" s="54">
        <f t="shared" si="107"/>
        <v>1</v>
      </c>
    </row>
    <row r="2020" spans="1:11" hidden="1">
      <c r="A2020" s="48">
        <v>41</v>
      </c>
      <c r="B2020" s="49">
        <f>LOOKUP(A2020,Seznamy!$A$3:$A$94,Seznamy!$B$3:$B$94)</f>
        <v>125009</v>
      </c>
      <c r="C2020" s="50" t="str">
        <f>LOOKUP(A2020,Seznamy!$A$3:$A$94,Seznamy!$C$3:$C$94)</f>
        <v>Ruda nad Moravou</v>
      </c>
      <c r="D2020" s="51">
        <f>LOOKUP(A2020,Seznamy!$A$3:$A$94,Seznamy!$F$3:$F$94)</f>
        <v>9028</v>
      </c>
      <c r="E2020" s="51">
        <f>LOOKUP(A2020,Seznamy!$A$3:$A$94,Seznamy!$G$3:$G$94)</f>
        <v>218500</v>
      </c>
      <c r="F2020" s="52">
        <f>LOOKUP(A2020,Seznamy!$A$3:$A$94,Seznamy!$J$3:$J$94)</f>
        <v>57</v>
      </c>
      <c r="G2020" s="52">
        <v>14</v>
      </c>
      <c r="H2020" s="50">
        <f>LOOKUP(G2020,Komplexní!$A$7:$A$56,Komplexní!$B$7:$B$56)</f>
        <v>0</v>
      </c>
      <c r="I2020" s="53">
        <f t="array" ref="I2020">SUM(IF((Komplexní!$A$3:$A$5=A2020)*(Komplexní!$D$1:$BA$1=G2020),Komplexní!$D$3:$BA$5))</f>
        <v>0</v>
      </c>
      <c r="J2020" s="98" t="str">
        <f t="shared" si="106"/>
        <v/>
      </c>
      <c r="K2020" s="54">
        <f t="shared" si="107"/>
        <v>1</v>
      </c>
    </row>
    <row r="2021" spans="1:11" hidden="1">
      <c r="A2021" s="48">
        <v>41</v>
      </c>
      <c r="B2021" s="49">
        <f>LOOKUP(A2021,Seznamy!$A$3:$A$94,Seznamy!$B$3:$B$94)</f>
        <v>125009</v>
      </c>
      <c r="C2021" s="50" t="str">
        <f>LOOKUP(A2021,Seznamy!$A$3:$A$94,Seznamy!$C$3:$C$94)</f>
        <v>Ruda nad Moravou</v>
      </c>
      <c r="D2021" s="51">
        <f>LOOKUP(A2021,Seznamy!$A$3:$A$94,Seznamy!$F$3:$F$94)</f>
        <v>9028</v>
      </c>
      <c r="E2021" s="51">
        <f>LOOKUP(A2021,Seznamy!$A$3:$A$94,Seznamy!$G$3:$G$94)</f>
        <v>218500</v>
      </c>
      <c r="F2021" s="52">
        <f>LOOKUP(A2021,Seznamy!$A$3:$A$94,Seznamy!$J$3:$J$94)</f>
        <v>57</v>
      </c>
      <c r="G2021" s="52">
        <v>19</v>
      </c>
      <c r="H2021" s="50">
        <f>LOOKUP(G2021,Komplexní!$A$7:$A$56,Komplexní!$B$7:$B$56)</f>
        <v>0</v>
      </c>
      <c r="I2021" s="53">
        <f t="array" ref="I2021">SUM(IF((Komplexní!$A$3:$A$5=A2021)*(Komplexní!$D$1:$BA$1=G2021),Komplexní!$D$3:$BA$5))</f>
        <v>0</v>
      </c>
      <c r="J2021" s="98" t="str">
        <f t="shared" si="106"/>
        <v/>
      </c>
      <c r="K2021" s="54">
        <f t="shared" si="107"/>
        <v>1</v>
      </c>
    </row>
    <row r="2022" spans="1:11" hidden="1">
      <c r="A2022" s="48">
        <v>41</v>
      </c>
      <c r="B2022" s="49">
        <f>LOOKUP(A2022,Seznamy!$A$3:$A$94,Seznamy!$B$3:$B$94)</f>
        <v>125009</v>
      </c>
      <c r="C2022" s="50" t="str">
        <f>LOOKUP(A2022,Seznamy!$A$3:$A$94,Seznamy!$C$3:$C$94)</f>
        <v>Ruda nad Moravou</v>
      </c>
      <c r="D2022" s="51">
        <f>LOOKUP(A2022,Seznamy!$A$3:$A$94,Seznamy!$F$3:$F$94)</f>
        <v>9028</v>
      </c>
      <c r="E2022" s="51">
        <f>LOOKUP(A2022,Seznamy!$A$3:$A$94,Seznamy!$G$3:$G$94)</f>
        <v>218500</v>
      </c>
      <c r="F2022" s="52">
        <f>LOOKUP(A2022,Seznamy!$A$3:$A$94,Seznamy!$J$3:$J$94)</f>
        <v>57</v>
      </c>
      <c r="G2022" s="52">
        <v>20</v>
      </c>
      <c r="H2022" s="50">
        <f>LOOKUP(G2022,Komplexní!$A$7:$A$56,Komplexní!$B$7:$B$56)</f>
        <v>0</v>
      </c>
      <c r="I2022" s="53">
        <f t="array" ref="I2022">SUM(IF((Komplexní!$A$3:$A$5=A2022)*(Komplexní!$D$1:$BA$1=G2022),Komplexní!$D$3:$BA$5))</f>
        <v>0</v>
      </c>
      <c r="J2022" s="98" t="str">
        <f t="shared" si="106"/>
        <v/>
      </c>
      <c r="K2022" s="54">
        <f t="shared" si="107"/>
        <v>1</v>
      </c>
    </row>
    <row r="2023" spans="1:11" hidden="1">
      <c r="A2023" s="48">
        <v>41</v>
      </c>
      <c r="B2023" s="49">
        <f>LOOKUP(A2023,Seznamy!$A$3:$A$94,Seznamy!$B$3:$B$94)</f>
        <v>125009</v>
      </c>
      <c r="C2023" s="50" t="str">
        <f>LOOKUP(A2023,Seznamy!$A$3:$A$94,Seznamy!$C$3:$C$94)</f>
        <v>Ruda nad Moravou</v>
      </c>
      <c r="D2023" s="51">
        <f>LOOKUP(A2023,Seznamy!$A$3:$A$94,Seznamy!$F$3:$F$94)</f>
        <v>9028</v>
      </c>
      <c r="E2023" s="51">
        <f>LOOKUP(A2023,Seznamy!$A$3:$A$94,Seznamy!$G$3:$G$94)</f>
        <v>218500</v>
      </c>
      <c r="F2023" s="52">
        <f>LOOKUP(A2023,Seznamy!$A$3:$A$94,Seznamy!$J$3:$J$94)</f>
        <v>57</v>
      </c>
      <c r="G2023" s="52">
        <v>21</v>
      </c>
      <c r="H2023" s="50">
        <f>LOOKUP(G2023,Komplexní!$A$7:$A$56,Komplexní!$B$7:$B$56)</f>
        <v>0</v>
      </c>
      <c r="I2023" s="53">
        <f t="array" ref="I2023">SUM(IF((Komplexní!$A$3:$A$5=A2023)*(Komplexní!$D$1:$BA$1=G2023),Komplexní!$D$3:$BA$5))</f>
        <v>0</v>
      </c>
      <c r="J2023" s="98" t="str">
        <f t="shared" si="106"/>
        <v/>
      </c>
      <c r="K2023" s="54">
        <f t="shared" si="107"/>
        <v>1</v>
      </c>
    </row>
    <row r="2024" spans="1:11" hidden="1">
      <c r="A2024" s="48">
        <v>41</v>
      </c>
      <c r="B2024" s="49">
        <f>LOOKUP(A2024,Seznamy!$A$3:$A$94,Seznamy!$B$3:$B$94)</f>
        <v>125009</v>
      </c>
      <c r="C2024" s="50" t="str">
        <f>LOOKUP(A2024,Seznamy!$A$3:$A$94,Seznamy!$C$3:$C$94)</f>
        <v>Ruda nad Moravou</v>
      </c>
      <c r="D2024" s="51">
        <f>LOOKUP(A2024,Seznamy!$A$3:$A$94,Seznamy!$F$3:$F$94)</f>
        <v>9028</v>
      </c>
      <c r="E2024" s="51">
        <f>LOOKUP(A2024,Seznamy!$A$3:$A$94,Seznamy!$G$3:$G$94)</f>
        <v>218500</v>
      </c>
      <c r="F2024" s="52">
        <f>LOOKUP(A2024,Seznamy!$A$3:$A$94,Seznamy!$J$3:$J$94)</f>
        <v>57</v>
      </c>
      <c r="G2024" s="52">
        <v>22</v>
      </c>
      <c r="H2024" s="50">
        <f>LOOKUP(G2024,Komplexní!$A$7:$A$56,Komplexní!$B$7:$B$56)</f>
        <v>0</v>
      </c>
      <c r="I2024" s="53">
        <f t="array" ref="I2024">SUM(IF((Komplexní!$A$3:$A$5=A2024)*(Komplexní!$D$1:$BA$1=G2024),Komplexní!$D$3:$BA$5))</f>
        <v>0</v>
      </c>
      <c r="J2024" s="98" t="str">
        <f t="shared" si="106"/>
        <v/>
      </c>
      <c r="K2024" s="54">
        <f t="shared" si="107"/>
        <v>1</v>
      </c>
    </row>
    <row r="2025" spans="1:11" hidden="1">
      <c r="A2025" s="48">
        <v>41</v>
      </c>
      <c r="B2025" s="49">
        <f>LOOKUP(A2025,Seznamy!$A$3:$A$94,Seznamy!$B$3:$B$94)</f>
        <v>125009</v>
      </c>
      <c r="C2025" s="50" t="str">
        <f>LOOKUP(A2025,Seznamy!$A$3:$A$94,Seznamy!$C$3:$C$94)</f>
        <v>Ruda nad Moravou</v>
      </c>
      <c r="D2025" s="51">
        <f>LOOKUP(A2025,Seznamy!$A$3:$A$94,Seznamy!$F$3:$F$94)</f>
        <v>9028</v>
      </c>
      <c r="E2025" s="51">
        <f>LOOKUP(A2025,Seznamy!$A$3:$A$94,Seznamy!$G$3:$G$94)</f>
        <v>218500</v>
      </c>
      <c r="F2025" s="52">
        <f>LOOKUP(A2025,Seznamy!$A$3:$A$94,Seznamy!$J$3:$J$94)</f>
        <v>57</v>
      </c>
      <c r="G2025" s="52">
        <v>23</v>
      </c>
      <c r="H2025" s="50">
        <f>LOOKUP(G2025,Komplexní!$A$7:$A$56,Komplexní!$B$7:$B$56)</f>
        <v>0</v>
      </c>
      <c r="I2025" s="53">
        <f t="array" ref="I2025">SUM(IF((Komplexní!$A$3:$A$5=A2025)*(Komplexní!$D$1:$BA$1=G2025),Komplexní!$D$3:$BA$5))</f>
        <v>0</v>
      </c>
      <c r="J2025" s="98" t="str">
        <f t="shared" si="106"/>
        <v/>
      </c>
      <c r="K2025" s="54">
        <f t="shared" si="107"/>
        <v>1</v>
      </c>
    </row>
    <row r="2026" spans="1:11" hidden="1">
      <c r="A2026" s="48">
        <v>41</v>
      </c>
      <c r="B2026" s="49">
        <f>LOOKUP(A2026,Seznamy!$A$3:$A$94,Seznamy!$B$3:$B$94)</f>
        <v>125009</v>
      </c>
      <c r="C2026" s="50" t="str">
        <f>LOOKUP(A2026,Seznamy!$A$3:$A$94,Seznamy!$C$3:$C$94)</f>
        <v>Ruda nad Moravou</v>
      </c>
      <c r="D2026" s="51">
        <f>LOOKUP(A2026,Seznamy!$A$3:$A$94,Seznamy!$F$3:$F$94)</f>
        <v>9028</v>
      </c>
      <c r="E2026" s="51">
        <f>LOOKUP(A2026,Seznamy!$A$3:$A$94,Seznamy!$G$3:$G$94)</f>
        <v>218500</v>
      </c>
      <c r="F2026" s="52">
        <f>LOOKUP(A2026,Seznamy!$A$3:$A$94,Seznamy!$J$3:$J$94)</f>
        <v>57</v>
      </c>
      <c r="G2026" s="52">
        <v>24</v>
      </c>
      <c r="H2026" s="50">
        <f>LOOKUP(G2026,Komplexní!$A$7:$A$56,Komplexní!$B$7:$B$56)</f>
        <v>0</v>
      </c>
      <c r="I2026" s="53">
        <f t="array" ref="I2026">SUM(IF((Komplexní!$A$3:$A$5=A2026)*(Komplexní!$D$1:$BA$1=G2026),Komplexní!$D$3:$BA$5))</f>
        <v>0</v>
      </c>
      <c r="J2026" s="98" t="str">
        <f t="shared" si="106"/>
        <v/>
      </c>
      <c r="K2026" s="54">
        <f t="shared" si="107"/>
        <v>1</v>
      </c>
    </row>
    <row r="2027" spans="1:11" hidden="1">
      <c r="A2027" s="48">
        <v>41</v>
      </c>
      <c r="B2027" s="49">
        <f>LOOKUP(A2027,Seznamy!$A$3:$A$94,Seznamy!$B$3:$B$94)</f>
        <v>125009</v>
      </c>
      <c r="C2027" s="50" t="str">
        <f>LOOKUP(A2027,Seznamy!$A$3:$A$94,Seznamy!$C$3:$C$94)</f>
        <v>Ruda nad Moravou</v>
      </c>
      <c r="D2027" s="51">
        <f>LOOKUP(A2027,Seznamy!$A$3:$A$94,Seznamy!$F$3:$F$94)</f>
        <v>9028</v>
      </c>
      <c r="E2027" s="51">
        <f>LOOKUP(A2027,Seznamy!$A$3:$A$94,Seznamy!$G$3:$G$94)</f>
        <v>218500</v>
      </c>
      <c r="F2027" s="52">
        <f>LOOKUP(A2027,Seznamy!$A$3:$A$94,Seznamy!$J$3:$J$94)</f>
        <v>57</v>
      </c>
      <c r="G2027" s="52">
        <v>18</v>
      </c>
      <c r="H2027" s="50">
        <f>LOOKUP(G2027,Komplexní!$A$7:$A$56,Komplexní!$B$7:$B$56)</f>
        <v>0</v>
      </c>
      <c r="I2027" s="53">
        <f t="array" ref="I2027">SUM(IF((Komplexní!$A$3:$A$5=A2027)*(Komplexní!$D$1:$BA$1=G2027),Komplexní!$D$3:$BA$5))</f>
        <v>0</v>
      </c>
      <c r="J2027" s="98" t="str">
        <f t="shared" si="106"/>
        <v/>
      </c>
      <c r="K2027" s="54">
        <f t="shared" si="107"/>
        <v>1</v>
      </c>
    </row>
    <row r="2028" spans="1:11" hidden="1">
      <c r="A2028" s="48">
        <v>41</v>
      </c>
      <c r="B2028" s="49">
        <f>LOOKUP(A2028,Seznamy!$A$3:$A$94,Seznamy!$B$3:$B$94)</f>
        <v>125009</v>
      </c>
      <c r="C2028" s="50" t="str">
        <f>LOOKUP(A2028,Seznamy!$A$3:$A$94,Seznamy!$C$3:$C$94)</f>
        <v>Ruda nad Moravou</v>
      </c>
      <c r="D2028" s="51">
        <f>LOOKUP(A2028,Seznamy!$A$3:$A$94,Seznamy!$F$3:$F$94)</f>
        <v>9028</v>
      </c>
      <c r="E2028" s="51">
        <f>LOOKUP(A2028,Seznamy!$A$3:$A$94,Seznamy!$G$3:$G$94)</f>
        <v>218500</v>
      </c>
      <c r="F2028" s="52">
        <f>LOOKUP(A2028,Seznamy!$A$3:$A$94,Seznamy!$J$3:$J$94)</f>
        <v>57</v>
      </c>
      <c r="G2028" s="52">
        <v>26</v>
      </c>
      <c r="H2028" s="50">
        <f>LOOKUP(G2028,Komplexní!$A$7:$A$56,Komplexní!$B$7:$B$56)</f>
        <v>0</v>
      </c>
      <c r="I2028" s="53">
        <f t="array" ref="I2028">SUM(IF((Komplexní!$A$3:$A$5=A2028)*(Komplexní!$D$1:$BA$1=G2028),Komplexní!$D$3:$BA$5))</f>
        <v>0</v>
      </c>
      <c r="J2028" s="98" t="str">
        <f t="shared" si="106"/>
        <v/>
      </c>
      <c r="K2028" s="54">
        <f t="shared" si="107"/>
        <v>1</v>
      </c>
    </row>
    <row r="2029" spans="1:11" hidden="1">
      <c r="A2029" s="48">
        <v>41</v>
      </c>
      <c r="B2029" s="49">
        <f>LOOKUP(A2029,Seznamy!$A$3:$A$94,Seznamy!$B$3:$B$94)</f>
        <v>125009</v>
      </c>
      <c r="C2029" s="50" t="str">
        <f>LOOKUP(A2029,Seznamy!$A$3:$A$94,Seznamy!$C$3:$C$94)</f>
        <v>Ruda nad Moravou</v>
      </c>
      <c r="D2029" s="51">
        <f>LOOKUP(A2029,Seznamy!$A$3:$A$94,Seznamy!$F$3:$F$94)</f>
        <v>9028</v>
      </c>
      <c r="E2029" s="51">
        <f>LOOKUP(A2029,Seznamy!$A$3:$A$94,Seznamy!$G$3:$G$94)</f>
        <v>218500</v>
      </c>
      <c r="F2029" s="52">
        <f>LOOKUP(A2029,Seznamy!$A$3:$A$94,Seznamy!$J$3:$J$94)</f>
        <v>57</v>
      </c>
      <c r="G2029" s="52">
        <v>27</v>
      </c>
      <c r="H2029" s="50">
        <f>LOOKUP(G2029,Komplexní!$A$7:$A$56,Komplexní!$B$7:$B$56)</f>
        <v>0</v>
      </c>
      <c r="I2029" s="53">
        <f t="array" ref="I2029">SUM(IF((Komplexní!$A$3:$A$5=A2029)*(Komplexní!$D$1:$BA$1=G2029),Komplexní!$D$3:$BA$5))</f>
        <v>0</v>
      </c>
      <c r="J2029" s="98" t="str">
        <f t="shared" si="106"/>
        <v/>
      </c>
      <c r="K2029" s="54">
        <f t="shared" si="107"/>
        <v>1</v>
      </c>
    </row>
    <row r="2030" spans="1:11" hidden="1">
      <c r="A2030" s="48">
        <v>41</v>
      </c>
      <c r="B2030" s="49">
        <f>LOOKUP(A2030,Seznamy!$A$3:$A$94,Seznamy!$B$3:$B$94)</f>
        <v>125009</v>
      </c>
      <c r="C2030" s="50" t="str">
        <f>LOOKUP(A2030,Seznamy!$A$3:$A$94,Seznamy!$C$3:$C$94)</f>
        <v>Ruda nad Moravou</v>
      </c>
      <c r="D2030" s="51">
        <f>LOOKUP(A2030,Seznamy!$A$3:$A$94,Seznamy!$F$3:$F$94)</f>
        <v>9028</v>
      </c>
      <c r="E2030" s="51">
        <f>LOOKUP(A2030,Seznamy!$A$3:$A$94,Seznamy!$G$3:$G$94)</f>
        <v>218500</v>
      </c>
      <c r="F2030" s="52">
        <f>LOOKUP(A2030,Seznamy!$A$3:$A$94,Seznamy!$J$3:$J$94)</f>
        <v>57</v>
      </c>
      <c r="G2030" s="52">
        <v>28</v>
      </c>
      <c r="H2030" s="50">
        <f>LOOKUP(G2030,Komplexní!$A$7:$A$56,Komplexní!$B$7:$B$56)</f>
        <v>0</v>
      </c>
      <c r="I2030" s="53">
        <f t="array" ref="I2030">SUM(IF((Komplexní!$A$3:$A$5=A2030)*(Komplexní!$D$1:$BA$1=G2030),Komplexní!$D$3:$BA$5))</f>
        <v>0</v>
      </c>
      <c r="J2030" s="98" t="str">
        <f t="shared" si="106"/>
        <v/>
      </c>
      <c r="K2030" s="54">
        <f t="shared" si="107"/>
        <v>1</v>
      </c>
    </row>
    <row r="2031" spans="1:11" hidden="1">
      <c r="A2031" s="48">
        <v>41</v>
      </c>
      <c r="B2031" s="49">
        <f>LOOKUP(A2031,Seznamy!$A$3:$A$94,Seznamy!$B$3:$B$94)</f>
        <v>125009</v>
      </c>
      <c r="C2031" s="50" t="str">
        <f>LOOKUP(A2031,Seznamy!$A$3:$A$94,Seznamy!$C$3:$C$94)</f>
        <v>Ruda nad Moravou</v>
      </c>
      <c r="D2031" s="51">
        <f>LOOKUP(A2031,Seznamy!$A$3:$A$94,Seznamy!$F$3:$F$94)</f>
        <v>9028</v>
      </c>
      <c r="E2031" s="51">
        <f>LOOKUP(A2031,Seznamy!$A$3:$A$94,Seznamy!$G$3:$G$94)</f>
        <v>218500</v>
      </c>
      <c r="F2031" s="52">
        <f>LOOKUP(A2031,Seznamy!$A$3:$A$94,Seznamy!$J$3:$J$94)</f>
        <v>57</v>
      </c>
      <c r="G2031" s="52">
        <v>29</v>
      </c>
      <c r="H2031" s="50">
        <f>LOOKUP(G2031,Komplexní!$A$7:$A$56,Komplexní!$B$7:$B$56)</f>
        <v>0</v>
      </c>
      <c r="I2031" s="53">
        <f t="array" ref="I2031">SUM(IF((Komplexní!$A$3:$A$5=A2031)*(Komplexní!$D$1:$BA$1=G2031),Komplexní!$D$3:$BA$5))</f>
        <v>0</v>
      </c>
      <c r="J2031" s="98" t="str">
        <f t="shared" si="106"/>
        <v/>
      </c>
      <c r="K2031" s="54">
        <f t="shared" si="107"/>
        <v>1</v>
      </c>
    </row>
    <row r="2032" spans="1:11" hidden="1">
      <c r="A2032" s="48">
        <v>41</v>
      </c>
      <c r="B2032" s="49">
        <f>LOOKUP(A2032,Seznamy!$A$3:$A$94,Seznamy!$B$3:$B$94)</f>
        <v>125009</v>
      </c>
      <c r="C2032" s="50" t="str">
        <f>LOOKUP(A2032,Seznamy!$A$3:$A$94,Seznamy!$C$3:$C$94)</f>
        <v>Ruda nad Moravou</v>
      </c>
      <c r="D2032" s="51">
        <f>LOOKUP(A2032,Seznamy!$A$3:$A$94,Seznamy!$F$3:$F$94)</f>
        <v>9028</v>
      </c>
      <c r="E2032" s="51">
        <f>LOOKUP(A2032,Seznamy!$A$3:$A$94,Seznamy!$G$3:$G$94)</f>
        <v>218500</v>
      </c>
      <c r="F2032" s="52">
        <f>LOOKUP(A2032,Seznamy!$A$3:$A$94,Seznamy!$J$3:$J$94)</f>
        <v>57</v>
      </c>
      <c r="G2032" s="52">
        <v>30</v>
      </c>
      <c r="H2032" s="50">
        <f>LOOKUP(G2032,Komplexní!$A$7:$A$56,Komplexní!$B$7:$B$56)</f>
        <v>0</v>
      </c>
      <c r="I2032" s="53">
        <f t="array" ref="I2032">SUM(IF((Komplexní!$A$3:$A$5=A2032)*(Komplexní!$D$1:$BA$1=G2032),Komplexní!$D$3:$BA$5))</f>
        <v>0</v>
      </c>
      <c r="J2032" s="98" t="str">
        <f t="shared" si="106"/>
        <v/>
      </c>
      <c r="K2032" s="54">
        <f t="shared" si="107"/>
        <v>1</v>
      </c>
    </row>
    <row r="2033" spans="1:11" hidden="1">
      <c r="A2033" s="48">
        <v>41</v>
      </c>
      <c r="B2033" s="49">
        <f>LOOKUP(A2033,Seznamy!$A$3:$A$94,Seznamy!$B$3:$B$94)</f>
        <v>125009</v>
      </c>
      <c r="C2033" s="50" t="str">
        <f>LOOKUP(A2033,Seznamy!$A$3:$A$94,Seznamy!$C$3:$C$94)</f>
        <v>Ruda nad Moravou</v>
      </c>
      <c r="D2033" s="51">
        <f>LOOKUP(A2033,Seznamy!$A$3:$A$94,Seznamy!$F$3:$F$94)</f>
        <v>9028</v>
      </c>
      <c r="E2033" s="51">
        <f>LOOKUP(A2033,Seznamy!$A$3:$A$94,Seznamy!$G$3:$G$94)</f>
        <v>218500</v>
      </c>
      <c r="F2033" s="52">
        <f>LOOKUP(A2033,Seznamy!$A$3:$A$94,Seznamy!$J$3:$J$94)</f>
        <v>57</v>
      </c>
      <c r="G2033" s="52">
        <v>31</v>
      </c>
      <c r="H2033" s="50">
        <f>LOOKUP(G2033,Komplexní!$A$7:$A$56,Komplexní!$B$7:$B$56)</f>
        <v>0</v>
      </c>
      <c r="I2033" s="53">
        <f t="array" ref="I2033">SUM(IF((Komplexní!$A$3:$A$5=A2033)*(Komplexní!$D$1:$BA$1=G2033),Komplexní!$D$3:$BA$5))</f>
        <v>0</v>
      </c>
      <c r="J2033" s="98" t="str">
        <f t="shared" si="106"/>
        <v/>
      </c>
      <c r="K2033" s="54">
        <f t="shared" si="107"/>
        <v>1</v>
      </c>
    </row>
    <row r="2034" spans="1:11" hidden="1">
      <c r="A2034" s="48">
        <v>41</v>
      </c>
      <c r="B2034" s="49">
        <f>LOOKUP(A2034,Seznamy!$A$3:$A$94,Seznamy!$B$3:$B$94)</f>
        <v>125009</v>
      </c>
      <c r="C2034" s="50" t="str">
        <f>LOOKUP(A2034,Seznamy!$A$3:$A$94,Seznamy!$C$3:$C$94)</f>
        <v>Ruda nad Moravou</v>
      </c>
      <c r="D2034" s="51">
        <f>LOOKUP(A2034,Seznamy!$A$3:$A$94,Seznamy!$F$3:$F$94)</f>
        <v>9028</v>
      </c>
      <c r="E2034" s="51">
        <f>LOOKUP(A2034,Seznamy!$A$3:$A$94,Seznamy!$G$3:$G$94)</f>
        <v>218500</v>
      </c>
      <c r="F2034" s="52">
        <f>LOOKUP(A2034,Seznamy!$A$3:$A$94,Seznamy!$J$3:$J$94)</f>
        <v>57</v>
      </c>
      <c r="G2034" s="52">
        <v>32</v>
      </c>
      <c r="H2034" s="50">
        <f>LOOKUP(G2034,Komplexní!$A$7:$A$56,Komplexní!$B$7:$B$56)</f>
        <v>0</v>
      </c>
      <c r="I2034" s="53">
        <f t="array" ref="I2034">SUM(IF((Komplexní!$A$3:$A$5=A2034)*(Komplexní!$D$1:$BA$1=G2034),Komplexní!$D$3:$BA$5))</f>
        <v>0</v>
      </c>
      <c r="J2034" s="98" t="str">
        <f t="shared" si="106"/>
        <v/>
      </c>
      <c r="K2034" s="54">
        <f t="shared" si="107"/>
        <v>1</v>
      </c>
    </row>
    <row r="2035" spans="1:11" hidden="1">
      <c r="A2035" s="48">
        <v>41</v>
      </c>
      <c r="B2035" s="49">
        <f>LOOKUP(A2035,Seznamy!$A$3:$A$94,Seznamy!$B$3:$B$94)</f>
        <v>125009</v>
      </c>
      <c r="C2035" s="50" t="str">
        <f>LOOKUP(A2035,Seznamy!$A$3:$A$94,Seznamy!$C$3:$C$94)</f>
        <v>Ruda nad Moravou</v>
      </c>
      <c r="D2035" s="51">
        <f>LOOKUP(A2035,Seznamy!$A$3:$A$94,Seznamy!$F$3:$F$94)</f>
        <v>9028</v>
      </c>
      <c r="E2035" s="51">
        <f>LOOKUP(A2035,Seznamy!$A$3:$A$94,Seznamy!$G$3:$G$94)</f>
        <v>218500</v>
      </c>
      <c r="F2035" s="52">
        <f>LOOKUP(A2035,Seznamy!$A$3:$A$94,Seznamy!$J$3:$J$94)</f>
        <v>57</v>
      </c>
      <c r="G2035" s="52">
        <v>33</v>
      </c>
      <c r="H2035" s="50">
        <f>LOOKUP(G2035,Komplexní!$A$7:$A$56,Komplexní!$B$7:$B$56)</f>
        <v>0</v>
      </c>
      <c r="I2035" s="53">
        <f t="array" ref="I2035">SUM(IF((Komplexní!$A$3:$A$5=A2035)*(Komplexní!$D$1:$BA$1=G2035),Komplexní!$D$3:$BA$5))</f>
        <v>0</v>
      </c>
      <c r="J2035" s="98" t="str">
        <f t="shared" si="106"/>
        <v/>
      </c>
      <c r="K2035" s="54">
        <f t="shared" ref="K2035:K2052" si="108">IF(I2035=MIN($J$2003:$J$2052),1,"")</f>
        <v>1</v>
      </c>
    </row>
    <row r="2036" spans="1:11" hidden="1">
      <c r="A2036" s="48">
        <v>41</v>
      </c>
      <c r="B2036" s="49">
        <f>LOOKUP(A2036,Seznamy!$A$3:$A$94,Seznamy!$B$3:$B$94)</f>
        <v>125009</v>
      </c>
      <c r="C2036" s="50" t="str">
        <f>LOOKUP(A2036,Seznamy!$A$3:$A$94,Seznamy!$C$3:$C$94)</f>
        <v>Ruda nad Moravou</v>
      </c>
      <c r="D2036" s="51">
        <f>LOOKUP(A2036,Seznamy!$A$3:$A$94,Seznamy!$F$3:$F$94)</f>
        <v>9028</v>
      </c>
      <c r="E2036" s="51">
        <f>LOOKUP(A2036,Seznamy!$A$3:$A$94,Seznamy!$G$3:$G$94)</f>
        <v>218500</v>
      </c>
      <c r="F2036" s="52">
        <f>LOOKUP(A2036,Seznamy!$A$3:$A$94,Seznamy!$J$3:$J$94)</f>
        <v>57</v>
      </c>
      <c r="G2036" s="52">
        <v>34</v>
      </c>
      <c r="H2036" s="50">
        <f>LOOKUP(G2036,Komplexní!$A$7:$A$56,Komplexní!$B$7:$B$56)</f>
        <v>0</v>
      </c>
      <c r="I2036" s="53">
        <f t="array" ref="I2036">SUM(IF((Komplexní!$A$3:$A$5=A2036)*(Komplexní!$D$1:$BA$1=G2036),Komplexní!$D$3:$BA$5))</f>
        <v>0</v>
      </c>
      <c r="J2036" s="98" t="str">
        <f t="shared" si="106"/>
        <v/>
      </c>
      <c r="K2036" s="54">
        <f t="shared" si="108"/>
        <v>1</v>
      </c>
    </row>
    <row r="2037" spans="1:11" hidden="1">
      <c r="A2037" s="48">
        <v>41</v>
      </c>
      <c r="B2037" s="49">
        <f>LOOKUP(A2037,Seznamy!$A$3:$A$94,Seznamy!$B$3:$B$94)</f>
        <v>125009</v>
      </c>
      <c r="C2037" s="50" t="str">
        <f>LOOKUP(A2037,Seznamy!$A$3:$A$94,Seznamy!$C$3:$C$94)</f>
        <v>Ruda nad Moravou</v>
      </c>
      <c r="D2037" s="51">
        <f>LOOKUP(A2037,Seznamy!$A$3:$A$94,Seznamy!$F$3:$F$94)</f>
        <v>9028</v>
      </c>
      <c r="E2037" s="51">
        <f>LOOKUP(A2037,Seznamy!$A$3:$A$94,Seznamy!$G$3:$G$94)</f>
        <v>218500</v>
      </c>
      <c r="F2037" s="52">
        <f>LOOKUP(A2037,Seznamy!$A$3:$A$94,Seznamy!$J$3:$J$94)</f>
        <v>57</v>
      </c>
      <c r="G2037" s="52">
        <v>35</v>
      </c>
      <c r="H2037" s="50">
        <f>LOOKUP(G2037,Komplexní!$A$7:$A$56,Komplexní!$B$7:$B$56)</f>
        <v>0</v>
      </c>
      <c r="I2037" s="53">
        <f t="array" ref="I2037">SUM(IF((Komplexní!$A$3:$A$5=A2037)*(Komplexní!$D$1:$BA$1=G2037),Komplexní!$D$3:$BA$5))</f>
        <v>0</v>
      </c>
      <c r="J2037" s="98" t="str">
        <f t="shared" si="106"/>
        <v/>
      </c>
      <c r="K2037" s="54">
        <f t="shared" si="108"/>
        <v>1</v>
      </c>
    </row>
    <row r="2038" spans="1:11" hidden="1">
      <c r="A2038" s="48">
        <v>41</v>
      </c>
      <c r="B2038" s="49">
        <f>LOOKUP(A2038,Seznamy!$A$3:$A$94,Seznamy!$B$3:$B$94)</f>
        <v>125009</v>
      </c>
      <c r="C2038" s="50" t="str">
        <f>LOOKUP(A2038,Seznamy!$A$3:$A$94,Seznamy!$C$3:$C$94)</f>
        <v>Ruda nad Moravou</v>
      </c>
      <c r="D2038" s="51">
        <f>LOOKUP(A2038,Seznamy!$A$3:$A$94,Seznamy!$F$3:$F$94)</f>
        <v>9028</v>
      </c>
      <c r="E2038" s="51">
        <f>LOOKUP(A2038,Seznamy!$A$3:$A$94,Seznamy!$G$3:$G$94)</f>
        <v>218500</v>
      </c>
      <c r="F2038" s="52">
        <f>LOOKUP(A2038,Seznamy!$A$3:$A$94,Seznamy!$J$3:$J$94)</f>
        <v>57</v>
      </c>
      <c r="G2038" s="52">
        <v>36</v>
      </c>
      <c r="H2038" s="50">
        <f>LOOKUP(G2038,Komplexní!$A$7:$A$56,Komplexní!$B$7:$B$56)</f>
        <v>0</v>
      </c>
      <c r="I2038" s="53">
        <f t="array" ref="I2038">SUM(IF((Komplexní!$A$3:$A$5=A2038)*(Komplexní!$D$1:$BA$1=G2038),Komplexní!$D$3:$BA$5))</f>
        <v>0</v>
      </c>
      <c r="J2038" s="98" t="str">
        <f t="shared" si="106"/>
        <v/>
      </c>
      <c r="K2038" s="54">
        <f t="shared" si="108"/>
        <v>1</v>
      </c>
    </row>
    <row r="2039" spans="1:11" hidden="1">
      <c r="A2039" s="48">
        <v>41</v>
      </c>
      <c r="B2039" s="49">
        <f>LOOKUP(A2039,Seznamy!$A$3:$A$94,Seznamy!$B$3:$B$94)</f>
        <v>125009</v>
      </c>
      <c r="C2039" s="50" t="str">
        <f>LOOKUP(A2039,Seznamy!$A$3:$A$94,Seznamy!$C$3:$C$94)</f>
        <v>Ruda nad Moravou</v>
      </c>
      <c r="D2039" s="51">
        <f>LOOKUP(A2039,Seznamy!$A$3:$A$94,Seznamy!$F$3:$F$94)</f>
        <v>9028</v>
      </c>
      <c r="E2039" s="51">
        <f>LOOKUP(A2039,Seznamy!$A$3:$A$94,Seznamy!$G$3:$G$94)</f>
        <v>218500</v>
      </c>
      <c r="F2039" s="52">
        <f>LOOKUP(A2039,Seznamy!$A$3:$A$94,Seznamy!$J$3:$J$94)</f>
        <v>57</v>
      </c>
      <c r="G2039" s="52">
        <v>37</v>
      </c>
      <c r="H2039" s="50">
        <f>LOOKUP(G2039,Komplexní!$A$7:$A$56,Komplexní!$B$7:$B$56)</f>
        <v>0</v>
      </c>
      <c r="I2039" s="53">
        <f t="array" ref="I2039">SUM(IF((Komplexní!$A$3:$A$5=A2039)*(Komplexní!$D$1:$BA$1=G2039),Komplexní!$D$3:$BA$5))</f>
        <v>0</v>
      </c>
      <c r="J2039" s="98" t="str">
        <f t="shared" si="106"/>
        <v/>
      </c>
      <c r="K2039" s="54">
        <f t="shared" si="108"/>
        <v>1</v>
      </c>
    </row>
    <row r="2040" spans="1:11" hidden="1">
      <c r="A2040" s="48">
        <v>41</v>
      </c>
      <c r="B2040" s="49">
        <f>LOOKUP(A2040,Seznamy!$A$3:$A$94,Seznamy!$B$3:$B$94)</f>
        <v>125009</v>
      </c>
      <c r="C2040" s="50" t="str">
        <f>LOOKUP(A2040,Seznamy!$A$3:$A$94,Seznamy!$C$3:$C$94)</f>
        <v>Ruda nad Moravou</v>
      </c>
      <c r="D2040" s="51">
        <f>LOOKUP(A2040,Seznamy!$A$3:$A$94,Seznamy!$F$3:$F$94)</f>
        <v>9028</v>
      </c>
      <c r="E2040" s="51">
        <f>LOOKUP(A2040,Seznamy!$A$3:$A$94,Seznamy!$G$3:$G$94)</f>
        <v>218500</v>
      </c>
      <c r="F2040" s="52">
        <f>LOOKUP(A2040,Seznamy!$A$3:$A$94,Seznamy!$J$3:$J$94)</f>
        <v>57</v>
      </c>
      <c r="G2040" s="52">
        <v>38</v>
      </c>
      <c r="H2040" s="50">
        <f>LOOKUP(G2040,Komplexní!$A$7:$A$56,Komplexní!$B$7:$B$56)</f>
        <v>0</v>
      </c>
      <c r="I2040" s="53">
        <f t="array" ref="I2040">SUM(IF((Komplexní!$A$3:$A$5=A2040)*(Komplexní!$D$1:$BA$1=G2040),Komplexní!$D$3:$BA$5))</f>
        <v>0</v>
      </c>
      <c r="J2040" s="98" t="str">
        <f t="shared" si="106"/>
        <v/>
      </c>
      <c r="K2040" s="54">
        <f t="shared" si="108"/>
        <v>1</v>
      </c>
    </row>
    <row r="2041" spans="1:11" hidden="1">
      <c r="A2041" s="48">
        <v>41</v>
      </c>
      <c r="B2041" s="49">
        <f>LOOKUP(A2041,Seznamy!$A$3:$A$94,Seznamy!$B$3:$B$94)</f>
        <v>125009</v>
      </c>
      <c r="C2041" s="50" t="str">
        <f>LOOKUP(A2041,Seznamy!$A$3:$A$94,Seznamy!$C$3:$C$94)</f>
        <v>Ruda nad Moravou</v>
      </c>
      <c r="D2041" s="51">
        <f>LOOKUP(A2041,Seznamy!$A$3:$A$94,Seznamy!$F$3:$F$94)</f>
        <v>9028</v>
      </c>
      <c r="E2041" s="51">
        <f>LOOKUP(A2041,Seznamy!$A$3:$A$94,Seznamy!$G$3:$G$94)</f>
        <v>218500</v>
      </c>
      <c r="F2041" s="52">
        <f>LOOKUP(A2041,Seznamy!$A$3:$A$94,Seznamy!$J$3:$J$94)</f>
        <v>57</v>
      </c>
      <c r="G2041" s="52">
        <v>39</v>
      </c>
      <c r="H2041" s="50">
        <f>LOOKUP(G2041,Komplexní!$A$7:$A$56,Komplexní!$B$7:$B$56)</f>
        <v>0</v>
      </c>
      <c r="I2041" s="53">
        <f t="array" ref="I2041">SUM(IF((Komplexní!$A$3:$A$5=A2041)*(Komplexní!$D$1:$BA$1=G2041),Komplexní!$D$3:$BA$5))</f>
        <v>0</v>
      </c>
      <c r="J2041" s="98" t="str">
        <f t="shared" si="106"/>
        <v/>
      </c>
      <c r="K2041" s="54">
        <f t="shared" si="108"/>
        <v>1</v>
      </c>
    </row>
    <row r="2042" spans="1:11" hidden="1">
      <c r="A2042" s="48">
        <v>41</v>
      </c>
      <c r="B2042" s="49">
        <f>LOOKUP(A2042,Seznamy!$A$3:$A$94,Seznamy!$B$3:$B$94)</f>
        <v>125009</v>
      </c>
      <c r="C2042" s="50" t="str">
        <f>LOOKUP(A2042,Seznamy!$A$3:$A$94,Seznamy!$C$3:$C$94)</f>
        <v>Ruda nad Moravou</v>
      </c>
      <c r="D2042" s="51">
        <f>LOOKUP(A2042,Seznamy!$A$3:$A$94,Seznamy!$F$3:$F$94)</f>
        <v>9028</v>
      </c>
      <c r="E2042" s="51">
        <f>LOOKUP(A2042,Seznamy!$A$3:$A$94,Seznamy!$G$3:$G$94)</f>
        <v>218500</v>
      </c>
      <c r="F2042" s="52">
        <f>LOOKUP(A2042,Seznamy!$A$3:$A$94,Seznamy!$J$3:$J$94)</f>
        <v>57</v>
      </c>
      <c r="G2042" s="52">
        <v>40</v>
      </c>
      <c r="H2042" s="50">
        <f>LOOKUP(G2042,Komplexní!$A$7:$A$56,Komplexní!$B$7:$B$56)</f>
        <v>0</v>
      </c>
      <c r="I2042" s="53">
        <f t="array" ref="I2042">SUM(IF((Komplexní!$A$3:$A$5=A2042)*(Komplexní!$D$1:$BA$1=G2042),Komplexní!$D$3:$BA$5))</f>
        <v>0</v>
      </c>
      <c r="J2042" s="98" t="str">
        <f t="shared" si="106"/>
        <v/>
      </c>
      <c r="K2042" s="54">
        <f t="shared" si="108"/>
        <v>1</v>
      </c>
    </row>
    <row r="2043" spans="1:11" hidden="1">
      <c r="A2043" s="48">
        <v>41</v>
      </c>
      <c r="B2043" s="49">
        <f>LOOKUP(A2043,Seznamy!$A$3:$A$94,Seznamy!$B$3:$B$94)</f>
        <v>125009</v>
      </c>
      <c r="C2043" s="50" t="str">
        <f>LOOKUP(A2043,Seznamy!$A$3:$A$94,Seznamy!$C$3:$C$94)</f>
        <v>Ruda nad Moravou</v>
      </c>
      <c r="D2043" s="51">
        <f>LOOKUP(A2043,Seznamy!$A$3:$A$94,Seznamy!$F$3:$F$94)</f>
        <v>9028</v>
      </c>
      <c r="E2043" s="51">
        <f>LOOKUP(A2043,Seznamy!$A$3:$A$94,Seznamy!$G$3:$G$94)</f>
        <v>218500</v>
      </c>
      <c r="F2043" s="52">
        <f>LOOKUP(A2043,Seznamy!$A$3:$A$94,Seznamy!$J$3:$J$94)</f>
        <v>57</v>
      </c>
      <c r="G2043" s="52">
        <v>41</v>
      </c>
      <c r="H2043" s="50">
        <f>LOOKUP(G2043,Komplexní!$A$7:$A$56,Komplexní!$B$7:$B$56)</f>
        <v>0</v>
      </c>
      <c r="I2043" s="53">
        <f t="array" ref="I2043">SUM(IF((Komplexní!$A$3:$A$5=A2043)*(Komplexní!$D$1:$BA$1=G2043),Komplexní!$D$3:$BA$5))</f>
        <v>0</v>
      </c>
      <c r="J2043" s="98" t="str">
        <f t="shared" si="106"/>
        <v/>
      </c>
      <c r="K2043" s="54">
        <f t="shared" si="108"/>
        <v>1</v>
      </c>
    </row>
    <row r="2044" spans="1:11" hidden="1">
      <c r="A2044" s="48">
        <v>41</v>
      </c>
      <c r="B2044" s="49">
        <f>LOOKUP(A2044,Seznamy!$A$3:$A$94,Seznamy!$B$3:$B$94)</f>
        <v>125009</v>
      </c>
      <c r="C2044" s="50" t="str">
        <f>LOOKUP(A2044,Seznamy!$A$3:$A$94,Seznamy!$C$3:$C$94)</f>
        <v>Ruda nad Moravou</v>
      </c>
      <c r="D2044" s="51">
        <f>LOOKUP(A2044,Seznamy!$A$3:$A$94,Seznamy!$F$3:$F$94)</f>
        <v>9028</v>
      </c>
      <c r="E2044" s="51">
        <f>LOOKUP(A2044,Seznamy!$A$3:$A$94,Seznamy!$G$3:$G$94)</f>
        <v>218500</v>
      </c>
      <c r="F2044" s="52">
        <f>LOOKUP(A2044,Seznamy!$A$3:$A$94,Seznamy!$J$3:$J$94)</f>
        <v>57</v>
      </c>
      <c r="G2044" s="52">
        <v>42</v>
      </c>
      <c r="H2044" s="50">
        <f>LOOKUP(G2044,Komplexní!$A$7:$A$56,Komplexní!$B$7:$B$56)</f>
        <v>0</v>
      </c>
      <c r="I2044" s="53">
        <f t="array" ref="I2044">SUM(IF((Komplexní!$A$3:$A$5=A2044)*(Komplexní!$D$1:$BA$1=G2044),Komplexní!$D$3:$BA$5))</f>
        <v>0</v>
      </c>
      <c r="J2044" s="98" t="str">
        <f t="shared" si="106"/>
        <v/>
      </c>
      <c r="K2044" s="54">
        <f t="shared" si="108"/>
        <v>1</v>
      </c>
    </row>
    <row r="2045" spans="1:11" hidden="1">
      <c r="A2045" s="48">
        <v>41</v>
      </c>
      <c r="B2045" s="49">
        <f>LOOKUP(A2045,Seznamy!$A$3:$A$94,Seznamy!$B$3:$B$94)</f>
        <v>125009</v>
      </c>
      <c r="C2045" s="50" t="str">
        <f>LOOKUP(A2045,Seznamy!$A$3:$A$94,Seznamy!$C$3:$C$94)</f>
        <v>Ruda nad Moravou</v>
      </c>
      <c r="D2045" s="51">
        <f>LOOKUP(A2045,Seznamy!$A$3:$A$94,Seznamy!$F$3:$F$94)</f>
        <v>9028</v>
      </c>
      <c r="E2045" s="51">
        <f>LOOKUP(A2045,Seznamy!$A$3:$A$94,Seznamy!$G$3:$G$94)</f>
        <v>218500</v>
      </c>
      <c r="F2045" s="52">
        <f>LOOKUP(A2045,Seznamy!$A$3:$A$94,Seznamy!$J$3:$J$94)</f>
        <v>57</v>
      </c>
      <c r="G2045" s="52">
        <v>43</v>
      </c>
      <c r="H2045" s="50">
        <f>LOOKUP(G2045,Komplexní!$A$7:$A$56,Komplexní!$B$7:$B$56)</f>
        <v>0</v>
      </c>
      <c r="I2045" s="53">
        <f t="array" ref="I2045">SUM(IF((Komplexní!$A$3:$A$5=A2045)*(Komplexní!$D$1:$BA$1=G2045),Komplexní!$D$3:$BA$5))</f>
        <v>0</v>
      </c>
      <c r="J2045" s="98" t="str">
        <f t="shared" si="106"/>
        <v/>
      </c>
      <c r="K2045" s="54">
        <f t="shared" si="108"/>
        <v>1</v>
      </c>
    </row>
    <row r="2046" spans="1:11" hidden="1">
      <c r="A2046" s="48">
        <v>41</v>
      </c>
      <c r="B2046" s="49">
        <f>LOOKUP(A2046,Seznamy!$A$3:$A$94,Seznamy!$B$3:$B$94)</f>
        <v>125009</v>
      </c>
      <c r="C2046" s="50" t="str">
        <f>LOOKUP(A2046,Seznamy!$A$3:$A$94,Seznamy!$C$3:$C$94)</f>
        <v>Ruda nad Moravou</v>
      </c>
      <c r="D2046" s="51">
        <f>LOOKUP(A2046,Seznamy!$A$3:$A$94,Seznamy!$F$3:$F$94)</f>
        <v>9028</v>
      </c>
      <c r="E2046" s="51">
        <f>LOOKUP(A2046,Seznamy!$A$3:$A$94,Seznamy!$G$3:$G$94)</f>
        <v>218500</v>
      </c>
      <c r="F2046" s="52">
        <f>LOOKUP(A2046,Seznamy!$A$3:$A$94,Seznamy!$J$3:$J$94)</f>
        <v>57</v>
      </c>
      <c r="G2046" s="52">
        <v>44</v>
      </c>
      <c r="H2046" s="50">
        <f>LOOKUP(G2046,Komplexní!$A$7:$A$56,Komplexní!$B$7:$B$56)</f>
        <v>0</v>
      </c>
      <c r="I2046" s="53">
        <f t="array" ref="I2046">SUM(IF((Komplexní!$A$3:$A$5=A2046)*(Komplexní!$D$1:$BA$1=G2046),Komplexní!$D$3:$BA$5))</f>
        <v>0</v>
      </c>
      <c r="J2046" s="98" t="str">
        <f t="shared" si="106"/>
        <v/>
      </c>
      <c r="K2046" s="54">
        <f t="shared" si="108"/>
        <v>1</v>
      </c>
    </row>
    <row r="2047" spans="1:11" hidden="1">
      <c r="A2047" s="48">
        <v>41</v>
      </c>
      <c r="B2047" s="49">
        <f>LOOKUP(A2047,Seznamy!$A$3:$A$94,Seznamy!$B$3:$B$94)</f>
        <v>125009</v>
      </c>
      <c r="C2047" s="50" t="str">
        <f>LOOKUP(A2047,Seznamy!$A$3:$A$94,Seznamy!$C$3:$C$94)</f>
        <v>Ruda nad Moravou</v>
      </c>
      <c r="D2047" s="51">
        <f>LOOKUP(A2047,Seznamy!$A$3:$A$94,Seznamy!$F$3:$F$94)</f>
        <v>9028</v>
      </c>
      <c r="E2047" s="51">
        <f>LOOKUP(A2047,Seznamy!$A$3:$A$94,Seznamy!$G$3:$G$94)</f>
        <v>218500</v>
      </c>
      <c r="F2047" s="52">
        <f>LOOKUP(A2047,Seznamy!$A$3:$A$94,Seznamy!$J$3:$J$94)</f>
        <v>57</v>
      </c>
      <c r="G2047" s="52">
        <v>45</v>
      </c>
      <c r="H2047" s="50">
        <f>LOOKUP(G2047,Komplexní!$A$7:$A$56,Komplexní!$B$7:$B$56)</f>
        <v>0</v>
      </c>
      <c r="I2047" s="53">
        <f t="array" ref="I2047">SUM(IF((Komplexní!$A$3:$A$5=A2047)*(Komplexní!$D$1:$BA$1=G2047),Komplexní!$D$3:$BA$5))</f>
        <v>0</v>
      </c>
      <c r="J2047" s="98" t="str">
        <f t="shared" si="106"/>
        <v/>
      </c>
      <c r="K2047" s="54">
        <f t="shared" si="108"/>
        <v>1</v>
      </c>
    </row>
    <row r="2048" spans="1:11" hidden="1">
      <c r="A2048" s="48">
        <v>41</v>
      </c>
      <c r="B2048" s="49">
        <f>LOOKUP(A2048,Seznamy!$A$3:$A$94,Seznamy!$B$3:$B$94)</f>
        <v>125009</v>
      </c>
      <c r="C2048" s="50" t="str">
        <f>LOOKUP(A2048,Seznamy!$A$3:$A$94,Seznamy!$C$3:$C$94)</f>
        <v>Ruda nad Moravou</v>
      </c>
      <c r="D2048" s="51">
        <f>LOOKUP(A2048,Seznamy!$A$3:$A$94,Seznamy!$F$3:$F$94)</f>
        <v>9028</v>
      </c>
      <c r="E2048" s="51">
        <f>LOOKUP(A2048,Seznamy!$A$3:$A$94,Seznamy!$G$3:$G$94)</f>
        <v>218500</v>
      </c>
      <c r="F2048" s="52">
        <f>LOOKUP(A2048,Seznamy!$A$3:$A$94,Seznamy!$J$3:$J$94)</f>
        <v>57</v>
      </c>
      <c r="G2048" s="52">
        <v>46</v>
      </c>
      <c r="H2048" s="50">
        <f>LOOKUP(G2048,Komplexní!$A$7:$A$56,Komplexní!$B$7:$B$56)</f>
        <v>0</v>
      </c>
      <c r="I2048" s="53">
        <f t="array" ref="I2048">SUM(IF((Komplexní!$A$3:$A$5=A2048)*(Komplexní!$D$1:$BA$1=G2048),Komplexní!$D$3:$BA$5))</f>
        <v>0</v>
      </c>
      <c r="J2048" s="98" t="str">
        <f t="shared" si="106"/>
        <v/>
      </c>
      <c r="K2048" s="54">
        <f t="shared" si="108"/>
        <v>1</v>
      </c>
    </row>
    <row r="2049" spans="1:11" hidden="1">
      <c r="A2049" s="48">
        <v>41</v>
      </c>
      <c r="B2049" s="49">
        <f>LOOKUP(A2049,Seznamy!$A$3:$A$94,Seznamy!$B$3:$B$94)</f>
        <v>125009</v>
      </c>
      <c r="C2049" s="50" t="str">
        <f>LOOKUP(A2049,Seznamy!$A$3:$A$94,Seznamy!$C$3:$C$94)</f>
        <v>Ruda nad Moravou</v>
      </c>
      <c r="D2049" s="51">
        <f>LOOKUP(A2049,Seznamy!$A$3:$A$94,Seznamy!$F$3:$F$94)</f>
        <v>9028</v>
      </c>
      <c r="E2049" s="51">
        <f>LOOKUP(A2049,Seznamy!$A$3:$A$94,Seznamy!$G$3:$G$94)</f>
        <v>218500</v>
      </c>
      <c r="F2049" s="52">
        <f>LOOKUP(A2049,Seznamy!$A$3:$A$94,Seznamy!$J$3:$J$94)</f>
        <v>57</v>
      </c>
      <c r="G2049" s="52">
        <v>47</v>
      </c>
      <c r="H2049" s="50">
        <f>LOOKUP(G2049,Komplexní!$A$7:$A$56,Komplexní!$B$7:$B$56)</f>
        <v>0</v>
      </c>
      <c r="I2049" s="53">
        <f t="array" ref="I2049">SUM(IF((Komplexní!$A$3:$A$5=A2049)*(Komplexní!$D$1:$BA$1=G2049),Komplexní!$D$3:$BA$5))</f>
        <v>0</v>
      </c>
      <c r="J2049" s="98" t="str">
        <f t="shared" si="106"/>
        <v/>
      </c>
      <c r="K2049" s="54">
        <f t="shared" si="108"/>
        <v>1</v>
      </c>
    </row>
    <row r="2050" spans="1:11" hidden="1">
      <c r="A2050" s="48">
        <v>41</v>
      </c>
      <c r="B2050" s="49">
        <f>LOOKUP(A2050,Seznamy!$A$3:$A$94,Seznamy!$B$3:$B$94)</f>
        <v>125009</v>
      </c>
      <c r="C2050" s="50" t="str">
        <f>LOOKUP(A2050,Seznamy!$A$3:$A$94,Seznamy!$C$3:$C$94)</f>
        <v>Ruda nad Moravou</v>
      </c>
      <c r="D2050" s="51">
        <f>LOOKUP(A2050,Seznamy!$A$3:$A$94,Seznamy!$F$3:$F$94)</f>
        <v>9028</v>
      </c>
      <c r="E2050" s="51">
        <f>LOOKUP(A2050,Seznamy!$A$3:$A$94,Seznamy!$G$3:$G$94)</f>
        <v>218500</v>
      </c>
      <c r="F2050" s="52">
        <f>LOOKUP(A2050,Seznamy!$A$3:$A$94,Seznamy!$J$3:$J$94)</f>
        <v>57</v>
      </c>
      <c r="G2050" s="52">
        <v>48</v>
      </c>
      <c r="H2050" s="50">
        <f>LOOKUP(G2050,Komplexní!$A$7:$A$56,Komplexní!$B$7:$B$56)</f>
        <v>0</v>
      </c>
      <c r="I2050" s="53">
        <f t="array" ref="I2050">SUM(IF((Komplexní!$A$3:$A$5=A2050)*(Komplexní!$D$1:$BA$1=G2050),Komplexní!$D$3:$BA$5))</f>
        <v>0</v>
      </c>
      <c r="J2050" s="98" t="str">
        <f t="shared" si="106"/>
        <v/>
      </c>
      <c r="K2050" s="54">
        <f t="shared" si="108"/>
        <v>1</v>
      </c>
    </row>
    <row r="2051" spans="1:11" hidden="1">
      <c r="A2051" s="48">
        <v>41</v>
      </c>
      <c r="B2051" s="49">
        <f>LOOKUP(A2051,Seznamy!$A$3:$A$94,Seznamy!$B$3:$B$94)</f>
        <v>125009</v>
      </c>
      <c r="C2051" s="50" t="str">
        <f>LOOKUP(A2051,Seznamy!$A$3:$A$94,Seznamy!$C$3:$C$94)</f>
        <v>Ruda nad Moravou</v>
      </c>
      <c r="D2051" s="51">
        <f>LOOKUP(A2051,Seznamy!$A$3:$A$94,Seznamy!$F$3:$F$94)</f>
        <v>9028</v>
      </c>
      <c r="E2051" s="51">
        <f>LOOKUP(A2051,Seznamy!$A$3:$A$94,Seznamy!$G$3:$G$94)</f>
        <v>218500</v>
      </c>
      <c r="F2051" s="52">
        <f>LOOKUP(A2051,Seznamy!$A$3:$A$94,Seznamy!$J$3:$J$94)</f>
        <v>57</v>
      </c>
      <c r="G2051" s="52">
        <v>49</v>
      </c>
      <c r="H2051" s="50">
        <f>LOOKUP(G2051,Komplexní!$A$7:$A$56,Komplexní!$B$7:$B$56)</f>
        <v>0</v>
      </c>
      <c r="I2051" s="53">
        <f t="array" ref="I2051">SUM(IF((Komplexní!$A$3:$A$5=A2051)*(Komplexní!$D$1:$BA$1=G2051),Komplexní!$D$3:$BA$5))</f>
        <v>0</v>
      </c>
      <c r="J2051" s="98" t="str">
        <f t="shared" si="106"/>
        <v/>
      </c>
      <c r="K2051" s="54">
        <f t="shared" si="108"/>
        <v>1</v>
      </c>
    </row>
    <row r="2052" spans="1:11" hidden="1">
      <c r="A2052" s="48">
        <v>41</v>
      </c>
      <c r="B2052" s="49">
        <f>LOOKUP(A2052,Seznamy!$A$3:$A$94,Seznamy!$B$3:$B$94)</f>
        <v>125009</v>
      </c>
      <c r="C2052" s="50" t="str">
        <f>LOOKUP(A2052,Seznamy!$A$3:$A$94,Seznamy!$C$3:$C$94)</f>
        <v>Ruda nad Moravou</v>
      </c>
      <c r="D2052" s="51">
        <f>LOOKUP(A2052,Seznamy!$A$3:$A$94,Seznamy!$F$3:$F$94)</f>
        <v>9028</v>
      </c>
      <c r="E2052" s="51">
        <f>LOOKUP(A2052,Seznamy!$A$3:$A$94,Seznamy!$G$3:$G$94)</f>
        <v>218500</v>
      </c>
      <c r="F2052" s="52">
        <f>LOOKUP(A2052,Seznamy!$A$3:$A$94,Seznamy!$J$3:$J$94)</f>
        <v>57</v>
      </c>
      <c r="G2052" s="52">
        <v>50</v>
      </c>
      <c r="H2052" s="50">
        <f>LOOKUP(G2052,Komplexní!$A$7:$A$56,Komplexní!$B$7:$B$56)</f>
        <v>0</v>
      </c>
      <c r="I2052" s="53">
        <f t="array" ref="I2052">SUM(IF((Komplexní!$A$3:$A$5=A2052)*(Komplexní!$D$1:$BA$1=G2052),Komplexní!$D$3:$BA$5))</f>
        <v>0</v>
      </c>
      <c r="J2052" s="98" t="str">
        <f t="shared" si="106"/>
        <v/>
      </c>
      <c r="K2052" s="54">
        <f t="shared" si="108"/>
        <v>1</v>
      </c>
    </row>
    <row r="2053" spans="1:11" hidden="1">
      <c r="A2053" s="79">
        <v>42</v>
      </c>
      <c r="B2053" s="80">
        <f>LOOKUP(A2053,Seznamy!$A$3:$A$94,Seznamy!$B$3:$B$94)</f>
        <v>125009</v>
      </c>
      <c r="C2053" s="81" t="str">
        <f>LOOKUP(A2053,Seznamy!$A$3:$A$94,Seznamy!$C$3:$C$94)</f>
        <v>Ruda nad Moravou</v>
      </c>
      <c r="D2053" s="82">
        <f>LOOKUP(A2053,Seznamy!$A$3:$A$94,Seznamy!$F$3:$F$94)</f>
        <v>9028</v>
      </c>
      <c r="E2053" s="82">
        <f>LOOKUP(A2053,Seznamy!$A$3:$A$94,Seznamy!$G$3:$G$94)</f>
        <v>218500</v>
      </c>
      <c r="F2053" s="83">
        <f>LOOKUP(A2053,Seznamy!$A$3:$A$94,Seznamy!$J$3:$J$94)</f>
        <v>57</v>
      </c>
      <c r="G2053" s="83">
        <v>1</v>
      </c>
      <c r="H2053" s="81" t="str">
        <f>LOOKUP(G2053,Komplexní!$A$7:$A$56,Komplexní!$B$7:$B$56)</f>
        <v>UNILES a.s.</v>
      </c>
      <c r="I2053" s="84">
        <f t="array" ref="I2053">SUM(IF((Komplexní!$A$3:$A$5=A2053)*(Komplexní!$D$1:$BA$1=G2053),Komplexní!$D$3:$BA$5))</f>
        <v>0</v>
      </c>
      <c r="J2053" s="99" t="str">
        <f t="shared" si="106"/>
        <v/>
      </c>
      <c r="K2053" s="85">
        <f t="shared" ref="K2053:K2084" si="109">IF(I2053=MIN($J$2053:$J$2102),1,"")</f>
        <v>1</v>
      </c>
    </row>
    <row r="2054" spans="1:11" hidden="1">
      <c r="A2054" s="79">
        <v>42</v>
      </c>
      <c r="B2054" s="80">
        <f>LOOKUP(A2054,Seznamy!$A$3:$A$94,Seznamy!$B$3:$B$94)</f>
        <v>125009</v>
      </c>
      <c r="C2054" s="81" t="str">
        <f>LOOKUP(A2054,Seznamy!$A$3:$A$94,Seznamy!$C$3:$C$94)</f>
        <v>Ruda nad Moravou</v>
      </c>
      <c r="D2054" s="82">
        <f>LOOKUP(A2054,Seznamy!$A$3:$A$94,Seznamy!$F$3:$F$94)</f>
        <v>9028</v>
      </c>
      <c r="E2054" s="82">
        <f>LOOKUP(A2054,Seznamy!$A$3:$A$94,Seznamy!$G$3:$G$94)</f>
        <v>218500</v>
      </c>
      <c r="F2054" s="83">
        <f>LOOKUP(A2054,Seznamy!$A$3:$A$94,Seznamy!$J$3:$J$94)</f>
        <v>57</v>
      </c>
      <c r="G2054" s="83">
        <v>2</v>
      </c>
      <c r="H2054" s="81" t="str">
        <f>LOOKUP(G2054,Komplexní!$A$7:$A$56,Komplexní!$B$7:$B$56)</f>
        <v>Lesy Beskydy, a.s.</v>
      </c>
      <c r="I2054" s="84">
        <f t="array" ref="I2054">SUM(IF((Komplexní!$A$3:$A$5=A2054)*(Komplexní!$D$1:$BA$1=G2054),Komplexní!$D$3:$BA$5))</f>
        <v>0</v>
      </c>
      <c r="J2054" s="99" t="str">
        <f t="shared" si="106"/>
        <v/>
      </c>
      <c r="K2054" s="85">
        <f t="shared" si="109"/>
        <v>1</v>
      </c>
    </row>
    <row r="2055" spans="1:11" hidden="1">
      <c r="A2055" s="79">
        <v>42</v>
      </c>
      <c r="B2055" s="80">
        <f>LOOKUP(A2055,Seznamy!$A$3:$A$94,Seznamy!$B$3:$B$94)</f>
        <v>125009</v>
      </c>
      <c r="C2055" s="81" t="str">
        <f>LOOKUP(A2055,Seznamy!$A$3:$A$94,Seznamy!$C$3:$C$94)</f>
        <v>Ruda nad Moravou</v>
      </c>
      <c r="D2055" s="82">
        <f>LOOKUP(A2055,Seznamy!$A$3:$A$94,Seznamy!$F$3:$F$94)</f>
        <v>9028</v>
      </c>
      <c r="E2055" s="82">
        <f>LOOKUP(A2055,Seznamy!$A$3:$A$94,Seznamy!$G$3:$G$94)</f>
        <v>218500</v>
      </c>
      <c r="F2055" s="83">
        <f>LOOKUP(A2055,Seznamy!$A$3:$A$94,Seznamy!$J$3:$J$94)</f>
        <v>57</v>
      </c>
      <c r="G2055" s="83">
        <v>3</v>
      </c>
      <c r="H2055" s="81" t="str">
        <f>LOOKUP(G2055,Komplexní!$A$7:$A$56,Komplexní!$B$7:$B$56)</f>
        <v>KATR s.r.o.</v>
      </c>
      <c r="I2055" s="84">
        <f t="array" ref="I2055">SUM(IF((Komplexní!$A$3:$A$5=A2055)*(Komplexní!$D$1:$BA$1=G2055),Komplexní!$D$3:$BA$5))</f>
        <v>0</v>
      </c>
      <c r="J2055" s="99" t="str">
        <f t="shared" si="106"/>
        <v/>
      </c>
      <c r="K2055" s="85">
        <f t="shared" si="109"/>
        <v>1</v>
      </c>
    </row>
    <row r="2056" spans="1:11" hidden="1">
      <c r="A2056" s="79">
        <v>42</v>
      </c>
      <c r="B2056" s="80">
        <f>LOOKUP(A2056,Seznamy!$A$3:$A$94,Seznamy!$B$3:$B$94)</f>
        <v>125009</v>
      </c>
      <c r="C2056" s="81" t="str">
        <f>LOOKUP(A2056,Seznamy!$A$3:$A$94,Seznamy!$C$3:$C$94)</f>
        <v>Ruda nad Moravou</v>
      </c>
      <c r="D2056" s="82">
        <f>LOOKUP(A2056,Seznamy!$A$3:$A$94,Seznamy!$F$3:$F$94)</f>
        <v>9028</v>
      </c>
      <c r="E2056" s="82">
        <f>LOOKUP(A2056,Seznamy!$A$3:$A$94,Seznamy!$G$3:$G$94)</f>
        <v>218500</v>
      </c>
      <c r="F2056" s="83">
        <f>LOOKUP(A2056,Seznamy!$A$3:$A$94,Seznamy!$J$3:$J$94)</f>
        <v>57</v>
      </c>
      <c r="G2056" s="83">
        <v>4</v>
      </c>
      <c r="H2056" s="81" t="str">
        <f>LOOKUP(G2056,Komplexní!$A$7:$A$56,Komplexní!$B$7:$B$56)</f>
        <v>Petra spol. s r.o.</v>
      </c>
      <c r="I2056" s="84">
        <f t="array" ref="I2056">SUM(IF((Komplexní!$A$3:$A$5=A2056)*(Komplexní!$D$1:$BA$1=G2056),Komplexní!$D$3:$BA$5))</f>
        <v>0</v>
      </c>
      <c r="J2056" s="99" t="str">
        <f t="shared" si="106"/>
        <v/>
      </c>
      <c r="K2056" s="85">
        <f t="shared" si="109"/>
        <v>1</v>
      </c>
    </row>
    <row r="2057" spans="1:11" hidden="1">
      <c r="A2057" s="79">
        <v>42</v>
      </c>
      <c r="B2057" s="80">
        <f>LOOKUP(A2057,Seznamy!$A$3:$A$94,Seznamy!$B$3:$B$94)</f>
        <v>125009</v>
      </c>
      <c r="C2057" s="81" t="str">
        <f>LOOKUP(A2057,Seznamy!$A$3:$A$94,Seznamy!$C$3:$C$94)</f>
        <v>Ruda nad Moravou</v>
      </c>
      <c r="D2057" s="82">
        <f>LOOKUP(A2057,Seznamy!$A$3:$A$94,Seznamy!$F$3:$F$94)</f>
        <v>9028</v>
      </c>
      <c r="E2057" s="82">
        <f>LOOKUP(A2057,Seznamy!$A$3:$A$94,Seznamy!$G$3:$G$94)</f>
        <v>218500</v>
      </c>
      <c r="F2057" s="83">
        <f>LOOKUP(A2057,Seznamy!$A$3:$A$94,Seznamy!$J$3:$J$94)</f>
        <v>57</v>
      </c>
      <c r="G2057" s="83">
        <v>5</v>
      </c>
      <c r="H2057" s="81" t="str">
        <f>LOOKUP(G2057,Komplexní!$A$7:$A$56,Komplexní!$B$7:$B$56)</f>
        <v>JACER - CZ a.s.</v>
      </c>
      <c r="I2057" s="84">
        <f t="array" ref="I2057">SUM(IF((Komplexní!$A$3:$A$5=A2057)*(Komplexní!$D$1:$BA$1=G2057),Komplexní!$D$3:$BA$5))</f>
        <v>0</v>
      </c>
      <c r="J2057" s="99" t="str">
        <f t="shared" si="106"/>
        <v/>
      </c>
      <c r="K2057" s="85">
        <f t="shared" si="109"/>
        <v>1</v>
      </c>
    </row>
    <row r="2058" spans="1:11" hidden="1">
      <c r="A2058" s="79">
        <v>42</v>
      </c>
      <c r="B2058" s="80">
        <f>LOOKUP(A2058,Seznamy!$A$3:$A$94,Seznamy!$B$3:$B$94)</f>
        <v>125009</v>
      </c>
      <c r="C2058" s="81" t="str">
        <f>LOOKUP(A2058,Seznamy!$A$3:$A$94,Seznamy!$C$3:$C$94)</f>
        <v>Ruda nad Moravou</v>
      </c>
      <c r="D2058" s="82">
        <f>LOOKUP(A2058,Seznamy!$A$3:$A$94,Seznamy!$F$3:$F$94)</f>
        <v>9028</v>
      </c>
      <c r="E2058" s="82">
        <f>LOOKUP(A2058,Seznamy!$A$3:$A$94,Seznamy!$G$3:$G$94)</f>
        <v>218500</v>
      </c>
      <c r="F2058" s="83">
        <f>LOOKUP(A2058,Seznamy!$A$3:$A$94,Seznamy!$J$3:$J$94)</f>
        <v>57</v>
      </c>
      <c r="G2058" s="83">
        <v>25</v>
      </c>
      <c r="H2058" s="81">
        <f>LOOKUP(G2058,Komplexní!$A$7:$A$56,Komplexní!$B$7:$B$56)</f>
        <v>0</v>
      </c>
      <c r="I2058" s="84">
        <f t="array" ref="I2058">SUM(IF((Komplexní!$A$3:$A$5=A2058)*(Komplexní!$D$1:$BA$1=G2058),Komplexní!$D$3:$BA$5))</f>
        <v>0</v>
      </c>
      <c r="J2058" s="99" t="str">
        <f t="shared" si="106"/>
        <v/>
      </c>
      <c r="K2058" s="85">
        <f t="shared" si="109"/>
        <v>1</v>
      </c>
    </row>
    <row r="2059" spans="1:11" hidden="1">
      <c r="A2059" s="79">
        <v>42</v>
      </c>
      <c r="B2059" s="80">
        <f>LOOKUP(A2059,Seznamy!$A$3:$A$94,Seznamy!$B$3:$B$94)</f>
        <v>125009</v>
      </c>
      <c r="C2059" s="81" t="str">
        <f>LOOKUP(A2059,Seznamy!$A$3:$A$94,Seznamy!$C$3:$C$94)</f>
        <v>Ruda nad Moravou</v>
      </c>
      <c r="D2059" s="82">
        <f>LOOKUP(A2059,Seznamy!$A$3:$A$94,Seznamy!$F$3:$F$94)</f>
        <v>9028</v>
      </c>
      <c r="E2059" s="82">
        <f>LOOKUP(A2059,Seznamy!$A$3:$A$94,Seznamy!$G$3:$G$94)</f>
        <v>218500</v>
      </c>
      <c r="F2059" s="83">
        <f>LOOKUP(A2059,Seznamy!$A$3:$A$94,Seznamy!$J$3:$J$94)</f>
        <v>57</v>
      </c>
      <c r="G2059" s="83">
        <v>7</v>
      </c>
      <c r="H2059" s="81" t="str">
        <f>LOOKUP(G2059,Komplexní!$A$7:$A$56,Komplexní!$B$7:$B$56)</f>
        <v>Opavská lesní a.s.</v>
      </c>
      <c r="I2059" s="84">
        <f t="array" ref="I2059">SUM(IF((Komplexní!$A$3:$A$5=A2059)*(Komplexní!$D$1:$BA$1=G2059),Komplexní!$D$3:$BA$5))</f>
        <v>0</v>
      </c>
      <c r="J2059" s="99" t="str">
        <f t="shared" si="106"/>
        <v/>
      </c>
      <c r="K2059" s="85">
        <f t="shared" si="109"/>
        <v>1</v>
      </c>
    </row>
    <row r="2060" spans="1:11" hidden="1">
      <c r="A2060" s="79">
        <v>42</v>
      </c>
      <c r="B2060" s="80">
        <f>LOOKUP(A2060,Seznamy!$A$3:$A$94,Seznamy!$B$3:$B$94)</f>
        <v>125009</v>
      </c>
      <c r="C2060" s="81" t="str">
        <f>LOOKUP(A2060,Seznamy!$A$3:$A$94,Seznamy!$C$3:$C$94)</f>
        <v>Ruda nad Moravou</v>
      </c>
      <c r="D2060" s="82">
        <f>LOOKUP(A2060,Seznamy!$A$3:$A$94,Seznamy!$F$3:$F$94)</f>
        <v>9028</v>
      </c>
      <c r="E2060" s="82">
        <f>LOOKUP(A2060,Seznamy!$A$3:$A$94,Seznamy!$G$3:$G$94)</f>
        <v>218500</v>
      </c>
      <c r="F2060" s="83">
        <f>LOOKUP(A2060,Seznamy!$A$3:$A$94,Seznamy!$J$3:$J$94)</f>
        <v>57</v>
      </c>
      <c r="G2060" s="83">
        <v>8</v>
      </c>
      <c r="H2060" s="81" t="str">
        <f>LOOKUP(G2060,Komplexní!$A$7:$A$56,Komplexní!$B$7:$B$56)</f>
        <v>Pradědský lesní závod, a.s.</v>
      </c>
      <c r="I2060" s="84">
        <f t="array" ref="I2060">SUM(IF((Komplexní!$A$3:$A$5=A2060)*(Komplexní!$D$1:$BA$1=G2060),Komplexní!$D$3:$BA$5))</f>
        <v>0</v>
      </c>
      <c r="J2060" s="99" t="str">
        <f t="shared" si="106"/>
        <v/>
      </c>
      <c r="K2060" s="85">
        <f t="shared" si="109"/>
        <v>1</v>
      </c>
    </row>
    <row r="2061" spans="1:11" hidden="1">
      <c r="A2061" s="79">
        <v>42</v>
      </c>
      <c r="B2061" s="80">
        <f>LOOKUP(A2061,Seznamy!$A$3:$A$94,Seznamy!$B$3:$B$94)</f>
        <v>125009</v>
      </c>
      <c r="C2061" s="81" t="str">
        <f>LOOKUP(A2061,Seznamy!$A$3:$A$94,Seznamy!$C$3:$C$94)</f>
        <v>Ruda nad Moravou</v>
      </c>
      <c r="D2061" s="82">
        <f>LOOKUP(A2061,Seznamy!$A$3:$A$94,Seznamy!$F$3:$F$94)</f>
        <v>9028</v>
      </c>
      <c r="E2061" s="82">
        <f>LOOKUP(A2061,Seznamy!$A$3:$A$94,Seznamy!$G$3:$G$94)</f>
        <v>218500</v>
      </c>
      <c r="F2061" s="83">
        <f>LOOKUP(A2061,Seznamy!$A$3:$A$94,Seznamy!$J$3:$J$94)</f>
        <v>57</v>
      </c>
      <c r="G2061" s="83">
        <v>9</v>
      </c>
      <c r="H2061" s="81">
        <f>LOOKUP(G2061,Komplexní!$A$7:$A$56,Komplexní!$B$7:$B$56)</f>
        <v>0</v>
      </c>
      <c r="I2061" s="84">
        <f t="array" ref="I2061">SUM(IF((Komplexní!$A$3:$A$5=A2061)*(Komplexní!$D$1:$BA$1=G2061),Komplexní!$D$3:$BA$5))</f>
        <v>0</v>
      </c>
      <c r="J2061" s="99" t="str">
        <f t="shared" si="106"/>
        <v/>
      </c>
      <c r="K2061" s="85">
        <f t="shared" si="109"/>
        <v>1</v>
      </c>
    </row>
    <row r="2062" spans="1:11" hidden="1">
      <c r="A2062" s="79">
        <v>42</v>
      </c>
      <c r="B2062" s="80">
        <f>LOOKUP(A2062,Seznamy!$A$3:$A$94,Seznamy!$B$3:$B$94)</f>
        <v>125009</v>
      </c>
      <c r="C2062" s="81" t="str">
        <f>LOOKUP(A2062,Seznamy!$A$3:$A$94,Seznamy!$C$3:$C$94)</f>
        <v>Ruda nad Moravou</v>
      </c>
      <c r="D2062" s="82">
        <f>LOOKUP(A2062,Seznamy!$A$3:$A$94,Seznamy!$F$3:$F$94)</f>
        <v>9028</v>
      </c>
      <c r="E2062" s="82">
        <f>LOOKUP(A2062,Seznamy!$A$3:$A$94,Seznamy!$G$3:$G$94)</f>
        <v>218500</v>
      </c>
      <c r="F2062" s="83">
        <f>LOOKUP(A2062,Seznamy!$A$3:$A$94,Seznamy!$J$3:$J$94)</f>
        <v>57</v>
      </c>
      <c r="G2062" s="83">
        <v>10</v>
      </c>
      <c r="H2062" s="81">
        <f>LOOKUP(G2062,Komplexní!$A$7:$A$56,Komplexní!$B$7:$B$56)</f>
        <v>0</v>
      </c>
      <c r="I2062" s="84">
        <f t="array" ref="I2062">SUM(IF((Komplexní!$A$3:$A$5=A2062)*(Komplexní!$D$1:$BA$1=G2062),Komplexní!$D$3:$BA$5))</f>
        <v>0</v>
      </c>
      <c r="J2062" s="99" t="str">
        <f t="shared" si="106"/>
        <v/>
      </c>
      <c r="K2062" s="85">
        <f t="shared" si="109"/>
        <v>1</v>
      </c>
    </row>
    <row r="2063" spans="1:11" hidden="1">
      <c r="A2063" s="79">
        <v>42</v>
      </c>
      <c r="B2063" s="80">
        <f>LOOKUP(A2063,Seznamy!$A$3:$A$94,Seznamy!$B$3:$B$94)</f>
        <v>125009</v>
      </c>
      <c r="C2063" s="81" t="str">
        <f>LOOKUP(A2063,Seznamy!$A$3:$A$94,Seznamy!$C$3:$C$94)</f>
        <v>Ruda nad Moravou</v>
      </c>
      <c r="D2063" s="82">
        <f>LOOKUP(A2063,Seznamy!$A$3:$A$94,Seznamy!$F$3:$F$94)</f>
        <v>9028</v>
      </c>
      <c r="E2063" s="82">
        <f>LOOKUP(A2063,Seznamy!$A$3:$A$94,Seznamy!$G$3:$G$94)</f>
        <v>218500</v>
      </c>
      <c r="F2063" s="83">
        <f>LOOKUP(A2063,Seznamy!$A$3:$A$94,Seznamy!$J$3:$J$94)</f>
        <v>57</v>
      </c>
      <c r="G2063" s="83">
        <v>11</v>
      </c>
      <c r="H2063" s="81">
        <f>LOOKUP(G2063,Komplexní!$A$7:$A$56,Komplexní!$B$7:$B$56)</f>
        <v>0</v>
      </c>
      <c r="I2063" s="84">
        <f t="array" ref="I2063">SUM(IF((Komplexní!$A$3:$A$5=A2063)*(Komplexní!$D$1:$BA$1=G2063),Komplexní!$D$3:$BA$5))</f>
        <v>0</v>
      </c>
      <c r="J2063" s="99" t="str">
        <f t="shared" ref="J2063:J2126" si="110">IF(I2063=0,"",I2063)</f>
        <v/>
      </c>
      <c r="K2063" s="85">
        <f t="shared" si="109"/>
        <v>1</v>
      </c>
    </row>
    <row r="2064" spans="1:11" hidden="1">
      <c r="A2064" s="79">
        <v>42</v>
      </c>
      <c r="B2064" s="80">
        <f>LOOKUP(A2064,Seznamy!$A$3:$A$94,Seznamy!$B$3:$B$94)</f>
        <v>125009</v>
      </c>
      <c r="C2064" s="81" t="str">
        <f>LOOKUP(A2064,Seznamy!$A$3:$A$94,Seznamy!$C$3:$C$94)</f>
        <v>Ruda nad Moravou</v>
      </c>
      <c r="D2064" s="82">
        <f>LOOKUP(A2064,Seznamy!$A$3:$A$94,Seznamy!$F$3:$F$94)</f>
        <v>9028</v>
      </c>
      <c r="E2064" s="82">
        <f>LOOKUP(A2064,Seznamy!$A$3:$A$94,Seznamy!$G$3:$G$94)</f>
        <v>218500</v>
      </c>
      <c r="F2064" s="83">
        <f>LOOKUP(A2064,Seznamy!$A$3:$A$94,Seznamy!$J$3:$J$94)</f>
        <v>57</v>
      </c>
      <c r="G2064" s="83">
        <v>12</v>
      </c>
      <c r="H2064" s="81">
        <f>LOOKUP(G2064,Komplexní!$A$7:$A$56,Komplexní!$B$7:$B$56)</f>
        <v>0</v>
      </c>
      <c r="I2064" s="84">
        <f t="array" ref="I2064">SUM(IF((Komplexní!$A$3:$A$5=A2064)*(Komplexní!$D$1:$BA$1=G2064),Komplexní!$D$3:$BA$5))</f>
        <v>0</v>
      </c>
      <c r="J2064" s="99" t="str">
        <f t="shared" si="110"/>
        <v/>
      </c>
      <c r="K2064" s="85">
        <f t="shared" si="109"/>
        <v>1</v>
      </c>
    </row>
    <row r="2065" spans="1:11" hidden="1">
      <c r="A2065" s="79">
        <v>42</v>
      </c>
      <c r="B2065" s="80">
        <f>LOOKUP(A2065,Seznamy!$A$3:$A$94,Seznamy!$B$3:$B$94)</f>
        <v>125009</v>
      </c>
      <c r="C2065" s="81" t="str">
        <f>LOOKUP(A2065,Seznamy!$A$3:$A$94,Seznamy!$C$3:$C$94)</f>
        <v>Ruda nad Moravou</v>
      </c>
      <c r="D2065" s="82">
        <f>LOOKUP(A2065,Seznamy!$A$3:$A$94,Seznamy!$F$3:$F$94)</f>
        <v>9028</v>
      </c>
      <c r="E2065" s="82">
        <f>LOOKUP(A2065,Seznamy!$A$3:$A$94,Seznamy!$G$3:$G$94)</f>
        <v>218500</v>
      </c>
      <c r="F2065" s="83">
        <f>LOOKUP(A2065,Seznamy!$A$3:$A$94,Seznamy!$J$3:$J$94)</f>
        <v>57</v>
      </c>
      <c r="G2065" s="83">
        <v>13</v>
      </c>
      <c r="H2065" s="81">
        <f>LOOKUP(G2065,Komplexní!$A$7:$A$56,Komplexní!$B$7:$B$56)</f>
        <v>0</v>
      </c>
      <c r="I2065" s="84">
        <f t="array" ref="I2065">SUM(IF((Komplexní!$A$3:$A$5=A2065)*(Komplexní!$D$1:$BA$1=G2065),Komplexní!$D$3:$BA$5))</f>
        <v>0</v>
      </c>
      <c r="J2065" s="99" t="str">
        <f t="shared" si="110"/>
        <v/>
      </c>
      <c r="K2065" s="85">
        <f t="shared" si="109"/>
        <v>1</v>
      </c>
    </row>
    <row r="2066" spans="1:11" hidden="1">
      <c r="A2066" s="79">
        <v>42</v>
      </c>
      <c r="B2066" s="80">
        <f>LOOKUP(A2066,Seznamy!$A$3:$A$94,Seznamy!$B$3:$B$94)</f>
        <v>125009</v>
      </c>
      <c r="C2066" s="81" t="str">
        <f>LOOKUP(A2066,Seznamy!$A$3:$A$94,Seznamy!$C$3:$C$94)</f>
        <v>Ruda nad Moravou</v>
      </c>
      <c r="D2066" s="82">
        <f>LOOKUP(A2066,Seznamy!$A$3:$A$94,Seznamy!$F$3:$F$94)</f>
        <v>9028</v>
      </c>
      <c r="E2066" s="82">
        <f>LOOKUP(A2066,Seznamy!$A$3:$A$94,Seznamy!$G$3:$G$94)</f>
        <v>218500</v>
      </c>
      <c r="F2066" s="83">
        <f>LOOKUP(A2066,Seznamy!$A$3:$A$94,Seznamy!$J$3:$J$94)</f>
        <v>57</v>
      </c>
      <c r="G2066" s="83">
        <v>17</v>
      </c>
      <c r="H2066" s="81">
        <f>LOOKUP(G2066,Komplexní!$A$7:$A$56,Komplexní!$B$7:$B$56)</f>
        <v>0</v>
      </c>
      <c r="I2066" s="84">
        <f t="array" ref="I2066">SUM(IF((Komplexní!$A$3:$A$5=A2066)*(Komplexní!$D$1:$BA$1=G2066),Komplexní!$D$3:$BA$5))</f>
        <v>0</v>
      </c>
      <c r="J2066" s="99" t="str">
        <f t="shared" si="110"/>
        <v/>
      </c>
      <c r="K2066" s="85">
        <f t="shared" si="109"/>
        <v>1</v>
      </c>
    </row>
    <row r="2067" spans="1:11" hidden="1">
      <c r="A2067" s="79">
        <v>42</v>
      </c>
      <c r="B2067" s="80">
        <f>LOOKUP(A2067,Seznamy!$A$3:$A$94,Seznamy!$B$3:$B$94)</f>
        <v>125009</v>
      </c>
      <c r="C2067" s="81" t="str">
        <f>LOOKUP(A2067,Seznamy!$A$3:$A$94,Seznamy!$C$3:$C$94)</f>
        <v>Ruda nad Moravou</v>
      </c>
      <c r="D2067" s="82">
        <f>LOOKUP(A2067,Seznamy!$A$3:$A$94,Seznamy!$F$3:$F$94)</f>
        <v>9028</v>
      </c>
      <c r="E2067" s="82">
        <f>LOOKUP(A2067,Seznamy!$A$3:$A$94,Seznamy!$G$3:$G$94)</f>
        <v>218500</v>
      </c>
      <c r="F2067" s="83">
        <f>LOOKUP(A2067,Seznamy!$A$3:$A$94,Seznamy!$J$3:$J$94)</f>
        <v>57</v>
      </c>
      <c r="G2067" s="83">
        <v>15</v>
      </c>
      <c r="H2067" s="81">
        <f>LOOKUP(G2067,Komplexní!$A$7:$A$56,Komplexní!$B$7:$B$56)</f>
        <v>0</v>
      </c>
      <c r="I2067" s="84">
        <f t="array" ref="I2067">SUM(IF((Komplexní!$A$3:$A$5=A2067)*(Komplexní!$D$1:$BA$1=G2067),Komplexní!$D$3:$BA$5))</f>
        <v>0</v>
      </c>
      <c r="J2067" s="99" t="str">
        <f t="shared" si="110"/>
        <v/>
      </c>
      <c r="K2067" s="85">
        <f t="shared" si="109"/>
        <v>1</v>
      </c>
    </row>
    <row r="2068" spans="1:11" hidden="1">
      <c r="A2068" s="79">
        <v>42</v>
      </c>
      <c r="B2068" s="80">
        <f>LOOKUP(A2068,Seznamy!$A$3:$A$94,Seznamy!$B$3:$B$94)</f>
        <v>125009</v>
      </c>
      <c r="C2068" s="81" t="str">
        <f>LOOKUP(A2068,Seznamy!$A$3:$A$94,Seznamy!$C$3:$C$94)</f>
        <v>Ruda nad Moravou</v>
      </c>
      <c r="D2068" s="82">
        <f>LOOKUP(A2068,Seznamy!$A$3:$A$94,Seznamy!$F$3:$F$94)</f>
        <v>9028</v>
      </c>
      <c r="E2068" s="82">
        <f>LOOKUP(A2068,Seznamy!$A$3:$A$94,Seznamy!$G$3:$G$94)</f>
        <v>218500</v>
      </c>
      <c r="F2068" s="83">
        <f>LOOKUP(A2068,Seznamy!$A$3:$A$94,Seznamy!$J$3:$J$94)</f>
        <v>57</v>
      </c>
      <c r="G2068" s="83">
        <v>16</v>
      </c>
      <c r="H2068" s="81">
        <f>LOOKUP(G2068,Komplexní!$A$7:$A$56,Komplexní!$B$7:$B$56)</f>
        <v>0</v>
      </c>
      <c r="I2068" s="84">
        <f t="array" ref="I2068">SUM(IF((Komplexní!$A$3:$A$5=A2068)*(Komplexní!$D$1:$BA$1=G2068),Komplexní!$D$3:$BA$5))</f>
        <v>0</v>
      </c>
      <c r="J2068" s="99" t="str">
        <f t="shared" si="110"/>
        <v/>
      </c>
      <c r="K2068" s="85">
        <f t="shared" si="109"/>
        <v>1</v>
      </c>
    </row>
    <row r="2069" spans="1:11" hidden="1">
      <c r="A2069" s="79">
        <v>42</v>
      </c>
      <c r="B2069" s="80">
        <f>LOOKUP(A2069,Seznamy!$A$3:$A$94,Seznamy!$B$3:$B$94)</f>
        <v>125009</v>
      </c>
      <c r="C2069" s="81" t="str">
        <f>LOOKUP(A2069,Seznamy!$A$3:$A$94,Seznamy!$C$3:$C$94)</f>
        <v>Ruda nad Moravou</v>
      </c>
      <c r="D2069" s="82">
        <f>LOOKUP(A2069,Seznamy!$A$3:$A$94,Seznamy!$F$3:$F$94)</f>
        <v>9028</v>
      </c>
      <c r="E2069" s="82">
        <f>LOOKUP(A2069,Seznamy!$A$3:$A$94,Seznamy!$G$3:$G$94)</f>
        <v>218500</v>
      </c>
      <c r="F2069" s="83">
        <f>LOOKUP(A2069,Seznamy!$A$3:$A$94,Seznamy!$J$3:$J$94)</f>
        <v>57</v>
      </c>
      <c r="G2069" s="83">
        <v>6</v>
      </c>
      <c r="H2069" s="81" t="str">
        <f>LOOKUP(G2069,Komplexní!$A$7:$A$56,Komplexní!$B$7:$B$56)</f>
        <v>LDF Rožnov a.s.</v>
      </c>
      <c r="I2069" s="84">
        <f t="array" ref="I2069">SUM(IF((Komplexní!$A$3:$A$5=A2069)*(Komplexní!$D$1:$BA$1=G2069),Komplexní!$D$3:$BA$5))</f>
        <v>0</v>
      </c>
      <c r="J2069" s="99" t="str">
        <f t="shared" si="110"/>
        <v/>
      </c>
      <c r="K2069" s="85">
        <f t="shared" si="109"/>
        <v>1</v>
      </c>
    </row>
    <row r="2070" spans="1:11" hidden="1">
      <c r="A2070" s="79">
        <v>42</v>
      </c>
      <c r="B2070" s="80">
        <f>LOOKUP(A2070,Seznamy!$A$3:$A$94,Seznamy!$B$3:$B$94)</f>
        <v>125009</v>
      </c>
      <c r="C2070" s="81" t="str">
        <f>LOOKUP(A2070,Seznamy!$A$3:$A$94,Seznamy!$C$3:$C$94)</f>
        <v>Ruda nad Moravou</v>
      </c>
      <c r="D2070" s="82">
        <f>LOOKUP(A2070,Seznamy!$A$3:$A$94,Seznamy!$F$3:$F$94)</f>
        <v>9028</v>
      </c>
      <c r="E2070" s="82">
        <f>LOOKUP(A2070,Seznamy!$A$3:$A$94,Seznamy!$G$3:$G$94)</f>
        <v>218500</v>
      </c>
      <c r="F2070" s="83">
        <f>LOOKUP(A2070,Seznamy!$A$3:$A$94,Seznamy!$J$3:$J$94)</f>
        <v>57</v>
      </c>
      <c r="G2070" s="83">
        <v>14</v>
      </c>
      <c r="H2070" s="81">
        <f>LOOKUP(G2070,Komplexní!$A$7:$A$56,Komplexní!$B$7:$B$56)</f>
        <v>0</v>
      </c>
      <c r="I2070" s="84">
        <f t="array" ref="I2070">SUM(IF((Komplexní!$A$3:$A$5=A2070)*(Komplexní!$D$1:$BA$1=G2070),Komplexní!$D$3:$BA$5))</f>
        <v>0</v>
      </c>
      <c r="J2070" s="99" t="str">
        <f t="shared" si="110"/>
        <v/>
      </c>
      <c r="K2070" s="85">
        <f t="shared" si="109"/>
        <v>1</v>
      </c>
    </row>
    <row r="2071" spans="1:11" hidden="1">
      <c r="A2071" s="79">
        <v>42</v>
      </c>
      <c r="B2071" s="80">
        <f>LOOKUP(A2071,Seznamy!$A$3:$A$94,Seznamy!$B$3:$B$94)</f>
        <v>125009</v>
      </c>
      <c r="C2071" s="81" t="str">
        <f>LOOKUP(A2071,Seznamy!$A$3:$A$94,Seznamy!$C$3:$C$94)</f>
        <v>Ruda nad Moravou</v>
      </c>
      <c r="D2071" s="82">
        <f>LOOKUP(A2071,Seznamy!$A$3:$A$94,Seznamy!$F$3:$F$94)</f>
        <v>9028</v>
      </c>
      <c r="E2071" s="82">
        <f>LOOKUP(A2071,Seznamy!$A$3:$A$94,Seznamy!$G$3:$G$94)</f>
        <v>218500</v>
      </c>
      <c r="F2071" s="83">
        <f>LOOKUP(A2071,Seznamy!$A$3:$A$94,Seznamy!$J$3:$J$94)</f>
        <v>57</v>
      </c>
      <c r="G2071" s="83">
        <v>19</v>
      </c>
      <c r="H2071" s="81">
        <f>LOOKUP(G2071,Komplexní!$A$7:$A$56,Komplexní!$B$7:$B$56)</f>
        <v>0</v>
      </c>
      <c r="I2071" s="84">
        <f t="array" ref="I2071">SUM(IF((Komplexní!$A$3:$A$5=A2071)*(Komplexní!$D$1:$BA$1=G2071),Komplexní!$D$3:$BA$5))</f>
        <v>0</v>
      </c>
      <c r="J2071" s="99" t="str">
        <f t="shared" si="110"/>
        <v/>
      </c>
      <c r="K2071" s="85">
        <f t="shared" si="109"/>
        <v>1</v>
      </c>
    </row>
    <row r="2072" spans="1:11" hidden="1">
      <c r="A2072" s="79">
        <v>42</v>
      </c>
      <c r="B2072" s="80">
        <f>LOOKUP(A2072,Seznamy!$A$3:$A$94,Seznamy!$B$3:$B$94)</f>
        <v>125009</v>
      </c>
      <c r="C2072" s="81" t="str">
        <f>LOOKUP(A2072,Seznamy!$A$3:$A$94,Seznamy!$C$3:$C$94)</f>
        <v>Ruda nad Moravou</v>
      </c>
      <c r="D2072" s="82">
        <f>LOOKUP(A2072,Seznamy!$A$3:$A$94,Seznamy!$F$3:$F$94)</f>
        <v>9028</v>
      </c>
      <c r="E2072" s="82">
        <f>LOOKUP(A2072,Seznamy!$A$3:$A$94,Seznamy!$G$3:$G$94)</f>
        <v>218500</v>
      </c>
      <c r="F2072" s="83">
        <f>LOOKUP(A2072,Seznamy!$A$3:$A$94,Seznamy!$J$3:$J$94)</f>
        <v>57</v>
      </c>
      <c r="G2072" s="83">
        <v>20</v>
      </c>
      <c r="H2072" s="81">
        <f>LOOKUP(G2072,Komplexní!$A$7:$A$56,Komplexní!$B$7:$B$56)</f>
        <v>0</v>
      </c>
      <c r="I2072" s="84">
        <f t="array" ref="I2072">SUM(IF((Komplexní!$A$3:$A$5=A2072)*(Komplexní!$D$1:$BA$1=G2072),Komplexní!$D$3:$BA$5))</f>
        <v>0</v>
      </c>
      <c r="J2072" s="99" t="str">
        <f t="shared" si="110"/>
        <v/>
      </c>
      <c r="K2072" s="85">
        <f t="shared" si="109"/>
        <v>1</v>
      </c>
    </row>
    <row r="2073" spans="1:11" hidden="1">
      <c r="A2073" s="79">
        <v>42</v>
      </c>
      <c r="B2073" s="80">
        <f>LOOKUP(A2073,Seznamy!$A$3:$A$94,Seznamy!$B$3:$B$94)</f>
        <v>125009</v>
      </c>
      <c r="C2073" s="81" t="str">
        <f>LOOKUP(A2073,Seznamy!$A$3:$A$94,Seznamy!$C$3:$C$94)</f>
        <v>Ruda nad Moravou</v>
      </c>
      <c r="D2073" s="82">
        <f>LOOKUP(A2073,Seznamy!$A$3:$A$94,Seznamy!$F$3:$F$94)</f>
        <v>9028</v>
      </c>
      <c r="E2073" s="82">
        <f>LOOKUP(A2073,Seznamy!$A$3:$A$94,Seznamy!$G$3:$G$94)</f>
        <v>218500</v>
      </c>
      <c r="F2073" s="83">
        <f>LOOKUP(A2073,Seznamy!$A$3:$A$94,Seznamy!$J$3:$J$94)</f>
        <v>57</v>
      </c>
      <c r="G2073" s="83">
        <v>21</v>
      </c>
      <c r="H2073" s="81">
        <f>LOOKUP(G2073,Komplexní!$A$7:$A$56,Komplexní!$B$7:$B$56)</f>
        <v>0</v>
      </c>
      <c r="I2073" s="84">
        <f t="array" ref="I2073">SUM(IF((Komplexní!$A$3:$A$5=A2073)*(Komplexní!$D$1:$BA$1=G2073),Komplexní!$D$3:$BA$5))</f>
        <v>0</v>
      </c>
      <c r="J2073" s="99" t="str">
        <f t="shared" si="110"/>
        <v/>
      </c>
      <c r="K2073" s="85">
        <f t="shared" si="109"/>
        <v>1</v>
      </c>
    </row>
    <row r="2074" spans="1:11" hidden="1">
      <c r="A2074" s="79">
        <v>42</v>
      </c>
      <c r="B2074" s="80">
        <f>LOOKUP(A2074,Seznamy!$A$3:$A$94,Seznamy!$B$3:$B$94)</f>
        <v>125009</v>
      </c>
      <c r="C2074" s="81" t="str">
        <f>LOOKUP(A2074,Seznamy!$A$3:$A$94,Seznamy!$C$3:$C$94)</f>
        <v>Ruda nad Moravou</v>
      </c>
      <c r="D2074" s="82">
        <f>LOOKUP(A2074,Seznamy!$A$3:$A$94,Seznamy!$F$3:$F$94)</f>
        <v>9028</v>
      </c>
      <c r="E2074" s="82">
        <f>LOOKUP(A2074,Seznamy!$A$3:$A$94,Seznamy!$G$3:$G$94)</f>
        <v>218500</v>
      </c>
      <c r="F2074" s="83">
        <f>LOOKUP(A2074,Seznamy!$A$3:$A$94,Seznamy!$J$3:$J$94)</f>
        <v>57</v>
      </c>
      <c r="G2074" s="83">
        <v>22</v>
      </c>
      <c r="H2074" s="81">
        <f>LOOKUP(G2074,Komplexní!$A$7:$A$56,Komplexní!$B$7:$B$56)</f>
        <v>0</v>
      </c>
      <c r="I2074" s="84">
        <f t="array" ref="I2074">SUM(IF((Komplexní!$A$3:$A$5=A2074)*(Komplexní!$D$1:$BA$1=G2074),Komplexní!$D$3:$BA$5))</f>
        <v>0</v>
      </c>
      <c r="J2074" s="99" t="str">
        <f t="shared" si="110"/>
        <v/>
      </c>
      <c r="K2074" s="85">
        <f t="shared" si="109"/>
        <v>1</v>
      </c>
    </row>
    <row r="2075" spans="1:11" hidden="1">
      <c r="A2075" s="79">
        <v>42</v>
      </c>
      <c r="B2075" s="80">
        <f>LOOKUP(A2075,Seznamy!$A$3:$A$94,Seznamy!$B$3:$B$94)</f>
        <v>125009</v>
      </c>
      <c r="C2075" s="81" t="str">
        <f>LOOKUP(A2075,Seznamy!$A$3:$A$94,Seznamy!$C$3:$C$94)</f>
        <v>Ruda nad Moravou</v>
      </c>
      <c r="D2075" s="82">
        <f>LOOKUP(A2075,Seznamy!$A$3:$A$94,Seznamy!$F$3:$F$94)</f>
        <v>9028</v>
      </c>
      <c r="E2075" s="82">
        <f>LOOKUP(A2075,Seznamy!$A$3:$A$94,Seznamy!$G$3:$G$94)</f>
        <v>218500</v>
      </c>
      <c r="F2075" s="83">
        <f>LOOKUP(A2075,Seznamy!$A$3:$A$94,Seznamy!$J$3:$J$94)</f>
        <v>57</v>
      </c>
      <c r="G2075" s="83">
        <v>23</v>
      </c>
      <c r="H2075" s="81">
        <f>LOOKUP(G2075,Komplexní!$A$7:$A$56,Komplexní!$B$7:$B$56)</f>
        <v>0</v>
      </c>
      <c r="I2075" s="84">
        <f t="array" ref="I2075">SUM(IF((Komplexní!$A$3:$A$5=A2075)*(Komplexní!$D$1:$BA$1=G2075),Komplexní!$D$3:$BA$5))</f>
        <v>0</v>
      </c>
      <c r="J2075" s="99" t="str">
        <f t="shared" si="110"/>
        <v/>
      </c>
      <c r="K2075" s="85">
        <f t="shared" si="109"/>
        <v>1</v>
      </c>
    </row>
    <row r="2076" spans="1:11" hidden="1">
      <c r="A2076" s="79">
        <v>42</v>
      </c>
      <c r="B2076" s="80">
        <f>LOOKUP(A2076,Seznamy!$A$3:$A$94,Seznamy!$B$3:$B$94)</f>
        <v>125009</v>
      </c>
      <c r="C2076" s="81" t="str">
        <f>LOOKUP(A2076,Seznamy!$A$3:$A$94,Seznamy!$C$3:$C$94)</f>
        <v>Ruda nad Moravou</v>
      </c>
      <c r="D2076" s="82">
        <f>LOOKUP(A2076,Seznamy!$A$3:$A$94,Seznamy!$F$3:$F$94)</f>
        <v>9028</v>
      </c>
      <c r="E2076" s="82">
        <f>LOOKUP(A2076,Seznamy!$A$3:$A$94,Seznamy!$G$3:$G$94)</f>
        <v>218500</v>
      </c>
      <c r="F2076" s="83">
        <f>LOOKUP(A2076,Seznamy!$A$3:$A$94,Seznamy!$J$3:$J$94)</f>
        <v>57</v>
      </c>
      <c r="G2076" s="83">
        <v>24</v>
      </c>
      <c r="H2076" s="81">
        <f>LOOKUP(G2076,Komplexní!$A$7:$A$56,Komplexní!$B$7:$B$56)</f>
        <v>0</v>
      </c>
      <c r="I2076" s="84">
        <f t="array" ref="I2076">SUM(IF((Komplexní!$A$3:$A$5=A2076)*(Komplexní!$D$1:$BA$1=G2076),Komplexní!$D$3:$BA$5))</f>
        <v>0</v>
      </c>
      <c r="J2076" s="99" t="str">
        <f t="shared" si="110"/>
        <v/>
      </c>
      <c r="K2076" s="85">
        <f t="shared" si="109"/>
        <v>1</v>
      </c>
    </row>
    <row r="2077" spans="1:11" hidden="1">
      <c r="A2077" s="79">
        <v>42</v>
      </c>
      <c r="B2077" s="80">
        <f>LOOKUP(A2077,Seznamy!$A$3:$A$94,Seznamy!$B$3:$B$94)</f>
        <v>125009</v>
      </c>
      <c r="C2077" s="81" t="str">
        <f>LOOKUP(A2077,Seznamy!$A$3:$A$94,Seznamy!$C$3:$C$94)</f>
        <v>Ruda nad Moravou</v>
      </c>
      <c r="D2077" s="82">
        <f>LOOKUP(A2077,Seznamy!$A$3:$A$94,Seznamy!$F$3:$F$94)</f>
        <v>9028</v>
      </c>
      <c r="E2077" s="82">
        <f>LOOKUP(A2077,Seznamy!$A$3:$A$94,Seznamy!$G$3:$G$94)</f>
        <v>218500</v>
      </c>
      <c r="F2077" s="83">
        <f>LOOKUP(A2077,Seznamy!$A$3:$A$94,Seznamy!$J$3:$J$94)</f>
        <v>57</v>
      </c>
      <c r="G2077" s="83">
        <v>18</v>
      </c>
      <c r="H2077" s="81">
        <f>LOOKUP(G2077,Komplexní!$A$7:$A$56,Komplexní!$B$7:$B$56)</f>
        <v>0</v>
      </c>
      <c r="I2077" s="84">
        <f t="array" ref="I2077">SUM(IF((Komplexní!$A$3:$A$5=A2077)*(Komplexní!$D$1:$BA$1=G2077),Komplexní!$D$3:$BA$5))</f>
        <v>0</v>
      </c>
      <c r="J2077" s="99" t="str">
        <f t="shared" si="110"/>
        <v/>
      </c>
      <c r="K2077" s="85">
        <f t="shared" si="109"/>
        <v>1</v>
      </c>
    </row>
    <row r="2078" spans="1:11" hidden="1">
      <c r="A2078" s="79">
        <v>42</v>
      </c>
      <c r="B2078" s="80">
        <f>LOOKUP(A2078,Seznamy!$A$3:$A$94,Seznamy!$B$3:$B$94)</f>
        <v>125009</v>
      </c>
      <c r="C2078" s="81" t="str">
        <f>LOOKUP(A2078,Seznamy!$A$3:$A$94,Seznamy!$C$3:$C$94)</f>
        <v>Ruda nad Moravou</v>
      </c>
      <c r="D2078" s="82">
        <f>LOOKUP(A2078,Seznamy!$A$3:$A$94,Seznamy!$F$3:$F$94)</f>
        <v>9028</v>
      </c>
      <c r="E2078" s="82">
        <f>LOOKUP(A2078,Seznamy!$A$3:$A$94,Seznamy!$G$3:$G$94)</f>
        <v>218500</v>
      </c>
      <c r="F2078" s="83">
        <f>LOOKUP(A2078,Seznamy!$A$3:$A$94,Seznamy!$J$3:$J$94)</f>
        <v>57</v>
      </c>
      <c r="G2078" s="83">
        <v>26</v>
      </c>
      <c r="H2078" s="81">
        <f>LOOKUP(G2078,Komplexní!$A$7:$A$56,Komplexní!$B$7:$B$56)</f>
        <v>0</v>
      </c>
      <c r="I2078" s="84">
        <f t="array" ref="I2078">SUM(IF((Komplexní!$A$3:$A$5=A2078)*(Komplexní!$D$1:$BA$1=G2078),Komplexní!$D$3:$BA$5))</f>
        <v>0</v>
      </c>
      <c r="J2078" s="99" t="str">
        <f t="shared" si="110"/>
        <v/>
      </c>
      <c r="K2078" s="85">
        <f t="shared" si="109"/>
        <v>1</v>
      </c>
    </row>
    <row r="2079" spans="1:11" hidden="1">
      <c r="A2079" s="79">
        <v>42</v>
      </c>
      <c r="B2079" s="80">
        <f>LOOKUP(A2079,Seznamy!$A$3:$A$94,Seznamy!$B$3:$B$94)</f>
        <v>125009</v>
      </c>
      <c r="C2079" s="81" t="str">
        <f>LOOKUP(A2079,Seznamy!$A$3:$A$94,Seznamy!$C$3:$C$94)</f>
        <v>Ruda nad Moravou</v>
      </c>
      <c r="D2079" s="82">
        <f>LOOKUP(A2079,Seznamy!$A$3:$A$94,Seznamy!$F$3:$F$94)</f>
        <v>9028</v>
      </c>
      <c r="E2079" s="82">
        <f>LOOKUP(A2079,Seznamy!$A$3:$A$94,Seznamy!$G$3:$G$94)</f>
        <v>218500</v>
      </c>
      <c r="F2079" s="83">
        <f>LOOKUP(A2079,Seznamy!$A$3:$A$94,Seznamy!$J$3:$J$94)</f>
        <v>57</v>
      </c>
      <c r="G2079" s="83">
        <v>27</v>
      </c>
      <c r="H2079" s="81">
        <f>LOOKUP(G2079,Komplexní!$A$7:$A$56,Komplexní!$B$7:$B$56)</f>
        <v>0</v>
      </c>
      <c r="I2079" s="84">
        <f t="array" ref="I2079">SUM(IF((Komplexní!$A$3:$A$5=A2079)*(Komplexní!$D$1:$BA$1=G2079),Komplexní!$D$3:$BA$5))</f>
        <v>0</v>
      </c>
      <c r="J2079" s="99" t="str">
        <f t="shared" si="110"/>
        <v/>
      </c>
      <c r="K2079" s="85">
        <f t="shared" si="109"/>
        <v>1</v>
      </c>
    </row>
    <row r="2080" spans="1:11" hidden="1">
      <c r="A2080" s="79">
        <v>42</v>
      </c>
      <c r="B2080" s="80">
        <f>LOOKUP(A2080,Seznamy!$A$3:$A$94,Seznamy!$B$3:$B$94)</f>
        <v>125009</v>
      </c>
      <c r="C2080" s="81" t="str">
        <f>LOOKUP(A2080,Seznamy!$A$3:$A$94,Seznamy!$C$3:$C$94)</f>
        <v>Ruda nad Moravou</v>
      </c>
      <c r="D2080" s="82">
        <f>LOOKUP(A2080,Seznamy!$A$3:$A$94,Seznamy!$F$3:$F$94)</f>
        <v>9028</v>
      </c>
      <c r="E2080" s="82">
        <f>LOOKUP(A2080,Seznamy!$A$3:$A$94,Seznamy!$G$3:$G$94)</f>
        <v>218500</v>
      </c>
      <c r="F2080" s="83">
        <f>LOOKUP(A2080,Seznamy!$A$3:$A$94,Seznamy!$J$3:$J$94)</f>
        <v>57</v>
      </c>
      <c r="G2080" s="83">
        <v>28</v>
      </c>
      <c r="H2080" s="81">
        <f>LOOKUP(G2080,Komplexní!$A$7:$A$56,Komplexní!$B$7:$B$56)</f>
        <v>0</v>
      </c>
      <c r="I2080" s="84">
        <f t="array" ref="I2080">SUM(IF((Komplexní!$A$3:$A$5=A2080)*(Komplexní!$D$1:$BA$1=G2080),Komplexní!$D$3:$BA$5))</f>
        <v>0</v>
      </c>
      <c r="J2080" s="99" t="str">
        <f t="shared" si="110"/>
        <v/>
      </c>
      <c r="K2080" s="85">
        <f t="shared" si="109"/>
        <v>1</v>
      </c>
    </row>
    <row r="2081" spans="1:11" hidden="1">
      <c r="A2081" s="79">
        <v>42</v>
      </c>
      <c r="B2081" s="80">
        <f>LOOKUP(A2081,Seznamy!$A$3:$A$94,Seznamy!$B$3:$B$94)</f>
        <v>125009</v>
      </c>
      <c r="C2081" s="81" t="str">
        <f>LOOKUP(A2081,Seznamy!$A$3:$A$94,Seznamy!$C$3:$C$94)</f>
        <v>Ruda nad Moravou</v>
      </c>
      <c r="D2081" s="82">
        <f>LOOKUP(A2081,Seznamy!$A$3:$A$94,Seznamy!$F$3:$F$94)</f>
        <v>9028</v>
      </c>
      <c r="E2081" s="82">
        <f>LOOKUP(A2081,Seznamy!$A$3:$A$94,Seznamy!$G$3:$G$94)</f>
        <v>218500</v>
      </c>
      <c r="F2081" s="83">
        <f>LOOKUP(A2081,Seznamy!$A$3:$A$94,Seznamy!$J$3:$J$94)</f>
        <v>57</v>
      </c>
      <c r="G2081" s="83">
        <v>29</v>
      </c>
      <c r="H2081" s="81">
        <f>LOOKUP(G2081,Komplexní!$A$7:$A$56,Komplexní!$B$7:$B$56)</f>
        <v>0</v>
      </c>
      <c r="I2081" s="84">
        <f t="array" ref="I2081">SUM(IF((Komplexní!$A$3:$A$5=A2081)*(Komplexní!$D$1:$BA$1=G2081),Komplexní!$D$3:$BA$5))</f>
        <v>0</v>
      </c>
      <c r="J2081" s="99" t="str">
        <f t="shared" si="110"/>
        <v/>
      </c>
      <c r="K2081" s="85">
        <f t="shared" si="109"/>
        <v>1</v>
      </c>
    </row>
    <row r="2082" spans="1:11" hidden="1">
      <c r="A2082" s="79">
        <v>42</v>
      </c>
      <c r="B2082" s="80">
        <f>LOOKUP(A2082,Seznamy!$A$3:$A$94,Seznamy!$B$3:$B$94)</f>
        <v>125009</v>
      </c>
      <c r="C2082" s="81" t="str">
        <f>LOOKUP(A2082,Seznamy!$A$3:$A$94,Seznamy!$C$3:$C$94)</f>
        <v>Ruda nad Moravou</v>
      </c>
      <c r="D2082" s="82">
        <f>LOOKUP(A2082,Seznamy!$A$3:$A$94,Seznamy!$F$3:$F$94)</f>
        <v>9028</v>
      </c>
      <c r="E2082" s="82">
        <f>LOOKUP(A2082,Seznamy!$A$3:$A$94,Seznamy!$G$3:$G$94)</f>
        <v>218500</v>
      </c>
      <c r="F2082" s="83">
        <f>LOOKUP(A2082,Seznamy!$A$3:$A$94,Seznamy!$J$3:$J$94)</f>
        <v>57</v>
      </c>
      <c r="G2082" s="83">
        <v>30</v>
      </c>
      <c r="H2082" s="81">
        <f>LOOKUP(G2082,Komplexní!$A$7:$A$56,Komplexní!$B$7:$B$56)</f>
        <v>0</v>
      </c>
      <c r="I2082" s="84">
        <f t="array" ref="I2082">SUM(IF((Komplexní!$A$3:$A$5=A2082)*(Komplexní!$D$1:$BA$1=G2082),Komplexní!$D$3:$BA$5))</f>
        <v>0</v>
      </c>
      <c r="J2082" s="99" t="str">
        <f t="shared" si="110"/>
        <v/>
      </c>
      <c r="K2082" s="85">
        <f t="shared" si="109"/>
        <v>1</v>
      </c>
    </row>
    <row r="2083" spans="1:11" hidden="1">
      <c r="A2083" s="79">
        <v>42</v>
      </c>
      <c r="B2083" s="80">
        <f>LOOKUP(A2083,Seznamy!$A$3:$A$94,Seznamy!$B$3:$B$94)</f>
        <v>125009</v>
      </c>
      <c r="C2083" s="81" t="str">
        <f>LOOKUP(A2083,Seznamy!$A$3:$A$94,Seznamy!$C$3:$C$94)</f>
        <v>Ruda nad Moravou</v>
      </c>
      <c r="D2083" s="82">
        <f>LOOKUP(A2083,Seznamy!$A$3:$A$94,Seznamy!$F$3:$F$94)</f>
        <v>9028</v>
      </c>
      <c r="E2083" s="82">
        <f>LOOKUP(A2083,Seznamy!$A$3:$A$94,Seznamy!$G$3:$G$94)</f>
        <v>218500</v>
      </c>
      <c r="F2083" s="83">
        <f>LOOKUP(A2083,Seznamy!$A$3:$A$94,Seznamy!$J$3:$J$94)</f>
        <v>57</v>
      </c>
      <c r="G2083" s="83">
        <v>31</v>
      </c>
      <c r="H2083" s="81">
        <f>LOOKUP(G2083,Komplexní!$A$7:$A$56,Komplexní!$B$7:$B$56)</f>
        <v>0</v>
      </c>
      <c r="I2083" s="84">
        <f t="array" ref="I2083">SUM(IF((Komplexní!$A$3:$A$5=A2083)*(Komplexní!$D$1:$BA$1=G2083),Komplexní!$D$3:$BA$5))</f>
        <v>0</v>
      </c>
      <c r="J2083" s="99" t="str">
        <f t="shared" si="110"/>
        <v/>
      </c>
      <c r="K2083" s="85">
        <f t="shared" si="109"/>
        <v>1</v>
      </c>
    </row>
    <row r="2084" spans="1:11" hidden="1">
      <c r="A2084" s="79">
        <v>42</v>
      </c>
      <c r="B2084" s="80">
        <f>LOOKUP(A2084,Seznamy!$A$3:$A$94,Seznamy!$B$3:$B$94)</f>
        <v>125009</v>
      </c>
      <c r="C2084" s="81" t="str">
        <f>LOOKUP(A2084,Seznamy!$A$3:$A$94,Seznamy!$C$3:$C$94)</f>
        <v>Ruda nad Moravou</v>
      </c>
      <c r="D2084" s="82">
        <f>LOOKUP(A2084,Seznamy!$A$3:$A$94,Seznamy!$F$3:$F$94)</f>
        <v>9028</v>
      </c>
      <c r="E2084" s="82">
        <f>LOOKUP(A2084,Seznamy!$A$3:$A$94,Seznamy!$G$3:$G$94)</f>
        <v>218500</v>
      </c>
      <c r="F2084" s="83">
        <f>LOOKUP(A2084,Seznamy!$A$3:$A$94,Seznamy!$J$3:$J$94)</f>
        <v>57</v>
      </c>
      <c r="G2084" s="83">
        <v>32</v>
      </c>
      <c r="H2084" s="81">
        <f>LOOKUP(G2084,Komplexní!$A$7:$A$56,Komplexní!$B$7:$B$56)</f>
        <v>0</v>
      </c>
      <c r="I2084" s="84">
        <f t="array" ref="I2084">SUM(IF((Komplexní!$A$3:$A$5=A2084)*(Komplexní!$D$1:$BA$1=G2084),Komplexní!$D$3:$BA$5))</f>
        <v>0</v>
      </c>
      <c r="J2084" s="99" t="str">
        <f t="shared" si="110"/>
        <v/>
      </c>
      <c r="K2084" s="85">
        <f t="shared" si="109"/>
        <v>1</v>
      </c>
    </row>
    <row r="2085" spans="1:11" hidden="1">
      <c r="A2085" s="79">
        <v>42</v>
      </c>
      <c r="B2085" s="80">
        <f>LOOKUP(A2085,Seznamy!$A$3:$A$94,Seznamy!$B$3:$B$94)</f>
        <v>125009</v>
      </c>
      <c r="C2085" s="81" t="str">
        <f>LOOKUP(A2085,Seznamy!$A$3:$A$94,Seznamy!$C$3:$C$94)</f>
        <v>Ruda nad Moravou</v>
      </c>
      <c r="D2085" s="82">
        <f>LOOKUP(A2085,Seznamy!$A$3:$A$94,Seznamy!$F$3:$F$94)</f>
        <v>9028</v>
      </c>
      <c r="E2085" s="82">
        <f>LOOKUP(A2085,Seznamy!$A$3:$A$94,Seznamy!$G$3:$G$94)</f>
        <v>218500</v>
      </c>
      <c r="F2085" s="83">
        <f>LOOKUP(A2085,Seznamy!$A$3:$A$94,Seznamy!$J$3:$J$94)</f>
        <v>57</v>
      </c>
      <c r="G2085" s="83">
        <v>33</v>
      </c>
      <c r="H2085" s="81">
        <f>LOOKUP(G2085,Komplexní!$A$7:$A$56,Komplexní!$B$7:$B$56)</f>
        <v>0</v>
      </c>
      <c r="I2085" s="84">
        <f t="array" ref="I2085">SUM(IF((Komplexní!$A$3:$A$5=A2085)*(Komplexní!$D$1:$BA$1=G2085),Komplexní!$D$3:$BA$5))</f>
        <v>0</v>
      </c>
      <c r="J2085" s="99" t="str">
        <f t="shared" si="110"/>
        <v/>
      </c>
      <c r="K2085" s="85">
        <f t="shared" ref="K2085:K2102" si="111">IF(I2085=MIN($J$2053:$J$2102),1,"")</f>
        <v>1</v>
      </c>
    </row>
    <row r="2086" spans="1:11" hidden="1">
      <c r="A2086" s="79">
        <v>42</v>
      </c>
      <c r="B2086" s="80">
        <f>LOOKUP(A2086,Seznamy!$A$3:$A$94,Seznamy!$B$3:$B$94)</f>
        <v>125009</v>
      </c>
      <c r="C2086" s="81" t="str">
        <f>LOOKUP(A2086,Seznamy!$A$3:$A$94,Seznamy!$C$3:$C$94)</f>
        <v>Ruda nad Moravou</v>
      </c>
      <c r="D2086" s="82">
        <f>LOOKUP(A2086,Seznamy!$A$3:$A$94,Seznamy!$F$3:$F$94)</f>
        <v>9028</v>
      </c>
      <c r="E2086" s="82">
        <f>LOOKUP(A2086,Seznamy!$A$3:$A$94,Seznamy!$G$3:$G$94)</f>
        <v>218500</v>
      </c>
      <c r="F2086" s="83">
        <f>LOOKUP(A2086,Seznamy!$A$3:$A$94,Seznamy!$J$3:$J$94)</f>
        <v>57</v>
      </c>
      <c r="G2086" s="83">
        <v>34</v>
      </c>
      <c r="H2086" s="81">
        <f>LOOKUP(G2086,Komplexní!$A$7:$A$56,Komplexní!$B$7:$B$56)</f>
        <v>0</v>
      </c>
      <c r="I2086" s="84">
        <f t="array" ref="I2086">SUM(IF((Komplexní!$A$3:$A$5=A2086)*(Komplexní!$D$1:$BA$1=G2086),Komplexní!$D$3:$BA$5))</f>
        <v>0</v>
      </c>
      <c r="J2086" s="99" t="str">
        <f t="shared" si="110"/>
        <v/>
      </c>
      <c r="K2086" s="85">
        <f t="shared" si="111"/>
        <v>1</v>
      </c>
    </row>
    <row r="2087" spans="1:11" hidden="1">
      <c r="A2087" s="79">
        <v>42</v>
      </c>
      <c r="B2087" s="80">
        <f>LOOKUP(A2087,Seznamy!$A$3:$A$94,Seznamy!$B$3:$B$94)</f>
        <v>125009</v>
      </c>
      <c r="C2087" s="81" t="str">
        <f>LOOKUP(A2087,Seznamy!$A$3:$A$94,Seznamy!$C$3:$C$94)</f>
        <v>Ruda nad Moravou</v>
      </c>
      <c r="D2087" s="82">
        <f>LOOKUP(A2087,Seznamy!$A$3:$A$94,Seznamy!$F$3:$F$94)</f>
        <v>9028</v>
      </c>
      <c r="E2087" s="82">
        <f>LOOKUP(A2087,Seznamy!$A$3:$A$94,Seznamy!$G$3:$G$94)</f>
        <v>218500</v>
      </c>
      <c r="F2087" s="83">
        <f>LOOKUP(A2087,Seznamy!$A$3:$A$94,Seznamy!$J$3:$J$94)</f>
        <v>57</v>
      </c>
      <c r="G2087" s="83">
        <v>35</v>
      </c>
      <c r="H2087" s="81">
        <f>LOOKUP(G2087,Komplexní!$A$7:$A$56,Komplexní!$B$7:$B$56)</f>
        <v>0</v>
      </c>
      <c r="I2087" s="84">
        <f t="array" ref="I2087">SUM(IF((Komplexní!$A$3:$A$5=A2087)*(Komplexní!$D$1:$BA$1=G2087),Komplexní!$D$3:$BA$5))</f>
        <v>0</v>
      </c>
      <c r="J2087" s="99" t="str">
        <f t="shared" si="110"/>
        <v/>
      </c>
      <c r="K2087" s="85">
        <f t="shared" si="111"/>
        <v>1</v>
      </c>
    </row>
    <row r="2088" spans="1:11" hidden="1">
      <c r="A2088" s="79">
        <v>42</v>
      </c>
      <c r="B2088" s="80">
        <f>LOOKUP(A2088,Seznamy!$A$3:$A$94,Seznamy!$B$3:$B$94)</f>
        <v>125009</v>
      </c>
      <c r="C2088" s="81" t="str">
        <f>LOOKUP(A2088,Seznamy!$A$3:$A$94,Seznamy!$C$3:$C$94)</f>
        <v>Ruda nad Moravou</v>
      </c>
      <c r="D2088" s="82">
        <f>LOOKUP(A2088,Seznamy!$A$3:$A$94,Seznamy!$F$3:$F$94)</f>
        <v>9028</v>
      </c>
      <c r="E2088" s="82">
        <f>LOOKUP(A2088,Seznamy!$A$3:$A$94,Seznamy!$G$3:$G$94)</f>
        <v>218500</v>
      </c>
      <c r="F2088" s="83">
        <f>LOOKUP(A2088,Seznamy!$A$3:$A$94,Seznamy!$J$3:$J$94)</f>
        <v>57</v>
      </c>
      <c r="G2088" s="83">
        <v>36</v>
      </c>
      <c r="H2088" s="81">
        <f>LOOKUP(G2088,Komplexní!$A$7:$A$56,Komplexní!$B$7:$B$56)</f>
        <v>0</v>
      </c>
      <c r="I2088" s="84">
        <f t="array" ref="I2088">SUM(IF((Komplexní!$A$3:$A$5=A2088)*(Komplexní!$D$1:$BA$1=G2088),Komplexní!$D$3:$BA$5))</f>
        <v>0</v>
      </c>
      <c r="J2088" s="99" t="str">
        <f t="shared" si="110"/>
        <v/>
      </c>
      <c r="K2088" s="85">
        <f t="shared" si="111"/>
        <v>1</v>
      </c>
    </row>
    <row r="2089" spans="1:11" hidden="1">
      <c r="A2089" s="79">
        <v>42</v>
      </c>
      <c r="B2089" s="80">
        <f>LOOKUP(A2089,Seznamy!$A$3:$A$94,Seznamy!$B$3:$B$94)</f>
        <v>125009</v>
      </c>
      <c r="C2089" s="81" t="str">
        <f>LOOKUP(A2089,Seznamy!$A$3:$A$94,Seznamy!$C$3:$C$94)</f>
        <v>Ruda nad Moravou</v>
      </c>
      <c r="D2089" s="82">
        <f>LOOKUP(A2089,Seznamy!$A$3:$A$94,Seznamy!$F$3:$F$94)</f>
        <v>9028</v>
      </c>
      <c r="E2089" s="82">
        <f>LOOKUP(A2089,Seznamy!$A$3:$A$94,Seznamy!$G$3:$G$94)</f>
        <v>218500</v>
      </c>
      <c r="F2089" s="83">
        <f>LOOKUP(A2089,Seznamy!$A$3:$A$94,Seznamy!$J$3:$J$94)</f>
        <v>57</v>
      </c>
      <c r="G2089" s="83">
        <v>37</v>
      </c>
      <c r="H2089" s="81">
        <f>LOOKUP(G2089,Komplexní!$A$7:$A$56,Komplexní!$B$7:$B$56)</f>
        <v>0</v>
      </c>
      <c r="I2089" s="84">
        <f t="array" ref="I2089">SUM(IF((Komplexní!$A$3:$A$5=A2089)*(Komplexní!$D$1:$BA$1=G2089),Komplexní!$D$3:$BA$5))</f>
        <v>0</v>
      </c>
      <c r="J2089" s="99" t="str">
        <f t="shared" si="110"/>
        <v/>
      </c>
      <c r="K2089" s="85">
        <f t="shared" si="111"/>
        <v>1</v>
      </c>
    </row>
    <row r="2090" spans="1:11" hidden="1">
      <c r="A2090" s="79">
        <v>42</v>
      </c>
      <c r="B2090" s="80">
        <f>LOOKUP(A2090,Seznamy!$A$3:$A$94,Seznamy!$B$3:$B$94)</f>
        <v>125009</v>
      </c>
      <c r="C2090" s="81" t="str">
        <f>LOOKUP(A2090,Seznamy!$A$3:$A$94,Seznamy!$C$3:$C$94)</f>
        <v>Ruda nad Moravou</v>
      </c>
      <c r="D2090" s="82">
        <f>LOOKUP(A2090,Seznamy!$A$3:$A$94,Seznamy!$F$3:$F$94)</f>
        <v>9028</v>
      </c>
      <c r="E2090" s="82">
        <f>LOOKUP(A2090,Seznamy!$A$3:$A$94,Seznamy!$G$3:$G$94)</f>
        <v>218500</v>
      </c>
      <c r="F2090" s="83">
        <f>LOOKUP(A2090,Seznamy!$A$3:$A$94,Seznamy!$J$3:$J$94)</f>
        <v>57</v>
      </c>
      <c r="G2090" s="83">
        <v>38</v>
      </c>
      <c r="H2090" s="81">
        <f>LOOKUP(G2090,Komplexní!$A$7:$A$56,Komplexní!$B$7:$B$56)</f>
        <v>0</v>
      </c>
      <c r="I2090" s="84">
        <f t="array" ref="I2090">SUM(IF((Komplexní!$A$3:$A$5=A2090)*(Komplexní!$D$1:$BA$1=G2090),Komplexní!$D$3:$BA$5))</f>
        <v>0</v>
      </c>
      <c r="J2090" s="99" t="str">
        <f t="shared" si="110"/>
        <v/>
      </c>
      <c r="K2090" s="85">
        <f t="shared" si="111"/>
        <v>1</v>
      </c>
    </row>
    <row r="2091" spans="1:11" hidden="1">
      <c r="A2091" s="79">
        <v>42</v>
      </c>
      <c r="B2091" s="80">
        <f>LOOKUP(A2091,Seznamy!$A$3:$A$94,Seznamy!$B$3:$B$94)</f>
        <v>125009</v>
      </c>
      <c r="C2091" s="81" t="str">
        <f>LOOKUP(A2091,Seznamy!$A$3:$A$94,Seznamy!$C$3:$C$94)</f>
        <v>Ruda nad Moravou</v>
      </c>
      <c r="D2091" s="82">
        <f>LOOKUP(A2091,Seznamy!$A$3:$A$94,Seznamy!$F$3:$F$94)</f>
        <v>9028</v>
      </c>
      <c r="E2091" s="82">
        <f>LOOKUP(A2091,Seznamy!$A$3:$A$94,Seznamy!$G$3:$G$94)</f>
        <v>218500</v>
      </c>
      <c r="F2091" s="83">
        <f>LOOKUP(A2091,Seznamy!$A$3:$A$94,Seznamy!$J$3:$J$94)</f>
        <v>57</v>
      </c>
      <c r="G2091" s="83">
        <v>39</v>
      </c>
      <c r="H2091" s="81">
        <f>LOOKUP(G2091,Komplexní!$A$7:$A$56,Komplexní!$B$7:$B$56)</f>
        <v>0</v>
      </c>
      <c r="I2091" s="84">
        <f t="array" ref="I2091">SUM(IF((Komplexní!$A$3:$A$5=A2091)*(Komplexní!$D$1:$BA$1=G2091),Komplexní!$D$3:$BA$5))</f>
        <v>0</v>
      </c>
      <c r="J2091" s="99" t="str">
        <f t="shared" si="110"/>
        <v/>
      </c>
      <c r="K2091" s="85">
        <f t="shared" si="111"/>
        <v>1</v>
      </c>
    </row>
    <row r="2092" spans="1:11" hidden="1">
      <c r="A2092" s="79">
        <v>42</v>
      </c>
      <c r="B2092" s="80">
        <f>LOOKUP(A2092,Seznamy!$A$3:$A$94,Seznamy!$B$3:$B$94)</f>
        <v>125009</v>
      </c>
      <c r="C2092" s="81" t="str">
        <f>LOOKUP(A2092,Seznamy!$A$3:$A$94,Seznamy!$C$3:$C$94)</f>
        <v>Ruda nad Moravou</v>
      </c>
      <c r="D2092" s="82">
        <f>LOOKUP(A2092,Seznamy!$A$3:$A$94,Seznamy!$F$3:$F$94)</f>
        <v>9028</v>
      </c>
      <c r="E2092" s="82">
        <f>LOOKUP(A2092,Seznamy!$A$3:$A$94,Seznamy!$G$3:$G$94)</f>
        <v>218500</v>
      </c>
      <c r="F2092" s="83">
        <f>LOOKUP(A2092,Seznamy!$A$3:$A$94,Seznamy!$J$3:$J$94)</f>
        <v>57</v>
      </c>
      <c r="G2092" s="83">
        <v>40</v>
      </c>
      <c r="H2092" s="81">
        <f>LOOKUP(G2092,Komplexní!$A$7:$A$56,Komplexní!$B$7:$B$56)</f>
        <v>0</v>
      </c>
      <c r="I2092" s="84">
        <f t="array" ref="I2092">SUM(IF((Komplexní!$A$3:$A$5=A2092)*(Komplexní!$D$1:$BA$1=G2092),Komplexní!$D$3:$BA$5))</f>
        <v>0</v>
      </c>
      <c r="J2092" s="99" t="str">
        <f t="shared" si="110"/>
        <v/>
      </c>
      <c r="K2092" s="85">
        <f t="shared" si="111"/>
        <v>1</v>
      </c>
    </row>
    <row r="2093" spans="1:11" hidden="1">
      <c r="A2093" s="79">
        <v>42</v>
      </c>
      <c r="B2093" s="80">
        <f>LOOKUP(A2093,Seznamy!$A$3:$A$94,Seznamy!$B$3:$B$94)</f>
        <v>125009</v>
      </c>
      <c r="C2093" s="81" t="str">
        <f>LOOKUP(A2093,Seznamy!$A$3:$A$94,Seznamy!$C$3:$C$94)</f>
        <v>Ruda nad Moravou</v>
      </c>
      <c r="D2093" s="82">
        <f>LOOKUP(A2093,Seznamy!$A$3:$A$94,Seznamy!$F$3:$F$94)</f>
        <v>9028</v>
      </c>
      <c r="E2093" s="82">
        <f>LOOKUP(A2093,Seznamy!$A$3:$A$94,Seznamy!$G$3:$G$94)</f>
        <v>218500</v>
      </c>
      <c r="F2093" s="83">
        <f>LOOKUP(A2093,Seznamy!$A$3:$A$94,Seznamy!$J$3:$J$94)</f>
        <v>57</v>
      </c>
      <c r="G2093" s="83">
        <v>41</v>
      </c>
      <c r="H2093" s="81">
        <f>LOOKUP(G2093,Komplexní!$A$7:$A$56,Komplexní!$B$7:$B$56)</f>
        <v>0</v>
      </c>
      <c r="I2093" s="84">
        <f t="array" ref="I2093">SUM(IF((Komplexní!$A$3:$A$5=A2093)*(Komplexní!$D$1:$BA$1=G2093),Komplexní!$D$3:$BA$5))</f>
        <v>0</v>
      </c>
      <c r="J2093" s="99" t="str">
        <f t="shared" si="110"/>
        <v/>
      </c>
      <c r="K2093" s="85">
        <f t="shared" si="111"/>
        <v>1</v>
      </c>
    </row>
    <row r="2094" spans="1:11" hidden="1">
      <c r="A2094" s="79">
        <v>42</v>
      </c>
      <c r="B2094" s="80">
        <f>LOOKUP(A2094,Seznamy!$A$3:$A$94,Seznamy!$B$3:$B$94)</f>
        <v>125009</v>
      </c>
      <c r="C2094" s="81" t="str">
        <f>LOOKUP(A2094,Seznamy!$A$3:$A$94,Seznamy!$C$3:$C$94)</f>
        <v>Ruda nad Moravou</v>
      </c>
      <c r="D2094" s="82">
        <f>LOOKUP(A2094,Seznamy!$A$3:$A$94,Seznamy!$F$3:$F$94)</f>
        <v>9028</v>
      </c>
      <c r="E2094" s="82">
        <f>LOOKUP(A2094,Seznamy!$A$3:$A$94,Seznamy!$G$3:$G$94)</f>
        <v>218500</v>
      </c>
      <c r="F2094" s="83">
        <f>LOOKUP(A2094,Seznamy!$A$3:$A$94,Seznamy!$J$3:$J$94)</f>
        <v>57</v>
      </c>
      <c r="G2094" s="83">
        <v>42</v>
      </c>
      <c r="H2094" s="81">
        <f>LOOKUP(G2094,Komplexní!$A$7:$A$56,Komplexní!$B$7:$B$56)</f>
        <v>0</v>
      </c>
      <c r="I2094" s="84">
        <f t="array" ref="I2094">SUM(IF((Komplexní!$A$3:$A$5=A2094)*(Komplexní!$D$1:$BA$1=G2094),Komplexní!$D$3:$BA$5))</f>
        <v>0</v>
      </c>
      <c r="J2094" s="99" t="str">
        <f t="shared" si="110"/>
        <v/>
      </c>
      <c r="K2094" s="85">
        <f t="shared" si="111"/>
        <v>1</v>
      </c>
    </row>
    <row r="2095" spans="1:11" hidden="1">
      <c r="A2095" s="79">
        <v>42</v>
      </c>
      <c r="B2095" s="80">
        <f>LOOKUP(A2095,Seznamy!$A$3:$A$94,Seznamy!$B$3:$B$94)</f>
        <v>125009</v>
      </c>
      <c r="C2095" s="81" t="str">
        <f>LOOKUP(A2095,Seznamy!$A$3:$A$94,Seznamy!$C$3:$C$94)</f>
        <v>Ruda nad Moravou</v>
      </c>
      <c r="D2095" s="82">
        <f>LOOKUP(A2095,Seznamy!$A$3:$A$94,Seznamy!$F$3:$F$94)</f>
        <v>9028</v>
      </c>
      <c r="E2095" s="82">
        <f>LOOKUP(A2095,Seznamy!$A$3:$A$94,Seznamy!$G$3:$G$94)</f>
        <v>218500</v>
      </c>
      <c r="F2095" s="83">
        <f>LOOKUP(A2095,Seznamy!$A$3:$A$94,Seznamy!$J$3:$J$94)</f>
        <v>57</v>
      </c>
      <c r="G2095" s="83">
        <v>43</v>
      </c>
      <c r="H2095" s="81">
        <f>LOOKUP(G2095,Komplexní!$A$7:$A$56,Komplexní!$B$7:$B$56)</f>
        <v>0</v>
      </c>
      <c r="I2095" s="84">
        <f t="array" ref="I2095">SUM(IF((Komplexní!$A$3:$A$5=A2095)*(Komplexní!$D$1:$BA$1=G2095),Komplexní!$D$3:$BA$5))</f>
        <v>0</v>
      </c>
      <c r="J2095" s="99" t="str">
        <f t="shared" si="110"/>
        <v/>
      </c>
      <c r="K2095" s="85">
        <f t="shared" si="111"/>
        <v>1</v>
      </c>
    </row>
    <row r="2096" spans="1:11" hidden="1">
      <c r="A2096" s="79">
        <v>42</v>
      </c>
      <c r="B2096" s="80">
        <f>LOOKUP(A2096,Seznamy!$A$3:$A$94,Seznamy!$B$3:$B$94)</f>
        <v>125009</v>
      </c>
      <c r="C2096" s="81" t="str">
        <f>LOOKUP(A2096,Seznamy!$A$3:$A$94,Seznamy!$C$3:$C$94)</f>
        <v>Ruda nad Moravou</v>
      </c>
      <c r="D2096" s="82">
        <f>LOOKUP(A2096,Seznamy!$A$3:$A$94,Seznamy!$F$3:$F$94)</f>
        <v>9028</v>
      </c>
      <c r="E2096" s="82">
        <f>LOOKUP(A2096,Seznamy!$A$3:$A$94,Seznamy!$G$3:$G$94)</f>
        <v>218500</v>
      </c>
      <c r="F2096" s="83">
        <f>LOOKUP(A2096,Seznamy!$A$3:$A$94,Seznamy!$J$3:$J$94)</f>
        <v>57</v>
      </c>
      <c r="G2096" s="83">
        <v>44</v>
      </c>
      <c r="H2096" s="81">
        <f>LOOKUP(G2096,Komplexní!$A$7:$A$56,Komplexní!$B$7:$B$56)</f>
        <v>0</v>
      </c>
      <c r="I2096" s="84">
        <f t="array" ref="I2096">SUM(IF((Komplexní!$A$3:$A$5=A2096)*(Komplexní!$D$1:$BA$1=G2096),Komplexní!$D$3:$BA$5))</f>
        <v>0</v>
      </c>
      <c r="J2096" s="99" t="str">
        <f t="shared" si="110"/>
        <v/>
      </c>
      <c r="K2096" s="85">
        <f t="shared" si="111"/>
        <v>1</v>
      </c>
    </row>
    <row r="2097" spans="1:11" hidden="1">
      <c r="A2097" s="79">
        <v>42</v>
      </c>
      <c r="B2097" s="80">
        <f>LOOKUP(A2097,Seznamy!$A$3:$A$94,Seznamy!$B$3:$B$94)</f>
        <v>125009</v>
      </c>
      <c r="C2097" s="81" t="str">
        <f>LOOKUP(A2097,Seznamy!$A$3:$A$94,Seznamy!$C$3:$C$94)</f>
        <v>Ruda nad Moravou</v>
      </c>
      <c r="D2097" s="82">
        <f>LOOKUP(A2097,Seznamy!$A$3:$A$94,Seznamy!$F$3:$F$94)</f>
        <v>9028</v>
      </c>
      <c r="E2097" s="82">
        <f>LOOKUP(A2097,Seznamy!$A$3:$A$94,Seznamy!$G$3:$G$94)</f>
        <v>218500</v>
      </c>
      <c r="F2097" s="83">
        <f>LOOKUP(A2097,Seznamy!$A$3:$A$94,Seznamy!$J$3:$J$94)</f>
        <v>57</v>
      </c>
      <c r="G2097" s="83">
        <v>45</v>
      </c>
      <c r="H2097" s="81">
        <f>LOOKUP(G2097,Komplexní!$A$7:$A$56,Komplexní!$B$7:$B$56)</f>
        <v>0</v>
      </c>
      <c r="I2097" s="84">
        <f t="array" ref="I2097">SUM(IF((Komplexní!$A$3:$A$5=A2097)*(Komplexní!$D$1:$BA$1=G2097),Komplexní!$D$3:$BA$5))</f>
        <v>0</v>
      </c>
      <c r="J2097" s="99" t="str">
        <f t="shared" si="110"/>
        <v/>
      </c>
      <c r="K2097" s="85">
        <f t="shared" si="111"/>
        <v>1</v>
      </c>
    </row>
    <row r="2098" spans="1:11" hidden="1">
      <c r="A2098" s="79">
        <v>42</v>
      </c>
      <c r="B2098" s="80">
        <f>LOOKUP(A2098,Seznamy!$A$3:$A$94,Seznamy!$B$3:$B$94)</f>
        <v>125009</v>
      </c>
      <c r="C2098" s="81" t="str">
        <f>LOOKUP(A2098,Seznamy!$A$3:$A$94,Seznamy!$C$3:$C$94)</f>
        <v>Ruda nad Moravou</v>
      </c>
      <c r="D2098" s="82">
        <f>LOOKUP(A2098,Seznamy!$A$3:$A$94,Seznamy!$F$3:$F$94)</f>
        <v>9028</v>
      </c>
      <c r="E2098" s="82">
        <f>LOOKUP(A2098,Seznamy!$A$3:$A$94,Seznamy!$G$3:$G$94)</f>
        <v>218500</v>
      </c>
      <c r="F2098" s="83">
        <f>LOOKUP(A2098,Seznamy!$A$3:$A$94,Seznamy!$J$3:$J$94)</f>
        <v>57</v>
      </c>
      <c r="G2098" s="83">
        <v>46</v>
      </c>
      <c r="H2098" s="81">
        <f>LOOKUP(G2098,Komplexní!$A$7:$A$56,Komplexní!$B$7:$B$56)</f>
        <v>0</v>
      </c>
      <c r="I2098" s="84">
        <f t="array" ref="I2098">SUM(IF((Komplexní!$A$3:$A$5=A2098)*(Komplexní!$D$1:$BA$1=G2098),Komplexní!$D$3:$BA$5))</f>
        <v>0</v>
      </c>
      <c r="J2098" s="99" t="str">
        <f t="shared" si="110"/>
        <v/>
      </c>
      <c r="K2098" s="85">
        <f t="shared" si="111"/>
        <v>1</v>
      </c>
    </row>
    <row r="2099" spans="1:11" hidden="1">
      <c r="A2099" s="79">
        <v>42</v>
      </c>
      <c r="B2099" s="80">
        <f>LOOKUP(A2099,Seznamy!$A$3:$A$94,Seznamy!$B$3:$B$94)</f>
        <v>125009</v>
      </c>
      <c r="C2099" s="81" t="str">
        <f>LOOKUP(A2099,Seznamy!$A$3:$A$94,Seznamy!$C$3:$C$94)</f>
        <v>Ruda nad Moravou</v>
      </c>
      <c r="D2099" s="82">
        <f>LOOKUP(A2099,Seznamy!$A$3:$A$94,Seznamy!$F$3:$F$94)</f>
        <v>9028</v>
      </c>
      <c r="E2099" s="82">
        <f>LOOKUP(A2099,Seznamy!$A$3:$A$94,Seznamy!$G$3:$G$94)</f>
        <v>218500</v>
      </c>
      <c r="F2099" s="83">
        <f>LOOKUP(A2099,Seznamy!$A$3:$A$94,Seznamy!$J$3:$J$94)</f>
        <v>57</v>
      </c>
      <c r="G2099" s="83">
        <v>47</v>
      </c>
      <c r="H2099" s="81">
        <f>LOOKUP(G2099,Komplexní!$A$7:$A$56,Komplexní!$B$7:$B$56)</f>
        <v>0</v>
      </c>
      <c r="I2099" s="84">
        <f t="array" ref="I2099">SUM(IF((Komplexní!$A$3:$A$5=A2099)*(Komplexní!$D$1:$BA$1=G2099),Komplexní!$D$3:$BA$5))</f>
        <v>0</v>
      </c>
      <c r="J2099" s="99" t="str">
        <f t="shared" si="110"/>
        <v/>
      </c>
      <c r="K2099" s="85">
        <f t="shared" si="111"/>
        <v>1</v>
      </c>
    </row>
    <row r="2100" spans="1:11" hidden="1">
      <c r="A2100" s="79">
        <v>42</v>
      </c>
      <c r="B2100" s="80">
        <f>LOOKUP(A2100,Seznamy!$A$3:$A$94,Seznamy!$B$3:$B$94)</f>
        <v>125009</v>
      </c>
      <c r="C2100" s="81" t="str">
        <f>LOOKUP(A2100,Seznamy!$A$3:$A$94,Seznamy!$C$3:$C$94)</f>
        <v>Ruda nad Moravou</v>
      </c>
      <c r="D2100" s="82">
        <f>LOOKUP(A2100,Seznamy!$A$3:$A$94,Seznamy!$F$3:$F$94)</f>
        <v>9028</v>
      </c>
      <c r="E2100" s="82">
        <f>LOOKUP(A2100,Seznamy!$A$3:$A$94,Seznamy!$G$3:$G$94)</f>
        <v>218500</v>
      </c>
      <c r="F2100" s="83">
        <f>LOOKUP(A2100,Seznamy!$A$3:$A$94,Seznamy!$J$3:$J$94)</f>
        <v>57</v>
      </c>
      <c r="G2100" s="83">
        <v>48</v>
      </c>
      <c r="H2100" s="81">
        <f>LOOKUP(G2100,Komplexní!$A$7:$A$56,Komplexní!$B$7:$B$56)</f>
        <v>0</v>
      </c>
      <c r="I2100" s="84">
        <f t="array" ref="I2100">SUM(IF((Komplexní!$A$3:$A$5=A2100)*(Komplexní!$D$1:$BA$1=G2100),Komplexní!$D$3:$BA$5))</f>
        <v>0</v>
      </c>
      <c r="J2100" s="99" t="str">
        <f t="shared" si="110"/>
        <v/>
      </c>
      <c r="K2100" s="85">
        <f t="shared" si="111"/>
        <v>1</v>
      </c>
    </row>
    <row r="2101" spans="1:11" hidden="1">
      <c r="A2101" s="79">
        <v>42</v>
      </c>
      <c r="B2101" s="80">
        <f>LOOKUP(A2101,Seznamy!$A$3:$A$94,Seznamy!$B$3:$B$94)</f>
        <v>125009</v>
      </c>
      <c r="C2101" s="81" t="str">
        <f>LOOKUP(A2101,Seznamy!$A$3:$A$94,Seznamy!$C$3:$C$94)</f>
        <v>Ruda nad Moravou</v>
      </c>
      <c r="D2101" s="82">
        <f>LOOKUP(A2101,Seznamy!$A$3:$A$94,Seznamy!$F$3:$F$94)</f>
        <v>9028</v>
      </c>
      <c r="E2101" s="82">
        <f>LOOKUP(A2101,Seznamy!$A$3:$A$94,Seznamy!$G$3:$G$94)</f>
        <v>218500</v>
      </c>
      <c r="F2101" s="83">
        <f>LOOKUP(A2101,Seznamy!$A$3:$A$94,Seznamy!$J$3:$J$94)</f>
        <v>57</v>
      </c>
      <c r="G2101" s="83">
        <v>49</v>
      </c>
      <c r="H2101" s="81">
        <f>LOOKUP(G2101,Komplexní!$A$7:$A$56,Komplexní!$B$7:$B$56)</f>
        <v>0</v>
      </c>
      <c r="I2101" s="84">
        <f t="array" ref="I2101">SUM(IF((Komplexní!$A$3:$A$5=A2101)*(Komplexní!$D$1:$BA$1=G2101),Komplexní!$D$3:$BA$5))</f>
        <v>0</v>
      </c>
      <c r="J2101" s="99" t="str">
        <f t="shared" si="110"/>
        <v/>
      </c>
      <c r="K2101" s="85">
        <f t="shared" si="111"/>
        <v>1</v>
      </c>
    </row>
    <row r="2102" spans="1:11" hidden="1">
      <c r="A2102" s="79">
        <v>42</v>
      </c>
      <c r="B2102" s="80">
        <f>LOOKUP(A2102,Seznamy!$A$3:$A$94,Seznamy!$B$3:$B$94)</f>
        <v>125009</v>
      </c>
      <c r="C2102" s="81" t="str">
        <f>LOOKUP(A2102,Seznamy!$A$3:$A$94,Seznamy!$C$3:$C$94)</f>
        <v>Ruda nad Moravou</v>
      </c>
      <c r="D2102" s="82">
        <f>LOOKUP(A2102,Seznamy!$A$3:$A$94,Seznamy!$F$3:$F$94)</f>
        <v>9028</v>
      </c>
      <c r="E2102" s="82">
        <f>LOOKUP(A2102,Seznamy!$A$3:$A$94,Seznamy!$G$3:$G$94)</f>
        <v>218500</v>
      </c>
      <c r="F2102" s="83">
        <f>LOOKUP(A2102,Seznamy!$A$3:$A$94,Seznamy!$J$3:$J$94)</f>
        <v>57</v>
      </c>
      <c r="G2102" s="83">
        <v>50</v>
      </c>
      <c r="H2102" s="81">
        <f>LOOKUP(G2102,Komplexní!$A$7:$A$56,Komplexní!$B$7:$B$56)</f>
        <v>0</v>
      </c>
      <c r="I2102" s="84">
        <f t="array" ref="I2102">SUM(IF((Komplexní!$A$3:$A$5=A2102)*(Komplexní!$D$1:$BA$1=G2102),Komplexní!$D$3:$BA$5))</f>
        <v>0</v>
      </c>
      <c r="J2102" s="99" t="str">
        <f t="shared" si="110"/>
        <v/>
      </c>
      <c r="K2102" s="85">
        <f t="shared" si="111"/>
        <v>1</v>
      </c>
    </row>
    <row r="2103" spans="1:11" hidden="1">
      <c r="A2103" s="48">
        <v>43</v>
      </c>
      <c r="B2103" s="49">
        <f>LOOKUP(A2103,Seznamy!$A$3:$A$94,Seznamy!$B$3:$B$94)</f>
        <v>125009</v>
      </c>
      <c r="C2103" s="50" t="str">
        <f>LOOKUP(A2103,Seznamy!$A$3:$A$94,Seznamy!$C$3:$C$94)</f>
        <v>Ruda nad Moravou</v>
      </c>
      <c r="D2103" s="51">
        <f>LOOKUP(A2103,Seznamy!$A$3:$A$94,Seznamy!$F$3:$F$94)</f>
        <v>9028</v>
      </c>
      <c r="E2103" s="51">
        <f>LOOKUP(A2103,Seznamy!$A$3:$A$94,Seznamy!$G$3:$G$94)</f>
        <v>218500</v>
      </c>
      <c r="F2103" s="52">
        <f>LOOKUP(A2103,Seznamy!$A$3:$A$94,Seznamy!$J$3:$J$94)</f>
        <v>57</v>
      </c>
      <c r="G2103" s="52">
        <v>1</v>
      </c>
      <c r="H2103" s="50" t="str">
        <f>LOOKUP(G2103,Komplexní!$A$7:$A$56,Komplexní!$B$7:$B$56)</f>
        <v>UNILES a.s.</v>
      </c>
      <c r="I2103" s="53">
        <f t="array" ref="I2103">SUM(IF((Komplexní!$A$3:$A$5=A2103)*(Komplexní!$D$1:$BA$1=G2103),Komplexní!$D$3:$BA$5))</f>
        <v>0</v>
      </c>
      <c r="J2103" s="98" t="str">
        <f t="shared" si="110"/>
        <v/>
      </c>
      <c r="K2103" s="54">
        <f t="shared" ref="K2103:K2134" si="112">IF(I2103=MIN($J$2103:$J$2152),1,"")</f>
        <v>1</v>
      </c>
    </row>
    <row r="2104" spans="1:11" hidden="1">
      <c r="A2104" s="48">
        <v>43</v>
      </c>
      <c r="B2104" s="49">
        <f>LOOKUP(A2104,Seznamy!$A$3:$A$94,Seznamy!$B$3:$B$94)</f>
        <v>125009</v>
      </c>
      <c r="C2104" s="50" t="str">
        <f>LOOKUP(A2104,Seznamy!$A$3:$A$94,Seznamy!$C$3:$C$94)</f>
        <v>Ruda nad Moravou</v>
      </c>
      <c r="D2104" s="51">
        <f>LOOKUP(A2104,Seznamy!$A$3:$A$94,Seznamy!$F$3:$F$94)</f>
        <v>9028</v>
      </c>
      <c r="E2104" s="51">
        <f>LOOKUP(A2104,Seznamy!$A$3:$A$94,Seznamy!$G$3:$G$94)</f>
        <v>218500</v>
      </c>
      <c r="F2104" s="52">
        <f>LOOKUP(A2104,Seznamy!$A$3:$A$94,Seznamy!$J$3:$J$94)</f>
        <v>57</v>
      </c>
      <c r="G2104" s="52">
        <v>2</v>
      </c>
      <c r="H2104" s="50" t="str">
        <f>LOOKUP(G2104,Komplexní!$A$7:$A$56,Komplexní!$B$7:$B$56)</f>
        <v>Lesy Beskydy, a.s.</v>
      </c>
      <c r="I2104" s="53">
        <f t="array" ref="I2104">SUM(IF((Komplexní!$A$3:$A$5=A2104)*(Komplexní!$D$1:$BA$1=G2104),Komplexní!$D$3:$BA$5))</f>
        <v>0</v>
      </c>
      <c r="J2104" s="98" t="str">
        <f t="shared" si="110"/>
        <v/>
      </c>
      <c r="K2104" s="54">
        <f t="shared" si="112"/>
        <v>1</v>
      </c>
    </row>
    <row r="2105" spans="1:11" hidden="1">
      <c r="A2105" s="48">
        <v>43</v>
      </c>
      <c r="B2105" s="49">
        <f>LOOKUP(A2105,Seznamy!$A$3:$A$94,Seznamy!$B$3:$B$94)</f>
        <v>125009</v>
      </c>
      <c r="C2105" s="50" t="str">
        <f>LOOKUP(A2105,Seznamy!$A$3:$A$94,Seznamy!$C$3:$C$94)</f>
        <v>Ruda nad Moravou</v>
      </c>
      <c r="D2105" s="51">
        <f>LOOKUP(A2105,Seznamy!$A$3:$A$94,Seznamy!$F$3:$F$94)</f>
        <v>9028</v>
      </c>
      <c r="E2105" s="51">
        <f>LOOKUP(A2105,Seznamy!$A$3:$A$94,Seznamy!$G$3:$G$94)</f>
        <v>218500</v>
      </c>
      <c r="F2105" s="52">
        <f>LOOKUP(A2105,Seznamy!$A$3:$A$94,Seznamy!$J$3:$J$94)</f>
        <v>57</v>
      </c>
      <c r="G2105" s="52">
        <v>3</v>
      </c>
      <c r="H2105" s="50" t="str">
        <f>LOOKUP(G2105,Komplexní!$A$7:$A$56,Komplexní!$B$7:$B$56)</f>
        <v>KATR s.r.o.</v>
      </c>
      <c r="I2105" s="53">
        <f t="array" ref="I2105">SUM(IF((Komplexní!$A$3:$A$5=A2105)*(Komplexní!$D$1:$BA$1=G2105),Komplexní!$D$3:$BA$5))</f>
        <v>0</v>
      </c>
      <c r="J2105" s="98" t="str">
        <f t="shared" si="110"/>
        <v/>
      </c>
      <c r="K2105" s="54">
        <f t="shared" si="112"/>
        <v>1</v>
      </c>
    </row>
    <row r="2106" spans="1:11" hidden="1">
      <c r="A2106" s="48">
        <v>43</v>
      </c>
      <c r="B2106" s="49">
        <f>LOOKUP(A2106,Seznamy!$A$3:$A$94,Seznamy!$B$3:$B$94)</f>
        <v>125009</v>
      </c>
      <c r="C2106" s="50" t="str">
        <f>LOOKUP(A2106,Seznamy!$A$3:$A$94,Seznamy!$C$3:$C$94)</f>
        <v>Ruda nad Moravou</v>
      </c>
      <c r="D2106" s="51">
        <f>LOOKUP(A2106,Seznamy!$A$3:$A$94,Seznamy!$F$3:$F$94)</f>
        <v>9028</v>
      </c>
      <c r="E2106" s="51">
        <f>LOOKUP(A2106,Seznamy!$A$3:$A$94,Seznamy!$G$3:$G$94)</f>
        <v>218500</v>
      </c>
      <c r="F2106" s="52">
        <f>LOOKUP(A2106,Seznamy!$A$3:$A$94,Seznamy!$J$3:$J$94)</f>
        <v>57</v>
      </c>
      <c r="G2106" s="52">
        <v>4</v>
      </c>
      <c r="H2106" s="50" t="str">
        <f>LOOKUP(G2106,Komplexní!$A$7:$A$56,Komplexní!$B$7:$B$56)</f>
        <v>Petra spol. s r.o.</v>
      </c>
      <c r="I2106" s="53">
        <f t="array" ref="I2106">SUM(IF((Komplexní!$A$3:$A$5=A2106)*(Komplexní!$D$1:$BA$1=G2106),Komplexní!$D$3:$BA$5))</f>
        <v>0</v>
      </c>
      <c r="J2106" s="98" t="str">
        <f t="shared" si="110"/>
        <v/>
      </c>
      <c r="K2106" s="54">
        <f t="shared" si="112"/>
        <v>1</v>
      </c>
    </row>
    <row r="2107" spans="1:11" hidden="1">
      <c r="A2107" s="48">
        <v>43</v>
      </c>
      <c r="B2107" s="49">
        <f>LOOKUP(A2107,Seznamy!$A$3:$A$94,Seznamy!$B$3:$B$94)</f>
        <v>125009</v>
      </c>
      <c r="C2107" s="50" t="str">
        <f>LOOKUP(A2107,Seznamy!$A$3:$A$94,Seznamy!$C$3:$C$94)</f>
        <v>Ruda nad Moravou</v>
      </c>
      <c r="D2107" s="51">
        <f>LOOKUP(A2107,Seznamy!$A$3:$A$94,Seznamy!$F$3:$F$94)</f>
        <v>9028</v>
      </c>
      <c r="E2107" s="51">
        <f>LOOKUP(A2107,Seznamy!$A$3:$A$94,Seznamy!$G$3:$G$94)</f>
        <v>218500</v>
      </c>
      <c r="F2107" s="52">
        <f>LOOKUP(A2107,Seznamy!$A$3:$A$94,Seznamy!$J$3:$J$94)</f>
        <v>57</v>
      </c>
      <c r="G2107" s="52">
        <v>5</v>
      </c>
      <c r="H2107" s="50" t="str">
        <f>LOOKUP(G2107,Komplexní!$A$7:$A$56,Komplexní!$B$7:$B$56)</f>
        <v>JACER - CZ a.s.</v>
      </c>
      <c r="I2107" s="53">
        <f t="array" ref="I2107">SUM(IF((Komplexní!$A$3:$A$5=A2107)*(Komplexní!$D$1:$BA$1=G2107),Komplexní!$D$3:$BA$5))</f>
        <v>0</v>
      </c>
      <c r="J2107" s="98" t="str">
        <f t="shared" si="110"/>
        <v/>
      </c>
      <c r="K2107" s="54">
        <f t="shared" si="112"/>
        <v>1</v>
      </c>
    </row>
    <row r="2108" spans="1:11" hidden="1">
      <c r="A2108" s="48">
        <v>43</v>
      </c>
      <c r="B2108" s="49">
        <f>LOOKUP(A2108,Seznamy!$A$3:$A$94,Seznamy!$B$3:$B$94)</f>
        <v>125009</v>
      </c>
      <c r="C2108" s="50" t="str">
        <f>LOOKUP(A2108,Seznamy!$A$3:$A$94,Seznamy!$C$3:$C$94)</f>
        <v>Ruda nad Moravou</v>
      </c>
      <c r="D2108" s="51">
        <f>LOOKUP(A2108,Seznamy!$A$3:$A$94,Seznamy!$F$3:$F$94)</f>
        <v>9028</v>
      </c>
      <c r="E2108" s="51">
        <f>LOOKUP(A2108,Seznamy!$A$3:$A$94,Seznamy!$G$3:$G$94)</f>
        <v>218500</v>
      </c>
      <c r="F2108" s="52">
        <f>LOOKUP(A2108,Seznamy!$A$3:$A$94,Seznamy!$J$3:$J$94)</f>
        <v>57</v>
      </c>
      <c r="G2108" s="52">
        <v>6</v>
      </c>
      <c r="H2108" s="50" t="str">
        <f>LOOKUP(G2108,Komplexní!$A$7:$A$56,Komplexní!$B$7:$B$56)</f>
        <v>LDF Rožnov a.s.</v>
      </c>
      <c r="I2108" s="53">
        <f t="array" ref="I2108">SUM(IF((Komplexní!$A$3:$A$5=A2108)*(Komplexní!$D$1:$BA$1=G2108),Komplexní!$D$3:$BA$5))</f>
        <v>0</v>
      </c>
      <c r="J2108" s="98" t="str">
        <f t="shared" si="110"/>
        <v/>
      </c>
      <c r="K2108" s="54">
        <f t="shared" si="112"/>
        <v>1</v>
      </c>
    </row>
    <row r="2109" spans="1:11" hidden="1">
      <c r="A2109" s="48">
        <v>43</v>
      </c>
      <c r="B2109" s="49">
        <f>LOOKUP(A2109,Seznamy!$A$3:$A$94,Seznamy!$B$3:$B$94)</f>
        <v>125009</v>
      </c>
      <c r="C2109" s="50" t="str">
        <f>LOOKUP(A2109,Seznamy!$A$3:$A$94,Seznamy!$C$3:$C$94)</f>
        <v>Ruda nad Moravou</v>
      </c>
      <c r="D2109" s="51">
        <f>LOOKUP(A2109,Seznamy!$A$3:$A$94,Seznamy!$F$3:$F$94)</f>
        <v>9028</v>
      </c>
      <c r="E2109" s="51">
        <f>LOOKUP(A2109,Seznamy!$A$3:$A$94,Seznamy!$G$3:$G$94)</f>
        <v>218500</v>
      </c>
      <c r="F2109" s="52">
        <f>LOOKUP(A2109,Seznamy!$A$3:$A$94,Seznamy!$J$3:$J$94)</f>
        <v>57</v>
      </c>
      <c r="G2109" s="52">
        <v>7</v>
      </c>
      <c r="H2109" s="50" t="str">
        <f>LOOKUP(G2109,Komplexní!$A$7:$A$56,Komplexní!$B$7:$B$56)</f>
        <v>Opavská lesní a.s.</v>
      </c>
      <c r="I2109" s="53">
        <f t="array" ref="I2109">SUM(IF((Komplexní!$A$3:$A$5=A2109)*(Komplexní!$D$1:$BA$1=G2109),Komplexní!$D$3:$BA$5))</f>
        <v>0</v>
      </c>
      <c r="J2109" s="98" t="str">
        <f t="shared" si="110"/>
        <v/>
      </c>
      <c r="K2109" s="54">
        <f t="shared" si="112"/>
        <v>1</v>
      </c>
    </row>
    <row r="2110" spans="1:11" hidden="1">
      <c r="A2110" s="48">
        <v>43</v>
      </c>
      <c r="B2110" s="49">
        <f>LOOKUP(A2110,Seznamy!$A$3:$A$94,Seznamy!$B$3:$B$94)</f>
        <v>125009</v>
      </c>
      <c r="C2110" s="50" t="str">
        <f>LOOKUP(A2110,Seznamy!$A$3:$A$94,Seznamy!$C$3:$C$94)</f>
        <v>Ruda nad Moravou</v>
      </c>
      <c r="D2110" s="51">
        <f>LOOKUP(A2110,Seznamy!$A$3:$A$94,Seznamy!$F$3:$F$94)</f>
        <v>9028</v>
      </c>
      <c r="E2110" s="51">
        <f>LOOKUP(A2110,Seznamy!$A$3:$A$94,Seznamy!$G$3:$G$94)</f>
        <v>218500</v>
      </c>
      <c r="F2110" s="52">
        <f>LOOKUP(A2110,Seznamy!$A$3:$A$94,Seznamy!$J$3:$J$94)</f>
        <v>57</v>
      </c>
      <c r="G2110" s="52">
        <v>8</v>
      </c>
      <c r="H2110" s="50" t="str">
        <f>LOOKUP(G2110,Komplexní!$A$7:$A$56,Komplexní!$B$7:$B$56)</f>
        <v>Pradědský lesní závod, a.s.</v>
      </c>
      <c r="I2110" s="53">
        <f t="array" ref="I2110">SUM(IF((Komplexní!$A$3:$A$5=A2110)*(Komplexní!$D$1:$BA$1=G2110),Komplexní!$D$3:$BA$5))</f>
        <v>0</v>
      </c>
      <c r="J2110" s="98" t="str">
        <f t="shared" si="110"/>
        <v/>
      </c>
      <c r="K2110" s="54">
        <f t="shared" si="112"/>
        <v>1</v>
      </c>
    </row>
    <row r="2111" spans="1:11" hidden="1">
      <c r="A2111" s="48">
        <v>43</v>
      </c>
      <c r="B2111" s="49">
        <f>LOOKUP(A2111,Seznamy!$A$3:$A$94,Seznamy!$B$3:$B$94)</f>
        <v>125009</v>
      </c>
      <c r="C2111" s="50" t="str">
        <f>LOOKUP(A2111,Seznamy!$A$3:$A$94,Seznamy!$C$3:$C$94)</f>
        <v>Ruda nad Moravou</v>
      </c>
      <c r="D2111" s="51">
        <f>LOOKUP(A2111,Seznamy!$A$3:$A$94,Seznamy!$F$3:$F$94)</f>
        <v>9028</v>
      </c>
      <c r="E2111" s="51">
        <f>LOOKUP(A2111,Seznamy!$A$3:$A$94,Seznamy!$G$3:$G$94)</f>
        <v>218500</v>
      </c>
      <c r="F2111" s="52">
        <f>LOOKUP(A2111,Seznamy!$A$3:$A$94,Seznamy!$J$3:$J$94)</f>
        <v>57</v>
      </c>
      <c r="G2111" s="52">
        <v>9</v>
      </c>
      <c r="H2111" s="50">
        <f>LOOKUP(G2111,Komplexní!$A$7:$A$56,Komplexní!$B$7:$B$56)</f>
        <v>0</v>
      </c>
      <c r="I2111" s="53">
        <f t="array" ref="I2111">SUM(IF((Komplexní!$A$3:$A$5=A2111)*(Komplexní!$D$1:$BA$1=G2111),Komplexní!$D$3:$BA$5))</f>
        <v>0</v>
      </c>
      <c r="J2111" s="98" t="str">
        <f t="shared" si="110"/>
        <v/>
      </c>
      <c r="K2111" s="54">
        <f t="shared" si="112"/>
        <v>1</v>
      </c>
    </row>
    <row r="2112" spans="1:11" hidden="1">
      <c r="A2112" s="48">
        <v>43</v>
      </c>
      <c r="B2112" s="49">
        <f>LOOKUP(A2112,Seznamy!$A$3:$A$94,Seznamy!$B$3:$B$94)</f>
        <v>125009</v>
      </c>
      <c r="C2112" s="50" t="str">
        <f>LOOKUP(A2112,Seznamy!$A$3:$A$94,Seznamy!$C$3:$C$94)</f>
        <v>Ruda nad Moravou</v>
      </c>
      <c r="D2112" s="51">
        <f>LOOKUP(A2112,Seznamy!$A$3:$A$94,Seznamy!$F$3:$F$94)</f>
        <v>9028</v>
      </c>
      <c r="E2112" s="51">
        <f>LOOKUP(A2112,Seznamy!$A$3:$A$94,Seznamy!$G$3:$G$94)</f>
        <v>218500</v>
      </c>
      <c r="F2112" s="52">
        <f>LOOKUP(A2112,Seznamy!$A$3:$A$94,Seznamy!$J$3:$J$94)</f>
        <v>57</v>
      </c>
      <c r="G2112" s="52">
        <v>10</v>
      </c>
      <c r="H2112" s="50">
        <f>LOOKUP(G2112,Komplexní!$A$7:$A$56,Komplexní!$B$7:$B$56)</f>
        <v>0</v>
      </c>
      <c r="I2112" s="53">
        <f t="array" ref="I2112">SUM(IF((Komplexní!$A$3:$A$5=A2112)*(Komplexní!$D$1:$BA$1=G2112),Komplexní!$D$3:$BA$5))</f>
        <v>0</v>
      </c>
      <c r="J2112" s="98" t="str">
        <f t="shared" si="110"/>
        <v/>
      </c>
      <c r="K2112" s="54">
        <f t="shared" si="112"/>
        <v>1</v>
      </c>
    </row>
    <row r="2113" spans="1:11" hidden="1">
      <c r="A2113" s="48">
        <v>43</v>
      </c>
      <c r="B2113" s="49">
        <f>LOOKUP(A2113,Seznamy!$A$3:$A$94,Seznamy!$B$3:$B$94)</f>
        <v>125009</v>
      </c>
      <c r="C2113" s="50" t="str">
        <f>LOOKUP(A2113,Seznamy!$A$3:$A$94,Seznamy!$C$3:$C$94)</f>
        <v>Ruda nad Moravou</v>
      </c>
      <c r="D2113" s="51">
        <f>LOOKUP(A2113,Seznamy!$A$3:$A$94,Seznamy!$F$3:$F$94)</f>
        <v>9028</v>
      </c>
      <c r="E2113" s="51">
        <f>LOOKUP(A2113,Seznamy!$A$3:$A$94,Seznamy!$G$3:$G$94)</f>
        <v>218500</v>
      </c>
      <c r="F2113" s="52">
        <f>LOOKUP(A2113,Seznamy!$A$3:$A$94,Seznamy!$J$3:$J$94)</f>
        <v>57</v>
      </c>
      <c r="G2113" s="52">
        <v>11</v>
      </c>
      <c r="H2113" s="50">
        <f>LOOKUP(G2113,Komplexní!$A$7:$A$56,Komplexní!$B$7:$B$56)</f>
        <v>0</v>
      </c>
      <c r="I2113" s="53">
        <f t="array" ref="I2113">SUM(IF((Komplexní!$A$3:$A$5=A2113)*(Komplexní!$D$1:$BA$1=G2113),Komplexní!$D$3:$BA$5))</f>
        <v>0</v>
      </c>
      <c r="J2113" s="98" t="str">
        <f t="shared" si="110"/>
        <v/>
      </c>
      <c r="K2113" s="54">
        <f t="shared" si="112"/>
        <v>1</v>
      </c>
    </row>
    <row r="2114" spans="1:11" hidden="1">
      <c r="A2114" s="48">
        <v>43</v>
      </c>
      <c r="B2114" s="49">
        <f>LOOKUP(A2114,Seznamy!$A$3:$A$94,Seznamy!$B$3:$B$94)</f>
        <v>125009</v>
      </c>
      <c r="C2114" s="50" t="str">
        <f>LOOKUP(A2114,Seznamy!$A$3:$A$94,Seznamy!$C$3:$C$94)</f>
        <v>Ruda nad Moravou</v>
      </c>
      <c r="D2114" s="51">
        <f>LOOKUP(A2114,Seznamy!$A$3:$A$94,Seznamy!$F$3:$F$94)</f>
        <v>9028</v>
      </c>
      <c r="E2114" s="51">
        <f>LOOKUP(A2114,Seznamy!$A$3:$A$94,Seznamy!$G$3:$G$94)</f>
        <v>218500</v>
      </c>
      <c r="F2114" s="52">
        <f>LOOKUP(A2114,Seznamy!$A$3:$A$94,Seznamy!$J$3:$J$94)</f>
        <v>57</v>
      </c>
      <c r="G2114" s="52">
        <v>12</v>
      </c>
      <c r="H2114" s="50">
        <f>LOOKUP(G2114,Komplexní!$A$7:$A$56,Komplexní!$B$7:$B$56)</f>
        <v>0</v>
      </c>
      <c r="I2114" s="53">
        <f t="array" ref="I2114">SUM(IF((Komplexní!$A$3:$A$5=A2114)*(Komplexní!$D$1:$BA$1=G2114),Komplexní!$D$3:$BA$5))</f>
        <v>0</v>
      </c>
      <c r="J2114" s="98" t="str">
        <f t="shared" si="110"/>
        <v/>
      </c>
      <c r="K2114" s="54">
        <f t="shared" si="112"/>
        <v>1</v>
      </c>
    </row>
    <row r="2115" spans="1:11" hidden="1">
      <c r="A2115" s="48">
        <v>43</v>
      </c>
      <c r="B2115" s="49">
        <f>LOOKUP(A2115,Seznamy!$A$3:$A$94,Seznamy!$B$3:$B$94)</f>
        <v>125009</v>
      </c>
      <c r="C2115" s="50" t="str">
        <f>LOOKUP(A2115,Seznamy!$A$3:$A$94,Seznamy!$C$3:$C$94)</f>
        <v>Ruda nad Moravou</v>
      </c>
      <c r="D2115" s="51">
        <f>LOOKUP(A2115,Seznamy!$A$3:$A$94,Seznamy!$F$3:$F$94)</f>
        <v>9028</v>
      </c>
      <c r="E2115" s="51">
        <f>LOOKUP(A2115,Seznamy!$A$3:$A$94,Seznamy!$G$3:$G$94)</f>
        <v>218500</v>
      </c>
      <c r="F2115" s="52">
        <f>LOOKUP(A2115,Seznamy!$A$3:$A$94,Seznamy!$J$3:$J$94)</f>
        <v>57</v>
      </c>
      <c r="G2115" s="52">
        <v>13</v>
      </c>
      <c r="H2115" s="50">
        <f>LOOKUP(G2115,Komplexní!$A$7:$A$56,Komplexní!$B$7:$B$56)</f>
        <v>0</v>
      </c>
      <c r="I2115" s="53">
        <f t="array" ref="I2115">SUM(IF((Komplexní!$A$3:$A$5=A2115)*(Komplexní!$D$1:$BA$1=G2115),Komplexní!$D$3:$BA$5))</f>
        <v>0</v>
      </c>
      <c r="J2115" s="98" t="str">
        <f t="shared" si="110"/>
        <v/>
      </c>
      <c r="K2115" s="54">
        <f t="shared" si="112"/>
        <v>1</v>
      </c>
    </row>
    <row r="2116" spans="1:11" hidden="1">
      <c r="A2116" s="48">
        <v>43</v>
      </c>
      <c r="B2116" s="49">
        <f>LOOKUP(A2116,Seznamy!$A$3:$A$94,Seznamy!$B$3:$B$94)</f>
        <v>125009</v>
      </c>
      <c r="C2116" s="50" t="str">
        <f>LOOKUP(A2116,Seznamy!$A$3:$A$94,Seznamy!$C$3:$C$94)</f>
        <v>Ruda nad Moravou</v>
      </c>
      <c r="D2116" s="51">
        <f>LOOKUP(A2116,Seznamy!$A$3:$A$94,Seznamy!$F$3:$F$94)</f>
        <v>9028</v>
      </c>
      <c r="E2116" s="51">
        <f>LOOKUP(A2116,Seznamy!$A$3:$A$94,Seznamy!$G$3:$G$94)</f>
        <v>218500</v>
      </c>
      <c r="F2116" s="52">
        <f>LOOKUP(A2116,Seznamy!$A$3:$A$94,Seznamy!$J$3:$J$94)</f>
        <v>57</v>
      </c>
      <c r="G2116" s="52">
        <v>18</v>
      </c>
      <c r="H2116" s="50">
        <f>LOOKUP(G2116,Komplexní!$A$7:$A$56,Komplexní!$B$7:$B$56)</f>
        <v>0</v>
      </c>
      <c r="I2116" s="53">
        <f t="array" ref="I2116">SUM(IF((Komplexní!$A$3:$A$5=A2116)*(Komplexní!$D$1:$BA$1=G2116),Komplexní!$D$3:$BA$5))</f>
        <v>0</v>
      </c>
      <c r="J2116" s="98" t="str">
        <f t="shared" si="110"/>
        <v/>
      </c>
      <c r="K2116" s="54">
        <f t="shared" si="112"/>
        <v>1</v>
      </c>
    </row>
    <row r="2117" spans="1:11" hidden="1">
      <c r="A2117" s="48">
        <v>43</v>
      </c>
      <c r="B2117" s="49">
        <f>LOOKUP(A2117,Seznamy!$A$3:$A$94,Seznamy!$B$3:$B$94)</f>
        <v>125009</v>
      </c>
      <c r="C2117" s="50" t="str">
        <f>LOOKUP(A2117,Seznamy!$A$3:$A$94,Seznamy!$C$3:$C$94)</f>
        <v>Ruda nad Moravou</v>
      </c>
      <c r="D2117" s="51">
        <f>LOOKUP(A2117,Seznamy!$A$3:$A$94,Seznamy!$F$3:$F$94)</f>
        <v>9028</v>
      </c>
      <c r="E2117" s="51">
        <f>LOOKUP(A2117,Seznamy!$A$3:$A$94,Seznamy!$G$3:$G$94)</f>
        <v>218500</v>
      </c>
      <c r="F2117" s="52">
        <f>LOOKUP(A2117,Seznamy!$A$3:$A$94,Seznamy!$J$3:$J$94)</f>
        <v>57</v>
      </c>
      <c r="G2117" s="52">
        <v>15</v>
      </c>
      <c r="H2117" s="50">
        <f>LOOKUP(G2117,Komplexní!$A$7:$A$56,Komplexní!$B$7:$B$56)</f>
        <v>0</v>
      </c>
      <c r="I2117" s="53">
        <f t="array" ref="I2117">SUM(IF((Komplexní!$A$3:$A$5=A2117)*(Komplexní!$D$1:$BA$1=G2117),Komplexní!$D$3:$BA$5))</f>
        <v>0</v>
      </c>
      <c r="J2117" s="98" t="str">
        <f t="shared" si="110"/>
        <v/>
      </c>
      <c r="K2117" s="54">
        <f t="shared" si="112"/>
        <v>1</v>
      </c>
    </row>
    <row r="2118" spans="1:11" hidden="1">
      <c r="A2118" s="48">
        <v>43</v>
      </c>
      <c r="B2118" s="49">
        <f>LOOKUP(A2118,Seznamy!$A$3:$A$94,Seznamy!$B$3:$B$94)</f>
        <v>125009</v>
      </c>
      <c r="C2118" s="50" t="str">
        <f>LOOKUP(A2118,Seznamy!$A$3:$A$94,Seznamy!$C$3:$C$94)</f>
        <v>Ruda nad Moravou</v>
      </c>
      <c r="D2118" s="51">
        <f>LOOKUP(A2118,Seznamy!$A$3:$A$94,Seznamy!$F$3:$F$94)</f>
        <v>9028</v>
      </c>
      <c r="E2118" s="51">
        <f>LOOKUP(A2118,Seznamy!$A$3:$A$94,Seznamy!$G$3:$G$94)</f>
        <v>218500</v>
      </c>
      <c r="F2118" s="52">
        <f>LOOKUP(A2118,Seznamy!$A$3:$A$94,Seznamy!$J$3:$J$94)</f>
        <v>57</v>
      </c>
      <c r="G2118" s="52">
        <v>16</v>
      </c>
      <c r="H2118" s="50">
        <f>LOOKUP(G2118,Komplexní!$A$7:$A$56,Komplexní!$B$7:$B$56)</f>
        <v>0</v>
      </c>
      <c r="I2118" s="53">
        <f t="array" ref="I2118">SUM(IF((Komplexní!$A$3:$A$5=A2118)*(Komplexní!$D$1:$BA$1=G2118),Komplexní!$D$3:$BA$5))</f>
        <v>0</v>
      </c>
      <c r="J2118" s="98" t="str">
        <f t="shared" si="110"/>
        <v/>
      </c>
      <c r="K2118" s="54">
        <f t="shared" si="112"/>
        <v>1</v>
      </c>
    </row>
    <row r="2119" spans="1:11" hidden="1">
      <c r="A2119" s="48">
        <v>43</v>
      </c>
      <c r="B2119" s="49">
        <f>LOOKUP(A2119,Seznamy!$A$3:$A$94,Seznamy!$B$3:$B$94)</f>
        <v>125009</v>
      </c>
      <c r="C2119" s="50" t="str">
        <f>LOOKUP(A2119,Seznamy!$A$3:$A$94,Seznamy!$C$3:$C$94)</f>
        <v>Ruda nad Moravou</v>
      </c>
      <c r="D2119" s="51">
        <f>LOOKUP(A2119,Seznamy!$A$3:$A$94,Seznamy!$F$3:$F$94)</f>
        <v>9028</v>
      </c>
      <c r="E2119" s="51">
        <f>LOOKUP(A2119,Seznamy!$A$3:$A$94,Seznamy!$G$3:$G$94)</f>
        <v>218500</v>
      </c>
      <c r="F2119" s="52">
        <f>LOOKUP(A2119,Seznamy!$A$3:$A$94,Seznamy!$J$3:$J$94)</f>
        <v>57</v>
      </c>
      <c r="G2119" s="52">
        <v>17</v>
      </c>
      <c r="H2119" s="50">
        <f>LOOKUP(G2119,Komplexní!$A$7:$A$56,Komplexní!$B$7:$B$56)</f>
        <v>0</v>
      </c>
      <c r="I2119" s="53">
        <f t="array" ref="I2119">SUM(IF((Komplexní!$A$3:$A$5=A2119)*(Komplexní!$D$1:$BA$1=G2119),Komplexní!$D$3:$BA$5))</f>
        <v>0</v>
      </c>
      <c r="J2119" s="98" t="str">
        <f t="shared" si="110"/>
        <v/>
      </c>
      <c r="K2119" s="54">
        <f t="shared" si="112"/>
        <v>1</v>
      </c>
    </row>
    <row r="2120" spans="1:11" hidden="1">
      <c r="A2120" s="48">
        <v>43</v>
      </c>
      <c r="B2120" s="49">
        <f>LOOKUP(A2120,Seznamy!$A$3:$A$94,Seznamy!$B$3:$B$94)</f>
        <v>125009</v>
      </c>
      <c r="C2120" s="50" t="str">
        <f>LOOKUP(A2120,Seznamy!$A$3:$A$94,Seznamy!$C$3:$C$94)</f>
        <v>Ruda nad Moravou</v>
      </c>
      <c r="D2120" s="51">
        <f>LOOKUP(A2120,Seznamy!$A$3:$A$94,Seznamy!$F$3:$F$94)</f>
        <v>9028</v>
      </c>
      <c r="E2120" s="51">
        <f>LOOKUP(A2120,Seznamy!$A$3:$A$94,Seznamy!$G$3:$G$94)</f>
        <v>218500</v>
      </c>
      <c r="F2120" s="52">
        <f>LOOKUP(A2120,Seznamy!$A$3:$A$94,Seznamy!$J$3:$J$94)</f>
        <v>57</v>
      </c>
      <c r="G2120" s="52">
        <v>14</v>
      </c>
      <c r="H2120" s="50">
        <f>LOOKUP(G2120,Komplexní!$A$7:$A$56,Komplexní!$B$7:$B$56)</f>
        <v>0</v>
      </c>
      <c r="I2120" s="53">
        <f t="array" ref="I2120">SUM(IF((Komplexní!$A$3:$A$5=A2120)*(Komplexní!$D$1:$BA$1=G2120),Komplexní!$D$3:$BA$5))</f>
        <v>0</v>
      </c>
      <c r="J2120" s="98" t="str">
        <f t="shared" si="110"/>
        <v/>
      </c>
      <c r="K2120" s="54">
        <f t="shared" si="112"/>
        <v>1</v>
      </c>
    </row>
    <row r="2121" spans="1:11" hidden="1">
      <c r="A2121" s="48">
        <v>43</v>
      </c>
      <c r="B2121" s="49">
        <f>LOOKUP(A2121,Seznamy!$A$3:$A$94,Seznamy!$B$3:$B$94)</f>
        <v>125009</v>
      </c>
      <c r="C2121" s="50" t="str">
        <f>LOOKUP(A2121,Seznamy!$A$3:$A$94,Seznamy!$C$3:$C$94)</f>
        <v>Ruda nad Moravou</v>
      </c>
      <c r="D2121" s="51">
        <f>LOOKUP(A2121,Seznamy!$A$3:$A$94,Seznamy!$F$3:$F$94)</f>
        <v>9028</v>
      </c>
      <c r="E2121" s="51">
        <f>LOOKUP(A2121,Seznamy!$A$3:$A$94,Seznamy!$G$3:$G$94)</f>
        <v>218500</v>
      </c>
      <c r="F2121" s="52">
        <f>LOOKUP(A2121,Seznamy!$A$3:$A$94,Seznamy!$J$3:$J$94)</f>
        <v>57</v>
      </c>
      <c r="G2121" s="52">
        <v>19</v>
      </c>
      <c r="H2121" s="50">
        <f>LOOKUP(G2121,Komplexní!$A$7:$A$56,Komplexní!$B$7:$B$56)</f>
        <v>0</v>
      </c>
      <c r="I2121" s="53">
        <f t="array" ref="I2121">SUM(IF((Komplexní!$A$3:$A$5=A2121)*(Komplexní!$D$1:$BA$1=G2121),Komplexní!$D$3:$BA$5))</f>
        <v>0</v>
      </c>
      <c r="J2121" s="98" t="str">
        <f t="shared" si="110"/>
        <v/>
      </c>
      <c r="K2121" s="54">
        <f t="shared" si="112"/>
        <v>1</v>
      </c>
    </row>
    <row r="2122" spans="1:11" hidden="1">
      <c r="A2122" s="48">
        <v>43</v>
      </c>
      <c r="B2122" s="49">
        <f>LOOKUP(A2122,Seznamy!$A$3:$A$94,Seznamy!$B$3:$B$94)</f>
        <v>125009</v>
      </c>
      <c r="C2122" s="50" t="str">
        <f>LOOKUP(A2122,Seznamy!$A$3:$A$94,Seznamy!$C$3:$C$94)</f>
        <v>Ruda nad Moravou</v>
      </c>
      <c r="D2122" s="51">
        <f>LOOKUP(A2122,Seznamy!$A$3:$A$94,Seznamy!$F$3:$F$94)</f>
        <v>9028</v>
      </c>
      <c r="E2122" s="51">
        <f>LOOKUP(A2122,Seznamy!$A$3:$A$94,Seznamy!$G$3:$G$94)</f>
        <v>218500</v>
      </c>
      <c r="F2122" s="52">
        <f>LOOKUP(A2122,Seznamy!$A$3:$A$94,Seznamy!$J$3:$J$94)</f>
        <v>57</v>
      </c>
      <c r="G2122" s="52">
        <v>20</v>
      </c>
      <c r="H2122" s="50">
        <f>LOOKUP(G2122,Komplexní!$A$7:$A$56,Komplexní!$B$7:$B$56)</f>
        <v>0</v>
      </c>
      <c r="I2122" s="53">
        <f t="array" ref="I2122">SUM(IF((Komplexní!$A$3:$A$5=A2122)*(Komplexní!$D$1:$BA$1=G2122),Komplexní!$D$3:$BA$5))</f>
        <v>0</v>
      </c>
      <c r="J2122" s="98" t="str">
        <f t="shared" si="110"/>
        <v/>
      </c>
      <c r="K2122" s="54">
        <f t="shared" si="112"/>
        <v>1</v>
      </c>
    </row>
    <row r="2123" spans="1:11" hidden="1">
      <c r="A2123" s="48">
        <v>43</v>
      </c>
      <c r="B2123" s="49">
        <f>LOOKUP(A2123,Seznamy!$A$3:$A$94,Seznamy!$B$3:$B$94)</f>
        <v>125009</v>
      </c>
      <c r="C2123" s="50" t="str">
        <f>LOOKUP(A2123,Seznamy!$A$3:$A$94,Seznamy!$C$3:$C$94)</f>
        <v>Ruda nad Moravou</v>
      </c>
      <c r="D2123" s="51">
        <f>LOOKUP(A2123,Seznamy!$A$3:$A$94,Seznamy!$F$3:$F$94)</f>
        <v>9028</v>
      </c>
      <c r="E2123" s="51">
        <f>LOOKUP(A2123,Seznamy!$A$3:$A$94,Seznamy!$G$3:$G$94)</f>
        <v>218500</v>
      </c>
      <c r="F2123" s="52">
        <f>LOOKUP(A2123,Seznamy!$A$3:$A$94,Seznamy!$J$3:$J$94)</f>
        <v>57</v>
      </c>
      <c r="G2123" s="52">
        <v>21</v>
      </c>
      <c r="H2123" s="50">
        <f>LOOKUP(G2123,Komplexní!$A$7:$A$56,Komplexní!$B$7:$B$56)</f>
        <v>0</v>
      </c>
      <c r="I2123" s="53">
        <f t="array" ref="I2123">SUM(IF((Komplexní!$A$3:$A$5=A2123)*(Komplexní!$D$1:$BA$1=G2123),Komplexní!$D$3:$BA$5))</f>
        <v>0</v>
      </c>
      <c r="J2123" s="98" t="str">
        <f t="shared" si="110"/>
        <v/>
      </c>
      <c r="K2123" s="54">
        <f t="shared" si="112"/>
        <v>1</v>
      </c>
    </row>
    <row r="2124" spans="1:11" hidden="1">
      <c r="A2124" s="48">
        <v>43</v>
      </c>
      <c r="B2124" s="49">
        <f>LOOKUP(A2124,Seznamy!$A$3:$A$94,Seznamy!$B$3:$B$94)</f>
        <v>125009</v>
      </c>
      <c r="C2124" s="50" t="str">
        <f>LOOKUP(A2124,Seznamy!$A$3:$A$94,Seznamy!$C$3:$C$94)</f>
        <v>Ruda nad Moravou</v>
      </c>
      <c r="D2124" s="51">
        <f>LOOKUP(A2124,Seznamy!$A$3:$A$94,Seznamy!$F$3:$F$94)</f>
        <v>9028</v>
      </c>
      <c r="E2124" s="51">
        <f>LOOKUP(A2124,Seznamy!$A$3:$A$94,Seznamy!$G$3:$G$94)</f>
        <v>218500</v>
      </c>
      <c r="F2124" s="52">
        <f>LOOKUP(A2124,Seznamy!$A$3:$A$94,Seznamy!$J$3:$J$94)</f>
        <v>57</v>
      </c>
      <c r="G2124" s="52">
        <v>22</v>
      </c>
      <c r="H2124" s="50">
        <f>LOOKUP(G2124,Komplexní!$A$7:$A$56,Komplexní!$B$7:$B$56)</f>
        <v>0</v>
      </c>
      <c r="I2124" s="53">
        <f t="array" ref="I2124">SUM(IF((Komplexní!$A$3:$A$5=A2124)*(Komplexní!$D$1:$BA$1=G2124),Komplexní!$D$3:$BA$5))</f>
        <v>0</v>
      </c>
      <c r="J2124" s="98" t="str">
        <f t="shared" si="110"/>
        <v/>
      </c>
      <c r="K2124" s="54">
        <f t="shared" si="112"/>
        <v>1</v>
      </c>
    </row>
    <row r="2125" spans="1:11" hidden="1">
      <c r="A2125" s="48">
        <v>43</v>
      </c>
      <c r="B2125" s="49">
        <f>LOOKUP(A2125,Seznamy!$A$3:$A$94,Seznamy!$B$3:$B$94)</f>
        <v>125009</v>
      </c>
      <c r="C2125" s="50" t="str">
        <f>LOOKUP(A2125,Seznamy!$A$3:$A$94,Seznamy!$C$3:$C$94)</f>
        <v>Ruda nad Moravou</v>
      </c>
      <c r="D2125" s="51">
        <f>LOOKUP(A2125,Seznamy!$A$3:$A$94,Seznamy!$F$3:$F$94)</f>
        <v>9028</v>
      </c>
      <c r="E2125" s="51">
        <f>LOOKUP(A2125,Seznamy!$A$3:$A$94,Seznamy!$G$3:$G$94)</f>
        <v>218500</v>
      </c>
      <c r="F2125" s="52">
        <f>LOOKUP(A2125,Seznamy!$A$3:$A$94,Seznamy!$J$3:$J$94)</f>
        <v>57</v>
      </c>
      <c r="G2125" s="52">
        <v>23</v>
      </c>
      <c r="H2125" s="50">
        <f>LOOKUP(G2125,Komplexní!$A$7:$A$56,Komplexní!$B$7:$B$56)</f>
        <v>0</v>
      </c>
      <c r="I2125" s="53">
        <f t="array" ref="I2125">SUM(IF((Komplexní!$A$3:$A$5=A2125)*(Komplexní!$D$1:$BA$1=G2125),Komplexní!$D$3:$BA$5))</f>
        <v>0</v>
      </c>
      <c r="J2125" s="98" t="str">
        <f t="shared" si="110"/>
        <v/>
      </c>
      <c r="K2125" s="54">
        <f t="shared" si="112"/>
        <v>1</v>
      </c>
    </row>
    <row r="2126" spans="1:11" hidden="1">
      <c r="A2126" s="48">
        <v>43</v>
      </c>
      <c r="B2126" s="49">
        <f>LOOKUP(A2126,Seznamy!$A$3:$A$94,Seznamy!$B$3:$B$94)</f>
        <v>125009</v>
      </c>
      <c r="C2126" s="50" t="str">
        <f>LOOKUP(A2126,Seznamy!$A$3:$A$94,Seznamy!$C$3:$C$94)</f>
        <v>Ruda nad Moravou</v>
      </c>
      <c r="D2126" s="51">
        <f>LOOKUP(A2126,Seznamy!$A$3:$A$94,Seznamy!$F$3:$F$94)</f>
        <v>9028</v>
      </c>
      <c r="E2126" s="51">
        <f>LOOKUP(A2126,Seznamy!$A$3:$A$94,Seznamy!$G$3:$G$94)</f>
        <v>218500</v>
      </c>
      <c r="F2126" s="52">
        <f>LOOKUP(A2126,Seznamy!$A$3:$A$94,Seznamy!$J$3:$J$94)</f>
        <v>57</v>
      </c>
      <c r="G2126" s="52">
        <v>24</v>
      </c>
      <c r="H2126" s="50">
        <f>LOOKUP(G2126,Komplexní!$A$7:$A$56,Komplexní!$B$7:$B$56)</f>
        <v>0</v>
      </c>
      <c r="I2126" s="53">
        <f t="array" ref="I2126">SUM(IF((Komplexní!$A$3:$A$5=A2126)*(Komplexní!$D$1:$BA$1=G2126),Komplexní!$D$3:$BA$5))</f>
        <v>0</v>
      </c>
      <c r="J2126" s="98" t="str">
        <f t="shared" si="110"/>
        <v/>
      </c>
      <c r="K2126" s="54">
        <f t="shared" si="112"/>
        <v>1</v>
      </c>
    </row>
    <row r="2127" spans="1:11" hidden="1">
      <c r="A2127" s="48">
        <v>43</v>
      </c>
      <c r="B2127" s="49">
        <f>LOOKUP(A2127,Seznamy!$A$3:$A$94,Seznamy!$B$3:$B$94)</f>
        <v>125009</v>
      </c>
      <c r="C2127" s="50" t="str">
        <f>LOOKUP(A2127,Seznamy!$A$3:$A$94,Seznamy!$C$3:$C$94)</f>
        <v>Ruda nad Moravou</v>
      </c>
      <c r="D2127" s="51">
        <f>LOOKUP(A2127,Seznamy!$A$3:$A$94,Seznamy!$F$3:$F$94)</f>
        <v>9028</v>
      </c>
      <c r="E2127" s="51">
        <f>LOOKUP(A2127,Seznamy!$A$3:$A$94,Seznamy!$G$3:$G$94)</f>
        <v>218500</v>
      </c>
      <c r="F2127" s="52">
        <f>LOOKUP(A2127,Seznamy!$A$3:$A$94,Seznamy!$J$3:$J$94)</f>
        <v>57</v>
      </c>
      <c r="G2127" s="52">
        <v>25</v>
      </c>
      <c r="H2127" s="50">
        <f>LOOKUP(G2127,Komplexní!$A$7:$A$56,Komplexní!$B$7:$B$56)</f>
        <v>0</v>
      </c>
      <c r="I2127" s="53">
        <f t="array" ref="I2127">SUM(IF((Komplexní!$A$3:$A$5=A2127)*(Komplexní!$D$1:$BA$1=G2127),Komplexní!$D$3:$BA$5))</f>
        <v>0</v>
      </c>
      <c r="J2127" s="98" t="str">
        <f t="shared" ref="J2127:J2190" si="113">IF(I2127=0,"",I2127)</f>
        <v/>
      </c>
      <c r="K2127" s="54">
        <f t="shared" si="112"/>
        <v>1</v>
      </c>
    </row>
    <row r="2128" spans="1:11" hidden="1">
      <c r="A2128" s="48">
        <v>43</v>
      </c>
      <c r="B2128" s="49">
        <f>LOOKUP(A2128,Seznamy!$A$3:$A$94,Seznamy!$B$3:$B$94)</f>
        <v>125009</v>
      </c>
      <c r="C2128" s="50" t="str">
        <f>LOOKUP(A2128,Seznamy!$A$3:$A$94,Seznamy!$C$3:$C$94)</f>
        <v>Ruda nad Moravou</v>
      </c>
      <c r="D2128" s="51">
        <f>LOOKUP(A2128,Seznamy!$A$3:$A$94,Seznamy!$F$3:$F$94)</f>
        <v>9028</v>
      </c>
      <c r="E2128" s="51">
        <f>LOOKUP(A2128,Seznamy!$A$3:$A$94,Seznamy!$G$3:$G$94)</f>
        <v>218500</v>
      </c>
      <c r="F2128" s="52">
        <f>LOOKUP(A2128,Seznamy!$A$3:$A$94,Seznamy!$J$3:$J$94)</f>
        <v>57</v>
      </c>
      <c r="G2128" s="52">
        <v>26</v>
      </c>
      <c r="H2128" s="50">
        <f>LOOKUP(G2128,Komplexní!$A$7:$A$56,Komplexní!$B$7:$B$56)</f>
        <v>0</v>
      </c>
      <c r="I2128" s="53">
        <f t="array" ref="I2128">SUM(IF((Komplexní!$A$3:$A$5=A2128)*(Komplexní!$D$1:$BA$1=G2128),Komplexní!$D$3:$BA$5))</f>
        <v>0</v>
      </c>
      <c r="J2128" s="98" t="str">
        <f t="shared" si="113"/>
        <v/>
      </c>
      <c r="K2128" s="54">
        <f t="shared" si="112"/>
        <v>1</v>
      </c>
    </row>
    <row r="2129" spans="1:11" hidden="1">
      <c r="A2129" s="48">
        <v>43</v>
      </c>
      <c r="B2129" s="49">
        <f>LOOKUP(A2129,Seznamy!$A$3:$A$94,Seznamy!$B$3:$B$94)</f>
        <v>125009</v>
      </c>
      <c r="C2129" s="50" t="str">
        <f>LOOKUP(A2129,Seznamy!$A$3:$A$94,Seznamy!$C$3:$C$94)</f>
        <v>Ruda nad Moravou</v>
      </c>
      <c r="D2129" s="51">
        <f>LOOKUP(A2129,Seznamy!$A$3:$A$94,Seznamy!$F$3:$F$94)</f>
        <v>9028</v>
      </c>
      <c r="E2129" s="51">
        <f>LOOKUP(A2129,Seznamy!$A$3:$A$94,Seznamy!$G$3:$G$94)</f>
        <v>218500</v>
      </c>
      <c r="F2129" s="52">
        <f>LOOKUP(A2129,Seznamy!$A$3:$A$94,Seznamy!$J$3:$J$94)</f>
        <v>57</v>
      </c>
      <c r="G2129" s="52">
        <v>27</v>
      </c>
      <c r="H2129" s="50">
        <f>LOOKUP(G2129,Komplexní!$A$7:$A$56,Komplexní!$B$7:$B$56)</f>
        <v>0</v>
      </c>
      <c r="I2129" s="53">
        <f t="array" ref="I2129">SUM(IF((Komplexní!$A$3:$A$5=A2129)*(Komplexní!$D$1:$BA$1=G2129),Komplexní!$D$3:$BA$5))</f>
        <v>0</v>
      </c>
      <c r="J2129" s="98" t="str">
        <f t="shared" si="113"/>
        <v/>
      </c>
      <c r="K2129" s="54">
        <f t="shared" si="112"/>
        <v>1</v>
      </c>
    </row>
    <row r="2130" spans="1:11" hidden="1">
      <c r="A2130" s="48">
        <v>43</v>
      </c>
      <c r="B2130" s="49">
        <f>LOOKUP(A2130,Seznamy!$A$3:$A$94,Seznamy!$B$3:$B$94)</f>
        <v>125009</v>
      </c>
      <c r="C2130" s="50" t="str">
        <f>LOOKUP(A2130,Seznamy!$A$3:$A$94,Seznamy!$C$3:$C$94)</f>
        <v>Ruda nad Moravou</v>
      </c>
      <c r="D2130" s="51">
        <f>LOOKUP(A2130,Seznamy!$A$3:$A$94,Seznamy!$F$3:$F$94)</f>
        <v>9028</v>
      </c>
      <c r="E2130" s="51">
        <f>LOOKUP(A2130,Seznamy!$A$3:$A$94,Seznamy!$G$3:$G$94)</f>
        <v>218500</v>
      </c>
      <c r="F2130" s="52">
        <f>LOOKUP(A2130,Seznamy!$A$3:$A$94,Seznamy!$J$3:$J$94)</f>
        <v>57</v>
      </c>
      <c r="G2130" s="52">
        <v>28</v>
      </c>
      <c r="H2130" s="50">
        <f>LOOKUP(G2130,Komplexní!$A$7:$A$56,Komplexní!$B$7:$B$56)</f>
        <v>0</v>
      </c>
      <c r="I2130" s="53">
        <f t="array" ref="I2130">SUM(IF((Komplexní!$A$3:$A$5=A2130)*(Komplexní!$D$1:$BA$1=G2130),Komplexní!$D$3:$BA$5))</f>
        <v>0</v>
      </c>
      <c r="J2130" s="98" t="str">
        <f t="shared" si="113"/>
        <v/>
      </c>
      <c r="K2130" s="54">
        <f t="shared" si="112"/>
        <v>1</v>
      </c>
    </row>
    <row r="2131" spans="1:11" hidden="1">
      <c r="A2131" s="48">
        <v>43</v>
      </c>
      <c r="B2131" s="49">
        <f>LOOKUP(A2131,Seznamy!$A$3:$A$94,Seznamy!$B$3:$B$94)</f>
        <v>125009</v>
      </c>
      <c r="C2131" s="50" t="str">
        <f>LOOKUP(A2131,Seznamy!$A$3:$A$94,Seznamy!$C$3:$C$94)</f>
        <v>Ruda nad Moravou</v>
      </c>
      <c r="D2131" s="51">
        <f>LOOKUP(A2131,Seznamy!$A$3:$A$94,Seznamy!$F$3:$F$94)</f>
        <v>9028</v>
      </c>
      <c r="E2131" s="51">
        <f>LOOKUP(A2131,Seznamy!$A$3:$A$94,Seznamy!$G$3:$G$94)</f>
        <v>218500</v>
      </c>
      <c r="F2131" s="52">
        <f>LOOKUP(A2131,Seznamy!$A$3:$A$94,Seznamy!$J$3:$J$94)</f>
        <v>57</v>
      </c>
      <c r="G2131" s="52">
        <v>29</v>
      </c>
      <c r="H2131" s="50">
        <f>LOOKUP(G2131,Komplexní!$A$7:$A$56,Komplexní!$B$7:$B$56)</f>
        <v>0</v>
      </c>
      <c r="I2131" s="53">
        <f t="array" ref="I2131">SUM(IF((Komplexní!$A$3:$A$5=A2131)*(Komplexní!$D$1:$BA$1=G2131),Komplexní!$D$3:$BA$5))</f>
        <v>0</v>
      </c>
      <c r="J2131" s="98" t="str">
        <f t="shared" si="113"/>
        <v/>
      </c>
      <c r="K2131" s="54">
        <f t="shared" si="112"/>
        <v>1</v>
      </c>
    </row>
    <row r="2132" spans="1:11" hidden="1">
      <c r="A2132" s="48">
        <v>43</v>
      </c>
      <c r="B2132" s="49">
        <f>LOOKUP(A2132,Seznamy!$A$3:$A$94,Seznamy!$B$3:$B$94)</f>
        <v>125009</v>
      </c>
      <c r="C2132" s="50" t="str">
        <f>LOOKUP(A2132,Seznamy!$A$3:$A$94,Seznamy!$C$3:$C$94)</f>
        <v>Ruda nad Moravou</v>
      </c>
      <c r="D2132" s="51">
        <f>LOOKUP(A2132,Seznamy!$A$3:$A$94,Seznamy!$F$3:$F$94)</f>
        <v>9028</v>
      </c>
      <c r="E2132" s="51">
        <f>LOOKUP(A2132,Seznamy!$A$3:$A$94,Seznamy!$G$3:$G$94)</f>
        <v>218500</v>
      </c>
      <c r="F2132" s="52">
        <f>LOOKUP(A2132,Seznamy!$A$3:$A$94,Seznamy!$J$3:$J$94)</f>
        <v>57</v>
      </c>
      <c r="G2132" s="52">
        <v>30</v>
      </c>
      <c r="H2132" s="50">
        <f>LOOKUP(G2132,Komplexní!$A$7:$A$56,Komplexní!$B$7:$B$56)</f>
        <v>0</v>
      </c>
      <c r="I2132" s="53">
        <f t="array" ref="I2132">SUM(IF((Komplexní!$A$3:$A$5=A2132)*(Komplexní!$D$1:$BA$1=G2132),Komplexní!$D$3:$BA$5))</f>
        <v>0</v>
      </c>
      <c r="J2132" s="98" t="str">
        <f t="shared" si="113"/>
        <v/>
      </c>
      <c r="K2132" s="54">
        <f t="shared" si="112"/>
        <v>1</v>
      </c>
    </row>
    <row r="2133" spans="1:11" hidden="1">
      <c r="A2133" s="48">
        <v>43</v>
      </c>
      <c r="B2133" s="49">
        <f>LOOKUP(A2133,Seznamy!$A$3:$A$94,Seznamy!$B$3:$B$94)</f>
        <v>125009</v>
      </c>
      <c r="C2133" s="50" t="str">
        <f>LOOKUP(A2133,Seznamy!$A$3:$A$94,Seznamy!$C$3:$C$94)</f>
        <v>Ruda nad Moravou</v>
      </c>
      <c r="D2133" s="51">
        <f>LOOKUP(A2133,Seznamy!$A$3:$A$94,Seznamy!$F$3:$F$94)</f>
        <v>9028</v>
      </c>
      <c r="E2133" s="51">
        <f>LOOKUP(A2133,Seznamy!$A$3:$A$94,Seznamy!$G$3:$G$94)</f>
        <v>218500</v>
      </c>
      <c r="F2133" s="52">
        <f>LOOKUP(A2133,Seznamy!$A$3:$A$94,Seznamy!$J$3:$J$94)</f>
        <v>57</v>
      </c>
      <c r="G2133" s="52">
        <v>31</v>
      </c>
      <c r="H2133" s="50">
        <f>LOOKUP(G2133,Komplexní!$A$7:$A$56,Komplexní!$B$7:$B$56)</f>
        <v>0</v>
      </c>
      <c r="I2133" s="53">
        <f t="array" ref="I2133">SUM(IF((Komplexní!$A$3:$A$5=A2133)*(Komplexní!$D$1:$BA$1=G2133),Komplexní!$D$3:$BA$5))</f>
        <v>0</v>
      </c>
      <c r="J2133" s="98" t="str">
        <f t="shared" si="113"/>
        <v/>
      </c>
      <c r="K2133" s="54">
        <f t="shared" si="112"/>
        <v>1</v>
      </c>
    </row>
    <row r="2134" spans="1:11" hidden="1">
      <c r="A2134" s="48">
        <v>43</v>
      </c>
      <c r="B2134" s="49">
        <f>LOOKUP(A2134,Seznamy!$A$3:$A$94,Seznamy!$B$3:$B$94)</f>
        <v>125009</v>
      </c>
      <c r="C2134" s="50" t="str">
        <f>LOOKUP(A2134,Seznamy!$A$3:$A$94,Seznamy!$C$3:$C$94)</f>
        <v>Ruda nad Moravou</v>
      </c>
      <c r="D2134" s="51">
        <f>LOOKUP(A2134,Seznamy!$A$3:$A$94,Seznamy!$F$3:$F$94)</f>
        <v>9028</v>
      </c>
      <c r="E2134" s="51">
        <f>LOOKUP(A2134,Seznamy!$A$3:$A$94,Seznamy!$G$3:$G$94)</f>
        <v>218500</v>
      </c>
      <c r="F2134" s="52">
        <f>LOOKUP(A2134,Seznamy!$A$3:$A$94,Seznamy!$J$3:$J$94)</f>
        <v>57</v>
      </c>
      <c r="G2134" s="52">
        <v>32</v>
      </c>
      <c r="H2134" s="50">
        <f>LOOKUP(G2134,Komplexní!$A$7:$A$56,Komplexní!$B$7:$B$56)</f>
        <v>0</v>
      </c>
      <c r="I2134" s="53">
        <f t="array" ref="I2134">SUM(IF((Komplexní!$A$3:$A$5=A2134)*(Komplexní!$D$1:$BA$1=G2134),Komplexní!$D$3:$BA$5))</f>
        <v>0</v>
      </c>
      <c r="J2134" s="98" t="str">
        <f t="shared" si="113"/>
        <v/>
      </c>
      <c r="K2134" s="54">
        <f t="shared" si="112"/>
        <v>1</v>
      </c>
    </row>
    <row r="2135" spans="1:11" hidden="1">
      <c r="A2135" s="48">
        <v>43</v>
      </c>
      <c r="B2135" s="49">
        <f>LOOKUP(A2135,Seznamy!$A$3:$A$94,Seznamy!$B$3:$B$94)</f>
        <v>125009</v>
      </c>
      <c r="C2135" s="50" t="str">
        <f>LOOKUP(A2135,Seznamy!$A$3:$A$94,Seznamy!$C$3:$C$94)</f>
        <v>Ruda nad Moravou</v>
      </c>
      <c r="D2135" s="51">
        <f>LOOKUP(A2135,Seznamy!$A$3:$A$94,Seznamy!$F$3:$F$94)</f>
        <v>9028</v>
      </c>
      <c r="E2135" s="51">
        <f>LOOKUP(A2135,Seznamy!$A$3:$A$94,Seznamy!$G$3:$G$94)</f>
        <v>218500</v>
      </c>
      <c r="F2135" s="52">
        <f>LOOKUP(A2135,Seznamy!$A$3:$A$94,Seznamy!$J$3:$J$94)</f>
        <v>57</v>
      </c>
      <c r="G2135" s="52">
        <v>33</v>
      </c>
      <c r="H2135" s="50">
        <f>LOOKUP(G2135,Komplexní!$A$7:$A$56,Komplexní!$B$7:$B$56)</f>
        <v>0</v>
      </c>
      <c r="I2135" s="53">
        <f t="array" ref="I2135">SUM(IF((Komplexní!$A$3:$A$5=A2135)*(Komplexní!$D$1:$BA$1=G2135),Komplexní!$D$3:$BA$5))</f>
        <v>0</v>
      </c>
      <c r="J2135" s="98" t="str">
        <f t="shared" si="113"/>
        <v/>
      </c>
      <c r="K2135" s="54">
        <f t="shared" ref="K2135:K2152" si="114">IF(I2135=MIN($J$2103:$J$2152),1,"")</f>
        <v>1</v>
      </c>
    </row>
    <row r="2136" spans="1:11" hidden="1">
      <c r="A2136" s="48">
        <v>43</v>
      </c>
      <c r="B2136" s="49">
        <f>LOOKUP(A2136,Seznamy!$A$3:$A$94,Seznamy!$B$3:$B$94)</f>
        <v>125009</v>
      </c>
      <c r="C2136" s="50" t="str">
        <f>LOOKUP(A2136,Seznamy!$A$3:$A$94,Seznamy!$C$3:$C$94)</f>
        <v>Ruda nad Moravou</v>
      </c>
      <c r="D2136" s="51">
        <f>LOOKUP(A2136,Seznamy!$A$3:$A$94,Seznamy!$F$3:$F$94)</f>
        <v>9028</v>
      </c>
      <c r="E2136" s="51">
        <f>LOOKUP(A2136,Seznamy!$A$3:$A$94,Seznamy!$G$3:$G$94)</f>
        <v>218500</v>
      </c>
      <c r="F2136" s="52">
        <f>LOOKUP(A2136,Seznamy!$A$3:$A$94,Seznamy!$J$3:$J$94)</f>
        <v>57</v>
      </c>
      <c r="G2136" s="52">
        <v>34</v>
      </c>
      <c r="H2136" s="50">
        <f>LOOKUP(G2136,Komplexní!$A$7:$A$56,Komplexní!$B$7:$B$56)</f>
        <v>0</v>
      </c>
      <c r="I2136" s="53">
        <f t="array" ref="I2136">SUM(IF((Komplexní!$A$3:$A$5=A2136)*(Komplexní!$D$1:$BA$1=G2136),Komplexní!$D$3:$BA$5))</f>
        <v>0</v>
      </c>
      <c r="J2136" s="98" t="str">
        <f t="shared" si="113"/>
        <v/>
      </c>
      <c r="K2136" s="54">
        <f t="shared" si="114"/>
        <v>1</v>
      </c>
    </row>
    <row r="2137" spans="1:11" hidden="1">
      <c r="A2137" s="48">
        <v>43</v>
      </c>
      <c r="B2137" s="49">
        <f>LOOKUP(A2137,Seznamy!$A$3:$A$94,Seznamy!$B$3:$B$94)</f>
        <v>125009</v>
      </c>
      <c r="C2137" s="50" t="str">
        <f>LOOKUP(A2137,Seznamy!$A$3:$A$94,Seznamy!$C$3:$C$94)</f>
        <v>Ruda nad Moravou</v>
      </c>
      <c r="D2137" s="51">
        <f>LOOKUP(A2137,Seznamy!$A$3:$A$94,Seznamy!$F$3:$F$94)</f>
        <v>9028</v>
      </c>
      <c r="E2137" s="51">
        <f>LOOKUP(A2137,Seznamy!$A$3:$A$94,Seznamy!$G$3:$G$94)</f>
        <v>218500</v>
      </c>
      <c r="F2137" s="52">
        <f>LOOKUP(A2137,Seznamy!$A$3:$A$94,Seznamy!$J$3:$J$94)</f>
        <v>57</v>
      </c>
      <c r="G2137" s="52">
        <v>35</v>
      </c>
      <c r="H2137" s="50">
        <f>LOOKUP(G2137,Komplexní!$A$7:$A$56,Komplexní!$B$7:$B$56)</f>
        <v>0</v>
      </c>
      <c r="I2137" s="53">
        <f t="array" ref="I2137">SUM(IF((Komplexní!$A$3:$A$5=A2137)*(Komplexní!$D$1:$BA$1=G2137),Komplexní!$D$3:$BA$5))</f>
        <v>0</v>
      </c>
      <c r="J2137" s="98" t="str">
        <f t="shared" si="113"/>
        <v/>
      </c>
      <c r="K2137" s="54">
        <f t="shared" si="114"/>
        <v>1</v>
      </c>
    </row>
    <row r="2138" spans="1:11" hidden="1">
      <c r="A2138" s="48">
        <v>43</v>
      </c>
      <c r="B2138" s="49">
        <f>LOOKUP(A2138,Seznamy!$A$3:$A$94,Seznamy!$B$3:$B$94)</f>
        <v>125009</v>
      </c>
      <c r="C2138" s="50" t="str">
        <f>LOOKUP(A2138,Seznamy!$A$3:$A$94,Seznamy!$C$3:$C$94)</f>
        <v>Ruda nad Moravou</v>
      </c>
      <c r="D2138" s="51">
        <f>LOOKUP(A2138,Seznamy!$A$3:$A$94,Seznamy!$F$3:$F$94)</f>
        <v>9028</v>
      </c>
      <c r="E2138" s="51">
        <f>LOOKUP(A2138,Seznamy!$A$3:$A$94,Seznamy!$G$3:$G$94)</f>
        <v>218500</v>
      </c>
      <c r="F2138" s="52">
        <f>LOOKUP(A2138,Seznamy!$A$3:$A$94,Seznamy!$J$3:$J$94)</f>
        <v>57</v>
      </c>
      <c r="G2138" s="52">
        <v>36</v>
      </c>
      <c r="H2138" s="50">
        <f>LOOKUP(G2138,Komplexní!$A$7:$A$56,Komplexní!$B$7:$B$56)</f>
        <v>0</v>
      </c>
      <c r="I2138" s="53">
        <f t="array" ref="I2138">SUM(IF((Komplexní!$A$3:$A$5=A2138)*(Komplexní!$D$1:$BA$1=G2138),Komplexní!$D$3:$BA$5))</f>
        <v>0</v>
      </c>
      <c r="J2138" s="98" t="str">
        <f t="shared" si="113"/>
        <v/>
      </c>
      <c r="K2138" s="54">
        <f t="shared" si="114"/>
        <v>1</v>
      </c>
    </row>
    <row r="2139" spans="1:11" hidden="1">
      <c r="A2139" s="48">
        <v>43</v>
      </c>
      <c r="B2139" s="49">
        <f>LOOKUP(A2139,Seznamy!$A$3:$A$94,Seznamy!$B$3:$B$94)</f>
        <v>125009</v>
      </c>
      <c r="C2139" s="50" t="str">
        <f>LOOKUP(A2139,Seznamy!$A$3:$A$94,Seznamy!$C$3:$C$94)</f>
        <v>Ruda nad Moravou</v>
      </c>
      <c r="D2139" s="51">
        <f>LOOKUP(A2139,Seznamy!$A$3:$A$94,Seznamy!$F$3:$F$94)</f>
        <v>9028</v>
      </c>
      <c r="E2139" s="51">
        <f>LOOKUP(A2139,Seznamy!$A$3:$A$94,Seznamy!$G$3:$G$94)</f>
        <v>218500</v>
      </c>
      <c r="F2139" s="52">
        <f>LOOKUP(A2139,Seznamy!$A$3:$A$94,Seznamy!$J$3:$J$94)</f>
        <v>57</v>
      </c>
      <c r="G2139" s="52">
        <v>37</v>
      </c>
      <c r="H2139" s="50">
        <f>LOOKUP(G2139,Komplexní!$A$7:$A$56,Komplexní!$B$7:$B$56)</f>
        <v>0</v>
      </c>
      <c r="I2139" s="53">
        <f t="array" ref="I2139">SUM(IF((Komplexní!$A$3:$A$5=A2139)*(Komplexní!$D$1:$BA$1=G2139),Komplexní!$D$3:$BA$5))</f>
        <v>0</v>
      </c>
      <c r="J2139" s="98" t="str">
        <f t="shared" si="113"/>
        <v/>
      </c>
      <c r="K2139" s="54">
        <f t="shared" si="114"/>
        <v>1</v>
      </c>
    </row>
    <row r="2140" spans="1:11" hidden="1">
      <c r="A2140" s="48">
        <v>43</v>
      </c>
      <c r="B2140" s="49">
        <f>LOOKUP(A2140,Seznamy!$A$3:$A$94,Seznamy!$B$3:$B$94)</f>
        <v>125009</v>
      </c>
      <c r="C2140" s="50" t="str">
        <f>LOOKUP(A2140,Seznamy!$A$3:$A$94,Seznamy!$C$3:$C$94)</f>
        <v>Ruda nad Moravou</v>
      </c>
      <c r="D2140" s="51">
        <f>LOOKUP(A2140,Seznamy!$A$3:$A$94,Seznamy!$F$3:$F$94)</f>
        <v>9028</v>
      </c>
      <c r="E2140" s="51">
        <f>LOOKUP(A2140,Seznamy!$A$3:$A$94,Seznamy!$G$3:$G$94)</f>
        <v>218500</v>
      </c>
      <c r="F2140" s="52">
        <f>LOOKUP(A2140,Seznamy!$A$3:$A$94,Seznamy!$J$3:$J$94)</f>
        <v>57</v>
      </c>
      <c r="G2140" s="52">
        <v>38</v>
      </c>
      <c r="H2140" s="50">
        <f>LOOKUP(G2140,Komplexní!$A$7:$A$56,Komplexní!$B$7:$B$56)</f>
        <v>0</v>
      </c>
      <c r="I2140" s="53">
        <f t="array" ref="I2140">SUM(IF((Komplexní!$A$3:$A$5=A2140)*(Komplexní!$D$1:$BA$1=G2140),Komplexní!$D$3:$BA$5))</f>
        <v>0</v>
      </c>
      <c r="J2140" s="98" t="str">
        <f t="shared" si="113"/>
        <v/>
      </c>
      <c r="K2140" s="54">
        <f t="shared" si="114"/>
        <v>1</v>
      </c>
    </row>
    <row r="2141" spans="1:11" hidden="1">
      <c r="A2141" s="48">
        <v>43</v>
      </c>
      <c r="B2141" s="49">
        <f>LOOKUP(A2141,Seznamy!$A$3:$A$94,Seznamy!$B$3:$B$94)</f>
        <v>125009</v>
      </c>
      <c r="C2141" s="50" t="str">
        <f>LOOKUP(A2141,Seznamy!$A$3:$A$94,Seznamy!$C$3:$C$94)</f>
        <v>Ruda nad Moravou</v>
      </c>
      <c r="D2141" s="51">
        <f>LOOKUP(A2141,Seznamy!$A$3:$A$94,Seznamy!$F$3:$F$94)</f>
        <v>9028</v>
      </c>
      <c r="E2141" s="51">
        <f>LOOKUP(A2141,Seznamy!$A$3:$A$94,Seznamy!$G$3:$G$94)</f>
        <v>218500</v>
      </c>
      <c r="F2141" s="52">
        <f>LOOKUP(A2141,Seznamy!$A$3:$A$94,Seznamy!$J$3:$J$94)</f>
        <v>57</v>
      </c>
      <c r="G2141" s="52">
        <v>39</v>
      </c>
      <c r="H2141" s="50">
        <f>LOOKUP(G2141,Komplexní!$A$7:$A$56,Komplexní!$B$7:$B$56)</f>
        <v>0</v>
      </c>
      <c r="I2141" s="53">
        <f t="array" ref="I2141">SUM(IF((Komplexní!$A$3:$A$5=A2141)*(Komplexní!$D$1:$BA$1=G2141),Komplexní!$D$3:$BA$5))</f>
        <v>0</v>
      </c>
      <c r="J2141" s="98" t="str">
        <f t="shared" si="113"/>
        <v/>
      </c>
      <c r="K2141" s="54">
        <f t="shared" si="114"/>
        <v>1</v>
      </c>
    </row>
    <row r="2142" spans="1:11" hidden="1">
      <c r="A2142" s="48">
        <v>43</v>
      </c>
      <c r="B2142" s="49">
        <f>LOOKUP(A2142,Seznamy!$A$3:$A$94,Seznamy!$B$3:$B$94)</f>
        <v>125009</v>
      </c>
      <c r="C2142" s="50" t="str">
        <f>LOOKUP(A2142,Seznamy!$A$3:$A$94,Seznamy!$C$3:$C$94)</f>
        <v>Ruda nad Moravou</v>
      </c>
      <c r="D2142" s="51">
        <f>LOOKUP(A2142,Seznamy!$A$3:$A$94,Seznamy!$F$3:$F$94)</f>
        <v>9028</v>
      </c>
      <c r="E2142" s="51">
        <f>LOOKUP(A2142,Seznamy!$A$3:$A$94,Seznamy!$G$3:$G$94)</f>
        <v>218500</v>
      </c>
      <c r="F2142" s="52">
        <f>LOOKUP(A2142,Seznamy!$A$3:$A$94,Seznamy!$J$3:$J$94)</f>
        <v>57</v>
      </c>
      <c r="G2142" s="52">
        <v>40</v>
      </c>
      <c r="H2142" s="50">
        <f>LOOKUP(G2142,Komplexní!$A$7:$A$56,Komplexní!$B$7:$B$56)</f>
        <v>0</v>
      </c>
      <c r="I2142" s="53">
        <f t="array" ref="I2142">SUM(IF((Komplexní!$A$3:$A$5=A2142)*(Komplexní!$D$1:$BA$1=G2142),Komplexní!$D$3:$BA$5))</f>
        <v>0</v>
      </c>
      <c r="J2142" s="98" t="str">
        <f t="shared" si="113"/>
        <v/>
      </c>
      <c r="K2142" s="54">
        <f t="shared" si="114"/>
        <v>1</v>
      </c>
    </row>
    <row r="2143" spans="1:11" hidden="1">
      <c r="A2143" s="48">
        <v>43</v>
      </c>
      <c r="B2143" s="49">
        <f>LOOKUP(A2143,Seznamy!$A$3:$A$94,Seznamy!$B$3:$B$94)</f>
        <v>125009</v>
      </c>
      <c r="C2143" s="50" t="str">
        <f>LOOKUP(A2143,Seznamy!$A$3:$A$94,Seznamy!$C$3:$C$94)</f>
        <v>Ruda nad Moravou</v>
      </c>
      <c r="D2143" s="51">
        <f>LOOKUP(A2143,Seznamy!$A$3:$A$94,Seznamy!$F$3:$F$94)</f>
        <v>9028</v>
      </c>
      <c r="E2143" s="51">
        <f>LOOKUP(A2143,Seznamy!$A$3:$A$94,Seznamy!$G$3:$G$94)</f>
        <v>218500</v>
      </c>
      <c r="F2143" s="52">
        <f>LOOKUP(A2143,Seznamy!$A$3:$A$94,Seznamy!$J$3:$J$94)</f>
        <v>57</v>
      </c>
      <c r="G2143" s="52">
        <v>41</v>
      </c>
      <c r="H2143" s="50">
        <f>LOOKUP(G2143,Komplexní!$A$7:$A$56,Komplexní!$B$7:$B$56)</f>
        <v>0</v>
      </c>
      <c r="I2143" s="53">
        <f t="array" ref="I2143">SUM(IF((Komplexní!$A$3:$A$5=A2143)*(Komplexní!$D$1:$BA$1=G2143),Komplexní!$D$3:$BA$5))</f>
        <v>0</v>
      </c>
      <c r="J2143" s="98" t="str">
        <f t="shared" si="113"/>
        <v/>
      </c>
      <c r="K2143" s="54">
        <f t="shared" si="114"/>
        <v>1</v>
      </c>
    </row>
    <row r="2144" spans="1:11" hidden="1">
      <c r="A2144" s="48">
        <v>43</v>
      </c>
      <c r="B2144" s="49">
        <f>LOOKUP(A2144,Seznamy!$A$3:$A$94,Seznamy!$B$3:$B$94)</f>
        <v>125009</v>
      </c>
      <c r="C2144" s="50" t="str">
        <f>LOOKUP(A2144,Seznamy!$A$3:$A$94,Seznamy!$C$3:$C$94)</f>
        <v>Ruda nad Moravou</v>
      </c>
      <c r="D2144" s="51">
        <f>LOOKUP(A2144,Seznamy!$A$3:$A$94,Seznamy!$F$3:$F$94)</f>
        <v>9028</v>
      </c>
      <c r="E2144" s="51">
        <f>LOOKUP(A2144,Seznamy!$A$3:$A$94,Seznamy!$G$3:$G$94)</f>
        <v>218500</v>
      </c>
      <c r="F2144" s="52">
        <f>LOOKUP(A2144,Seznamy!$A$3:$A$94,Seznamy!$J$3:$J$94)</f>
        <v>57</v>
      </c>
      <c r="G2144" s="52">
        <v>42</v>
      </c>
      <c r="H2144" s="50">
        <f>LOOKUP(G2144,Komplexní!$A$7:$A$56,Komplexní!$B$7:$B$56)</f>
        <v>0</v>
      </c>
      <c r="I2144" s="53">
        <f t="array" ref="I2144">SUM(IF((Komplexní!$A$3:$A$5=A2144)*(Komplexní!$D$1:$BA$1=G2144),Komplexní!$D$3:$BA$5))</f>
        <v>0</v>
      </c>
      <c r="J2144" s="98" t="str">
        <f t="shared" si="113"/>
        <v/>
      </c>
      <c r="K2144" s="54">
        <f t="shared" si="114"/>
        <v>1</v>
      </c>
    </row>
    <row r="2145" spans="1:11" hidden="1">
      <c r="A2145" s="48">
        <v>43</v>
      </c>
      <c r="B2145" s="49">
        <f>LOOKUP(A2145,Seznamy!$A$3:$A$94,Seznamy!$B$3:$B$94)</f>
        <v>125009</v>
      </c>
      <c r="C2145" s="50" t="str">
        <f>LOOKUP(A2145,Seznamy!$A$3:$A$94,Seznamy!$C$3:$C$94)</f>
        <v>Ruda nad Moravou</v>
      </c>
      <c r="D2145" s="51">
        <f>LOOKUP(A2145,Seznamy!$A$3:$A$94,Seznamy!$F$3:$F$94)</f>
        <v>9028</v>
      </c>
      <c r="E2145" s="51">
        <f>LOOKUP(A2145,Seznamy!$A$3:$A$94,Seznamy!$G$3:$G$94)</f>
        <v>218500</v>
      </c>
      <c r="F2145" s="52">
        <f>LOOKUP(A2145,Seznamy!$A$3:$A$94,Seznamy!$J$3:$J$94)</f>
        <v>57</v>
      </c>
      <c r="G2145" s="52">
        <v>43</v>
      </c>
      <c r="H2145" s="50">
        <f>LOOKUP(G2145,Komplexní!$A$7:$A$56,Komplexní!$B$7:$B$56)</f>
        <v>0</v>
      </c>
      <c r="I2145" s="53">
        <f t="array" ref="I2145">SUM(IF((Komplexní!$A$3:$A$5=A2145)*(Komplexní!$D$1:$BA$1=G2145),Komplexní!$D$3:$BA$5))</f>
        <v>0</v>
      </c>
      <c r="J2145" s="98" t="str">
        <f t="shared" si="113"/>
        <v/>
      </c>
      <c r="K2145" s="54">
        <f t="shared" si="114"/>
        <v>1</v>
      </c>
    </row>
    <row r="2146" spans="1:11" hidden="1">
      <c r="A2146" s="48">
        <v>43</v>
      </c>
      <c r="B2146" s="49">
        <f>LOOKUP(A2146,Seznamy!$A$3:$A$94,Seznamy!$B$3:$B$94)</f>
        <v>125009</v>
      </c>
      <c r="C2146" s="50" t="str">
        <f>LOOKUP(A2146,Seznamy!$A$3:$A$94,Seznamy!$C$3:$C$94)</f>
        <v>Ruda nad Moravou</v>
      </c>
      <c r="D2146" s="51">
        <f>LOOKUP(A2146,Seznamy!$A$3:$A$94,Seznamy!$F$3:$F$94)</f>
        <v>9028</v>
      </c>
      <c r="E2146" s="51">
        <f>LOOKUP(A2146,Seznamy!$A$3:$A$94,Seznamy!$G$3:$G$94)</f>
        <v>218500</v>
      </c>
      <c r="F2146" s="52">
        <f>LOOKUP(A2146,Seznamy!$A$3:$A$94,Seznamy!$J$3:$J$94)</f>
        <v>57</v>
      </c>
      <c r="G2146" s="52">
        <v>44</v>
      </c>
      <c r="H2146" s="50">
        <f>LOOKUP(G2146,Komplexní!$A$7:$A$56,Komplexní!$B$7:$B$56)</f>
        <v>0</v>
      </c>
      <c r="I2146" s="53">
        <f t="array" ref="I2146">SUM(IF((Komplexní!$A$3:$A$5=A2146)*(Komplexní!$D$1:$BA$1=G2146),Komplexní!$D$3:$BA$5))</f>
        <v>0</v>
      </c>
      <c r="J2146" s="98" t="str">
        <f t="shared" si="113"/>
        <v/>
      </c>
      <c r="K2146" s="54">
        <f t="shared" si="114"/>
        <v>1</v>
      </c>
    </row>
    <row r="2147" spans="1:11" hidden="1">
      <c r="A2147" s="48">
        <v>43</v>
      </c>
      <c r="B2147" s="49">
        <f>LOOKUP(A2147,Seznamy!$A$3:$A$94,Seznamy!$B$3:$B$94)</f>
        <v>125009</v>
      </c>
      <c r="C2147" s="50" t="str">
        <f>LOOKUP(A2147,Seznamy!$A$3:$A$94,Seznamy!$C$3:$C$94)</f>
        <v>Ruda nad Moravou</v>
      </c>
      <c r="D2147" s="51">
        <f>LOOKUP(A2147,Seznamy!$A$3:$A$94,Seznamy!$F$3:$F$94)</f>
        <v>9028</v>
      </c>
      <c r="E2147" s="51">
        <f>LOOKUP(A2147,Seznamy!$A$3:$A$94,Seznamy!$G$3:$G$94)</f>
        <v>218500</v>
      </c>
      <c r="F2147" s="52">
        <f>LOOKUP(A2147,Seznamy!$A$3:$A$94,Seznamy!$J$3:$J$94)</f>
        <v>57</v>
      </c>
      <c r="G2147" s="52">
        <v>45</v>
      </c>
      <c r="H2147" s="50">
        <f>LOOKUP(G2147,Komplexní!$A$7:$A$56,Komplexní!$B$7:$B$56)</f>
        <v>0</v>
      </c>
      <c r="I2147" s="53">
        <f t="array" ref="I2147">SUM(IF((Komplexní!$A$3:$A$5=A2147)*(Komplexní!$D$1:$BA$1=G2147),Komplexní!$D$3:$BA$5))</f>
        <v>0</v>
      </c>
      <c r="J2147" s="98" t="str">
        <f t="shared" si="113"/>
        <v/>
      </c>
      <c r="K2147" s="54">
        <f t="shared" si="114"/>
        <v>1</v>
      </c>
    </row>
    <row r="2148" spans="1:11" hidden="1">
      <c r="A2148" s="48">
        <v>43</v>
      </c>
      <c r="B2148" s="49">
        <f>LOOKUP(A2148,Seznamy!$A$3:$A$94,Seznamy!$B$3:$B$94)</f>
        <v>125009</v>
      </c>
      <c r="C2148" s="50" t="str">
        <f>LOOKUP(A2148,Seznamy!$A$3:$A$94,Seznamy!$C$3:$C$94)</f>
        <v>Ruda nad Moravou</v>
      </c>
      <c r="D2148" s="51">
        <f>LOOKUP(A2148,Seznamy!$A$3:$A$94,Seznamy!$F$3:$F$94)</f>
        <v>9028</v>
      </c>
      <c r="E2148" s="51">
        <f>LOOKUP(A2148,Seznamy!$A$3:$A$94,Seznamy!$G$3:$G$94)</f>
        <v>218500</v>
      </c>
      <c r="F2148" s="52">
        <f>LOOKUP(A2148,Seznamy!$A$3:$A$94,Seznamy!$J$3:$J$94)</f>
        <v>57</v>
      </c>
      <c r="G2148" s="52">
        <v>46</v>
      </c>
      <c r="H2148" s="50">
        <f>LOOKUP(G2148,Komplexní!$A$7:$A$56,Komplexní!$B$7:$B$56)</f>
        <v>0</v>
      </c>
      <c r="I2148" s="53">
        <f t="array" ref="I2148">SUM(IF((Komplexní!$A$3:$A$5=A2148)*(Komplexní!$D$1:$BA$1=G2148),Komplexní!$D$3:$BA$5))</f>
        <v>0</v>
      </c>
      <c r="J2148" s="98" t="str">
        <f t="shared" si="113"/>
        <v/>
      </c>
      <c r="K2148" s="54">
        <f t="shared" si="114"/>
        <v>1</v>
      </c>
    </row>
    <row r="2149" spans="1:11" hidden="1">
      <c r="A2149" s="48">
        <v>43</v>
      </c>
      <c r="B2149" s="49">
        <f>LOOKUP(A2149,Seznamy!$A$3:$A$94,Seznamy!$B$3:$B$94)</f>
        <v>125009</v>
      </c>
      <c r="C2149" s="50" t="str">
        <f>LOOKUP(A2149,Seznamy!$A$3:$A$94,Seznamy!$C$3:$C$94)</f>
        <v>Ruda nad Moravou</v>
      </c>
      <c r="D2149" s="51">
        <f>LOOKUP(A2149,Seznamy!$A$3:$A$94,Seznamy!$F$3:$F$94)</f>
        <v>9028</v>
      </c>
      <c r="E2149" s="51">
        <f>LOOKUP(A2149,Seznamy!$A$3:$A$94,Seznamy!$G$3:$G$94)</f>
        <v>218500</v>
      </c>
      <c r="F2149" s="52">
        <f>LOOKUP(A2149,Seznamy!$A$3:$A$94,Seznamy!$J$3:$J$94)</f>
        <v>57</v>
      </c>
      <c r="G2149" s="52">
        <v>47</v>
      </c>
      <c r="H2149" s="50">
        <f>LOOKUP(G2149,Komplexní!$A$7:$A$56,Komplexní!$B$7:$B$56)</f>
        <v>0</v>
      </c>
      <c r="I2149" s="53">
        <f t="array" ref="I2149">SUM(IF((Komplexní!$A$3:$A$5=A2149)*(Komplexní!$D$1:$BA$1=G2149),Komplexní!$D$3:$BA$5))</f>
        <v>0</v>
      </c>
      <c r="J2149" s="98" t="str">
        <f t="shared" si="113"/>
        <v/>
      </c>
      <c r="K2149" s="54">
        <f t="shared" si="114"/>
        <v>1</v>
      </c>
    </row>
    <row r="2150" spans="1:11" hidden="1">
      <c r="A2150" s="48">
        <v>43</v>
      </c>
      <c r="B2150" s="49">
        <f>LOOKUP(A2150,Seznamy!$A$3:$A$94,Seznamy!$B$3:$B$94)</f>
        <v>125009</v>
      </c>
      <c r="C2150" s="50" t="str">
        <f>LOOKUP(A2150,Seznamy!$A$3:$A$94,Seznamy!$C$3:$C$94)</f>
        <v>Ruda nad Moravou</v>
      </c>
      <c r="D2150" s="51">
        <f>LOOKUP(A2150,Seznamy!$A$3:$A$94,Seznamy!$F$3:$F$94)</f>
        <v>9028</v>
      </c>
      <c r="E2150" s="51">
        <f>LOOKUP(A2150,Seznamy!$A$3:$A$94,Seznamy!$G$3:$G$94)</f>
        <v>218500</v>
      </c>
      <c r="F2150" s="52">
        <f>LOOKUP(A2150,Seznamy!$A$3:$A$94,Seznamy!$J$3:$J$94)</f>
        <v>57</v>
      </c>
      <c r="G2150" s="52">
        <v>48</v>
      </c>
      <c r="H2150" s="50">
        <f>LOOKUP(G2150,Komplexní!$A$7:$A$56,Komplexní!$B$7:$B$56)</f>
        <v>0</v>
      </c>
      <c r="I2150" s="53">
        <f t="array" ref="I2150">SUM(IF((Komplexní!$A$3:$A$5=A2150)*(Komplexní!$D$1:$BA$1=G2150),Komplexní!$D$3:$BA$5))</f>
        <v>0</v>
      </c>
      <c r="J2150" s="98" t="str">
        <f t="shared" si="113"/>
        <v/>
      </c>
      <c r="K2150" s="54">
        <f t="shared" si="114"/>
        <v>1</v>
      </c>
    </row>
    <row r="2151" spans="1:11" hidden="1">
      <c r="A2151" s="48">
        <v>43</v>
      </c>
      <c r="B2151" s="49">
        <f>LOOKUP(A2151,Seznamy!$A$3:$A$94,Seznamy!$B$3:$B$94)</f>
        <v>125009</v>
      </c>
      <c r="C2151" s="50" t="str">
        <f>LOOKUP(A2151,Seznamy!$A$3:$A$94,Seznamy!$C$3:$C$94)</f>
        <v>Ruda nad Moravou</v>
      </c>
      <c r="D2151" s="51">
        <f>LOOKUP(A2151,Seznamy!$A$3:$A$94,Seznamy!$F$3:$F$94)</f>
        <v>9028</v>
      </c>
      <c r="E2151" s="51">
        <f>LOOKUP(A2151,Seznamy!$A$3:$A$94,Seznamy!$G$3:$G$94)</f>
        <v>218500</v>
      </c>
      <c r="F2151" s="52">
        <f>LOOKUP(A2151,Seznamy!$A$3:$A$94,Seznamy!$J$3:$J$94)</f>
        <v>57</v>
      </c>
      <c r="G2151" s="52">
        <v>49</v>
      </c>
      <c r="H2151" s="50">
        <f>LOOKUP(G2151,Komplexní!$A$7:$A$56,Komplexní!$B$7:$B$56)</f>
        <v>0</v>
      </c>
      <c r="I2151" s="53">
        <f t="array" ref="I2151">SUM(IF((Komplexní!$A$3:$A$5=A2151)*(Komplexní!$D$1:$BA$1=G2151),Komplexní!$D$3:$BA$5))</f>
        <v>0</v>
      </c>
      <c r="J2151" s="98" t="str">
        <f t="shared" si="113"/>
        <v/>
      </c>
      <c r="K2151" s="54">
        <f t="shared" si="114"/>
        <v>1</v>
      </c>
    </row>
    <row r="2152" spans="1:11" hidden="1">
      <c r="A2152" s="48">
        <v>43</v>
      </c>
      <c r="B2152" s="49">
        <f>LOOKUP(A2152,Seznamy!$A$3:$A$94,Seznamy!$B$3:$B$94)</f>
        <v>125009</v>
      </c>
      <c r="C2152" s="50" t="str">
        <f>LOOKUP(A2152,Seznamy!$A$3:$A$94,Seznamy!$C$3:$C$94)</f>
        <v>Ruda nad Moravou</v>
      </c>
      <c r="D2152" s="51">
        <f>LOOKUP(A2152,Seznamy!$A$3:$A$94,Seznamy!$F$3:$F$94)</f>
        <v>9028</v>
      </c>
      <c r="E2152" s="51">
        <f>LOOKUP(A2152,Seznamy!$A$3:$A$94,Seznamy!$G$3:$G$94)</f>
        <v>218500</v>
      </c>
      <c r="F2152" s="52">
        <f>LOOKUP(A2152,Seznamy!$A$3:$A$94,Seznamy!$J$3:$J$94)</f>
        <v>57</v>
      </c>
      <c r="G2152" s="52">
        <v>50</v>
      </c>
      <c r="H2152" s="50">
        <f>LOOKUP(G2152,Komplexní!$A$7:$A$56,Komplexní!$B$7:$B$56)</f>
        <v>0</v>
      </c>
      <c r="I2152" s="53">
        <f t="array" ref="I2152">SUM(IF((Komplexní!$A$3:$A$5=A2152)*(Komplexní!$D$1:$BA$1=G2152),Komplexní!$D$3:$BA$5))</f>
        <v>0</v>
      </c>
      <c r="J2152" s="98" t="str">
        <f t="shared" si="113"/>
        <v/>
      </c>
      <c r="K2152" s="54">
        <f t="shared" si="114"/>
        <v>1</v>
      </c>
    </row>
    <row r="2153" spans="1:11" hidden="1">
      <c r="A2153" s="79">
        <v>44</v>
      </c>
      <c r="B2153" s="80">
        <f>LOOKUP(A2153,Seznamy!$A$3:$A$94,Seznamy!$B$3:$B$94)</f>
        <v>125009</v>
      </c>
      <c r="C2153" s="81" t="str">
        <f>LOOKUP(A2153,Seznamy!$A$3:$A$94,Seznamy!$C$3:$C$94)</f>
        <v>Ruda nad Moravou</v>
      </c>
      <c r="D2153" s="82">
        <f>LOOKUP(A2153,Seznamy!$A$3:$A$94,Seznamy!$F$3:$F$94)</f>
        <v>9028</v>
      </c>
      <c r="E2153" s="82">
        <f>LOOKUP(A2153,Seznamy!$A$3:$A$94,Seznamy!$G$3:$G$94)</f>
        <v>218500</v>
      </c>
      <c r="F2153" s="83">
        <f>LOOKUP(A2153,Seznamy!$A$3:$A$94,Seznamy!$J$3:$J$94)</f>
        <v>57</v>
      </c>
      <c r="G2153" s="83">
        <v>1</v>
      </c>
      <c r="H2153" s="81" t="str">
        <f>LOOKUP(G2153,Komplexní!$A$7:$A$56,Komplexní!$B$7:$B$56)</f>
        <v>UNILES a.s.</v>
      </c>
      <c r="I2153" s="84">
        <f t="array" ref="I2153">SUM(IF((Komplexní!$A$3:$A$5=A2153)*(Komplexní!$D$1:$BA$1=G2153),Komplexní!$D$3:$BA$5))</f>
        <v>0</v>
      </c>
      <c r="J2153" s="99" t="str">
        <f t="shared" si="113"/>
        <v/>
      </c>
      <c r="K2153" s="85">
        <f t="shared" ref="K2153:K2184" si="115">IF(I2153=MIN($J$2153:$J$2202),1,"")</f>
        <v>1</v>
      </c>
    </row>
    <row r="2154" spans="1:11" hidden="1">
      <c r="A2154" s="79">
        <v>44</v>
      </c>
      <c r="B2154" s="80">
        <f>LOOKUP(A2154,Seznamy!$A$3:$A$94,Seznamy!$B$3:$B$94)</f>
        <v>125009</v>
      </c>
      <c r="C2154" s="81" t="str">
        <f>LOOKUP(A2154,Seznamy!$A$3:$A$94,Seznamy!$C$3:$C$94)</f>
        <v>Ruda nad Moravou</v>
      </c>
      <c r="D2154" s="82">
        <f>LOOKUP(A2154,Seznamy!$A$3:$A$94,Seznamy!$F$3:$F$94)</f>
        <v>9028</v>
      </c>
      <c r="E2154" s="82">
        <f>LOOKUP(A2154,Seznamy!$A$3:$A$94,Seznamy!$G$3:$G$94)</f>
        <v>218500</v>
      </c>
      <c r="F2154" s="83">
        <f>LOOKUP(A2154,Seznamy!$A$3:$A$94,Seznamy!$J$3:$J$94)</f>
        <v>57</v>
      </c>
      <c r="G2154" s="83">
        <v>2</v>
      </c>
      <c r="H2154" s="81" t="str">
        <f>LOOKUP(G2154,Komplexní!$A$7:$A$56,Komplexní!$B$7:$B$56)</f>
        <v>Lesy Beskydy, a.s.</v>
      </c>
      <c r="I2154" s="84">
        <f t="array" ref="I2154">SUM(IF((Komplexní!$A$3:$A$5=A2154)*(Komplexní!$D$1:$BA$1=G2154),Komplexní!$D$3:$BA$5))</f>
        <v>0</v>
      </c>
      <c r="J2154" s="99" t="str">
        <f t="shared" si="113"/>
        <v/>
      </c>
      <c r="K2154" s="85">
        <f t="shared" si="115"/>
        <v>1</v>
      </c>
    </row>
    <row r="2155" spans="1:11" hidden="1">
      <c r="A2155" s="79">
        <v>44</v>
      </c>
      <c r="B2155" s="80">
        <f>LOOKUP(A2155,Seznamy!$A$3:$A$94,Seznamy!$B$3:$B$94)</f>
        <v>125009</v>
      </c>
      <c r="C2155" s="81" t="str">
        <f>LOOKUP(A2155,Seznamy!$A$3:$A$94,Seznamy!$C$3:$C$94)</f>
        <v>Ruda nad Moravou</v>
      </c>
      <c r="D2155" s="82">
        <f>LOOKUP(A2155,Seznamy!$A$3:$A$94,Seznamy!$F$3:$F$94)</f>
        <v>9028</v>
      </c>
      <c r="E2155" s="82">
        <f>LOOKUP(A2155,Seznamy!$A$3:$A$94,Seznamy!$G$3:$G$94)</f>
        <v>218500</v>
      </c>
      <c r="F2155" s="83">
        <f>LOOKUP(A2155,Seznamy!$A$3:$A$94,Seznamy!$J$3:$J$94)</f>
        <v>57</v>
      </c>
      <c r="G2155" s="83">
        <v>3</v>
      </c>
      <c r="H2155" s="81" t="str">
        <f>LOOKUP(G2155,Komplexní!$A$7:$A$56,Komplexní!$B$7:$B$56)</f>
        <v>KATR s.r.o.</v>
      </c>
      <c r="I2155" s="84">
        <f t="array" ref="I2155">SUM(IF((Komplexní!$A$3:$A$5=A2155)*(Komplexní!$D$1:$BA$1=G2155),Komplexní!$D$3:$BA$5))</f>
        <v>0</v>
      </c>
      <c r="J2155" s="99" t="str">
        <f t="shared" si="113"/>
        <v/>
      </c>
      <c r="K2155" s="85">
        <f t="shared" si="115"/>
        <v>1</v>
      </c>
    </row>
    <row r="2156" spans="1:11" hidden="1">
      <c r="A2156" s="79">
        <v>44</v>
      </c>
      <c r="B2156" s="80">
        <f>LOOKUP(A2156,Seznamy!$A$3:$A$94,Seznamy!$B$3:$B$94)</f>
        <v>125009</v>
      </c>
      <c r="C2156" s="81" t="str">
        <f>LOOKUP(A2156,Seznamy!$A$3:$A$94,Seznamy!$C$3:$C$94)</f>
        <v>Ruda nad Moravou</v>
      </c>
      <c r="D2156" s="82">
        <f>LOOKUP(A2156,Seznamy!$A$3:$A$94,Seznamy!$F$3:$F$94)</f>
        <v>9028</v>
      </c>
      <c r="E2156" s="82">
        <f>LOOKUP(A2156,Seznamy!$A$3:$A$94,Seznamy!$G$3:$G$94)</f>
        <v>218500</v>
      </c>
      <c r="F2156" s="83">
        <f>LOOKUP(A2156,Seznamy!$A$3:$A$94,Seznamy!$J$3:$J$94)</f>
        <v>57</v>
      </c>
      <c r="G2156" s="83">
        <v>4</v>
      </c>
      <c r="H2156" s="81" t="str">
        <f>LOOKUP(G2156,Komplexní!$A$7:$A$56,Komplexní!$B$7:$B$56)</f>
        <v>Petra spol. s r.o.</v>
      </c>
      <c r="I2156" s="84">
        <f t="array" ref="I2156">SUM(IF((Komplexní!$A$3:$A$5=A2156)*(Komplexní!$D$1:$BA$1=G2156),Komplexní!$D$3:$BA$5))</f>
        <v>0</v>
      </c>
      <c r="J2156" s="99" t="str">
        <f t="shared" si="113"/>
        <v/>
      </c>
      <c r="K2156" s="85">
        <f t="shared" si="115"/>
        <v>1</v>
      </c>
    </row>
    <row r="2157" spans="1:11" hidden="1">
      <c r="A2157" s="79">
        <v>44</v>
      </c>
      <c r="B2157" s="80">
        <f>LOOKUP(A2157,Seznamy!$A$3:$A$94,Seznamy!$B$3:$B$94)</f>
        <v>125009</v>
      </c>
      <c r="C2157" s="81" t="str">
        <f>LOOKUP(A2157,Seznamy!$A$3:$A$94,Seznamy!$C$3:$C$94)</f>
        <v>Ruda nad Moravou</v>
      </c>
      <c r="D2157" s="82">
        <f>LOOKUP(A2157,Seznamy!$A$3:$A$94,Seznamy!$F$3:$F$94)</f>
        <v>9028</v>
      </c>
      <c r="E2157" s="82">
        <f>LOOKUP(A2157,Seznamy!$A$3:$A$94,Seznamy!$G$3:$G$94)</f>
        <v>218500</v>
      </c>
      <c r="F2157" s="83">
        <f>LOOKUP(A2157,Seznamy!$A$3:$A$94,Seznamy!$J$3:$J$94)</f>
        <v>57</v>
      </c>
      <c r="G2157" s="83">
        <v>5</v>
      </c>
      <c r="H2157" s="81" t="str">
        <f>LOOKUP(G2157,Komplexní!$A$7:$A$56,Komplexní!$B$7:$B$56)</f>
        <v>JACER - CZ a.s.</v>
      </c>
      <c r="I2157" s="84">
        <f t="array" ref="I2157">SUM(IF((Komplexní!$A$3:$A$5=A2157)*(Komplexní!$D$1:$BA$1=G2157),Komplexní!$D$3:$BA$5))</f>
        <v>0</v>
      </c>
      <c r="J2157" s="99" t="str">
        <f t="shared" si="113"/>
        <v/>
      </c>
      <c r="K2157" s="85">
        <f t="shared" si="115"/>
        <v>1</v>
      </c>
    </row>
    <row r="2158" spans="1:11" hidden="1">
      <c r="A2158" s="79">
        <v>44</v>
      </c>
      <c r="B2158" s="80">
        <f>LOOKUP(A2158,Seznamy!$A$3:$A$94,Seznamy!$B$3:$B$94)</f>
        <v>125009</v>
      </c>
      <c r="C2158" s="81" t="str">
        <f>LOOKUP(A2158,Seznamy!$A$3:$A$94,Seznamy!$C$3:$C$94)</f>
        <v>Ruda nad Moravou</v>
      </c>
      <c r="D2158" s="82">
        <f>LOOKUP(A2158,Seznamy!$A$3:$A$94,Seznamy!$F$3:$F$94)</f>
        <v>9028</v>
      </c>
      <c r="E2158" s="82">
        <f>LOOKUP(A2158,Seznamy!$A$3:$A$94,Seznamy!$G$3:$G$94)</f>
        <v>218500</v>
      </c>
      <c r="F2158" s="83">
        <f>LOOKUP(A2158,Seznamy!$A$3:$A$94,Seznamy!$J$3:$J$94)</f>
        <v>57</v>
      </c>
      <c r="G2158" s="83">
        <v>6</v>
      </c>
      <c r="H2158" s="81" t="str">
        <f>LOOKUP(G2158,Komplexní!$A$7:$A$56,Komplexní!$B$7:$B$56)</f>
        <v>LDF Rožnov a.s.</v>
      </c>
      <c r="I2158" s="84">
        <f t="array" ref="I2158">SUM(IF((Komplexní!$A$3:$A$5=A2158)*(Komplexní!$D$1:$BA$1=G2158),Komplexní!$D$3:$BA$5))</f>
        <v>0</v>
      </c>
      <c r="J2158" s="99" t="str">
        <f t="shared" si="113"/>
        <v/>
      </c>
      <c r="K2158" s="85">
        <f t="shared" si="115"/>
        <v>1</v>
      </c>
    </row>
    <row r="2159" spans="1:11" hidden="1">
      <c r="A2159" s="79">
        <v>44</v>
      </c>
      <c r="B2159" s="80">
        <f>LOOKUP(A2159,Seznamy!$A$3:$A$94,Seznamy!$B$3:$B$94)</f>
        <v>125009</v>
      </c>
      <c r="C2159" s="81" t="str">
        <f>LOOKUP(A2159,Seznamy!$A$3:$A$94,Seznamy!$C$3:$C$94)</f>
        <v>Ruda nad Moravou</v>
      </c>
      <c r="D2159" s="82">
        <f>LOOKUP(A2159,Seznamy!$A$3:$A$94,Seznamy!$F$3:$F$94)</f>
        <v>9028</v>
      </c>
      <c r="E2159" s="82">
        <f>LOOKUP(A2159,Seznamy!$A$3:$A$94,Seznamy!$G$3:$G$94)</f>
        <v>218500</v>
      </c>
      <c r="F2159" s="83">
        <f>LOOKUP(A2159,Seznamy!$A$3:$A$94,Seznamy!$J$3:$J$94)</f>
        <v>57</v>
      </c>
      <c r="G2159" s="83">
        <v>7</v>
      </c>
      <c r="H2159" s="81" t="str">
        <f>LOOKUP(G2159,Komplexní!$A$7:$A$56,Komplexní!$B$7:$B$56)</f>
        <v>Opavská lesní a.s.</v>
      </c>
      <c r="I2159" s="84">
        <f t="array" ref="I2159">SUM(IF((Komplexní!$A$3:$A$5=A2159)*(Komplexní!$D$1:$BA$1=G2159),Komplexní!$D$3:$BA$5))</f>
        <v>0</v>
      </c>
      <c r="J2159" s="99" t="str">
        <f t="shared" si="113"/>
        <v/>
      </c>
      <c r="K2159" s="85">
        <f t="shared" si="115"/>
        <v>1</v>
      </c>
    </row>
    <row r="2160" spans="1:11" hidden="1">
      <c r="A2160" s="79">
        <v>44</v>
      </c>
      <c r="B2160" s="80">
        <f>LOOKUP(A2160,Seznamy!$A$3:$A$94,Seznamy!$B$3:$B$94)</f>
        <v>125009</v>
      </c>
      <c r="C2160" s="81" t="str">
        <f>LOOKUP(A2160,Seznamy!$A$3:$A$94,Seznamy!$C$3:$C$94)</f>
        <v>Ruda nad Moravou</v>
      </c>
      <c r="D2160" s="82">
        <f>LOOKUP(A2160,Seznamy!$A$3:$A$94,Seznamy!$F$3:$F$94)</f>
        <v>9028</v>
      </c>
      <c r="E2160" s="82">
        <f>LOOKUP(A2160,Seznamy!$A$3:$A$94,Seznamy!$G$3:$G$94)</f>
        <v>218500</v>
      </c>
      <c r="F2160" s="83">
        <f>LOOKUP(A2160,Seznamy!$A$3:$A$94,Seznamy!$J$3:$J$94)</f>
        <v>57</v>
      </c>
      <c r="G2160" s="83">
        <v>8</v>
      </c>
      <c r="H2160" s="81" t="str">
        <f>LOOKUP(G2160,Komplexní!$A$7:$A$56,Komplexní!$B$7:$B$56)</f>
        <v>Pradědský lesní závod, a.s.</v>
      </c>
      <c r="I2160" s="84">
        <f t="array" ref="I2160">SUM(IF((Komplexní!$A$3:$A$5=A2160)*(Komplexní!$D$1:$BA$1=G2160),Komplexní!$D$3:$BA$5))</f>
        <v>0</v>
      </c>
      <c r="J2160" s="99" t="str">
        <f t="shared" si="113"/>
        <v/>
      </c>
      <c r="K2160" s="85">
        <f t="shared" si="115"/>
        <v>1</v>
      </c>
    </row>
    <row r="2161" spans="1:11" hidden="1">
      <c r="A2161" s="79">
        <v>44</v>
      </c>
      <c r="B2161" s="80">
        <f>LOOKUP(A2161,Seznamy!$A$3:$A$94,Seznamy!$B$3:$B$94)</f>
        <v>125009</v>
      </c>
      <c r="C2161" s="81" t="str">
        <f>LOOKUP(A2161,Seznamy!$A$3:$A$94,Seznamy!$C$3:$C$94)</f>
        <v>Ruda nad Moravou</v>
      </c>
      <c r="D2161" s="82">
        <f>LOOKUP(A2161,Seznamy!$A$3:$A$94,Seznamy!$F$3:$F$94)</f>
        <v>9028</v>
      </c>
      <c r="E2161" s="82">
        <f>LOOKUP(A2161,Seznamy!$A$3:$A$94,Seznamy!$G$3:$G$94)</f>
        <v>218500</v>
      </c>
      <c r="F2161" s="83">
        <f>LOOKUP(A2161,Seznamy!$A$3:$A$94,Seznamy!$J$3:$J$94)</f>
        <v>57</v>
      </c>
      <c r="G2161" s="83">
        <v>9</v>
      </c>
      <c r="H2161" s="81">
        <f>LOOKUP(G2161,Komplexní!$A$7:$A$56,Komplexní!$B$7:$B$56)</f>
        <v>0</v>
      </c>
      <c r="I2161" s="84">
        <f t="array" ref="I2161">SUM(IF((Komplexní!$A$3:$A$5=A2161)*(Komplexní!$D$1:$BA$1=G2161),Komplexní!$D$3:$BA$5))</f>
        <v>0</v>
      </c>
      <c r="J2161" s="99" t="str">
        <f t="shared" si="113"/>
        <v/>
      </c>
      <c r="K2161" s="85">
        <f t="shared" si="115"/>
        <v>1</v>
      </c>
    </row>
    <row r="2162" spans="1:11" hidden="1">
      <c r="A2162" s="79">
        <v>44</v>
      </c>
      <c r="B2162" s="80">
        <f>LOOKUP(A2162,Seznamy!$A$3:$A$94,Seznamy!$B$3:$B$94)</f>
        <v>125009</v>
      </c>
      <c r="C2162" s="81" t="str">
        <f>LOOKUP(A2162,Seznamy!$A$3:$A$94,Seznamy!$C$3:$C$94)</f>
        <v>Ruda nad Moravou</v>
      </c>
      <c r="D2162" s="82">
        <f>LOOKUP(A2162,Seznamy!$A$3:$A$94,Seznamy!$F$3:$F$94)</f>
        <v>9028</v>
      </c>
      <c r="E2162" s="82">
        <f>LOOKUP(A2162,Seznamy!$A$3:$A$94,Seznamy!$G$3:$G$94)</f>
        <v>218500</v>
      </c>
      <c r="F2162" s="83">
        <f>LOOKUP(A2162,Seznamy!$A$3:$A$94,Seznamy!$J$3:$J$94)</f>
        <v>57</v>
      </c>
      <c r="G2162" s="83">
        <v>10</v>
      </c>
      <c r="H2162" s="81">
        <f>LOOKUP(G2162,Komplexní!$A$7:$A$56,Komplexní!$B$7:$B$56)</f>
        <v>0</v>
      </c>
      <c r="I2162" s="84">
        <f t="array" ref="I2162">SUM(IF((Komplexní!$A$3:$A$5=A2162)*(Komplexní!$D$1:$BA$1=G2162),Komplexní!$D$3:$BA$5))</f>
        <v>0</v>
      </c>
      <c r="J2162" s="99" t="str">
        <f t="shared" si="113"/>
        <v/>
      </c>
      <c r="K2162" s="85">
        <f t="shared" si="115"/>
        <v>1</v>
      </c>
    </row>
    <row r="2163" spans="1:11" hidden="1">
      <c r="A2163" s="79">
        <v>44</v>
      </c>
      <c r="B2163" s="80">
        <f>LOOKUP(A2163,Seznamy!$A$3:$A$94,Seznamy!$B$3:$B$94)</f>
        <v>125009</v>
      </c>
      <c r="C2163" s="81" t="str">
        <f>LOOKUP(A2163,Seznamy!$A$3:$A$94,Seznamy!$C$3:$C$94)</f>
        <v>Ruda nad Moravou</v>
      </c>
      <c r="D2163" s="82">
        <f>LOOKUP(A2163,Seznamy!$A$3:$A$94,Seznamy!$F$3:$F$94)</f>
        <v>9028</v>
      </c>
      <c r="E2163" s="82">
        <f>LOOKUP(A2163,Seznamy!$A$3:$A$94,Seznamy!$G$3:$G$94)</f>
        <v>218500</v>
      </c>
      <c r="F2163" s="83">
        <f>LOOKUP(A2163,Seznamy!$A$3:$A$94,Seznamy!$J$3:$J$94)</f>
        <v>57</v>
      </c>
      <c r="G2163" s="83">
        <v>11</v>
      </c>
      <c r="H2163" s="81">
        <f>LOOKUP(G2163,Komplexní!$A$7:$A$56,Komplexní!$B$7:$B$56)</f>
        <v>0</v>
      </c>
      <c r="I2163" s="84">
        <f t="array" ref="I2163">SUM(IF((Komplexní!$A$3:$A$5=A2163)*(Komplexní!$D$1:$BA$1=G2163),Komplexní!$D$3:$BA$5))</f>
        <v>0</v>
      </c>
      <c r="J2163" s="99" t="str">
        <f t="shared" si="113"/>
        <v/>
      </c>
      <c r="K2163" s="85">
        <f t="shared" si="115"/>
        <v>1</v>
      </c>
    </row>
    <row r="2164" spans="1:11" hidden="1">
      <c r="A2164" s="79">
        <v>44</v>
      </c>
      <c r="B2164" s="80">
        <f>LOOKUP(A2164,Seznamy!$A$3:$A$94,Seznamy!$B$3:$B$94)</f>
        <v>125009</v>
      </c>
      <c r="C2164" s="81" t="str">
        <f>LOOKUP(A2164,Seznamy!$A$3:$A$94,Seznamy!$C$3:$C$94)</f>
        <v>Ruda nad Moravou</v>
      </c>
      <c r="D2164" s="82">
        <f>LOOKUP(A2164,Seznamy!$A$3:$A$94,Seznamy!$F$3:$F$94)</f>
        <v>9028</v>
      </c>
      <c r="E2164" s="82">
        <f>LOOKUP(A2164,Seznamy!$A$3:$A$94,Seznamy!$G$3:$G$94)</f>
        <v>218500</v>
      </c>
      <c r="F2164" s="83">
        <f>LOOKUP(A2164,Seznamy!$A$3:$A$94,Seznamy!$J$3:$J$94)</f>
        <v>57</v>
      </c>
      <c r="G2164" s="83">
        <v>12</v>
      </c>
      <c r="H2164" s="81">
        <f>LOOKUP(G2164,Komplexní!$A$7:$A$56,Komplexní!$B$7:$B$56)</f>
        <v>0</v>
      </c>
      <c r="I2164" s="84">
        <f t="array" ref="I2164">SUM(IF((Komplexní!$A$3:$A$5=A2164)*(Komplexní!$D$1:$BA$1=G2164),Komplexní!$D$3:$BA$5))</f>
        <v>0</v>
      </c>
      <c r="J2164" s="99" t="str">
        <f t="shared" si="113"/>
        <v/>
      </c>
      <c r="K2164" s="85">
        <f t="shared" si="115"/>
        <v>1</v>
      </c>
    </row>
    <row r="2165" spans="1:11" hidden="1">
      <c r="A2165" s="79">
        <v>44</v>
      </c>
      <c r="B2165" s="80">
        <f>LOOKUP(A2165,Seznamy!$A$3:$A$94,Seznamy!$B$3:$B$94)</f>
        <v>125009</v>
      </c>
      <c r="C2165" s="81" t="str">
        <f>LOOKUP(A2165,Seznamy!$A$3:$A$94,Seznamy!$C$3:$C$94)</f>
        <v>Ruda nad Moravou</v>
      </c>
      <c r="D2165" s="82">
        <f>LOOKUP(A2165,Seznamy!$A$3:$A$94,Seznamy!$F$3:$F$94)</f>
        <v>9028</v>
      </c>
      <c r="E2165" s="82">
        <f>LOOKUP(A2165,Seznamy!$A$3:$A$94,Seznamy!$G$3:$G$94)</f>
        <v>218500</v>
      </c>
      <c r="F2165" s="83">
        <f>LOOKUP(A2165,Seznamy!$A$3:$A$94,Seznamy!$J$3:$J$94)</f>
        <v>57</v>
      </c>
      <c r="G2165" s="83">
        <v>13</v>
      </c>
      <c r="H2165" s="81">
        <f>LOOKUP(G2165,Komplexní!$A$7:$A$56,Komplexní!$B$7:$B$56)</f>
        <v>0</v>
      </c>
      <c r="I2165" s="84">
        <f t="array" ref="I2165">SUM(IF((Komplexní!$A$3:$A$5=A2165)*(Komplexní!$D$1:$BA$1=G2165),Komplexní!$D$3:$BA$5))</f>
        <v>0</v>
      </c>
      <c r="J2165" s="99" t="str">
        <f t="shared" si="113"/>
        <v/>
      </c>
      <c r="K2165" s="85">
        <f t="shared" si="115"/>
        <v>1</v>
      </c>
    </row>
    <row r="2166" spans="1:11" hidden="1">
      <c r="A2166" s="79">
        <v>44</v>
      </c>
      <c r="B2166" s="80">
        <f>LOOKUP(A2166,Seznamy!$A$3:$A$94,Seznamy!$B$3:$B$94)</f>
        <v>125009</v>
      </c>
      <c r="C2166" s="81" t="str">
        <f>LOOKUP(A2166,Seznamy!$A$3:$A$94,Seznamy!$C$3:$C$94)</f>
        <v>Ruda nad Moravou</v>
      </c>
      <c r="D2166" s="82">
        <f>LOOKUP(A2166,Seznamy!$A$3:$A$94,Seznamy!$F$3:$F$94)</f>
        <v>9028</v>
      </c>
      <c r="E2166" s="82">
        <f>LOOKUP(A2166,Seznamy!$A$3:$A$94,Seznamy!$G$3:$G$94)</f>
        <v>218500</v>
      </c>
      <c r="F2166" s="83">
        <f>LOOKUP(A2166,Seznamy!$A$3:$A$94,Seznamy!$J$3:$J$94)</f>
        <v>57</v>
      </c>
      <c r="G2166" s="83">
        <v>14</v>
      </c>
      <c r="H2166" s="81">
        <f>LOOKUP(G2166,Komplexní!$A$7:$A$56,Komplexní!$B$7:$B$56)</f>
        <v>0</v>
      </c>
      <c r="I2166" s="84">
        <f t="array" ref="I2166">SUM(IF((Komplexní!$A$3:$A$5=A2166)*(Komplexní!$D$1:$BA$1=G2166),Komplexní!$D$3:$BA$5))</f>
        <v>0</v>
      </c>
      <c r="J2166" s="99" t="str">
        <f t="shared" si="113"/>
        <v/>
      </c>
      <c r="K2166" s="85">
        <f t="shared" si="115"/>
        <v>1</v>
      </c>
    </row>
    <row r="2167" spans="1:11" hidden="1">
      <c r="A2167" s="79">
        <v>44</v>
      </c>
      <c r="B2167" s="80">
        <f>LOOKUP(A2167,Seznamy!$A$3:$A$94,Seznamy!$B$3:$B$94)</f>
        <v>125009</v>
      </c>
      <c r="C2167" s="81" t="str">
        <f>LOOKUP(A2167,Seznamy!$A$3:$A$94,Seznamy!$C$3:$C$94)</f>
        <v>Ruda nad Moravou</v>
      </c>
      <c r="D2167" s="82">
        <f>LOOKUP(A2167,Seznamy!$A$3:$A$94,Seznamy!$F$3:$F$94)</f>
        <v>9028</v>
      </c>
      <c r="E2167" s="82">
        <f>LOOKUP(A2167,Seznamy!$A$3:$A$94,Seznamy!$G$3:$G$94)</f>
        <v>218500</v>
      </c>
      <c r="F2167" s="83">
        <f>LOOKUP(A2167,Seznamy!$A$3:$A$94,Seznamy!$J$3:$J$94)</f>
        <v>57</v>
      </c>
      <c r="G2167" s="83">
        <v>15</v>
      </c>
      <c r="H2167" s="81">
        <f>LOOKUP(G2167,Komplexní!$A$7:$A$56,Komplexní!$B$7:$B$56)</f>
        <v>0</v>
      </c>
      <c r="I2167" s="84">
        <f t="array" ref="I2167">SUM(IF((Komplexní!$A$3:$A$5=A2167)*(Komplexní!$D$1:$BA$1=G2167),Komplexní!$D$3:$BA$5))</f>
        <v>0</v>
      </c>
      <c r="J2167" s="99" t="str">
        <f t="shared" si="113"/>
        <v/>
      </c>
      <c r="K2167" s="85">
        <f t="shared" si="115"/>
        <v>1</v>
      </c>
    </row>
    <row r="2168" spans="1:11" hidden="1">
      <c r="A2168" s="79">
        <v>44</v>
      </c>
      <c r="B2168" s="80">
        <f>LOOKUP(A2168,Seznamy!$A$3:$A$94,Seznamy!$B$3:$B$94)</f>
        <v>125009</v>
      </c>
      <c r="C2168" s="81" t="str">
        <f>LOOKUP(A2168,Seznamy!$A$3:$A$94,Seznamy!$C$3:$C$94)</f>
        <v>Ruda nad Moravou</v>
      </c>
      <c r="D2168" s="82">
        <f>LOOKUP(A2168,Seznamy!$A$3:$A$94,Seznamy!$F$3:$F$94)</f>
        <v>9028</v>
      </c>
      <c r="E2168" s="82">
        <f>LOOKUP(A2168,Seznamy!$A$3:$A$94,Seznamy!$G$3:$G$94)</f>
        <v>218500</v>
      </c>
      <c r="F2168" s="83">
        <f>LOOKUP(A2168,Seznamy!$A$3:$A$94,Seznamy!$J$3:$J$94)</f>
        <v>57</v>
      </c>
      <c r="G2168" s="83">
        <v>16</v>
      </c>
      <c r="H2168" s="81">
        <f>LOOKUP(G2168,Komplexní!$A$7:$A$56,Komplexní!$B$7:$B$56)</f>
        <v>0</v>
      </c>
      <c r="I2168" s="84">
        <f t="array" ref="I2168">SUM(IF((Komplexní!$A$3:$A$5=A2168)*(Komplexní!$D$1:$BA$1=G2168),Komplexní!$D$3:$BA$5))</f>
        <v>0</v>
      </c>
      <c r="J2168" s="99" t="str">
        <f t="shared" si="113"/>
        <v/>
      </c>
      <c r="K2168" s="85">
        <f t="shared" si="115"/>
        <v>1</v>
      </c>
    </row>
    <row r="2169" spans="1:11" hidden="1">
      <c r="A2169" s="79">
        <v>44</v>
      </c>
      <c r="B2169" s="80">
        <f>LOOKUP(A2169,Seznamy!$A$3:$A$94,Seznamy!$B$3:$B$94)</f>
        <v>125009</v>
      </c>
      <c r="C2169" s="81" t="str">
        <f>LOOKUP(A2169,Seznamy!$A$3:$A$94,Seznamy!$C$3:$C$94)</f>
        <v>Ruda nad Moravou</v>
      </c>
      <c r="D2169" s="82">
        <f>LOOKUP(A2169,Seznamy!$A$3:$A$94,Seznamy!$F$3:$F$94)</f>
        <v>9028</v>
      </c>
      <c r="E2169" s="82">
        <f>LOOKUP(A2169,Seznamy!$A$3:$A$94,Seznamy!$G$3:$G$94)</f>
        <v>218500</v>
      </c>
      <c r="F2169" s="83">
        <f>LOOKUP(A2169,Seznamy!$A$3:$A$94,Seznamy!$J$3:$J$94)</f>
        <v>57</v>
      </c>
      <c r="G2169" s="83">
        <v>17</v>
      </c>
      <c r="H2169" s="81">
        <f>LOOKUP(G2169,Komplexní!$A$7:$A$56,Komplexní!$B$7:$B$56)</f>
        <v>0</v>
      </c>
      <c r="I2169" s="84">
        <f t="array" ref="I2169">SUM(IF((Komplexní!$A$3:$A$5=A2169)*(Komplexní!$D$1:$BA$1=G2169),Komplexní!$D$3:$BA$5))</f>
        <v>0</v>
      </c>
      <c r="J2169" s="99" t="str">
        <f t="shared" si="113"/>
        <v/>
      </c>
      <c r="K2169" s="85">
        <f t="shared" si="115"/>
        <v>1</v>
      </c>
    </row>
    <row r="2170" spans="1:11" hidden="1">
      <c r="A2170" s="79">
        <v>44</v>
      </c>
      <c r="B2170" s="80">
        <f>LOOKUP(A2170,Seznamy!$A$3:$A$94,Seznamy!$B$3:$B$94)</f>
        <v>125009</v>
      </c>
      <c r="C2170" s="81" t="str">
        <f>LOOKUP(A2170,Seznamy!$A$3:$A$94,Seznamy!$C$3:$C$94)</f>
        <v>Ruda nad Moravou</v>
      </c>
      <c r="D2170" s="82">
        <f>LOOKUP(A2170,Seznamy!$A$3:$A$94,Seznamy!$F$3:$F$94)</f>
        <v>9028</v>
      </c>
      <c r="E2170" s="82">
        <f>LOOKUP(A2170,Seznamy!$A$3:$A$94,Seznamy!$G$3:$G$94)</f>
        <v>218500</v>
      </c>
      <c r="F2170" s="83">
        <f>LOOKUP(A2170,Seznamy!$A$3:$A$94,Seznamy!$J$3:$J$94)</f>
        <v>57</v>
      </c>
      <c r="G2170" s="83">
        <v>28</v>
      </c>
      <c r="H2170" s="81">
        <f>LOOKUP(G2170,Komplexní!$A$7:$A$56,Komplexní!$B$7:$B$56)</f>
        <v>0</v>
      </c>
      <c r="I2170" s="84">
        <f t="array" ref="I2170">SUM(IF((Komplexní!$A$3:$A$5=A2170)*(Komplexní!$D$1:$BA$1=G2170),Komplexní!$D$3:$BA$5))</f>
        <v>0</v>
      </c>
      <c r="J2170" s="99" t="str">
        <f t="shared" si="113"/>
        <v/>
      </c>
      <c r="K2170" s="85">
        <f t="shared" si="115"/>
        <v>1</v>
      </c>
    </row>
    <row r="2171" spans="1:11" hidden="1">
      <c r="A2171" s="79">
        <v>44</v>
      </c>
      <c r="B2171" s="80">
        <f>LOOKUP(A2171,Seznamy!$A$3:$A$94,Seznamy!$B$3:$B$94)</f>
        <v>125009</v>
      </c>
      <c r="C2171" s="81" t="str">
        <f>LOOKUP(A2171,Seznamy!$A$3:$A$94,Seznamy!$C$3:$C$94)</f>
        <v>Ruda nad Moravou</v>
      </c>
      <c r="D2171" s="82">
        <f>LOOKUP(A2171,Seznamy!$A$3:$A$94,Seznamy!$F$3:$F$94)</f>
        <v>9028</v>
      </c>
      <c r="E2171" s="82">
        <f>LOOKUP(A2171,Seznamy!$A$3:$A$94,Seznamy!$G$3:$G$94)</f>
        <v>218500</v>
      </c>
      <c r="F2171" s="83">
        <f>LOOKUP(A2171,Seznamy!$A$3:$A$94,Seznamy!$J$3:$J$94)</f>
        <v>57</v>
      </c>
      <c r="G2171" s="83">
        <v>19</v>
      </c>
      <c r="H2171" s="81">
        <f>LOOKUP(G2171,Komplexní!$A$7:$A$56,Komplexní!$B$7:$B$56)</f>
        <v>0</v>
      </c>
      <c r="I2171" s="84">
        <f t="array" ref="I2171">SUM(IF((Komplexní!$A$3:$A$5=A2171)*(Komplexní!$D$1:$BA$1=G2171),Komplexní!$D$3:$BA$5))</f>
        <v>0</v>
      </c>
      <c r="J2171" s="99" t="str">
        <f t="shared" si="113"/>
        <v/>
      </c>
      <c r="K2171" s="85">
        <f t="shared" si="115"/>
        <v>1</v>
      </c>
    </row>
    <row r="2172" spans="1:11" hidden="1">
      <c r="A2172" s="79">
        <v>44</v>
      </c>
      <c r="B2172" s="80">
        <f>LOOKUP(A2172,Seznamy!$A$3:$A$94,Seznamy!$B$3:$B$94)</f>
        <v>125009</v>
      </c>
      <c r="C2172" s="81" t="str">
        <f>LOOKUP(A2172,Seznamy!$A$3:$A$94,Seznamy!$C$3:$C$94)</f>
        <v>Ruda nad Moravou</v>
      </c>
      <c r="D2172" s="82">
        <f>LOOKUP(A2172,Seznamy!$A$3:$A$94,Seznamy!$F$3:$F$94)</f>
        <v>9028</v>
      </c>
      <c r="E2172" s="82">
        <f>LOOKUP(A2172,Seznamy!$A$3:$A$94,Seznamy!$G$3:$G$94)</f>
        <v>218500</v>
      </c>
      <c r="F2172" s="83">
        <f>LOOKUP(A2172,Seznamy!$A$3:$A$94,Seznamy!$J$3:$J$94)</f>
        <v>57</v>
      </c>
      <c r="G2172" s="83">
        <v>20</v>
      </c>
      <c r="H2172" s="81">
        <f>LOOKUP(G2172,Komplexní!$A$7:$A$56,Komplexní!$B$7:$B$56)</f>
        <v>0</v>
      </c>
      <c r="I2172" s="84">
        <f t="array" ref="I2172">SUM(IF((Komplexní!$A$3:$A$5=A2172)*(Komplexní!$D$1:$BA$1=G2172),Komplexní!$D$3:$BA$5))</f>
        <v>0</v>
      </c>
      <c r="J2172" s="99" t="str">
        <f t="shared" si="113"/>
        <v/>
      </c>
      <c r="K2172" s="85">
        <f t="shared" si="115"/>
        <v>1</v>
      </c>
    </row>
    <row r="2173" spans="1:11" hidden="1">
      <c r="A2173" s="79">
        <v>44</v>
      </c>
      <c r="B2173" s="80">
        <f>LOOKUP(A2173,Seznamy!$A$3:$A$94,Seznamy!$B$3:$B$94)</f>
        <v>125009</v>
      </c>
      <c r="C2173" s="81" t="str">
        <f>LOOKUP(A2173,Seznamy!$A$3:$A$94,Seznamy!$C$3:$C$94)</f>
        <v>Ruda nad Moravou</v>
      </c>
      <c r="D2173" s="82">
        <f>LOOKUP(A2173,Seznamy!$A$3:$A$94,Seznamy!$F$3:$F$94)</f>
        <v>9028</v>
      </c>
      <c r="E2173" s="82">
        <f>LOOKUP(A2173,Seznamy!$A$3:$A$94,Seznamy!$G$3:$G$94)</f>
        <v>218500</v>
      </c>
      <c r="F2173" s="83">
        <f>LOOKUP(A2173,Seznamy!$A$3:$A$94,Seznamy!$J$3:$J$94)</f>
        <v>57</v>
      </c>
      <c r="G2173" s="83">
        <v>21</v>
      </c>
      <c r="H2173" s="81">
        <f>LOOKUP(G2173,Komplexní!$A$7:$A$56,Komplexní!$B$7:$B$56)</f>
        <v>0</v>
      </c>
      <c r="I2173" s="84">
        <f t="array" ref="I2173">SUM(IF((Komplexní!$A$3:$A$5=A2173)*(Komplexní!$D$1:$BA$1=G2173),Komplexní!$D$3:$BA$5))</f>
        <v>0</v>
      </c>
      <c r="J2173" s="99" t="str">
        <f t="shared" si="113"/>
        <v/>
      </c>
      <c r="K2173" s="85">
        <f t="shared" si="115"/>
        <v>1</v>
      </c>
    </row>
    <row r="2174" spans="1:11" hidden="1">
      <c r="A2174" s="79">
        <v>44</v>
      </c>
      <c r="B2174" s="80">
        <f>LOOKUP(A2174,Seznamy!$A$3:$A$94,Seznamy!$B$3:$B$94)</f>
        <v>125009</v>
      </c>
      <c r="C2174" s="81" t="str">
        <f>LOOKUP(A2174,Seznamy!$A$3:$A$94,Seznamy!$C$3:$C$94)</f>
        <v>Ruda nad Moravou</v>
      </c>
      <c r="D2174" s="82">
        <f>LOOKUP(A2174,Seznamy!$A$3:$A$94,Seznamy!$F$3:$F$94)</f>
        <v>9028</v>
      </c>
      <c r="E2174" s="82">
        <f>LOOKUP(A2174,Seznamy!$A$3:$A$94,Seznamy!$G$3:$G$94)</f>
        <v>218500</v>
      </c>
      <c r="F2174" s="83">
        <f>LOOKUP(A2174,Seznamy!$A$3:$A$94,Seznamy!$J$3:$J$94)</f>
        <v>57</v>
      </c>
      <c r="G2174" s="83">
        <v>22</v>
      </c>
      <c r="H2174" s="81">
        <f>LOOKUP(G2174,Komplexní!$A$7:$A$56,Komplexní!$B$7:$B$56)</f>
        <v>0</v>
      </c>
      <c r="I2174" s="84">
        <f t="array" ref="I2174">SUM(IF((Komplexní!$A$3:$A$5=A2174)*(Komplexní!$D$1:$BA$1=G2174),Komplexní!$D$3:$BA$5))</f>
        <v>0</v>
      </c>
      <c r="J2174" s="99" t="str">
        <f t="shared" si="113"/>
        <v/>
      </c>
      <c r="K2174" s="85">
        <f t="shared" si="115"/>
        <v>1</v>
      </c>
    </row>
    <row r="2175" spans="1:11" hidden="1">
      <c r="A2175" s="79">
        <v>44</v>
      </c>
      <c r="B2175" s="80">
        <f>LOOKUP(A2175,Seznamy!$A$3:$A$94,Seznamy!$B$3:$B$94)</f>
        <v>125009</v>
      </c>
      <c r="C2175" s="81" t="str">
        <f>LOOKUP(A2175,Seznamy!$A$3:$A$94,Seznamy!$C$3:$C$94)</f>
        <v>Ruda nad Moravou</v>
      </c>
      <c r="D2175" s="82">
        <f>LOOKUP(A2175,Seznamy!$A$3:$A$94,Seznamy!$F$3:$F$94)</f>
        <v>9028</v>
      </c>
      <c r="E2175" s="82">
        <f>LOOKUP(A2175,Seznamy!$A$3:$A$94,Seznamy!$G$3:$G$94)</f>
        <v>218500</v>
      </c>
      <c r="F2175" s="83">
        <f>LOOKUP(A2175,Seznamy!$A$3:$A$94,Seznamy!$J$3:$J$94)</f>
        <v>57</v>
      </c>
      <c r="G2175" s="83">
        <v>23</v>
      </c>
      <c r="H2175" s="81">
        <f>LOOKUP(G2175,Komplexní!$A$7:$A$56,Komplexní!$B$7:$B$56)</f>
        <v>0</v>
      </c>
      <c r="I2175" s="84">
        <f t="array" ref="I2175">SUM(IF((Komplexní!$A$3:$A$5=A2175)*(Komplexní!$D$1:$BA$1=G2175),Komplexní!$D$3:$BA$5))</f>
        <v>0</v>
      </c>
      <c r="J2175" s="99" t="str">
        <f t="shared" si="113"/>
        <v/>
      </c>
      <c r="K2175" s="85">
        <f t="shared" si="115"/>
        <v>1</v>
      </c>
    </row>
    <row r="2176" spans="1:11" hidden="1">
      <c r="A2176" s="79">
        <v>44</v>
      </c>
      <c r="B2176" s="80">
        <f>LOOKUP(A2176,Seznamy!$A$3:$A$94,Seznamy!$B$3:$B$94)</f>
        <v>125009</v>
      </c>
      <c r="C2176" s="81" t="str">
        <f>LOOKUP(A2176,Seznamy!$A$3:$A$94,Seznamy!$C$3:$C$94)</f>
        <v>Ruda nad Moravou</v>
      </c>
      <c r="D2176" s="82">
        <f>LOOKUP(A2176,Seznamy!$A$3:$A$94,Seznamy!$F$3:$F$94)</f>
        <v>9028</v>
      </c>
      <c r="E2176" s="82">
        <f>LOOKUP(A2176,Seznamy!$A$3:$A$94,Seznamy!$G$3:$G$94)</f>
        <v>218500</v>
      </c>
      <c r="F2176" s="83">
        <f>LOOKUP(A2176,Seznamy!$A$3:$A$94,Seznamy!$J$3:$J$94)</f>
        <v>57</v>
      </c>
      <c r="G2176" s="83">
        <v>24</v>
      </c>
      <c r="H2176" s="81">
        <f>LOOKUP(G2176,Komplexní!$A$7:$A$56,Komplexní!$B$7:$B$56)</f>
        <v>0</v>
      </c>
      <c r="I2176" s="84">
        <f t="array" ref="I2176">SUM(IF((Komplexní!$A$3:$A$5=A2176)*(Komplexní!$D$1:$BA$1=G2176),Komplexní!$D$3:$BA$5))</f>
        <v>0</v>
      </c>
      <c r="J2176" s="99" t="str">
        <f t="shared" si="113"/>
        <v/>
      </c>
      <c r="K2176" s="85">
        <f t="shared" si="115"/>
        <v>1</v>
      </c>
    </row>
    <row r="2177" spans="1:11" hidden="1">
      <c r="A2177" s="79">
        <v>44</v>
      </c>
      <c r="B2177" s="80">
        <f>LOOKUP(A2177,Seznamy!$A$3:$A$94,Seznamy!$B$3:$B$94)</f>
        <v>125009</v>
      </c>
      <c r="C2177" s="81" t="str">
        <f>LOOKUP(A2177,Seznamy!$A$3:$A$94,Seznamy!$C$3:$C$94)</f>
        <v>Ruda nad Moravou</v>
      </c>
      <c r="D2177" s="82">
        <f>LOOKUP(A2177,Seznamy!$A$3:$A$94,Seznamy!$F$3:$F$94)</f>
        <v>9028</v>
      </c>
      <c r="E2177" s="82">
        <f>LOOKUP(A2177,Seznamy!$A$3:$A$94,Seznamy!$G$3:$G$94)</f>
        <v>218500</v>
      </c>
      <c r="F2177" s="83">
        <f>LOOKUP(A2177,Seznamy!$A$3:$A$94,Seznamy!$J$3:$J$94)</f>
        <v>57</v>
      </c>
      <c r="G2177" s="83">
        <v>18</v>
      </c>
      <c r="H2177" s="81">
        <f>LOOKUP(G2177,Komplexní!$A$7:$A$56,Komplexní!$B$7:$B$56)</f>
        <v>0</v>
      </c>
      <c r="I2177" s="84">
        <f t="array" ref="I2177">SUM(IF((Komplexní!$A$3:$A$5=A2177)*(Komplexní!$D$1:$BA$1=G2177),Komplexní!$D$3:$BA$5))</f>
        <v>0</v>
      </c>
      <c r="J2177" s="99" t="str">
        <f t="shared" si="113"/>
        <v/>
      </c>
      <c r="K2177" s="85">
        <f t="shared" si="115"/>
        <v>1</v>
      </c>
    </row>
    <row r="2178" spans="1:11" hidden="1">
      <c r="A2178" s="79">
        <v>44</v>
      </c>
      <c r="B2178" s="80">
        <f>LOOKUP(A2178,Seznamy!$A$3:$A$94,Seznamy!$B$3:$B$94)</f>
        <v>125009</v>
      </c>
      <c r="C2178" s="81" t="str">
        <f>LOOKUP(A2178,Seznamy!$A$3:$A$94,Seznamy!$C$3:$C$94)</f>
        <v>Ruda nad Moravou</v>
      </c>
      <c r="D2178" s="82">
        <f>LOOKUP(A2178,Seznamy!$A$3:$A$94,Seznamy!$F$3:$F$94)</f>
        <v>9028</v>
      </c>
      <c r="E2178" s="82">
        <f>LOOKUP(A2178,Seznamy!$A$3:$A$94,Seznamy!$G$3:$G$94)</f>
        <v>218500</v>
      </c>
      <c r="F2178" s="83">
        <f>LOOKUP(A2178,Seznamy!$A$3:$A$94,Seznamy!$J$3:$J$94)</f>
        <v>57</v>
      </c>
      <c r="G2178" s="83">
        <v>26</v>
      </c>
      <c r="H2178" s="81">
        <f>LOOKUP(G2178,Komplexní!$A$7:$A$56,Komplexní!$B$7:$B$56)</f>
        <v>0</v>
      </c>
      <c r="I2178" s="84">
        <f t="array" ref="I2178">SUM(IF((Komplexní!$A$3:$A$5=A2178)*(Komplexní!$D$1:$BA$1=G2178),Komplexní!$D$3:$BA$5))</f>
        <v>0</v>
      </c>
      <c r="J2178" s="99" t="str">
        <f t="shared" si="113"/>
        <v/>
      </c>
      <c r="K2178" s="85">
        <f t="shared" si="115"/>
        <v>1</v>
      </c>
    </row>
    <row r="2179" spans="1:11" hidden="1">
      <c r="A2179" s="79">
        <v>44</v>
      </c>
      <c r="B2179" s="80">
        <f>LOOKUP(A2179,Seznamy!$A$3:$A$94,Seznamy!$B$3:$B$94)</f>
        <v>125009</v>
      </c>
      <c r="C2179" s="81" t="str">
        <f>LOOKUP(A2179,Seznamy!$A$3:$A$94,Seznamy!$C$3:$C$94)</f>
        <v>Ruda nad Moravou</v>
      </c>
      <c r="D2179" s="82">
        <f>LOOKUP(A2179,Seznamy!$A$3:$A$94,Seznamy!$F$3:$F$94)</f>
        <v>9028</v>
      </c>
      <c r="E2179" s="82">
        <f>LOOKUP(A2179,Seznamy!$A$3:$A$94,Seznamy!$G$3:$G$94)</f>
        <v>218500</v>
      </c>
      <c r="F2179" s="83">
        <f>LOOKUP(A2179,Seznamy!$A$3:$A$94,Seznamy!$J$3:$J$94)</f>
        <v>57</v>
      </c>
      <c r="G2179" s="83">
        <v>27</v>
      </c>
      <c r="H2179" s="81">
        <f>LOOKUP(G2179,Komplexní!$A$7:$A$56,Komplexní!$B$7:$B$56)</f>
        <v>0</v>
      </c>
      <c r="I2179" s="84">
        <f t="array" ref="I2179">SUM(IF((Komplexní!$A$3:$A$5=A2179)*(Komplexní!$D$1:$BA$1=G2179),Komplexní!$D$3:$BA$5))</f>
        <v>0</v>
      </c>
      <c r="J2179" s="99" t="str">
        <f t="shared" si="113"/>
        <v/>
      </c>
      <c r="K2179" s="85">
        <f t="shared" si="115"/>
        <v>1</v>
      </c>
    </row>
    <row r="2180" spans="1:11" hidden="1">
      <c r="A2180" s="79">
        <v>44</v>
      </c>
      <c r="B2180" s="80">
        <f>LOOKUP(A2180,Seznamy!$A$3:$A$94,Seznamy!$B$3:$B$94)</f>
        <v>125009</v>
      </c>
      <c r="C2180" s="81" t="str">
        <f>LOOKUP(A2180,Seznamy!$A$3:$A$94,Seznamy!$C$3:$C$94)</f>
        <v>Ruda nad Moravou</v>
      </c>
      <c r="D2180" s="82">
        <f>LOOKUP(A2180,Seznamy!$A$3:$A$94,Seznamy!$F$3:$F$94)</f>
        <v>9028</v>
      </c>
      <c r="E2180" s="82">
        <f>LOOKUP(A2180,Seznamy!$A$3:$A$94,Seznamy!$G$3:$G$94)</f>
        <v>218500</v>
      </c>
      <c r="F2180" s="83">
        <f>LOOKUP(A2180,Seznamy!$A$3:$A$94,Seznamy!$J$3:$J$94)</f>
        <v>57</v>
      </c>
      <c r="G2180" s="83">
        <v>25</v>
      </c>
      <c r="H2180" s="81">
        <f>LOOKUP(G2180,Komplexní!$A$7:$A$56,Komplexní!$B$7:$B$56)</f>
        <v>0</v>
      </c>
      <c r="I2180" s="84">
        <f t="array" ref="I2180">SUM(IF((Komplexní!$A$3:$A$5=A2180)*(Komplexní!$D$1:$BA$1=G2180),Komplexní!$D$3:$BA$5))</f>
        <v>0</v>
      </c>
      <c r="J2180" s="99" t="str">
        <f t="shared" si="113"/>
        <v/>
      </c>
      <c r="K2180" s="85">
        <f t="shared" si="115"/>
        <v>1</v>
      </c>
    </row>
    <row r="2181" spans="1:11" hidden="1">
      <c r="A2181" s="79">
        <v>44</v>
      </c>
      <c r="B2181" s="80">
        <f>LOOKUP(A2181,Seznamy!$A$3:$A$94,Seznamy!$B$3:$B$94)</f>
        <v>125009</v>
      </c>
      <c r="C2181" s="81" t="str">
        <f>LOOKUP(A2181,Seznamy!$A$3:$A$94,Seznamy!$C$3:$C$94)</f>
        <v>Ruda nad Moravou</v>
      </c>
      <c r="D2181" s="82">
        <f>LOOKUP(A2181,Seznamy!$A$3:$A$94,Seznamy!$F$3:$F$94)</f>
        <v>9028</v>
      </c>
      <c r="E2181" s="82">
        <f>LOOKUP(A2181,Seznamy!$A$3:$A$94,Seznamy!$G$3:$G$94)</f>
        <v>218500</v>
      </c>
      <c r="F2181" s="83">
        <f>LOOKUP(A2181,Seznamy!$A$3:$A$94,Seznamy!$J$3:$J$94)</f>
        <v>57</v>
      </c>
      <c r="G2181" s="83">
        <v>29</v>
      </c>
      <c r="H2181" s="81">
        <f>LOOKUP(G2181,Komplexní!$A$7:$A$56,Komplexní!$B$7:$B$56)</f>
        <v>0</v>
      </c>
      <c r="I2181" s="84">
        <f t="array" ref="I2181">SUM(IF((Komplexní!$A$3:$A$5=A2181)*(Komplexní!$D$1:$BA$1=G2181),Komplexní!$D$3:$BA$5))</f>
        <v>0</v>
      </c>
      <c r="J2181" s="99" t="str">
        <f t="shared" si="113"/>
        <v/>
      </c>
      <c r="K2181" s="85">
        <f t="shared" si="115"/>
        <v>1</v>
      </c>
    </row>
    <row r="2182" spans="1:11" hidden="1">
      <c r="A2182" s="79">
        <v>44</v>
      </c>
      <c r="B2182" s="80">
        <f>LOOKUP(A2182,Seznamy!$A$3:$A$94,Seznamy!$B$3:$B$94)</f>
        <v>125009</v>
      </c>
      <c r="C2182" s="81" t="str">
        <f>LOOKUP(A2182,Seznamy!$A$3:$A$94,Seznamy!$C$3:$C$94)</f>
        <v>Ruda nad Moravou</v>
      </c>
      <c r="D2182" s="82">
        <f>LOOKUP(A2182,Seznamy!$A$3:$A$94,Seznamy!$F$3:$F$94)</f>
        <v>9028</v>
      </c>
      <c r="E2182" s="82">
        <f>LOOKUP(A2182,Seznamy!$A$3:$A$94,Seznamy!$G$3:$G$94)</f>
        <v>218500</v>
      </c>
      <c r="F2182" s="83">
        <f>LOOKUP(A2182,Seznamy!$A$3:$A$94,Seznamy!$J$3:$J$94)</f>
        <v>57</v>
      </c>
      <c r="G2182" s="83">
        <v>30</v>
      </c>
      <c r="H2182" s="81">
        <f>LOOKUP(G2182,Komplexní!$A$7:$A$56,Komplexní!$B$7:$B$56)</f>
        <v>0</v>
      </c>
      <c r="I2182" s="84">
        <f t="array" ref="I2182">SUM(IF((Komplexní!$A$3:$A$5=A2182)*(Komplexní!$D$1:$BA$1=G2182),Komplexní!$D$3:$BA$5))</f>
        <v>0</v>
      </c>
      <c r="J2182" s="99" t="str">
        <f t="shared" si="113"/>
        <v/>
      </c>
      <c r="K2182" s="85">
        <f t="shared" si="115"/>
        <v>1</v>
      </c>
    </row>
    <row r="2183" spans="1:11" hidden="1">
      <c r="A2183" s="79">
        <v>44</v>
      </c>
      <c r="B2183" s="80">
        <f>LOOKUP(A2183,Seznamy!$A$3:$A$94,Seznamy!$B$3:$B$94)</f>
        <v>125009</v>
      </c>
      <c r="C2183" s="81" t="str">
        <f>LOOKUP(A2183,Seznamy!$A$3:$A$94,Seznamy!$C$3:$C$94)</f>
        <v>Ruda nad Moravou</v>
      </c>
      <c r="D2183" s="82">
        <f>LOOKUP(A2183,Seznamy!$A$3:$A$94,Seznamy!$F$3:$F$94)</f>
        <v>9028</v>
      </c>
      <c r="E2183" s="82">
        <f>LOOKUP(A2183,Seznamy!$A$3:$A$94,Seznamy!$G$3:$G$94)</f>
        <v>218500</v>
      </c>
      <c r="F2183" s="83">
        <f>LOOKUP(A2183,Seznamy!$A$3:$A$94,Seznamy!$J$3:$J$94)</f>
        <v>57</v>
      </c>
      <c r="G2183" s="83">
        <v>31</v>
      </c>
      <c r="H2183" s="81">
        <f>LOOKUP(G2183,Komplexní!$A$7:$A$56,Komplexní!$B$7:$B$56)</f>
        <v>0</v>
      </c>
      <c r="I2183" s="84">
        <f t="array" ref="I2183">SUM(IF((Komplexní!$A$3:$A$5=A2183)*(Komplexní!$D$1:$BA$1=G2183),Komplexní!$D$3:$BA$5))</f>
        <v>0</v>
      </c>
      <c r="J2183" s="99" t="str">
        <f t="shared" si="113"/>
        <v/>
      </c>
      <c r="K2183" s="85">
        <f t="shared" si="115"/>
        <v>1</v>
      </c>
    </row>
    <row r="2184" spans="1:11" hidden="1">
      <c r="A2184" s="79">
        <v>44</v>
      </c>
      <c r="B2184" s="80">
        <f>LOOKUP(A2184,Seznamy!$A$3:$A$94,Seznamy!$B$3:$B$94)</f>
        <v>125009</v>
      </c>
      <c r="C2184" s="81" t="str">
        <f>LOOKUP(A2184,Seznamy!$A$3:$A$94,Seznamy!$C$3:$C$94)</f>
        <v>Ruda nad Moravou</v>
      </c>
      <c r="D2184" s="82">
        <f>LOOKUP(A2184,Seznamy!$A$3:$A$94,Seznamy!$F$3:$F$94)</f>
        <v>9028</v>
      </c>
      <c r="E2184" s="82">
        <f>LOOKUP(A2184,Seznamy!$A$3:$A$94,Seznamy!$G$3:$G$94)</f>
        <v>218500</v>
      </c>
      <c r="F2184" s="83">
        <f>LOOKUP(A2184,Seznamy!$A$3:$A$94,Seznamy!$J$3:$J$94)</f>
        <v>57</v>
      </c>
      <c r="G2184" s="83">
        <v>32</v>
      </c>
      <c r="H2184" s="81">
        <f>LOOKUP(G2184,Komplexní!$A$7:$A$56,Komplexní!$B$7:$B$56)</f>
        <v>0</v>
      </c>
      <c r="I2184" s="84">
        <f t="array" ref="I2184">SUM(IF((Komplexní!$A$3:$A$5=A2184)*(Komplexní!$D$1:$BA$1=G2184),Komplexní!$D$3:$BA$5))</f>
        <v>0</v>
      </c>
      <c r="J2184" s="99" t="str">
        <f t="shared" si="113"/>
        <v/>
      </c>
      <c r="K2184" s="85">
        <f t="shared" si="115"/>
        <v>1</v>
      </c>
    </row>
    <row r="2185" spans="1:11" hidden="1">
      <c r="A2185" s="79">
        <v>44</v>
      </c>
      <c r="B2185" s="80">
        <f>LOOKUP(A2185,Seznamy!$A$3:$A$94,Seznamy!$B$3:$B$94)</f>
        <v>125009</v>
      </c>
      <c r="C2185" s="81" t="str">
        <f>LOOKUP(A2185,Seznamy!$A$3:$A$94,Seznamy!$C$3:$C$94)</f>
        <v>Ruda nad Moravou</v>
      </c>
      <c r="D2185" s="82">
        <f>LOOKUP(A2185,Seznamy!$A$3:$A$94,Seznamy!$F$3:$F$94)</f>
        <v>9028</v>
      </c>
      <c r="E2185" s="82">
        <f>LOOKUP(A2185,Seznamy!$A$3:$A$94,Seznamy!$G$3:$G$94)</f>
        <v>218500</v>
      </c>
      <c r="F2185" s="83">
        <f>LOOKUP(A2185,Seznamy!$A$3:$A$94,Seznamy!$J$3:$J$94)</f>
        <v>57</v>
      </c>
      <c r="G2185" s="83">
        <v>33</v>
      </c>
      <c r="H2185" s="81">
        <f>LOOKUP(G2185,Komplexní!$A$7:$A$56,Komplexní!$B$7:$B$56)</f>
        <v>0</v>
      </c>
      <c r="I2185" s="84">
        <f t="array" ref="I2185">SUM(IF((Komplexní!$A$3:$A$5=A2185)*(Komplexní!$D$1:$BA$1=G2185),Komplexní!$D$3:$BA$5))</f>
        <v>0</v>
      </c>
      <c r="J2185" s="99" t="str">
        <f t="shared" si="113"/>
        <v/>
      </c>
      <c r="K2185" s="85">
        <f t="shared" ref="K2185:K2202" si="116">IF(I2185=MIN($J$2153:$J$2202),1,"")</f>
        <v>1</v>
      </c>
    </row>
    <row r="2186" spans="1:11" hidden="1">
      <c r="A2186" s="79">
        <v>44</v>
      </c>
      <c r="B2186" s="80">
        <f>LOOKUP(A2186,Seznamy!$A$3:$A$94,Seznamy!$B$3:$B$94)</f>
        <v>125009</v>
      </c>
      <c r="C2186" s="81" t="str">
        <f>LOOKUP(A2186,Seznamy!$A$3:$A$94,Seznamy!$C$3:$C$94)</f>
        <v>Ruda nad Moravou</v>
      </c>
      <c r="D2186" s="82">
        <f>LOOKUP(A2186,Seznamy!$A$3:$A$94,Seznamy!$F$3:$F$94)</f>
        <v>9028</v>
      </c>
      <c r="E2186" s="82">
        <f>LOOKUP(A2186,Seznamy!$A$3:$A$94,Seznamy!$G$3:$G$94)</f>
        <v>218500</v>
      </c>
      <c r="F2186" s="83">
        <f>LOOKUP(A2186,Seznamy!$A$3:$A$94,Seznamy!$J$3:$J$94)</f>
        <v>57</v>
      </c>
      <c r="G2186" s="83">
        <v>34</v>
      </c>
      <c r="H2186" s="81">
        <f>LOOKUP(G2186,Komplexní!$A$7:$A$56,Komplexní!$B$7:$B$56)</f>
        <v>0</v>
      </c>
      <c r="I2186" s="84">
        <f t="array" ref="I2186">SUM(IF((Komplexní!$A$3:$A$5=A2186)*(Komplexní!$D$1:$BA$1=G2186),Komplexní!$D$3:$BA$5))</f>
        <v>0</v>
      </c>
      <c r="J2186" s="99" t="str">
        <f t="shared" si="113"/>
        <v/>
      </c>
      <c r="K2186" s="85">
        <f t="shared" si="116"/>
        <v>1</v>
      </c>
    </row>
    <row r="2187" spans="1:11" hidden="1">
      <c r="A2187" s="79">
        <v>44</v>
      </c>
      <c r="B2187" s="80">
        <f>LOOKUP(A2187,Seznamy!$A$3:$A$94,Seznamy!$B$3:$B$94)</f>
        <v>125009</v>
      </c>
      <c r="C2187" s="81" t="str">
        <f>LOOKUP(A2187,Seznamy!$A$3:$A$94,Seznamy!$C$3:$C$94)</f>
        <v>Ruda nad Moravou</v>
      </c>
      <c r="D2187" s="82">
        <f>LOOKUP(A2187,Seznamy!$A$3:$A$94,Seznamy!$F$3:$F$94)</f>
        <v>9028</v>
      </c>
      <c r="E2187" s="82">
        <f>LOOKUP(A2187,Seznamy!$A$3:$A$94,Seznamy!$G$3:$G$94)</f>
        <v>218500</v>
      </c>
      <c r="F2187" s="83">
        <f>LOOKUP(A2187,Seznamy!$A$3:$A$94,Seznamy!$J$3:$J$94)</f>
        <v>57</v>
      </c>
      <c r="G2187" s="83">
        <v>35</v>
      </c>
      <c r="H2187" s="81">
        <f>LOOKUP(G2187,Komplexní!$A$7:$A$56,Komplexní!$B$7:$B$56)</f>
        <v>0</v>
      </c>
      <c r="I2187" s="84">
        <f t="array" ref="I2187">SUM(IF((Komplexní!$A$3:$A$5=A2187)*(Komplexní!$D$1:$BA$1=G2187),Komplexní!$D$3:$BA$5))</f>
        <v>0</v>
      </c>
      <c r="J2187" s="99" t="str">
        <f t="shared" si="113"/>
        <v/>
      </c>
      <c r="K2187" s="85">
        <f t="shared" si="116"/>
        <v>1</v>
      </c>
    </row>
    <row r="2188" spans="1:11" hidden="1">
      <c r="A2188" s="79">
        <v>44</v>
      </c>
      <c r="B2188" s="80">
        <f>LOOKUP(A2188,Seznamy!$A$3:$A$94,Seznamy!$B$3:$B$94)</f>
        <v>125009</v>
      </c>
      <c r="C2188" s="81" t="str">
        <f>LOOKUP(A2188,Seznamy!$A$3:$A$94,Seznamy!$C$3:$C$94)</f>
        <v>Ruda nad Moravou</v>
      </c>
      <c r="D2188" s="82">
        <f>LOOKUP(A2188,Seznamy!$A$3:$A$94,Seznamy!$F$3:$F$94)</f>
        <v>9028</v>
      </c>
      <c r="E2188" s="82">
        <f>LOOKUP(A2188,Seznamy!$A$3:$A$94,Seznamy!$G$3:$G$94)</f>
        <v>218500</v>
      </c>
      <c r="F2188" s="83">
        <f>LOOKUP(A2188,Seznamy!$A$3:$A$94,Seznamy!$J$3:$J$94)</f>
        <v>57</v>
      </c>
      <c r="G2188" s="83">
        <v>36</v>
      </c>
      <c r="H2188" s="81">
        <f>LOOKUP(G2188,Komplexní!$A$7:$A$56,Komplexní!$B$7:$B$56)</f>
        <v>0</v>
      </c>
      <c r="I2188" s="84">
        <f t="array" ref="I2188">SUM(IF((Komplexní!$A$3:$A$5=A2188)*(Komplexní!$D$1:$BA$1=G2188),Komplexní!$D$3:$BA$5))</f>
        <v>0</v>
      </c>
      <c r="J2188" s="99" t="str">
        <f t="shared" si="113"/>
        <v/>
      </c>
      <c r="K2188" s="85">
        <f t="shared" si="116"/>
        <v>1</v>
      </c>
    </row>
    <row r="2189" spans="1:11" hidden="1">
      <c r="A2189" s="79">
        <v>44</v>
      </c>
      <c r="B2189" s="80">
        <f>LOOKUP(A2189,Seznamy!$A$3:$A$94,Seznamy!$B$3:$B$94)</f>
        <v>125009</v>
      </c>
      <c r="C2189" s="81" t="str">
        <f>LOOKUP(A2189,Seznamy!$A$3:$A$94,Seznamy!$C$3:$C$94)</f>
        <v>Ruda nad Moravou</v>
      </c>
      <c r="D2189" s="82">
        <f>LOOKUP(A2189,Seznamy!$A$3:$A$94,Seznamy!$F$3:$F$94)</f>
        <v>9028</v>
      </c>
      <c r="E2189" s="82">
        <f>LOOKUP(A2189,Seznamy!$A$3:$A$94,Seznamy!$G$3:$G$94)</f>
        <v>218500</v>
      </c>
      <c r="F2189" s="83">
        <f>LOOKUP(A2189,Seznamy!$A$3:$A$94,Seznamy!$J$3:$J$94)</f>
        <v>57</v>
      </c>
      <c r="G2189" s="83">
        <v>37</v>
      </c>
      <c r="H2189" s="81">
        <f>LOOKUP(G2189,Komplexní!$A$7:$A$56,Komplexní!$B$7:$B$56)</f>
        <v>0</v>
      </c>
      <c r="I2189" s="84">
        <f t="array" ref="I2189">SUM(IF((Komplexní!$A$3:$A$5=A2189)*(Komplexní!$D$1:$BA$1=G2189),Komplexní!$D$3:$BA$5))</f>
        <v>0</v>
      </c>
      <c r="J2189" s="99" t="str">
        <f t="shared" si="113"/>
        <v/>
      </c>
      <c r="K2189" s="85">
        <f t="shared" si="116"/>
        <v>1</v>
      </c>
    </row>
    <row r="2190" spans="1:11" hidden="1">
      <c r="A2190" s="79">
        <v>44</v>
      </c>
      <c r="B2190" s="80">
        <f>LOOKUP(A2190,Seznamy!$A$3:$A$94,Seznamy!$B$3:$B$94)</f>
        <v>125009</v>
      </c>
      <c r="C2190" s="81" t="str">
        <f>LOOKUP(A2190,Seznamy!$A$3:$A$94,Seznamy!$C$3:$C$94)</f>
        <v>Ruda nad Moravou</v>
      </c>
      <c r="D2190" s="82">
        <f>LOOKUP(A2190,Seznamy!$A$3:$A$94,Seznamy!$F$3:$F$94)</f>
        <v>9028</v>
      </c>
      <c r="E2190" s="82">
        <f>LOOKUP(A2190,Seznamy!$A$3:$A$94,Seznamy!$G$3:$G$94)</f>
        <v>218500</v>
      </c>
      <c r="F2190" s="83">
        <f>LOOKUP(A2190,Seznamy!$A$3:$A$94,Seznamy!$J$3:$J$94)</f>
        <v>57</v>
      </c>
      <c r="G2190" s="83">
        <v>38</v>
      </c>
      <c r="H2190" s="81">
        <f>LOOKUP(G2190,Komplexní!$A$7:$A$56,Komplexní!$B$7:$B$56)</f>
        <v>0</v>
      </c>
      <c r="I2190" s="84">
        <f t="array" ref="I2190">SUM(IF((Komplexní!$A$3:$A$5=A2190)*(Komplexní!$D$1:$BA$1=G2190),Komplexní!$D$3:$BA$5))</f>
        <v>0</v>
      </c>
      <c r="J2190" s="99" t="str">
        <f t="shared" si="113"/>
        <v/>
      </c>
      <c r="K2190" s="85">
        <f t="shared" si="116"/>
        <v>1</v>
      </c>
    </row>
    <row r="2191" spans="1:11" hidden="1">
      <c r="A2191" s="79">
        <v>44</v>
      </c>
      <c r="B2191" s="80">
        <f>LOOKUP(A2191,Seznamy!$A$3:$A$94,Seznamy!$B$3:$B$94)</f>
        <v>125009</v>
      </c>
      <c r="C2191" s="81" t="str">
        <f>LOOKUP(A2191,Seznamy!$A$3:$A$94,Seznamy!$C$3:$C$94)</f>
        <v>Ruda nad Moravou</v>
      </c>
      <c r="D2191" s="82">
        <f>LOOKUP(A2191,Seznamy!$A$3:$A$94,Seznamy!$F$3:$F$94)</f>
        <v>9028</v>
      </c>
      <c r="E2191" s="82">
        <f>LOOKUP(A2191,Seznamy!$A$3:$A$94,Seznamy!$G$3:$G$94)</f>
        <v>218500</v>
      </c>
      <c r="F2191" s="83">
        <f>LOOKUP(A2191,Seznamy!$A$3:$A$94,Seznamy!$J$3:$J$94)</f>
        <v>57</v>
      </c>
      <c r="G2191" s="83">
        <v>39</v>
      </c>
      <c r="H2191" s="81">
        <f>LOOKUP(G2191,Komplexní!$A$7:$A$56,Komplexní!$B$7:$B$56)</f>
        <v>0</v>
      </c>
      <c r="I2191" s="84">
        <f t="array" ref="I2191">SUM(IF((Komplexní!$A$3:$A$5=A2191)*(Komplexní!$D$1:$BA$1=G2191),Komplexní!$D$3:$BA$5))</f>
        <v>0</v>
      </c>
      <c r="J2191" s="99" t="str">
        <f t="shared" ref="J2191:J2254" si="117">IF(I2191=0,"",I2191)</f>
        <v/>
      </c>
      <c r="K2191" s="85">
        <f t="shared" si="116"/>
        <v>1</v>
      </c>
    </row>
    <row r="2192" spans="1:11" hidden="1">
      <c r="A2192" s="79">
        <v>44</v>
      </c>
      <c r="B2192" s="80">
        <f>LOOKUP(A2192,Seznamy!$A$3:$A$94,Seznamy!$B$3:$B$94)</f>
        <v>125009</v>
      </c>
      <c r="C2192" s="81" t="str">
        <f>LOOKUP(A2192,Seznamy!$A$3:$A$94,Seznamy!$C$3:$C$94)</f>
        <v>Ruda nad Moravou</v>
      </c>
      <c r="D2192" s="82">
        <f>LOOKUP(A2192,Seznamy!$A$3:$A$94,Seznamy!$F$3:$F$94)</f>
        <v>9028</v>
      </c>
      <c r="E2192" s="82">
        <f>LOOKUP(A2192,Seznamy!$A$3:$A$94,Seznamy!$G$3:$G$94)</f>
        <v>218500</v>
      </c>
      <c r="F2192" s="83">
        <f>LOOKUP(A2192,Seznamy!$A$3:$A$94,Seznamy!$J$3:$J$94)</f>
        <v>57</v>
      </c>
      <c r="G2192" s="83">
        <v>40</v>
      </c>
      <c r="H2192" s="81">
        <f>LOOKUP(G2192,Komplexní!$A$7:$A$56,Komplexní!$B$7:$B$56)</f>
        <v>0</v>
      </c>
      <c r="I2192" s="84">
        <f t="array" ref="I2192">SUM(IF((Komplexní!$A$3:$A$5=A2192)*(Komplexní!$D$1:$BA$1=G2192),Komplexní!$D$3:$BA$5))</f>
        <v>0</v>
      </c>
      <c r="J2192" s="99" t="str">
        <f t="shared" si="117"/>
        <v/>
      </c>
      <c r="K2192" s="85">
        <f t="shared" si="116"/>
        <v>1</v>
      </c>
    </row>
    <row r="2193" spans="1:11" hidden="1">
      <c r="A2193" s="79">
        <v>44</v>
      </c>
      <c r="B2193" s="80">
        <f>LOOKUP(A2193,Seznamy!$A$3:$A$94,Seznamy!$B$3:$B$94)</f>
        <v>125009</v>
      </c>
      <c r="C2193" s="81" t="str">
        <f>LOOKUP(A2193,Seznamy!$A$3:$A$94,Seznamy!$C$3:$C$94)</f>
        <v>Ruda nad Moravou</v>
      </c>
      <c r="D2193" s="82">
        <f>LOOKUP(A2193,Seznamy!$A$3:$A$94,Seznamy!$F$3:$F$94)</f>
        <v>9028</v>
      </c>
      <c r="E2193" s="82">
        <f>LOOKUP(A2193,Seznamy!$A$3:$A$94,Seznamy!$G$3:$G$94)</f>
        <v>218500</v>
      </c>
      <c r="F2193" s="83">
        <f>LOOKUP(A2193,Seznamy!$A$3:$A$94,Seznamy!$J$3:$J$94)</f>
        <v>57</v>
      </c>
      <c r="G2193" s="83">
        <v>41</v>
      </c>
      <c r="H2193" s="81">
        <f>LOOKUP(G2193,Komplexní!$A$7:$A$56,Komplexní!$B$7:$B$56)</f>
        <v>0</v>
      </c>
      <c r="I2193" s="84">
        <f t="array" ref="I2193">SUM(IF((Komplexní!$A$3:$A$5=A2193)*(Komplexní!$D$1:$BA$1=G2193),Komplexní!$D$3:$BA$5))</f>
        <v>0</v>
      </c>
      <c r="J2193" s="99" t="str">
        <f t="shared" si="117"/>
        <v/>
      </c>
      <c r="K2193" s="85">
        <f t="shared" si="116"/>
        <v>1</v>
      </c>
    </row>
    <row r="2194" spans="1:11" hidden="1">
      <c r="A2194" s="79">
        <v>44</v>
      </c>
      <c r="B2194" s="80">
        <f>LOOKUP(A2194,Seznamy!$A$3:$A$94,Seznamy!$B$3:$B$94)</f>
        <v>125009</v>
      </c>
      <c r="C2194" s="81" t="str">
        <f>LOOKUP(A2194,Seznamy!$A$3:$A$94,Seznamy!$C$3:$C$94)</f>
        <v>Ruda nad Moravou</v>
      </c>
      <c r="D2194" s="82">
        <f>LOOKUP(A2194,Seznamy!$A$3:$A$94,Seznamy!$F$3:$F$94)</f>
        <v>9028</v>
      </c>
      <c r="E2194" s="82">
        <f>LOOKUP(A2194,Seznamy!$A$3:$A$94,Seznamy!$G$3:$G$94)</f>
        <v>218500</v>
      </c>
      <c r="F2194" s="83">
        <f>LOOKUP(A2194,Seznamy!$A$3:$A$94,Seznamy!$J$3:$J$94)</f>
        <v>57</v>
      </c>
      <c r="G2194" s="83">
        <v>42</v>
      </c>
      <c r="H2194" s="81">
        <f>LOOKUP(G2194,Komplexní!$A$7:$A$56,Komplexní!$B$7:$B$56)</f>
        <v>0</v>
      </c>
      <c r="I2194" s="84">
        <f t="array" ref="I2194">SUM(IF((Komplexní!$A$3:$A$5=A2194)*(Komplexní!$D$1:$BA$1=G2194),Komplexní!$D$3:$BA$5))</f>
        <v>0</v>
      </c>
      <c r="J2194" s="99" t="str">
        <f t="shared" si="117"/>
        <v/>
      </c>
      <c r="K2194" s="85">
        <f t="shared" si="116"/>
        <v>1</v>
      </c>
    </row>
    <row r="2195" spans="1:11" hidden="1">
      <c r="A2195" s="79">
        <v>44</v>
      </c>
      <c r="B2195" s="80">
        <f>LOOKUP(A2195,Seznamy!$A$3:$A$94,Seznamy!$B$3:$B$94)</f>
        <v>125009</v>
      </c>
      <c r="C2195" s="81" t="str">
        <f>LOOKUP(A2195,Seznamy!$A$3:$A$94,Seznamy!$C$3:$C$94)</f>
        <v>Ruda nad Moravou</v>
      </c>
      <c r="D2195" s="82">
        <f>LOOKUP(A2195,Seznamy!$A$3:$A$94,Seznamy!$F$3:$F$94)</f>
        <v>9028</v>
      </c>
      <c r="E2195" s="82">
        <f>LOOKUP(A2195,Seznamy!$A$3:$A$94,Seznamy!$G$3:$G$94)</f>
        <v>218500</v>
      </c>
      <c r="F2195" s="83">
        <f>LOOKUP(A2195,Seznamy!$A$3:$A$94,Seznamy!$J$3:$J$94)</f>
        <v>57</v>
      </c>
      <c r="G2195" s="83">
        <v>43</v>
      </c>
      <c r="H2195" s="81">
        <f>LOOKUP(G2195,Komplexní!$A$7:$A$56,Komplexní!$B$7:$B$56)</f>
        <v>0</v>
      </c>
      <c r="I2195" s="84">
        <f t="array" ref="I2195">SUM(IF((Komplexní!$A$3:$A$5=A2195)*(Komplexní!$D$1:$BA$1=G2195),Komplexní!$D$3:$BA$5))</f>
        <v>0</v>
      </c>
      <c r="J2195" s="99" t="str">
        <f t="shared" si="117"/>
        <v/>
      </c>
      <c r="K2195" s="85">
        <f t="shared" si="116"/>
        <v>1</v>
      </c>
    </row>
    <row r="2196" spans="1:11" hidden="1">
      <c r="A2196" s="79">
        <v>44</v>
      </c>
      <c r="B2196" s="80">
        <f>LOOKUP(A2196,Seznamy!$A$3:$A$94,Seznamy!$B$3:$B$94)</f>
        <v>125009</v>
      </c>
      <c r="C2196" s="81" t="str">
        <f>LOOKUP(A2196,Seznamy!$A$3:$A$94,Seznamy!$C$3:$C$94)</f>
        <v>Ruda nad Moravou</v>
      </c>
      <c r="D2196" s="82">
        <f>LOOKUP(A2196,Seznamy!$A$3:$A$94,Seznamy!$F$3:$F$94)</f>
        <v>9028</v>
      </c>
      <c r="E2196" s="82">
        <f>LOOKUP(A2196,Seznamy!$A$3:$A$94,Seznamy!$G$3:$G$94)</f>
        <v>218500</v>
      </c>
      <c r="F2196" s="83">
        <f>LOOKUP(A2196,Seznamy!$A$3:$A$94,Seznamy!$J$3:$J$94)</f>
        <v>57</v>
      </c>
      <c r="G2196" s="83">
        <v>44</v>
      </c>
      <c r="H2196" s="81">
        <f>LOOKUP(G2196,Komplexní!$A$7:$A$56,Komplexní!$B$7:$B$56)</f>
        <v>0</v>
      </c>
      <c r="I2196" s="84">
        <f t="array" ref="I2196">SUM(IF((Komplexní!$A$3:$A$5=A2196)*(Komplexní!$D$1:$BA$1=G2196),Komplexní!$D$3:$BA$5))</f>
        <v>0</v>
      </c>
      <c r="J2196" s="99" t="str">
        <f t="shared" si="117"/>
        <v/>
      </c>
      <c r="K2196" s="85">
        <f t="shared" si="116"/>
        <v>1</v>
      </c>
    </row>
    <row r="2197" spans="1:11" hidden="1">
      <c r="A2197" s="79">
        <v>44</v>
      </c>
      <c r="B2197" s="80">
        <f>LOOKUP(A2197,Seznamy!$A$3:$A$94,Seznamy!$B$3:$B$94)</f>
        <v>125009</v>
      </c>
      <c r="C2197" s="81" t="str">
        <f>LOOKUP(A2197,Seznamy!$A$3:$A$94,Seznamy!$C$3:$C$94)</f>
        <v>Ruda nad Moravou</v>
      </c>
      <c r="D2197" s="82">
        <f>LOOKUP(A2197,Seznamy!$A$3:$A$94,Seznamy!$F$3:$F$94)</f>
        <v>9028</v>
      </c>
      <c r="E2197" s="82">
        <f>LOOKUP(A2197,Seznamy!$A$3:$A$94,Seznamy!$G$3:$G$94)</f>
        <v>218500</v>
      </c>
      <c r="F2197" s="83">
        <f>LOOKUP(A2197,Seznamy!$A$3:$A$94,Seznamy!$J$3:$J$94)</f>
        <v>57</v>
      </c>
      <c r="G2197" s="83">
        <v>45</v>
      </c>
      <c r="H2197" s="81">
        <f>LOOKUP(G2197,Komplexní!$A$7:$A$56,Komplexní!$B$7:$B$56)</f>
        <v>0</v>
      </c>
      <c r="I2197" s="84">
        <f t="array" ref="I2197">SUM(IF((Komplexní!$A$3:$A$5=A2197)*(Komplexní!$D$1:$BA$1=G2197),Komplexní!$D$3:$BA$5))</f>
        <v>0</v>
      </c>
      <c r="J2197" s="99" t="str">
        <f t="shared" si="117"/>
        <v/>
      </c>
      <c r="K2197" s="85">
        <f t="shared" si="116"/>
        <v>1</v>
      </c>
    </row>
    <row r="2198" spans="1:11" hidden="1">
      <c r="A2198" s="79">
        <v>44</v>
      </c>
      <c r="B2198" s="80">
        <f>LOOKUP(A2198,Seznamy!$A$3:$A$94,Seznamy!$B$3:$B$94)</f>
        <v>125009</v>
      </c>
      <c r="C2198" s="81" t="str">
        <f>LOOKUP(A2198,Seznamy!$A$3:$A$94,Seznamy!$C$3:$C$94)</f>
        <v>Ruda nad Moravou</v>
      </c>
      <c r="D2198" s="82">
        <f>LOOKUP(A2198,Seznamy!$A$3:$A$94,Seznamy!$F$3:$F$94)</f>
        <v>9028</v>
      </c>
      <c r="E2198" s="82">
        <f>LOOKUP(A2198,Seznamy!$A$3:$A$94,Seznamy!$G$3:$G$94)</f>
        <v>218500</v>
      </c>
      <c r="F2198" s="83">
        <f>LOOKUP(A2198,Seznamy!$A$3:$A$94,Seznamy!$J$3:$J$94)</f>
        <v>57</v>
      </c>
      <c r="G2198" s="83">
        <v>46</v>
      </c>
      <c r="H2198" s="81">
        <f>LOOKUP(G2198,Komplexní!$A$7:$A$56,Komplexní!$B$7:$B$56)</f>
        <v>0</v>
      </c>
      <c r="I2198" s="84">
        <f t="array" ref="I2198">SUM(IF((Komplexní!$A$3:$A$5=A2198)*(Komplexní!$D$1:$BA$1=G2198),Komplexní!$D$3:$BA$5))</f>
        <v>0</v>
      </c>
      <c r="J2198" s="99" t="str">
        <f t="shared" si="117"/>
        <v/>
      </c>
      <c r="K2198" s="85">
        <f t="shared" si="116"/>
        <v>1</v>
      </c>
    </row>
    <row r="2199" spans="1:11" hidden="1">
      <c r="A2199" s="79">
        <v>44</v>
      </c>
      <c r="B2199" s="80">
        <f>LOOKUP(A2199,Seznamy!$A$3:$A$94,Seznamy!$B$3:$B$94)</f>
        <v>125009</v>
      </c>
      <c r="C2199" s="81" t="str">
        <f>LOOKUP(A2199,Seznamy!$A$3:$A$94,Seznamy!$C$3:$C$94)</f>
        <v>Ruda nad Moravou</v>
      </c>
      <c r="D2199" s="82">
        <f>LOOKUP(A2199,Seznamy!$A$3:$A$94,Seznamy!$F$3:$F$94)</f>
        <v>9028</v>
      </c>
      <c r="E2199" s="82">
        <f>LOOKUP(A2199,Seznamy!$A$3:$A$94,Seznamy!$G$3:$G$94)</f>
        <v>218500</v>
      </c>
      <c r="F2199" s="83">
        <f>LOOKUP(A2199,Seznamy!$A$3:$A$94,Seznamy!$J$3:$J$94)</f>
        <v>57</v>
      </c>
      <c r="G2199" s="83">
        <v>47</v>
      </c>
      <c r="H2199" s="81">
        <f>LOOKUP(G2199,Komplexní!$A$7:$A$56,Komplexní!$B$7:$B$56)</f>
        <v>0</v>
      </c>
      <c r="I2199" s="84">
        <f t="array" ref="I2199">SUM(IF((Komplexní!$A$3:$A$5=A2199)*(Komplexní!$D$1:$BA$1=G2199),Komplexní!$D$3:$BA$5))</f>
        <v>0</v>
      </c>
      <c r="J2199" s="99" t="str">
        <f t="shared" si="117"/>
        <v/>
      </c>
      <c r="K2199" s="85">
        <f t="shared" si="116"/>
        <v>1</v>
      </c>
    </row>
    <row r="2200" spans="1:11" hidden="1">
      <c r="A2200" s="79">
        <v>44</v>
      </c>
      <c r="B2200" s="80">
        <f>LOOKUP(A2200,Seznamy!$A$3:$A$94,Seznamy!$B$3:$B$94)</f>
        <v>125009</v>
      </c>
      <c r="C2200" s="81" t="str">
        <f>LOOKUP(A2200,Seznamy!$A$3:$A$94,Seznamy!$C$3:$C$94)</f>
        <v>Ruda nad Moravou</v>
      </c>
      <c r="D2200" s="82">
        <f>LOOKUP(A2200,Seznamy!$A$3:$A$94,Seznamy!$F$3:$F$94)</f>
        <v>9028</v>
      </c>
      <c r="E2200" s="82">
        <f>LOOKUP(A2200,Seznamy!$A$3:$A$94,Seznamy!$G$3:$G$94)</f>
        <v>218500</v>
      </c>
      <c r="F2200" s="83">
        <f>LOOKUP(A2200,Seznamy!$A$3:$A$94,Seznamy!$J$3:$J$94)</f>
        <v>57</v>
      </c>
      <c r="G2200" s="83">
        <v>48</v>
      </c>
      <c r="H2200" s="81">
        <f>LOOKUP(G2200,Komplexní!$A$7:$A$56,Komplexní!$B$7:$B$56)</f>
        <v>0</v>
      </c>
      <c r="I2200" s="84">
        <f t="array" ref="I2200">SUM(IF((Komplexní!$A$3:$A$5=A2200)*(Komplexní!$D$1:$BA$1=G2200),Komplexní!$D$3:$BA$5))</f>
        <v>0</v>
      </c>
      <c r="J2200" s="99" t="str">
        <f t="shared" si="117"/>
        <v/>
      </c>
      <c r="K2200" s="85">
        <f t="shared" si="116"/>
        <v>1</v>
      </c>
    </row>
    <row r="2201" spans="1:11" hidden="1">
      <c r="A2201" s="79">
        <v>44</v>
      </c>
      <c r="B2201" s="80">
        <f>LOOKUP(A2201,Seznamy!$A$3:$A$94,Seznamy!$B$3:$B$94)</f>
        <v>125009</v>
      </c>
      <c r="C2201" s="81" t="str">
        <f>LOOKUP(A2201,Seznamy!$A$3:$A$94,Seznamy!$C$3:$C$94)</f>
        <v>Ruda nad Moravou</v>
      </c>
      <c r="D2201" s="82">
        <f>LOOKUP(A2201,Seznamy!$A$3:$A$94,Seznamy!$F$3:$F$94)</f>
        <v>9028</v>
      </c>
      <c r="E2201" s="82">
        <f>LOOKUP(A2201,Seznamy!$A$3:$A$94,Seznamy!$G$3:$G$94)</f>
        <v>218500</v>
      </c>
      <c r="F2201" s="83">
        <f>LOOKUP(A2201,Seznamy!$A$3:$A$94,Seznamy!$J$3:$J$94)</f>
        <v>57</v>
      </c>
      <c r="G2201" s="83">
        <v>49</v>
      </c>
      <c r="H2201" s="81">
        <f>LOOKUP(G2201,Komplexní!$A$7:$A$56,Komplexní!$B$7:$B$56)</f>
        <v>0</v>
      </c>
      <c r="I2201" s="84">
        <f t="array" ref="I2201">SUM(IF((Komplexní!$A$3:$A$5=A2201)*(Komplexní!$D$1:$BA$1=G2201),Komplexní!$D$3:$BA$5))</f>
        <v>0</v>
      </c>
      <c r="J2201" s="99" t="str">
        <f t="shared" si="117"/>
        <v/>
      </c>
      <c r="K2201" s="85">
        <f t="shared" si="116"/>
        <v>1</v>
      </c>
    </row>
    <row r="2202" spans="1:11" hidden="1">
      <c r="A2202" s="79">
        <v>44</v>
      </c>
      <c r="B2202" s="80">
        <f>LOOKUP(A2202,Seznamy!$A$3:$A$94,Seznamy!$B$3:$B$94)</f>
        <v>125009</v>
      </c>
      <c r="C2202" s="81" t="str">
        <f>LOOKUP(A2202,Seznamy!$A$3:$A$94,Seznamy!$C$3:$C$94)</f>
        <v>Ruda nad Moravou</v>
      </c>
      <c r="D2202" s="82">
        <f>LOOKUP(A2202,Seznamy!$A$3:$A$94,Seznamy!$F$3:$F$94)</f>
        <v>9028</v>
      </c>
      <c r="E2202" s="82">
        <f>LOOKUP(A2202,Seznamy!$A$3:$A$94,Seznamy!$G$3:$G$94)</f>
        <v>218500</v>
      </c>
      <c r="F2202" s="83">
        <f>LOOKUP(A2202,Seznamy!$A$3:$A$94,Seznamy!$J$3:$J$94)</f>
        <v>57</v>
      </c>
      <c r="G2202" s="83">
        <v>50</v>
      </c>
      <c r="H2202" s="81">
        <f>LOOKUP(G2202,Komplexní!$A$7:$A$56,Komplexní!$B$7:$B$56)</f>
        <v>0</v>
      </c>
      <c r="I2202" s="84">
        <f t="array" ref="I2202">SUM(IF((Komplexní!$A$3:$A$5=A2202)*(Komplexní!$D$1:$BA$1=G2202),Komplexní!$D$3:$BA$5))</f>
        <v>0</v>
      </c>
      <c r="J2202" s="99" t="str">
        <f t="shared" si="117"/>
        <v/>
      </c>
      <c r="K2202" s="85">
        <f t="shared" si="116"/>
        <v>1</v>
      </c>
    </row>
    <row r="2203" spans="1:11" hidden="1">
      <c r="A2203" s="48">
        <v>45</v>
      </c>
      <c r="B2203" s="49">
        <f>LOOKUP(A2203,Seznamy!$A$3:$A$94,Seznamy!$B$3:$B$94)</f>
        <v>125009</v>
      </c>
      <c r="C2203" s="50" t="str">
        <f>LOOKUP(A2203,Seznamy!$A$3:$A$94,Seznamy!$C$3:$C$94)</f>
        <v>Ruda nad Moravou</v>
      </c>
      <c r="D2203" s="51">
        <f>LOOKUP(A2203,Seznamy!$A$3:$A$94,Seznamy!$F$3:$F$94)</f>
        <v>9028</v>
      </c>
      <c r="E2203" s="51">
        <f>LOOKUP(A2203,Seznamy!$A$3:$A$94,Seznamy!$G$3:$G$94)</f>
        <v>218500</v>
      </c>
      <c r="F2203" s="52">
        <f>LOOKUP(A2203,Seznamy!$A$3:$A$94,Seznamy!$J$3:$J$94)</f>
        <v>57</v>
      </c>
      <c r="G2203" s="52">
        <v>1</v>
      </c>
      <c r="H2203" s="50" t="str">
        <f>LOOKUP(G2203,Komplexní!$A$7:$A$56,Komplexní!$B$7:$B$56)</f>
        <v>UNILES a.s.</v>
      </c>
      <c r="I2203" s="53">
        <f t="array" ref="I2203">SUM(IF((Komplexní!$A$3:$A$5=A2203)*(Komplexní!$D$1:$BA$1=G2203),Komplexní!$D$3:$BA$5))</f>
        <v>0</v>
      </c>
      <c r="J2203" s="98" t="str">
        <f t="shared" si="117"/>
        <v/>
      </c>
      <c r="K2203" s="54">
        <f t="shared" ref="K2203:K2234" si="118">IF(I2203=MIN($J$2203:$J$2252),1,"")</f>
        <v>1</v>
      </c>
    </row>
    <row r="2204" spans="1:11" hidden="1">
      <c r="A2204" s="48">
        <v>45</v>
      </c>
      <c r="B2204" s="49">
        <f>LOOKUP(A2204,Seznamy!$A$3:$A$94,Seznamy!$B$3:$B$94)</f>
        <v>125009</v>
      </c>
      <c r="C2204" s="50" t="str">
        <f>LOOKUP(A2204,Seznamy!$A$3:$A$94,Seznamy!$C$3:$C$94)</f>
        <v>Ruda nad Moravou</v>
      </c>
      <c r="D2204" s="51">
        <f>LOOKUP(A2204,Seznamy!$A$3:$A$94,Seznamy!$F$3:$F$94)</f>
        <v>9028</v>
      </c>
      <c r="E2204" s="51">
        <f>LOOKUP(A2204,Seznamy!$A$3:$A$94,Seznamy!$G$3:$G$94)</f>
        <v>218500</v>
      </c>
      <c r="F2204" s="52">
        <f>LOOKUP(A2204,Seznamy!$A$3:$A$94,Seznamy!$J$3:$J$94)</f>
        <v>57</v>
      </c>
      <c r="G2204" s="52">
        <v>2</v>
      </c>
      <c r="H2204" s="50" t="str">
        <f>LOOKUP(G2204,Komplexní!$A$7:$A$56,Komplexní!$B$7:$B$56)</f>
        <v>Lesy Beskydy, a.s.</v>
      </c>
      <c r="I2204" s="53">
        <f t="array" ref="I2204">SUM(IF((Komplexní!$A$3:$A$5=A2204)*(Komplexní!$D$1:$BA$1=G2204),Komplexní!$D$3:$BA$5))</f>
        <v>0</v>
      </c>
      <c r="J2204" s="98" t="str">
        <f t="shared" si="117"/>
        <v/>
      </c>
      <c r="K2204" s="54">
        <f t="shared" si="118"/>
        <v>1</v>
      </c>
    </row>
    <row r="2205" spans="1:11" hidden="1">
      <c r="A2205" s="48">
        <v>45</v>
      </c>
      <c r="B2205" s="49">
        <f>LOOKUP(A2205,Seznamy!$A$3:$A$94,Seznamy!$B$3:$B$94)</f>
        <v>125009</v>
      </c>
      <c r="C2205" s="50" t="str">
        <f>LOOKUP(A2205,Seznamy!$A$3:$A$94,Seznamy!$C$3:$C$94)</f>
        <v>Ruda nad Moravou</v>
      </c>
      <c r="D2205" s="51">
        <f>LOOKUP(A2205,Seznamy!$A$3:$A$94,Seznamy!$F$3:$F$94)</f>
        <v>9028</v>
      </c>
      <c r="E2205" s="51">
        <f>LOOKUP(A2205,Seznamy!$A$3:$A$94,Seznamy!$G$3:$G$94)</f>
        <v>218500</v>
      </c>
      <c r="F2205" s="52">
        <f>LOOKUP(A2205,Seznamy!$A$3:$A$94,Seznamy!$J$3:$J$94)</f>
        <v>57</v>
      </c>
      <c r="G2205" s="52">
        <v>3</v>
      </c>
      <c r="H2205" s="50" t="str">
        <f>LOOKUP(G2205,Komplexní!$A$7:$A$56,Komplexní!$B$7:$B$56)</f>
        <v>KATR s.r.o.</v>
      </c>
      <c r="I2205" s="53">
        <f t="array" ref="I2205">SUM(IF((Komplexní!$A$3:$A$5=A2205)*(Komplexní!$D$1:$BA$1=G2205),Komplexní!$D$3:$BA$5))</f>
        <v>0</v>
      </c>
      <c r="J2205" s="98" t="str">
        <f t="shared" si="117"/>
        <v/>
      </c>
      <c r="K2205" s="54">
        <f t="shared" si="118"/>
        <v>1</v>
      </c>
    </row>
    <row r="2206" spans="1:11" hidden="1">
      <c r="A2206" s="48">
        <v>45</v>
      </c>
      <c r="B2206" s="49">
        <f>LOOKUP(A2206,Seznamy!$A$3:$A$94,Seznamy!$B$3:$B$94)</f>
        <v>125009</v>
      </c>
      <c r="C2206" s="50" t="str">
        <f>LOOKUP(A2206,Seznamy!$A$3:$A$94,Seznamy!$C$3:$C$94)</f>
        <v>Ruda nad Moravou</v>
      </c>
      <c r="D2206" s="51">
        <f>LOOKUP(A2206,Seznamy!$A$3:$A$94,Seznamy!$F$3:$F$94)</f>
        <v>9028</v>
      </c>
      <c r="E2206" s="51">
        <f>LOOKUP(A2206,Seznamy!$A$3:$A$94,Seznamy!$G$3:$G$94)</f>
        <v>218500</v>
      </c>
      <c r="F2206" s="52">
        <f>LOOKUP(A2206,Seznamy!$A$3:$A$94,Seznamy!$J$3:$J$94)</f>
        <v>57</v>
      </c>
      <c r="G2206" s="52">
        <v>4</v>
      </c>
      <c r="H2206" s="50" t="str">
        <f>LOOKUP(G2206,Komplexní!$A$7:$A$56,Komplexní!$B$7:$B$56)</f>
        <v>Petra spol. s r.o.</v>
      </c>
      <c r="I2206" s="53">
        <f t="array" ref="I2206">SUM(IF((Komplexní!$A$3:$A$5=A2206)*(Komplexní!$D$1:$BA$1=G2206),Komplexní!$D$3:$BA$5))</f>
        <v>0</v>
      </c>
      <c r="J2206" s="98" t="str">
        <f t="shared" si="117"/>
        <v/>
      </c>
      <c r="K2206" s="54">
        <f t="shared" si="118"/>
        <v>1</v>
      </c>
    </row>
    <row r="2207" spans="1:11" hidden="1">
      <c r="A2207" s="48">
        <v>45</v>
      </c>
      <c r="B2207" s="49">
        <f>LOOKUP(A2207,Seznamy!$A$3:$A$94,Seznamy!$B$3:$B$94)</f>
        <v>125009</v>
      </c>
      <c r="C2207" s="50" t="str">
        <f>LOOKUP(A2207,Seznamy!$A$3:$A$94,Seznamy!$C$3:$C$94)</f>
        <v>Ruda nad Moravou</v>
      </c>
      <c r="D2207" s="51">
        <f>LOOKUP(A2207,Seznamy!$A$3:$A$94,Seznamy!$F$3:$F$94)</f>
        <v>9028</v>
      </c>
      <c r="E2207" s="51">
        <f>LOOKUP(A2207,Seznamy!$A$3:$A$94,Seznamy!$G$3:$G$94)</f>
        <v>218500</v>
      </c>
      <c r="F2207" s="52">
        <f>LOOKUP(A2207,Seznamy!$A$3:$A$94,Seznamy!$J$3:$J$94)</f>
        <v>57</v>
      </c>
      <c r="G2207" s="52">
        <v>5</v>
      </c>
      <c r="H2207" s="50" t="str">
        <f>LOOKUP(G2207,Komplexní!$A$7:$A$56,Komplexní!$B$7:$B$56)</f>
        <v>JACER - CZ a.s.</v>
      </c>
      <c r="I2207" s="53">
        <f t="array" ref="I2207">SUM(IF((Komplexní!$A$3:$A$5=A2207)*(Komplexní!$D$1:$BA$1=G2207),Komplexní!$D$3:$BA$5))</f>
        <v>0</v>
      </c>
      <c r="J2207" s="98" t="str">
        <f t="shared" si="117"/>
        <v/>
      </c>
      <c r="K2207" s="54">
        <f t="shared" si="118"/>
        <v>1</v>
      </c>
    </row>
    <row r="2208" spans="1:11" hidden="1">
      <c r="A2208" s="48">
        <v>45</v>
      </c>
      <c r="B2208" s="49">
        <f>LOOKUP(A2208,Seznamy!$A$3:$A$94,Seznamy!$B$3:$B$94)</f>
        <v>125009</v>
      </c>
      <c r="C2208" s="50" t="str">
        <f>LOOKUP(A2208,Seznamy!$A$3:$A$94,Seznamy!$C$3:$C$94)</f>
        <v>Ruda nad Moravou</v>
      </c>
      <c r="D2208" s="51">
        <f>LOOKUP(A2208,Seznamy!$A$3:$A$94,Seznamy!$F$3:$F$94)</f>
        <v>9028</v>
      </c>
      <c r="E2208" s="51">
        <f>LOOKUP(A2208,Seznamy!$A$3:$A$94,Seznamy!$G$3:$G$94)</f>
        <v>218500</v>
      </c>
      <c r="F2208" s="52">
        <f>LOOKUP(A2208,Seznamy!$A$3:$A$94,Seznamy!$J$3:$J$94)</f>
        <v>57</v>
      </c>
      <c r="G2208" s="52">
        <v>6</v>
      </c>
      <c r="H2208" s="50" t="str">
        <f>LOOKUP(G2208,Komplexní!$A$7:$A$56,Komplexní!$B$7:$B$56)</f>
        <v>LDF Rožnov a.s.</v>
      </c>
      <c r="I2208" s="53">
        <f t="array" ref="I2208">SUM(IF((Komplexní!$A$3:$A$5=A2208)*(Komplexní!$D$1:$BA$1=G2208),Komplexní!$D$3:$BA$5))</f>
        <v>0</v>
      </c>
      <c r="J2208" s="98" t="str">
        <f t="shared" si="117"/>
        <v/>
      </c>
      <c r="K2208" s="54">
        <f t="shared" si="118"/>
        <v>1</v>
      </c>
    </row>
    <row r="2209" spans="1:11" hidden="1">
      <c r="A2209" s="48">
        <v>45</v>
      </c>
      <c r="B2209" s="49">
        <f>LOOKUP(A2209,Seznamy!$A$3:$A$94,Seznamy!$B$3:$B$94)</f>
        <v>125009</v>
      </c>
      <c r="C2209" s="50" t="str">
        <f>LOOKUP(A2209,Seznamy!$A$3:$A$94,Seznamy!$C$3:$C$94)</f>
        <v>Ruda nad Moravou</v>
      </c>
      <c r="D2209" s="51">
        <f>LOOKUP(A2209,Seznamy!$A$3:$A$94,Seznamy!$F$3:$F$94)</f>
        <v>9028</v>
      </c>
      <c r="E2209" s="51">
        <f>LOOKUP(A2209,Seznamy!$A$3:$A$94,Seznamy!$G$3:$G$94)</f>
        <v>218500</v>
      </c>
      <c r="F2209" s="52">
        <f>LOOKUP(A2209,Seznamy!$A$3:$A$94,Seznamy!$J$3:$J$94)</f>
        <v>57</v>
      </c>
      <c r="G2209" s="52">
        <v>7</v>
      </c>
      <c r="H2209" s="50" t="str">
        <f>LOOKUP(G2209,Komplexní!$A$7:$A$56,Komplexní!$B$7:$B$56)</f>
        <v>Opavská lesní a.s.</v>
      </c>
      <c r="I2209" s="53">
        <f t="array" ref="I2209">SUM(IF((Komplexní!$A$3:$A$5=A2209)*(Komplexní!$D$1:$BA$1=G2209),Komplexní!$D$3:$BA$5))</f>
        <v>0</v>
      </c>
      <c r="J2209" s="98" t="str">
        <f t="shared" si="117"/>
        <v/>
      </c>
      <c r="K2209" s="54">
        <f t="shared" si="118"/>
        <v>1</v>
      </c>
    </row>
    <row r="2210" spans="1:11" hidden="1">
      <c r="A2210" s="48">
        <v>45</v>
      </c>
      <c r="B2210" s="49">
        <f>LOOKUP(A2210,Seznamy!$A$3:$A$94,Seznamy!$B$3:$B$94)</f>
        <v>125009</v>
      </c>
      <c r="C2210" s="50" t="str">
        <f>LOOKUP(A2210,Seznamy!$A$3:$A$94,Seznamy!$C$3:$C$94)</f>
        <v>Ruda nad Moravou</v>
      </c>
      <c r="D2210" s="51">
        <f>LOOKUP(A2210,Seznamy!$A$3:$A$94,Seznamy!$F$3:$F$94)</f>
        <v>9028</v>
      </c>
      <c r="E2210" s="51">
        <f>LOOKUP(A2210,Seznamy!$A$3:$A$94,Seznamy!$G$3:$G$94)</f>
        <v>218500</v>
      </c>
      <c r="F2210" s="52">
        <f>LOOKUP(A2210,Seznamy!$A$3:$A$94,Seznamy!$J$3:$J$94)</f>
        <v>57</v>
      </c>
      <c r="G2210" s="52">
        <v>8</v>
      </c>
      <c r="H2210" s="50" t="str">
        <f>LOOKUP(G2210,Komplexní!$A$7:$A$56,Komplexní!$B$7:$B$56)</f>
        <v>Pradědský lesní závod, a.s.</v>
      </c>
      <c r="I2210" s="53">
        <f t="array" ref="I2210">SUM(IF((Komplexní!$A$3:$A$5=A2210)*(Komplexní!$D$1:$BA$1=G2210),Komplexní!$D$3:$BA$5))</f>
        <v>0</v>
      </c>
      <c r="J2210" s="98" t="str">
        <f t="shared" si="117"/>
        <v/>
      </c>
      <c r="K2210" s="54">
        <f t="shared" si="118"/>
        <v>1</v>
      </c>
    </row>
    <row r="2211" spans="1:11" hidden="1">
      <c r="A2211" s="48">
        <v>45</v>
      </c>
      <c r="B2211" s="49">
        <f>LOOKUP(A2211,Seznamy!$A$3:$A$94,Seznamy!$B$3:$B$94)</f>
        <v>125009</v>
      </c>
      <c r="C2211" s="50" t="str">
        <f>LOOKUP(A2211,Seznamy!$A$3:$A$94,Seznamy!$C$3:$C$94)</f>
        <v>Ruda nad Moravou</v>
      </c>
      <c r="D2211" s="51">
        <f>LOOKUP(A2211,Seznamy!$A$3:$A$94,Seznamy!$F$3:$F$94)</f>
        <v>9028</v>
      </c>
      <c r="E2211" s="51">
        <f>LOOKUP(A2211,Seznamy!$A$3:$A$94,Seznamy!$G$3:$G$94)</f>
        <v>218500</v>
      </c>
      <c r="F2211" s="52">
        <f>LOOKUP(A2211,Seznamy!$A$3:$A$94,Seznamy!$J$3:$J$94)</f>
        <v>57</v>
      </c>
      <c r="G2211" s="52">
        <v>9</v>
      </c>
      <c r="H2211" s="50">
        <f>LOOKUP(G2211,Komplexní!$A$7:$A$56,Komplexní!$B$7:$B$56)</f>
        <v>0</v>
      </c>
      <c r="I2211" s="53">
        <f t="array" ref="I2211">SUM(IF((Komplexní!$A$3:$A$5=A2211)*(Komplexní!$D$1:$BA$1=G2211),Komplexní!$D$3:$BA$5))</f>
        <v>0</v>
      </c>
      <c r="J2211" s="98" t="str">
        <f t="shared" si="117"/>
        <v/>
      </c>
      <c r="K2211" s="54">
        <f t="shared" si="118"/>
        <v>1</v>
      </c>
    </row>
    <row r="2212" spans="1:11" hidden="1">
      <c r="A2212" s="48">
        <v>45</v>
      </c>
      <c r="B2212" s="49">
        <f>LOOKUP(A2212,Seznamy!$A$3:$A$94,Seznamy!$B$3:$B$94)</f>
        <v>125009</v>
      </c>
      <c r="C2212" s="50" t="str">
        <f>LOOKUP(A2212,Seznamy!$A$3:$A$94,Seznamy!$C$3:$C$94)</f>
        <v>Ruda nad Moravou</v>
      </c>
      <c r="D2212" s="51">
        <f>LOOKUP(A2212,Seznamy!$A$3:$A$94,Seznamy!$F$3:$F$94)</f>
        <v>9028</v>
      </c>
      <c r="E2212" s="51">
        <f>LOOKUP(A2212,Seznamy!$A$3:$A$94,Seznamy!$G$3:$G$94)</f>
        <v>218500</v>
      </c>
      <c r="F2212" s="52">
        <f>LOOKUP(A2212,Seznamy!$A$3:$A$94,Seznamy!$J$3:$J$94)</f>
        <v>57</v>
      </c>
      <c r="G2212" s="52">
        <v>10</v>
      </c>
      <c r="H2212" s="50">
        <f>LOOKUP(G2212,Komplexní!$A$7:$A$56,Komplexní!$B$7:$B$56)</f>
        <v>0</v>
      </c>
      <c r="I2212" s="53">
        <f t="array" ref="I2212">SUM(IF((Komplexní!$A$3:$A$5=A2212)*(Komplexní!$D$1:$BA$1=G2212),Komplexní!$D$3:$BA$5))</f>
        <v>0</v>
      </c>
      <c r="J2212" s="98" t="str">
        <f t="shared" si="117"/>
        <v/>
      </c>
      <c r="K2212" s="54">
        <f t="shared" si="118"/>
        <v>1</v>
      </c>
    </row>
    <row r="2213" spans="1:11" hidden="1">
      <c r="A2213" s="48">
        <v>45</v>
      </c>
      <c r="B2213" s="49">
        <f>LOOKUP(A2213,Seznamy!$A$3:$A$94,Seznamy!$B$3:$B$94)</f>
        <v>125009</v>
      </c>
      <c r="C2213" s="50" t="str">
        <f>LOOKUP(A2213,Seznamy!$A$3:$A$94,Seznamy!$C$3:$C$94)</f>
        <v>Ruda nad Moravou</v>
      </c>
      <c r="D2213" s="51">
        <f>LOOKUP(A2213,Seznamy!$A$3:$A$94,Seznamy!$F$3:$F$94)</f>
        <v>9028</v>
      </c>
      <c r="E2213" s="51">
        <f>LOOKUP(A2213,Seznamy!$A$3:$A$94,Seznamy!$G$3:$G$94)</f>
        <v>218500</v>
      </c>
      <c r="F2213" s="52">
        <f>LOOKUP(A2213,Seznamy!$A$3:$A$94,Seznamy!$J$3:$J$94)</f>
        <v>57</v>
      </c>
      <c r="G2213" s="52">
        <v>11</v>
      </c>
      <c r="H2213" s="50">
        <f>LOOKUP(G2213,Komplexní!$A$7:$A$56,Komplexní!$B$7:$B$56)</f>
        <v>0</v>
      </c>
      <c r="I2213" s="53">
        <f t="array" ref="I2213">SUM(IF((Komplexní!$A$3:$A$5=A2213)*(Komplexní!$D$1:$BA$1=G2213),Komplexní!$D$3:$BA$5))</f>
        <v>0</v>
      </c>
      <c r="J2213" s="98" t="str">
        <f t="shared" si="117"/>
        <v/>
      </c>
      <c r="K2213" s="54">
        <f t="shared" si="118"/>
        <v>1</v>
      </c>
    </row>
    <row r="2214" spans="1:11" hidden="1">
      <c r="A2214" s="48">
        <v>45</v>
      </c>
      <c r="B2214" s="49">
        <f>LOOKUP(A2214,Seznamy!$A$3:$A$94,Seznamy!$B$3:$B$94)</f>
        <v>125009</v>
      </c>
      <c r="C2214" s="50" t="str">
        <f>LOOKUP(A2214,Seznamy!$A$3:$A$94,Seznamy!$C$3:$C$94)</f>
        <v>Ruda nad Moravou</v>
      </c>
      <c r="D2214" s="51">
        <f>LOOKUP(A2214,Seznamy!$A$3:$A$94,Seznamy!$F$3:$F$94)</f>
        <v>9028</v>
      </c>
      <c r="E2214" s="51">
        <f>LOOKUP(A2214,Seznamy!$A$3:$A$94,Seznamy!$G$3:$G$94)</f>
        <v>218500</v>
      </c>
      <c r="F2214" s="52">
        <f>LOOKUP(A2214,Seznamy!$A$3:$A$94,Seznamy!$J$3:$J$94)</f>
        <v>57</v>
      </c>
      <c r="G2214" s="52">
        <v>12</v>
      </c>
      <c r="H2214" s="50">
        <f>LOOKUP(G2214,Komplexní!$A$7:$A$56,Komplexní!$B$7:$B$56)</f>
        <v>0</v>
      </c>
      <c r="I2214" s="53">
        <f t="array" ref="I2214">SUM(IF((Komplexní!$A$3:$A$5=A2214)*(Komplexní!$D$1:$BA$1=G2214),Komplexní!$D$3:$BA$5))</f>
        <v>0</v>
      </c>
      <c r="J2214" s="98" t="str">
        <f t="shared" si="117"/>
        <v/>
      </c>
      <c r="K2214" s="54">
        <f t="shared" si="118"/>
        <v>1</v>
      </c>
    </row>
    <row r="2215" spans="1:11" hidden="1">
      <c r="A2215" s="48">
        <v>45</v>
      </c>
      <c r="B2215" s="49">
        <f>LOOKUP(A2215,Seznamy!$A$3:$A$94,Seznamy!$B$3:$B$94)</f>
        <v>125009</v>
      </c>
      <c r="C2215" s="50" t="str">
        <f>LOOKUP(A2215,Seznamy!$A$3:$A$94,Seznamy!$C$3:$C$94)</f>
        <v>Ruda nad Moravou</v>
      </c>
      <c r="D2215" s="51">
        <f>LOOKUP(A2215,Seznamy!$A$3:$A$94,Seznamy!$F$3:$F$94)</f>
        <v>9028</v>
      </c>
      <c r="E2215" s="51">
        <f>LOOKUP(A2215,Seznamy!$A$3:$A$94,Seznamy!$G$3:$G$94)</f>
        <v>218500</v>
      </c>
      <c r="F2215" s="52">
        <f>LOOKUP(A2215,Seznamy!$A$3:$A$94,Seznamy!$J$3:$J$94)</f>
        <v>57</v>
      </c>
      <c r="G2215" s="52">
        <v>13</v>
      </c>
      <c r="H2215" s="50">
        <f>LOOKUP(G2215,Komplexní!$A$7:$A$56,Komplexní!$B$7:$B$56)</f>
        <v>0</v>
      </c>
      <c r="I2215" s="53">
        <f t="array" ref="I2215">SUM(IF((Komplexní!$A$3:$A$5=A2215)*(Komplexní!$D$1:$BA$1=G2215),Komplexní!$D$3:$BA$5))</f>
        <v>0</v>
      </c>
      <c r="J2215" s="98" t="str">
        <f t="shared" si="117"/>
        <v/>
      </c>
      <c r="K2215" s="54">
        <f t="shared" si="118"/>
        <v>1</v>
      </c>
    </row>
    <row r="2216" spans="1:11" hidden="1">
      <c r="A2216" s="48">
        <v>45</v>
      </c>
      <c r="B2216" s="49">
        <f>LOOKUP(A2216,Seznamy!$A$3:$A$94,Seznamy!$B$3:$B$94)</f>
        <v>125009</v>
      </c>
      <c r="C2216" s="50" t="str">
        <f>LOOKUP(A2216,Seznamy!$A$3:$A$94,Seznamy!$C$3:$C$94)</f>
        <v>Ruda nad Moravou</v>
      </c>
      <c r="D2216" s="51">
        <f>LOOKUP(A2216,Seznamy!$A$3:$A$94,Seznamy!$F$3:$F$94)</f>
        <v>9028</v>
      </c>
      <c r="E2216" s="51">
        <f>LOOKUP(A2216,Seznamy!$A$3:$A$94,Seznamy!$G$3:$G$94)</f>
        <v>218500</v>
      </c>
      <c r="F2216" s="52">
        <f>LOOKUP(A2216,Seznamy!$A$3:$A$94,Seznamy!$J$3:$J$94)</f>
        <v>57</v>
      </c>
      <c r="G2216" s="52">
        <v>28</v>
      </c>
      <c r="H2216" s="50">
        <f>LOOKUP(G2216,Komplexní!$A$7:$A$56,Komplexní!$B$7:$B$56)</f>
        <v>0</v>
      </c>
      <c r="I2216" s="53">
        <f t="array" ref="I2216">SUM(IF((Komplexní!$A$3:$A$5=A2216)*(Komplexní!$D$1:$BA$1=G2216),Komplexní!$D$3:$BA$5))</f>
        <v>0</v>
      </c>
      <c r="J2216" s="98" t="str">
        <f t="shared" si="117"/>
        <v/>
      </c>
      <c r="K2216" s="54">
        <f t="shared" si="118"/>
        <v>1</v>
      </c>
    </row>
    <row r="2217" spans="1:11" hidden="1">
      <c r="A2217" s="48">
        <v>45</v>
      </c>
      <c r="B2217" s="49">
        <f>LOOKUP(A2217,Seznamy!$A$3:$A$94,Seznamy!$B$3:$B$94)</f>
        <v>125009</v>
      </c>
      <c r="C2217" s="50" t="str">
        <f>LOOKUP(A2217,Seznamy!$A$3:$A$94,Seznamy!$C$3:$C$94)</f>
        <v>Ruda nad Moravou</v>
      </c>
      <c r="D2217" s="51">
        <f>LOOKUP(A2217,Seznamy!$A$3:$A$94,Seznamy!$F$3:$F$94)</f>
        <v>9028</v>
      </c>
      <c r="E2217" s="51">
        <f>LOOKUP(A2217,Seznamy!$A$3:$A$94,Seznamy!$G$3:$G$94)</f>
        <v>218500</v>
      </c>
      <c r="F2217" s="52">
        <f>LOOKUP(A2217,Seznamy!$A$3:$A$94,Seznamy!$J$3:$J$94)</f>
        <v>57</v>
      </c>
      <c r="G2217" s="52">
        <v>15</v>
      </c>
      <c r="H2217" s="50">
        <f>LOOKUP(G2217,Komplexní!$A$7:$A$56,Komplexní!$B$7:$B$56)</f>
        <v>0</v>
      </c>
      <c r="I2217" s="53">
        <f t="array" ref="I2217">SUM(IF((Komplexní!$A$3:$A$5=A2217)*(Komplexní!$D$1:$BA$1=G2217),Komplexní!$D$3:$BA$5))</f>
        <v>0</v>
      </c>
      <c r="J2217" s="98" t="str">
        <f t="shared" si="117"/>
        <v/>
      </c>
      <c r="K2217" s="54">
        <f t="shared" si="118"/>
        <v>1</v>
      </c>
    </row>
    <row r="2218" spans="1:11" hidden="1">
      <c r="A2218" s="48">
        <v>45</v>
      </c>
      <c r="B2218" s="49">
        <f>LOOKUP(A2218,Seznamy!$A$3:$A$94,Seznamy!$B$3:$B$94)</f>
        <v>125009</v>
      </c>
      <c r="C2218" s="50" t="str">
        <f>LOOKUP(A2218,Seznamy!$A$3:$A$94,Seznamy!$C$3:$C$94)</f>
        <v>Ruda nad Moravou</v>
      </c>
      <c r="D2218" s="51">
        <f>LOOKUP(A2218,Seznamy!$A$3:$A$94,Seznamy!$F$3:$F$94)</f>
        <v>9028</v>
      </c>
      <c r="E2218" s="51">
        <f>LOOKUP(A2218,Seznamy!$A$3:$A$94,Seznamy!$G$3:$G$94)</f>
        <v>218500</v>
      </c>
      <c r="F2218" s="52">
        <f>LOOKUP(A2218,Seznamy!$A$3:$A$94,Seznamy!$J$3:$J$94)</f>
        <v>57</v>
      </c>
      <c r="G2218" s="52">
        <v>16</v>
      </c>
      <c r="H2218" s="50">
        <f>LOOKUP(G2218,Komplexní!$A$7:$A$56,Komplexní!$B$7:$B$56)</f>
        <v>0</v>
      </c>
      <c r="I2218" s="53">
        <f t="array" ref="I2218">SUM(IF((Komplexní!$A$3:$A$5=A2218)*(Komplexní!$D$1:$BA$1=G2218),Komplexní!$D$3:$BA$5))</f>
        <v>0</v>
      </c>
      <c r="J2218" s="98" t="str">
        <f t="shared" si="117"/>
        <v/>
      </c>
      <c r="K2218" s="54">
        <f t="shared" si="118"/>
        <v>1</v>
      </c>
    </row>
    <row r="2219" spans="1:11" hidden="1">
      <c r="A2219" s="48">
        <v>45</v>
      </c>
      <c r="B2219" s="49">
        <f>LOOKUP(A2219,Seznamy!$A$3:$A$94,Seznamy!$B$3:$B$94)</f>
        <v>125009</v>
      </c>
      <c r="C2219" s="50" t="str">
        <f>LOOKUP(A2219,Seznamy!$A$3:$A$94,Seznamy!$C$3:$C$94)</f>
        <v>Ruda nad Moravou</v>
      </c>
      <c r="D2219" s="51">
        <f>LOOKUP(A2219,Seznamy!$A$3:$A$94,Seznamy!$F$3:$F$94)</f>
        <v>9028</v>
      </c>
      <c r="E2219" s="51">
        <f>LOOKUP(A2219,Seznamy!$A$3:$A$94,Seznamy!$G$3:$G$94)</f>
        <v>218500</v>
      </c>
      <c r="F2219" s="52">
        <f>LOOKUP(A2219,Seznamy!$A$3:$A$94,Seznamy!$J$3:$J$94)</f>
        <v>57</v>
      </c>
      <c r="G2219" s="52">
        <v>17</v>
      </c>
      <c r="H2219" s="50">
        <f>LOOKUP(G2219,Komplexní!$A$7:$A$56,Komplexní!$B$7:$B$56)</f>
        <v>0</v>
      </c>
      <c r="I2219" s="53">
        <f t="array" ref="I2219">SUM(IF((Komplexní!$A$3:$A$5=A2219)*(Komplexní!$D$1:$BA$1=G2219),Komplexní!$D$3:$BA$5))</f>
        <v>0</v>
      </c>
      <c r="J2219" s="98" t="str">
        <f t="shared" si="117"/>
        <v/>
      </c>
      <c r="K2219" s="54">
        <f t="shared" si="118"/>
        <v>1</v>
      </c>
    </row>
    <row r="2220" spans="1:11" hidden="1">
      <c r="A2220" s="48">
        <v>45</v>
      </c>
      <c r="B2220" s="49">
        <f>LOOKUP(A2220,Seznamy!$A$3:$A$94,Seznamy!$B$3:$B$94)</f>
        <v>125009</v>
      </c>
      <c r="C2220" s="50" t="str">
        <f>LOOKUP(A2220,Seznamy!$A$3:$A$94,Seznamy!$C$3:$C$94)</f>
        <v>Ruda nad Moravou</v>
      </c>
      <c r="D2220" s="51">
        <f>LOOKUP(A2220,Seznamy!$A$3:$A$94,Seznamy!$F$3:$F$94)</f>
        <v>9028</v>
      </c>
      <c r="E2220" s="51">
        <f>LOOKUP(A2220,Seznamy!$A$3:$A$94,Seznamy!$G$3:$G$94)</f>
        <v>218500</v>
      </c>
      <c r="F2220" s="52">
        <f>LOOKUP(A2220,Seznamy!$A$3:$A$94,Seznamy!$J$3:$J$94)</f>
        <v>57</v>
      </c>
      <c r="G2220" s="52">
        <v>18</v>
      </c>
      <c r="H2220" s="50">
        <f>LOOKUP(G2220,Komplexní!$A$7:$A$56,Komplexní!$B$7:$B$56)</f>
        <v>0</v>
      </c>
      <c r="I2220" s="53">
        <f t="array" ref="I2220">SUM(IF((Komplexní!$A$3:$A$5=A2220)*(Komplexní!$D$1:$BA$1=G2220),Komplexní!$D$3:$BA$5))</f>
        <v>0</v>
      </c>
      <c r="J2220" s="98" t="str">
        <f t="shared" si="117"/>
        <v/>
      </c>
      <c r="K2220" s="54">
        <f t="shared" si="118"/>
        <v>1</v>
      </c>
    </row>
    <row r="2221" spans="1:11" hidden="1">
      <c r="A2221" s="48">
        <v>45</v>
      </c>
      <c r="B2221" s="49">
        <f>LOOKUP(A2221,Seznamy!$A$3:$A$94,Seznamy!$B$3:$B$94)</f>
        <v>125009</v>
      </c>
      <c r="C2221" s="50" t="str">
        <f>LOOKUP(A2221,Seznamy!$A$3:$A$94,Seznamy!$C$3:$C$94)</f>
        <v>Ruda nad Moravou</v>
      </c>
      <c r="D2221" s="51">
        <f>LOOKUP(A2221,Seznamy!$A$3:$A$94,Seznamy!$F$3:$F$94)</f>
        <v>9028</v>
      </c>
      <c r="E2221" s="51">
        <f>LOOKUP(A2221,Seznamy!$A$3:$A$94,Seznamy!$G$3:$G$94)</f>
        <v>218500</v>
      </c>
      <c r="F2221" s="52">
        <f>LOOKUP(A2221,Seznamy!$A$3:$A$94,Seznamy!$J$3:$J$94)</f>
        <v>57</v>
      </c>
      <c r="G2221" s="52">
        <v>19</v>
      </c>
      <c r="H2221" s="50">
        <f>LOOKUP(G2221,Komplexní!$A$7:$A$56,Komplexní!$B$7:$B$56)</f>
        <v>0</v>
      </c>
      <c r="I2221" s="53">
        <f t="array" ref="I2221">SUM(IF((Komplexní!$A$3:$A$5=A2221)*(Komplexní!$D$1:$BA$1=G2221),Komplexní!$D$3:$BA$5))</f>
        <v>0</v>
      </c>
      <c r="J2221" s="98" t="str">
        <f t="shared" si="117"/>
        <v/>
      </c>
      <c r="K2221" s="54">
        <f t="shared" si="118"/>
        <v>1</v>
      </c>
    </row>
    <row r="2222" spans="1:11" hidden="1">
      <c r="A2222" s="48">
        <v>45</v>
      </c>
      <c r="B2222" s="49">
        <f>LOOKUP(A2222,Seznamy!$A$3:$A$94,Seznamy!$B$3:$B$94)</f>
        <v>125009</v>
      </c>
      <c r="C2222" s="50" t="str">
        <f>LOOKUP(A2222,Seznamy!$A$3:$A$94,Seznamy!$C$3:$C$94)</f>
        <v>Ruda nad Moravou</v>
      </c>
      <c r="D2222" s="51">
        <f>LOOKUP(A2222,Seznamy!$A$3:$A$94,Seznamy!$F$3:$F$94)</f>
        <v>9028</v>
      </c>
      <c r="E2222" s="51">
        <f>LOOKUP(A2222,Seznamy!$A$3:$A$94,Seznamy!$G$3:$G$94)</f>
        <v>218500</v>
      </c>
      <c r="F2222" s="52">
        <f>LOOKUP(A2222,Seznamy!$A$3:$A$94,Seznamy!$J$3:$J$94)</f>
        <v>57</v>
      </c>
      <c r="G2222" s="52">
        <v>20</v>
      </c>
      <c r="H2222" s="50">
        <f>LOOKUP(G2222,Komplexní!$A$7:$A$56,Komplexní!$B$7:$B$56)</f>
        <v>0</v>
      </c>
      <c r="I2222" s="53">
        <f t="array" ref="I2222">SUM(IF((Komplexní!$A$3:$A$5=A2222)*(Komplexní!$D$1:$BA$1=G2222),Komplexní!$D$3:$BA$5))</f>
        <v>0</v>
      </c>
      <c r="J2222" s="98" t="str">
        <f t="shared" si="117"/>
        <v/>
      </c>
      <c r="K2222" s="54">
        <f t="shared" si="118"/>
        <v>1</v>
      </c>
    </row>
    <row r="2223" spans="1:11" hidden="1">
      <c r="A2223" s="48">
        <v>45</v>
      </c>
      <c r="B2223" s="49">
        <f>LOOKUP(A2223,Seznamy!$A$3:$A$94,Seznamy!$B$3:$B$94)</f>
        <v>125009</v>
      </c>
      <c r="C2223" s="50" t="str">
        <f>LOOKUP(A2223,Seznamy!$A$3:$A$94,Seznamy!$C$3:$C$94)</f>
        <v>Ruda nad Moravou</v>
      </c>
      <c r="D2223" s="51">
        <f>LOOKUP(A2223,Seznamy!$A$3:$A$94,Seznamy!$F$3:$F$94)</f>
        <v>9028</v>
      </c>
      <c r="E2223" s="51">
        <f>LOOKUP(A2223,Seznamy!$A$3:$A$94,Seznamy!$G$3:$G$94)</f>
        <v>218500</v>
      </c>
      <c r="F2223" s="52">
        <f>LOOKUP(A2223,Seznamy!$A$3:$A$94,Seznamy!$J$3:$J$94)</f>
        <v>57</v>
      </c>
      <c r="G2223" s="52">
        <v>21</v>
      </c>
      <c r="H2223" s="50">
        <f>LOOKUP(G2223,Komplexní!$A$7:$A$56,Komplexní!$B$7:$B$56)</f>
        <v>0</v>
      </c>
      <c r="I2223" s="53">
        <f t="array" ref="I2223">SUM(IF((Komplexní!$A$3:$A$5=A2223)*(Komplexní!$D$1:$BA$1=G2223),Komplexní!$D$3:$BA$5))</f>
        <v>0</v>
      </c>
      <c r="J2223" s="98" t="str">
        <f t="shared" si="117"/>
        <v/>
      </c>
      <c r="K2223" s="54">
        <f t="shared" si="118"/>
        <v>1</v>
      </c>
    </row>
    <row r="2224" spans="1:11" hidden="1">
      <c r="A2224" s="48">
        <v>45</v>
      </c>
      <c r="B2224" s="49">
        <f>LOOKUP(A2224,Seznamy!$A$3:$A$94,Seznamy!$B$3:$B$94)</f>
        <v>125009</v>
      </c>
      <c r="C2224" s="50" t="str">
        <f>LOOKUP(A2224,Seznamy!$A$3:$A$94,Seznamy!$C$3:$C$94)</f>
        <v>Ruda nad Moravou</v>
      </c>
      <c r="D2224" s="51">
        <f>LOOKUP(A2224,Seznamy!$A$3:$A$94,Seznamy!$F$3:$F$94)</f>
        <v>9028</v>
      </c>
      <c r="E2224" s="51">
        <f>LOOKUP(A2224,Seznamy!$A$3:$A$94,Seznamy!$G$3:$G$94)</f>
        <v>218500</v>
      </c>
      <c r="F2224" s="52">
        <f>LOOKUP(A2224,Seznamy!$A$3:$A$94,Seznamy!$J$3:$J$94)</f>
        <v>57</v>
      </c>
      <c r="G2224" s="52">
        <v>22</v>
      </c>
      <c r="H2224" s="50">
        <f>LOOKUP(G2224,Komplexní!$A$7:$A$56,Komplexní!$B$7:$B$56)</f>
        <v>0</v>
      </c>
      <c r="I2224" s="53">
        <f t="array" ref="I2224">SUM(IF((Komplexní!$A$3:$A$5=A2224)*(Komplexní!$D$1:$BA$1=G2224),Komplexní!$D$3:$BA$5))</f>
        <v>0</v>
      </c>
      <c r="J2224" s="98" t="str">
        <f t="shared" si="117"/>
        <v/>
      </c>
      <c r="K2224" s="54">
        <f t="shared" si="118"/>
        <v>1</v>
      </c>
    </row>
    <row r="2225" spans="1:11" hidden="1">
      <c r="A2225" s="48">
        <v>45</v>
      </c>
      <c r="B2225" s="49">
        <f>LOOKUP(A2225,Seznamy!$A$3:$A$94,Seznamy!$B$3:$B$94)</f>
        <v>125009</v>
      </c>
      <c r="C2225" s="50" t="str">
        <f>LOOKUP(A2225,Seznamy!$A$3:$A$94,Seznamy!$C$3:$C$94)</f>
        <v>Ruda nad Moravou</v>
      </c>
      <c r="D2225" s="51">
        <f>LOOKUP(A2225,Seznamy!$A$3:$A$94,Seznamy!$F$3:$F$94)</f>
        <v>9028</v>
      </c>
      <c r="E2225" s="51">
        <f>LOOKUP(A2225,Seznamy!$A$3:$A$94,Seznamy!$G$3:$G$94)</f>
        <v>218500</v>
      </c>
      <c r="F2225" s="52">
        <f>LOOKUP(A2225,Seznamy!$A$3:$A$94,Seznamy!$J$3:$J$94)</f>
        <v>57</v>
      </c>
      <c r="G2225" s="52">
        <v>23</v>
      </c>
      <c r="H2225" s="50">
        <f>LOOKUP(G2225,Komplexní!$A$7:$A$56,Komplexní!$B$7:$B$56)</f>
        <v>0</v>
      </c>
      <c r="I2225" s="53">
        <f t="array" ref="I2225">SUM(IF((Komplexní!$A$3:$A$5=A2225)*(Komplexní!$D$1:$BA$1=G2225),Komplexní!$D$3:$BA$5))</f>
        <v>0</v>
      </c>
      <c r="J2225" s="98" t="str">
        <f t="shared" si="117"/>
        <v/>
      </c>
      <c r="K2225" s="54">
        <f t="shared" si="118"/>
        <v>1</v>
      </c>
    </row>
    <row r="2226" spans="1:11" hidden="1">
      <c r="A2226" s="48">
        <v>45</v>
      </c>
      <c r="B2226" s="49">
        <f>LOOKUP(A2226,Seznamy!$A$3:$A$94,Seznamy!$B$3:$B$94)</f>
        <v>125009</v>
      </c>
      <c r="C2226" s="50" t="str">
        <f>LOOKUP(A2226,Seznamy!$A$3:$A$94,Seznamy!$C$3:$C$94)</f>
        <v>Ruda nad Moravou</v>
      </c>
      <c r="D2226" s="51">
        <f>LOOKUP(A2226,Seznamy!$A$3:$A$94,Seznamy!$F$3:$F$94)</f>
        <v>9028</v>
      </c>
      <c r="E2226" s="51">
        <f>LOOKUP(A2226,Seznamy!$A$3:$A$94,Seznamy!$G$3:$G$94)</f>
        <v>218500</v>
      </c>
      <c r="F2226" s="52">
        <f>LOOKUP(A2226,Seznamy!$A$3:$A$94,Seznamy!$J$3:$J$94)</f>
        <v>57</v>
      </c>
      <c r="G2226" s="52">
        <v>24</v>
      </c>
      <c r="H2226" s="50">
        <f>LOOKUP(G2226,Komplexní!$A$7:$A$56,Komplexní!$B$7:$B$56)</f>
        <v>0</v>
      </c>
      <c r="I2226" s="53">
        <f t="array" ref="I2226">SUM(IF((Komplexní!$A$3:$A$5=A2226)*(Komplexní!$D$1:$BA$1=G2226),Komplexní!$D$3:$BA$5))</f>
        <v>0</v>
      </c>
      <c r="J2226" s="98" t="str">
        <f t="shared" si="117"/>
        <v/>
      </c>
      <c r="K2226" s="54">
        <f t="shared" si="118"/>
        <v>1</v>
      </c>
    </row>
    <row r="2227" spans="1:11" hidden="1">
      <c r="A2227" s="48">
        <v>45</v>
      </c>
      <c r="B2227" s="49">
        <f>LOOKUP(A2227,Seznamy!$A$3:$A$94,Seznamy!$B$3:$B$94)</f>
        <v>125009</v>
      </c>
      <c r="C2227" s="50" t="str">
        <f>LOOKUP(A2227,Seznamy!$A$3:$A$94,Seznamy!$C$3:$C$94)</f>
        <v>Ruda nad Moravou</v>
      </c>
      <c r="D2227" s="51">
        <f>LOOKUP(A2227,Seznamy!$A$3:$A$94,Seznamy!$F$3:$F$94)</f>
        <v>9028</v>
      </c>
      <c r="E2227" s="51">
        <f>LOOKUP(A2227,Seznamy!$A$3:$A$94,Seznamy!$G$3:$G$94)</f>
        <v>218500</v>
      </c>
      <c r="F2227" s="52">
        <f>LOOKUP(A2227,Seznamy!$A$3:$A$94,Seznamy!$J$3:$J$94)</f>
        <v>57</v>
      </c>
      <c r="G2227" s="52">
        <v>25</v>
      </c>
      <c r="H2227" s="50">
        <f>LOOKUP(G2227,Komplexní!$A$7:$A$56,Komplexní!$B$7:$B$56)</f>
        <v>0</v>
      </c>
      <c r="I2227" s="53">
        <f t="array" ref="I2227">SUM(IF((Komplexní!$A$3:$A$5=A2227)*(Komplexní!$D$1:$BA$1=G2227),Komplexní!$D$3:$BA$5))</f>
        <v>0</v>
      </c>
      <c r="J2227" s="98" t="str">
        <f t="shared" si="117"/>
        <v/>
      </c>
      <c r="K2227" s="54">
        <f t="shared" si="118"/>
        <v>1</v>
      </c>
    </row>
    <row r="2228" spans="1:11" hidden="1">
      <c r="A2228" s="48">
        <v>45</v>
      </c>
      <c r="B2228" s="49">
        <f>LOOKUP(A2228,Seznamy!$A$3:$A$94,Seznamy!$B$3:$B$94)</f>
        <v>125009</v>
      </c>
      <c r="C2228" s="50" t="str">
        <f>LOOKUP(A2228,Seznamy!$A$3:$A$94,Seznamy!$C$3:$C$94)</f>
        <v>Ruda nad Moravou</v>
      </c>
      <c r="D2228" s="51">
        <f>LOOKUP(A2228,Seznamy!$A$3:$A$94,Seznamy!$F$3:$F$94)</f>
        <v>9028</v>
      </c>
      <c r="E2228" s="51">
        <f>LOOKUP(A2228,Seznamy!$A$3:$A$94,Seznamy!$G$3:$G$94)</f>
        <v>218500</v>
      </c>
      <c r="F2228" s="52">
        <f>LOOKUP(A2228,Seznamy!$A$3:$A$94,Seznamy!$J$3:$J$94)</f>
        <v>57</v>
      </c>
      <c r="G2228" s="52">
        <v>26</v>
      </c>
      <c r="H2228" s="50">
        <f>LOOKUP(G2228,Komplexní!$A$7:$A$56,Komplexní!$B$7:$B$56)</f>
        <v>0</v>
      </c>
      <c r="I2228" s="53">
        <f t="array" ref="I2228">SUM(IF((Komplexní!$A$3:$A$5=A2228)*(Komplexní!$D$1:$BA$1=G2228),Komplexní!$D$3:$BA$5))</f>
        <v>0</v>
      </c>
      <c r="J2228" s="98" t="str">
        <f t="shared" si="117"/>
        <v/>
      </c>
      <c r="K2228" s="54">
        <f t="shared" si="118"/>
        <v>1</v>
      </c>
    </row>
    <row r="2229" spans="1:11" hidden="1">
      <c r="A2229" s="48">
        <v>45</v>
      </c>
      <c r="B2229" s="49">
        <f>LOOKUP(A2229,Seznamy!$A$3:$A$94,Seznamy!$B$3:$B$94)</f>
        <v>125009</v>
      </c>
      <c r="C2229" s="50" t="str">
        <f>LOOKUP(A2229,Seznamy!$A$3:$A$94,Seznamy!$C$3:$C$94)</f>
        <v>Ruda nad Moravou</v>
      </c>
      <c r="D2229" s="51">
        <f>LOOKUP(A2229,Seznamy!$A$3:$A$94,Seznamy!$F$3:$F$94)</f>
        <v>9028</v>
      </c>
      <c r="E2229" s="51">
        <f>LOOKUP(A2229,Seznamy!$A$3:$A$94,Seznamy!$G$3:$G$94)</f>
        <v>218500</v>
      </c>
      <c r="F2229" s="52">
        <f>LOOKUP(A2229,Seznamy!$A$3:$A$94,Seznamy!$J$3:$J$94)</f>
        <v>57</v>
      </c>
      <c r="G2229" s="52">
        <v>27</v>
      </c>
      <c r="H2229" s="50">
        <f>LOOKUP(G2229,Komplexní!$A$7:$A$56,Komplexní!$B$7:$B$56)</f>
        <v>0</v>
      </c>
      <c r="I2229" s="53">
        <f t="array" ref="I2229">SUM(IF((Komplexní!$A$3:$A$5=A2229)*(Komplexní!$D$1:$BA$1=G2229),Komplexní!$D$3:$BA$5))</f>
        <v>0</v>
      </c>
      <c r="J2229" s="98" t="str">
        <f t="shared" si="117"/>
        <v/>
      </c>
      <c r="K2229" s="54">
        <f t="shared" si="118"/>
        <v>1</v>
      </c>
    </row>
    <row r="2230" spans="1:11" hidden="1">
      <c r="A2230" s="48">
        <v>45</v>
      </c>
      <c r="B2230" s="49">
        <f>LOOKUP(A2230,Seznamy!$A$3:$A$94,Seznamy!$B$3:$B$94)</f>
        <v>125009</v>
      </c>
      <c r="C2230" s="50" t="str">
        <f>LOOKUP(A2230,Seznamy!$A$3:$A$94,Seznamy!$C$3:$C$94)</f>
        <v>Ruda nad Moravou</v>
      </c>
      <c r="D2230" s="51">
        <f>LOOKUP(A2230,Seznamy!$A$3:$A$94,Seznamy!$F$3:$F$94)</f>
        <v>9028</v>
      </c>
      <c r="E2230" s="51">
        <f>LOOKUP(A2230,Seznamy!$A$3:$A$94,Seznamy!$G$3:$G$94)</f>
        <v>218500</v>
      </c>
      <c r="F2230" s="52">
        <f>LOOKUP(A2230,Seznamy!$A$3:$A$94,Seznamy!$J$3:$J$94)</f>
        <v>57</v>
      </c>
      <c r="G2230" s="52">
        <v>14</v>
      </c>
      <c r="H2230" s="50">
        <f>LOOKUP(G2230,Komplexní!$A$7:$A$56,Komplexní!$B$7:$B$56)</f>
        <v>0</v>
      </c>
      <c r="I2230" s="53">
        <f t="array" ref="I2230">SUM(IF((Komplexní!$A$3:$A$5=A2230)*(Komplexní!$D$1:$BA$1=G2230),Komplexní!$D$3:$BA$5))</f>
        <v>0</v>
      </c>
      <c r="J2230" s="98" t="str">
        <f t="shared" si="117"/>
        <v/>
      </c>
      <c r="K2230" s="54">
        <f t="shared" si="118"/>
        <v>1</v>
      </c>
    </row>
    <row r="2231" spans="1:11" hidden="1">
      <c r="A2231" s="48">
        <v>45</v>
      </c>
      <c r="B2231" s="49">
        <f>LOOKUP(A2231,Seznamy!$A$3:$A$94,Seznamy!$B$3:$B$94)</f>
        <v>125009</v>
      </c>
      <c r="C2231" s="50" t="str">
        <f>LOOKUP(A2231,Seznamy!$A$3:$A$94,Seznamy!$C$3:$C$94)</f>
        <v>Ruda nad Moravou</v>
      </c>
      <c r="D2231" s="51">
        <f>LOOKUP(A2231,Seznamy!$A$3:$A$94,Seznamy!$F$3:$F$94)</f>
        <v>9028</v>
      </c>
      <c r="E2231" s="51">
        <f>LOOKUP(A2231,Seznamy!$A$3:$A$94,Seznamy!$G$3:$G$94)</f>
        <v>218500</v>
      </c>
      <c r="F2231" s="52">
        <f>LOOKUP(A2231,Seznamy!$A$3:$A$94,Seznamy!$J$3:$J$94)</f>
        <v>57</v>
      </c>
      <c r="G2231" s="52">
        <v>29</v>
      </c>
      <c r="H2231" s="50">
        <f>LOOKUP(G2231,Komplexní!$A$7:$A$56,Komplexní!$B$7:$B$56)</f>
        <v>0</v>
      </c>
      <c r="I2231" s="53">
        <f t="array" ref="I2231">SUM(IF((Komplexní!$A$3:$A$5=A2231)*(Komplexní!$D$1:$BA$1=G2231),Komplexní!$D$3:$BA$5))</f>
        <v>0</v>
      </c>
      <c r="J2231" s="98" t="str">
        <f t="shared" si="117"/>
        <v/>
      </c>
      <c r="K2231" s="54">
        <f t="shared" si="118"/>
        <v>1</v>
      </c>
    </row>
    <row r="2232" spans="1:11" hidden="1">
      <c r="A2232" s="48">
        <v>45</v>
      </c>
      <c r="B2232" s="49">
        <f>LOOKUP(A2232,Seznamy!$A$3:$A$94,Seznamy!$B$3:$B$94)</f>
        <v>125009</v>
      </c>
      <c r="C2232" s="50" t="str">
        <f>LOOKUP(A2232,Seznamy!$A$3:$A$94,Seznamy!$C$3:$C$94)</f>
        <v>Ruda nad Moravou</v>
      </c>
      <c r="D2232" s="51">
        <f>LOOKUP(A2232,Seznamy!$A$3:$A$94,Seznamy!$F$3:$F$94)</f>
        <v>9028</v>
      </c>
      <c r="E2232" s="51">
        <f>LOOKUP(A2232,Seznamy!$A$3:$A$94,Seznamy!$G$3:$G$94)</f>
        <v>218500</v>
      </c>
      <c r="F2232" s="52">
        <f>LOOKUP(A2232,Seznamy!$A$3:$A$94,Seznamy!$J$3:$J$94)</f>
        <v>57</v>
      </c>
      <c r="G2232" s="52">
        <v>30</v>
      </c>
      <c r="H2232" s="50">
        <f>LOOKUP(G2232,Komplexní!$A$7:$A$56,Komplexní!$B$7:$B$56)</f>
        <v>0</v>
      </c>
      <c r="I2232" s="53">
        <f t="array" ref="I2232">SUM(IF((Komplexní!$A$3:$A$5=A2232)*(Komplexní!$D$1:$BA$1=G2232),Komplexní!$D$3:$BA$5))</f>
        <v>0</v>
      </c>
      <c r="J2232" s="98" t="str">
        <f t="shared" si="117"/>
        <v/>
      </c>
      <c r="K2232" s="54">
        <f t="shared" si="118"/>
        <v>1</v>
      </c>
    </row>
    <row r="2233" spans="1:11" hidden="1">
      <c r="A2233" s="48">
        <v>45</v>
      </c>
      <c r="B2233" s="49">
        <f>LOOKUP(A2233,Seznamy!$A$3:$A$94,Seznamy!$B$3:$B$94)</f>
        <v>125009</v>
      </c>
      <c r="C2233" s="50" t="str">
        <f>LOOKUP(A2233,Seznamy!$A$3:$A$94,Seznamy!$C$3:$C$94)</f>
        <v>Ruda nad Moravou</v>
      </c>
      <c r="D2233" s="51">
        <f>LOOKUP(A2233,Seznamy!$A$3:$A$94,Seznamy!$F$3:$F$94)</f>
        <v>9028</v>
      </c>
      <c r="E2233" s="51">
        <f>LOOKUP(A2233,Seznamy!$A$3:$A$94,Seznamy!$G$3:$G$94)</f>
        <v>218500</v>
      </c>
      <c r="F2233" s="52">
        <f>LOOKUP(A2233,Seznamy!$A$3:$A$94,Seznamy!$J$3:$J$94)</f>
        <v>57</v>
      </c>
      <c r="G2233" s="52">
        <v>31</v>
      </c>
      <c r="H2233" s="50">
        <f>LOOKUP(G2233,Komplexní!$A$7:$A$56,Komplexní!$B$7:$B$56)</f>
        <v>0</v>
      </c>
      <c r="I2233" s="53">
        <f t="array" ref="I2233">SUM(IF((Komplexní!$A$3:$A$5=A2233)*(Komplexní!$D$1:$BA$1=G2233),Komplexní!$D$3:$BA$5))</f>
        <v>0</v>
      </c>
      <c r="J2233" s="98" t="str">
        <f t="shared" si="117"/>
        <v/>
      </c>
      <c r="K2233" s="54">
        <f t="shared" si="118"/>
        <v>1</v>
      </c>
    </row>
    <row r="2234" spans="1:11" hidden="1">
      <c r="A2234" s="48">
        <v>45</v>
      </c>
      <c r="B2234" s="49">
        <f>LOOKUP(A2234,Seznamy!$A$3:$A$94,Seznamy!$B$3:$B$94)</f>
        <v>125009</v>
      </c>
      <c r="C2234" s="50" t="str">
        <f>LOOKUP(A2234,Seznamy!$A$3:$A$94,Seznamy!$C$3:$C$94)</f>
        <v>Ruda nad Moravou</v>
      </c>
      <c r="D2234" s="51">
        <f>LOOKUP(A2234,Seznamy!$A$3:$A$94,Seznamy!$F$3:$F$94)</f>
        <v>9028</v>
      </c>
      <c r="E2234" s="51">
        <f>LOOKUP(A2234,Seznamy!$A$3:$A$94,Seznamy!$G$3:$G$94)</f>
        <v>218500</v>
      </c>
      <c r="F2234" s="52">
        <f>LOOKUP(A2234,Seznamy!$A$3:$A$94,Seznamy!$J$3:$J$94)</f>
        <v>57</v>
      </c>
      <c r="G2234" s="52">
        <v>32</v>
      </c>
      <c r="H2234" s="50">
        <f>LOOKUP(G2234,Komplexní!$A$7:$A$56,Komplexní!$B$7:$B$56)</f>
        <v>0</v>
      </c>
      <c r="I2234" s="53">
        <f t="array" ref="I2234">SUM(IF((Komplexní!$A$3:$A$5=A2234)*(Komplexní!$D$1:$BA$1=G2234),Komplexní!$D$3:$BA$5))</f>
        <v>0</v>
      </c>
      <c r="J2234" s="98" t="str">
        <f t="shared" si="117"/>
        <v/>
      </c>
      <c r="K2234" s="54">
        <f t="shared" si="118"/>
        <v>1</v>
      </c>
    </row>
    <row r="2235" spans="1:11" hidden="1">
      <c r="A2235" s="48">
        <v>45</v>
      </c>
      <c r="B2235" s="49">
        <f>LOOKUP(A2235,Seznamy!$A$3:$A$94,Seznamy!$B$3:$B$94)</f>
        <v>125009</v>
      </c>
      <c r="C2235" s="50" t="str">
        <f>LOOKUP(A2235,Seznamy!$A$3:$A$94,Seznamy!$C$3:$C$94)</f>
        <v>Ruda nad Moravou</v>
      </c>
      <c r="D2235" s="51">
        <f>LOOKUP(A2235,Seznamy!$A$3:$A$94,Seznamy!$F$3:$F$94)</f>
        <v>9028</v>
      </c>
      <c r="E2235" s="51">
        <f>LOOKUP(A2235,Seznamy!$A$3:$A$94,Seznamy!$G$3:$G$94)</f>
        <v>218500</v>
      </c>
      <c r="F2235" s="52">
        <f>LOOKUP(A2235,Seznamy!$A$3:$A$94,Seznamy!$J$3:$J$94)</f>
        <v>57</v>
      </c>
      <c r="G2235" s="52">
        <v>33</v>
      </c>
      <c r="H2235" s="50">
        <f>LOOKUP(G2235,Komplexní!$A$7:$A$56,Komplexní!$B$7:$B$56)</f>
        <v>0</v>
      </c>
      <c r="I2235" s="53">
        <f t="array" ref="I2235">SUM(IF((Komplexní!$A$3:$A$5=A2235)*(Komplexní!$D$1:$BA$1=G2235),Komplexní!$D$3:$BA$5))</f>
        <v>0</v>
      </c>
      <c r="J2235" s="98" t="str">
        <f t="shared" si="117"/>
        <v/>
      </c>
      <c r="K2235" s="54">
        <f t="shared" ref="K2235:K2252" si="119">IF(I2235=MIN($J$2203:$J$2252),1,"")</f>
        <v>1</v>
      </c>
    </row>
    <row r="2236" spans="1:11" hidden="1">
      <c r="A2236" s="48">
        <v>45</v>
      </c>
      <c r="B2236" s="49">
        <f>LOOKUP(A2236,Seznamy!$A$3:$A$94,Seznamy!$B$3:$B$94)</f>
        <v>125009</v>
      </c>
      <c r="C2236" s="50" t="str">
        <f>LOOKUP(A2236,Seznamy!$A$3:$A$94,Seznamy!$C$3:$C$94)</f>
        <v>Ruda nad Moravou</v>
      </c>
      <c r="D2236" s="51">
        <f>LOOKUP(A2236,Seznamy!$A$3:$A$94,Seznamy!$F$3:$F$94)</f>
        <v>9028</v>
      </c>
      <c r="E2236" s="51">
        <f>LOOKUP(A2236,Seznamy!$A$3:$A$94,Seznamy!$G$3:$G$94)</f>
        <v>218500</v>
      </c>
      <c r="F2236" s="52">
        <f>LOOKUP(A2236,Seznamy!$A$3:$A$94,Seznamy!$J$3:$J$94)</f>
        <v>57</v>
      </c>
      <c r="G2236" s="52">
        <v>34</v>
      </c>
      <c r="H2236" s="50">
        <f>LOOKUP(G2236,Komplexní!$A$7:$A$56,Komplexní!$B$7:$B$56)</f>
        <v>0</v>
      </c>
      <c r="I2236" s="53">
        <f t="array" ref="I2236">SUM(IF((Komplexní!$A$3:$A$5=A2236)*(Komplexní!$D$1:$BA$1=G2236),Komplexní!$D$3:$BA$5))</f>
        <v>0</v>
      </c>
      <c r="J2236" s="98" t="str">
        <f t="shared" si="117"/>
        <v/>
      </c>
      <c r="K2236" s="54">
        <f t="shared" si="119"/>
        <v>1</v>
      </c>
    </row>
    <row r="2237" spans="1:11" hidden="1">
      <c r="A2237" s="48">
        <v>45</v>
      </c>
      <c r="B2237" s="49">
        <f>LOOKUP(A2237,Seznamy!$A$3:$A$94,Seznamy!$B$3:$B$94)</f>
        <v>125009</v>
      </c>
      <c r="C2237" s="50" t="str">
        <f>LOOKUP(A2237,Seznamy!$A$3:$A$94,Seznamy!$C$3:$C$94)</f>
        <v>Ruda nad Moravou</v>
      </c>
      <c r="D2237" s="51">
        <f>LOOKUP(A2237,Seznamy!$A$3:$A$94,Seznamy!$F$3:$F$94)</f>
        <v>9028</v>
      </c>
      <c r="E2237" s="51">
        <f>LOOKUP(A2237,Seznamy!$A$3:$A$94,Seznamy!$G$3:$G$94)</f>
        <v>218500</v>
      </c>
      <c r="F2237" s="52">
        <f>LOOKUP(A2237,Seznamy!$A$3:$A$94,Seznamy!$J$3:$J$94)</f>
        <v>57</v>
      </c>
      <c r="G2237" s="52">
        <v>35</v>
      </c>
      <c r="H2237" s="50">
        <f>LOOKUP(G2237,Komplexní!$A$7:$A$56,Komplexní!$B$7:$B$56)</f>
        <v>0</v>
      </c>
      <c r="I2237" s="53">
        <f t="array" ref="I2237">SUM(IF((Komplexní!$A$3:$A$5=A2237)*(Komplexní!$D$1:$BA$1=G2237),Komplexní!$D$3:$BA$5))</f>
        <v>0</v>
      </c>
      <c r="J2237" s="98" t="str">
        <f t="shared" si="117"/>
        <v/>
      </c>
      <c r="K2237" s="54">
        <f t="shared" si="119"/>
        <v>1</v>
      </c>
    </row>
    <row r="2238" spans="1:11" hidden="1">
      <c r="A2238" s="48">
        <v>45</v>
      </c>
      <c r="B2238" s="49">
        <f>LOOKUP(A2238,Seznamy!$A$3:$A$94,Seznamy!$B$3:$B$94)</f>
        <v>125009</v>
      </c>
      <c r="C2238" s="50" t="str">
        <f>LOOKUP(A2238,Seznamy!$A$3:$A$94,Seznamy!$C$3:$C$94)</f>
        <v>Ruda nad Moravou</v>
      </c>
      <c r="D2238" s="51">
        <f>LOOKUP(A2238,Seznamy!$A$3:$A$94,Seznamy!$F$3:$F$94)</f>
        <v>9028</v>
      </c>
      <c r="E2238" s="51">
        <f>LOOKUP(A2238,Seznamy!$A$3:$A$94,Seznamy!$G$3:$G$94)</f>
        <v>218500</v>
      </c>
      <c r="F2238" s="52">
        <f>LOOKUP(A2238,Seznamy!$A$3:$A$94,Seznamy!$J$3:$J$94)</f>
        <v>57</v>
      </c>
      <c r="G2238" s="52">
        <v>36</v>
      </c>
      <c r="H2238" s="50">
        <f>LOOKUP(G2238,Komplexní!$A$7:$A$56,Komplexní!$B$7:$B$56)</f>
        <v>0</v>
      </c>
      <c r="I2238" s="53">
        <f t="array" ref="I2238">SUM(IF((Komplexní!$A$3:$A$5=A2238)*(Komplexní!$D$1:$BA$1=G2238),Komplexní!$D$3:$BA$5))</f>
        <v>0</v>
      </c>
      <c r="J2238" s="98" t="str">
        <f t="shared" si="117"/>
        <v/>
      </c>
      <c r="K2238" s="54">
        <f t="shared" si="119"/>
        <v>1</v>
      </c>
    </row>
    <row r="2239" spans="1:11" hidden="1">
      <c r="A2239" s="48">
        <v>45</v>
      </c>
      <c r="B2239" s="49">
        <f>LOOKUP(A2239,Seznamy!$A$3:$A$94,Seznamy!$B$3:$B$94)</f>
        <v>125009</v>
      </c>
      <c r="C2239" s="50" t="str">
        <f>LOOKUP(A2239,Seznamy!$A$3:$A$94,Seznamy!$C$3:$C$94)</f>
        <v>Ruda nad Moravou</v>
      </c>
      <c r="D2239" s="51">
        <f>LOOKUP(A2239,Seznamy!$A$3:$A$94,Seznamy!$F$3:$F$94)</f>
        <v>9028</v>
      </c>
      <c r="E2239" s="51">
        <f>LOOKUP(A2239,Seznamy!$A$3:$A$94,Seznamy!$G$3:$G$94)</f>
        <v>218500</v>
      </c>
      <c r="F2239" s="52">
        <f>LOOKUP(A2239,Seznamy!$A$3:$A$94,Seznamy!$J$3:$J$94)</f>
        <v>57</v>
      </c>
      <c r="G2239" s="52">
        <v>37</v>
      </c>
      <c r="H2239" s="50">
        <f>LOOKUP(G2239,Komplexní!$A$7:$A$56,Komplexní!$B$7:$B$56)</f>
        <v>0</v>
      </c>
      <c r="I2239" s="53">
        <f t="array" ref="I2239">SUM(IF((Komplexní!$A$3:$A$5=A2239)*(Komplexní!$D$1:$BA$1=G2239),Komplexní!$D$3:$BA$5))</f>
        <v>0</v>
      </c>
      <c r="J2239" s="98" t="str">
        <f t="shared" si="117"/>
        <v/>
      </c>
      <c r="K2239" s="54">
        <f t="shared" si="119"/>
        <v>1</v>
      </c>
    </row>
    <row r="2240" spans="1:11" hidden="1">
      <c r="A2240" s="48">
        <v>45</v>
      </c>
      <c r="B2240" s="49">
        <f>LOOKUP(A2240,Seznamy!$A$3:$A$94,Seznamy!$B$3:$B$94)</f>
        <v>125009</v>
      </c>
      <c r="C2240" s="50" t="str">
        <f>LOOKUP(A2240,Seznamy!$A$3:$A$94,Seznamy!$C$3:$C$94)</f>
        <v>Ruda nad Moravou</v>
      </c>
      <c r="D2240" s="51">
        <f>LOOKUP(A2240,Seznamy!$A$3:$A$94,Seznamy!$F$3:$F$94)</f>
        <v>9028</v>
      </c>
      <c r="E2240" s="51">
        <f>LOOKUP(A2240,Seznamy!$A$3:$A$94,Seznamy!$G$3:$G$94)</f>
        <v>218500</v>
      </c>
      <c r="F2240" s="52">
        <f>LOOKUP(A2240,Seznamy!$A$3:$A$94,Seznamy!$J$3:$J$94)</f>
        <v>57</v>
      </c>
      <c r="G2240" s="52">
        <v>38</v>
      </c>
      <c r="H2240" s="50">
        <f>LOOKUP(G2240,Komplexní!$A$7:$A$56,Komplexní!$B$7:$B$56)</f>
        <v>0</v>
      </c>
      <c r="I2240" s="53">
        <f t="array" ref="I2240">SUM(IF((Komplexní!$A$3:$A$5=A2240)*(Komplexní!$D$1:$BA$1=G2240),Komplexní!$D$3:$BA$5))</f>
        <v>0</v>
      </c>
      <c r="J2240" s="98" t="str">
        <f t="shared" si="117"/>
        <v/>
      </c>
      <c r="K2240" s="54">
        <f t="shared" si="119"/>
        <v>1</v>
      </c>
    </row>
    <row r="2241" spans="1:11" hidden="1">
      <c r="A2241" s="48">
        <v>45</v>
      </c>
      <c r="B2241" s="49">
        <f>LOOKUP(A2241,Seznamy!$A$3:$A$94,Seznamy!$B$3:$B$94)</f>
        <v>125009</v>
      </c>
      <c r="C2241" s="50" t="str">
        <f>LOOKUP(A2241,Seznamy!$A$3:$A$94,Seznamy!$C$3:$C$94)</f>
        <v>Ruda nad Moravou</v>
      </c>
      <c r="D2241" s="51">
        <f>LOOKUP(A2241,Seznamy!$A$3:$A$94,Seznamy!$F$3:$F$94)</f>
        <v>9028</v>
      </c>
      <c r="E2241" s="51">
        <f>LOOKUP(A2241,Seznamy!$A$3:$A$94,Seznamy!$G$3:$G$94)</f>
        <v>218500</v>
      </c>
      <c r="F2241" s="52">
        <f>LOOKUP(A2241,Seznamy!$A$3:$A$94,Seznamy!$J$3:$J$94)</f>
        <v>57</v>
      </c>
      <c r="G2241" s="52">
        <v>39</v>
      </c>
      <c r="H2241" s="50">
        <f>LOOKUP(G2241,Komplexní!$A$7:$A$56,Komplexní!$B$7:$B$56)</f>
        <v>0</v>
      </c>
      <c r="I2241" s="53">
        <f t="array" ref="I2241">SUM(IF((Komplexní!$A$3:$A$5=A2241)*(Komplexní!$D$1:$BA$1=G2241),Komplexní!$D$3:$BA$5))</f>
        <v>0</v>
      </c>
      <c r="J2241" s="98" t="str">
        <f t="shared" si="117"/>
        <v/>
      </c>
      <c r="K2241" s="54">
        <f t="shared" si="119"/>
        <v>1</v>
      </c>
    </row>
    <row r="2242" spans="1:11" hidden="1">
      <c r="A2242" s="48">
        <v>45</v>
      </c>
      <c r="B2242" s="49">
        <f>LOOKUP(A2242,Seznamy!$A$3:$A$94,Seznamy!$B$3:$B$94)</f>
        <v>125009</v>
      </c>
      <c r="C2242" s="50" t="str">
        <f>LOOKUP(A2242,Seznamy!$A$3:$A$94,Seznamy!$C$3:$C$94)</f>
        <v>Ruda nad Moravou</v>
      </c>
      <c r="D2242" s="51">
        <f>LOOKUP(A2242,Seznamy!$A$3:$A$94,Seznamy!$F$3:$F$94)</f>
        <v>9028</v>
      </c>
      <c r="E2242" s="51">
        <f>LOOKUP(A2242,Seznamy!$A$3:$A$94,Seznamy!$G$3:$G$94)</f>
        <v>218500</v>
      </c>
      <c r="F2242" s="52">
        <f>LOOKUP(A2242,Seznamy!$A$3:$A$94,Seznamy!$J$3:$J$94)</f>
        <v>57</v>
      </c>
      <c r="G2242" s="52">
        <v>40</v>
      </c>
      <c r="H2242" s="50">
        <f>LOOKUP(G2242,Komplexní!$A$7:$A$56,Komplexní!$B$7:$B$56)</f>
        <v>0</v>
      </c>
      <c r="I2242" s="53">
        <f t="array" ref="I2242">SUM(IF((Komplexní!$A$3:$A$5=A2242)*(Komplexní!$D$1:$BA$1=G2242),Komplexní!$D$3:$BA$5))</f>
        <v>0</v>
      </c>
      <c r="J2242" s="98" t="str">
        <f t="shared" si="117"/>
        <v/>
      </c>
      <c r="K2242" s="54">
        <f t="shared" si="119"/>
        <v>1</v>
      </c>
    </row>
    <row r="2243" spans="1:11" hidden="1">
      <c r="A2243" s="48">
        <v>45</v>
      </c>
      <c r="B2243" s="49">
        <f>LOOKUP(A2243,Seznamy!$A$3:$A$94,Seznamy!$B$3:$B$94)</f>
        <v>125009</v>
      </c>
      <c r="C2243" s="50" t="str">
        <f>LOOKUP(A2243,Seznamy!$A$3:$A$94,Seznamy!$C$3:$C$94)</f>
        <v>Ruda nad Moravou</v>
      </c>
      <c r="D2243" s="51">
        <f>LOOKUP(A2243,Seznamy!$A$3:$A$94,Seznamy!$F$3:$F$94)</f>
        <v>9028</v>
      </c>
      <c r="E2243" s="51">
        <f>LOOKUP(A2243,Seznamy!$A$3:$A$94,Seznamy!$G$3:$G$94)</f>
        <v>218500</v>
      </c>
      <c r="F2243" s="52">
        <f>LOOKUP(A2243,Seznamy!$A$3:$A$94,Seznamy!$J$3:$J$94)</f>
        <v>57</v>
      </c>
      <c r="G2243" s="52">
        <v>41</v>
      </c>
      <c r="H2243" s="50">
        <f>LOOKUP(G2243,Komplexní!$A$7:$A$56,Komplexní!$B$7:$B$56)</f>
        <v>0</v>
      </c>
      <c r="I2243" s="53">
        <f t="array" ref="I2243">SUM(IF((Komplexní!$A$3:$A$5=A2243)*(Komplexní!$D$1:$BA$1=G2243),Komplexní!$D$3:$BA$5))</f>
        <v>0</v>
      </c>
      <c r="J2243" s="98" t="str">
        <f t="shared" si="117"/>
        <v/>
      </c>
      <c r="K2243" s="54">
        <f t="shared" si="119"/>
        <v>1</v>
      </c>
    </row>
    <row r="2244" spans="1:11" hidden="1">
      <c r="A2244" s="48">
        <v>45</v>
      </c>
      <c r="B2244" s="49">
        <f>LOOKUP(A2244,Seznamy!$A$3:$A$94,Seznamy!$B$3:$B$94)</f>
        <v>125009</v>
      </c>
      <c r="C2244" s="50" t="str">
        <f>LOOKUP(A2244,Seznamy!$A$3:$A$94,Seznamy!$C$3:$C$94)</f>
        <v>Ruda nad Moravou</v>
      </c>
      <c r="D2244" s="51">
        <f>LOOKUP(A2244,Seznamy!$A$3:$A$94,Seznamy!$F$3:$F$94)</f>
        <v>9028</v>
      </c>
      <c r="E2244" s="51">
        <f>LOOKUP(A2244,Seznamy!$A$3:$A$94,Seznamy!$G$3:$G$94)</f>
        <v>218500</v>
      </c>
      <c r="F2244" s="52">
        <f>LOOKUP(A2244,Seznamy!$A$3:$A$94,Seznamy!$J$3:$J$94)</f>
        <v>57</v>
      </c>
      <c r="G2244" s="52">
        <v>42</v>
      </c>
      <c r="H2244" s="50">
        <f>LOOKUP(G2244,Komplexní!$A$7:$A$56,Komplexní!$B$7:$B$56)</f>
        <v>0</v>
      </c>
      <c r="I2244" s="53">
        <f t="array" ref="I2244">SUM(IF((Komplexní!$A$3:$A$5=A2244)*(Komplexní!$D$1:$BA$1=G2244),Komplexní!$D$3:$BA$5))</f>
        <v>0</v>
      </c>
      <c r="J2244" s="98" t="str">
        <f t="shared" si="117"/>
        <v/>
      </c>
      <c r="K2244" s="54">
        <f t="shared" si="119"/>
        <v>1</v>
      </c>
    </row>
    <row r="2245" spans="1:11" hidden="1">
      <c r="A2245" s="48">
        <v>45</v>
      </c>
      <c r="B2245" s="49">
        <f>LOOKUP(A2245,Seznamy!$A$3:$A$94,Seznamy!$B$3:$B$94)</f>
        <v>125009</v>
      </c>
      <c r="C2245" s="50" t="str">
        <f>LOOKUP(A2245,Seznamy!$A$3:$A$94,Seznamy!$C$3:$C$94)</f>
        <v>Ruda nad Moravou</v>
      </c>
      <c r="D2245" s="51">
        <f>LOOKUP(A2245,Seznamy!$A$3:$A$94,Seznamy!$F$3:$F$94)</f>
        <v>9028</v>
      </c>
      <c r="E2245" s="51">
        <f>LOOKUP(A2245,Seznamy!$A$3:$A$94,Seznamy!$G$3:$G$94)</f>
        <v>218500</v>
      </c>
      <c r="F2245" s="52">
        <f>LOOKUP(A2245,Seznamy!$A$3:$A$94,Seznamy!$J$3:$J$94)</f>
        <v>57</v>
      </c>
      <c r="G2245" s="52">
        <v>43</v>
      </c>
      <c r="H2245" s="50">
        <f>LOOKUP(G2245,Komplexní!$A$7:$A$56,Komplexní!$B$7:$B$56)</f>
        <v>0</v>
      </c>
      <c r="I2245" s="53">
        <f t="array" ref="I2245">SUM(IF((Komplexní!$A$3:$A$5=A2245)*(Komplexní!$D$1:$BA$1=G2245),Komplexní!$D$3:$BA$5))</f>
        <v>0</v>
      </c>
      <c r="J2245" s="98" t="str">
        <f t="shared" si="117"/>
        <v/>
      </c>
      <c r="K2245" s="54">
        <f t="shared" si="119"/>
        <v>1</v>
      </c>
    </row>
    <row r="2246" spans="1:11" hidden="1">
      <c r="A2246" s="48">
        <v>45</v>
      </c>
      <c r="B2246" s="49">
        <f>LOOKUP(A2246,Seznamy!$A$3:$A$94,Seznamy!$B$3:$B$94)</f>
        <v>125009</v>
      </c>
      <c r="C2246" s="50" t="str">
        <f>LOOKUP(A2246,Seznamy!$A$3:$A$94,Seznamy!$C$3:$C$94)</f>
        <v>Ruda nad Moravou</v>
      </c>
      <c r="D2246" s="51">
        <f>LOOKUP(A2246,Seznamy!$A$3:$A$94,Seznamy!$F$3:$F$94)</f>
        <v>9028</v>
      </c>
      <c r="E2246" s="51">
        <f>LOOKUP(A2246,Seznamy!$A$3:$A$94,Seznamy!$G$3:$G$94)</f>
        <v>218500</v>
      </c>
      <c r="F2246" s="52">
        <f>LOOKUP(A2246,Seznamy!$A$3:$A$94,Seznamy!$J$3:$J$94)</f>
        <v>57</v>
      </c>
      <c r="G2246" s="52">
        <v>44</v>
      </c>
      <c r="H2246" s="50">
        <f>LOOKUP(G2246,Komplexní!$A$7:$A$56,Komplexní!$B$7:$B$56)</f>
        <v>0</v>
      </c>
      <c r="I2246" s="53">
        <f t="array" ref="I2246">SUM(IF((Komplexní!$A$3:$A$5=A2246)*(Komplexní!$D$1:$BA$1=G2246),Komplexní!$D$3:$BA$5))</f>
        <v>0</v>
      </c>
      <c r="J2246" s="98" t="str">
        <f t="shared" si="117"/>
        <v/>
      </c>
      <c r="K2246" s="54">
        <f t="shared" si="119"/>
        <v>1</v>
      </c>
    </row>
    <row r="2247" spans="1:11" hidden="1">
      <c r="A2247" s="48">
        <v>45</v>
      </c>
      <c r="B2247" s="49">
        <f>LOOKUP(A2247,Seznamy!$A$3:$A$94,Seznamy!$B$3:$B$94)</f>
        <v>125009</v>
      </c>
      <c r="C2247" s="50" t="str">
        <f>LOOKUP(A2247,Seznamy!$A$3:$A$94,Seznamy!$C$3:$C$94)</f>
        <v>Ruda nad Moravou</v>
      </c>
      <c r="D2247" s="51">
        <f>LOOKUP(A2247,Seznamy!$A$3:$A$94,Seznamy!$F$3:$F$94)</f>
        <v>9028</v>
      </c>
      <c r="E2247" s="51">
        <f>LOOKUP(A2247,Seznamy!$A$3:$A$94,Seznamy!$G$3:$G$94)</f>
        <v>218500</v>
      </c>
      <c r="F2247" s="52">
        <f>LOOKUP(A2247,Seznamy!$A$3:$A$94,Seznamy!$J$3:$J$94)</f>
        <v>57</v>
      </c>
      <c r="G2247" s="52">
        <v>45</v>
      </c>
      <c r="H2247" s="50">
        <f>LOOKUP(G2247,Komplexní!$A$7:$A$56,Komplexní!$B$7:$B$56)</f>
        <v>0</v>
      </c>
      <c r="I2247" s="53">
        <f t="array" ref="I2247">SUM(IF((Komplexní!$A$3:$A$5=A2247)*(Komplexní!$D$1:$BA$1=G2247),Komplexní!$D$3:$BA$5))</f>
        <v>0</v>
      </c>
      <c r="J2247" s="98" t="str">
        <f t="shared" si="117"/>
        <v/>
      </c>
      <c r="K2247" s="54">
        <f t="shared" si="119"/>
        <v>1</v>
      </c>
    </row>
    <row r="2248" spans="1:11" hidden="1">
      <c r="A2248" s="48">
        <v>45</v>
      </c>
      <c r="B2248" s="49">
        <f>LOOKUP(A2248,Seznamy!$A$3:$A$94,Seznamy!$B$3:$B$94)</f>
        <v>125009</v>
      </c>
      <c r="C2248" s="50" t="str">
        <f>LOOKUP(A2248,Seznamy!$A$3:$A$94,Seznamy!$C$3:$C$94)</f>
        <v>Ruda nad Moravou</v>
      </c>
      <c r="D2248" s="51">
        <f>LOOKUP(A2248,Seznamy!$A$3:$A$94,Seznamy!$F$3:$F$94)</f>
        <v>9028</v>
      </c>
      <c r="E2248" s="51">
        <f>LOOKUP(A2248,Seznamy!$A$3:$A$94,Seznamy!$G$3:$G$94)</f>
        <v>218500</v>
      </c>
      <c r="F2248" s="52">
        <f>LOOKUP(A2248,Seznamy!$A$3:$A$94,Seznamy!$J$3:$J$94)</f>
        <v>57</v>
      </c>
      <c r="G2248" s="52">
        <v>46</v>
      </c>
      <c r="H2248" s="50">
        <f>LOOKUP(G2248,Komplexní!$A$7:$A$56,Komplexní!$B$7:$B$56)</f>
        <v>0</v>
      </c>
      <c r="I2248" s="53">
        <f t="array" ref="I2248">SUM(IF((Komplexní!$A$3:$A$5=A2248)*(Komplexní!$D$1:$BA$1=G2248),Komplexní!$D$3:$BA$5))</f>
        <v>0</v>
      </c>
      <c r="J2248" s="98" t="str">
        <f t="shared" si="117"/>
        <v/>
      </c>
      <c r="K2248" s="54">
        <f t="shared" si="119"/>
        <v>1</v>
      </c>
    </row>
    <row r="2249" spans="1:11" hidden="1">
      <c r="A2249" s="48">
        <v>45</v>
      </c>
      <c r="B2249" s="49">
        <f>LOOKUP(A2249,Seznamy!$A$3:$A$94,Seznamy!$B$3:$B$94)</f>
        <v>125009</v>
      </c>
      <c r="C2249" s="50" t="str">
        <f>LOOKUP(A2249,Seznamy!$A$3:$A$94,Seznamy!$C$3:$C$94)</f>
        <v>Ruda nad Moravou</v>
      </c>
      <c r="D2249" s="51">
        <f>LOOKUP(A2249,Seznamy!$A$3:$A$94,Seznamy!$F$3:$F$94)</f>
        <v>9028</v>
      </c>
      <c r="E2249" s="51">
        <f>LOOKUP(A2249,Seznamy!$A$3:$A$94,Seznamy!$G$3:$G$94)</f>
        <v>218500</v>
      </c>
      <c r="F2249" s="52">
        <f>LOOKUP(A2249,Seznamy!$A$3:$A$94,Seznamy!$J$3:$J$94)</f>
        <v>57</v>
      </c>
      <c r="G2249" s="52">
        <v>47</v>
      </c>
      <c r="H2249" s="50">
        <f>LOOKUP(G2249,Komplexní!$A$7:$A$56,Komplexní!$B$7:$B$56)</f>
        <v>0</v>
      </c>
      <c r="I2249" s="53">
        <f t="array" ref="I2249">SUM(IF((Komplexní!$A$3:$A$5=A2249)*(Komplexní!$D$1:$BA$1=G2249),Komplexní!$D$3:$BA$5))</f>
        <v>0</v>
      </c>
      <c r="J2249" s="98" t="str">
        <f t="shared" si="117"/>
        <v/>
      </c>
      <c r="K2249" s="54">
        <f t="shared" si="119"/>
        <v>1</v>
      </c>
    </row>
    <row r="2250" spans="1:11" hidden="1">
      <c r="A2250" s="48">
        <v>45</v>
      </c>
      <c r="B2250" s="49">
        <f>LOOKUP(A2250,Seznamy!$A$3:$A$94,Seznamy!$B$3:$B$94)</f>
        <v>125009</v>
      </c>
      <c r="C2250" s="50" t="str">
        <f>LOOKUP(A2250,Seznamy!$A$3:$A$94,Seznamy!$C$3:$C$94)</f>
        <v>Ruda nad Moravou</v>
      </c>
      <c r="D2250" s="51">
        <f>LOOKUP(A2250,Seznamy!$A$3:$A$94,Seznamy!$F$3:$F$94)</f>
        <v>9028</v>
      </c>
      <c r="E2250" s="51">
        <f>LOOKUP(A2250,Seznamy!$A$3:$A$94,Seznamy!$G$3:$G$94)</f>
        <v>218500</v>
      </c>
      <c r="F2250" s="52">
        <f>LOOKUP(A2250,Seznamy!$A$3:$A$94,Seznamy!$J$3:$J$94)</f>
        <v>57</v>
      </c>
      <c r="G2250" s="52">
        <v>48</v>
      </c>
      <c r="H2250" s="50">
        <f>LOOKUP(G2250,Komplexní!$A$7:$A$56,Komplexní!$B$7:$B$56)</f>
        <v>0</v>
      </c>
      <c r="I2250" s="53">
        <f t="array" ref="I2250">SUM(IF((Komplexní!$A$3:$A$5=A2250)*(Komplexní!$D$1:$BA$1=G2250),Komplexní!$D$3:$BA$5))</f>
        <v>0</v>
      </c>
      <c r="J2250" s="98" t="str">
        <f t="shared" si="117"/>
        <v/>
      </c>
      <c r="K2250" s="54">
        <f t="shared" si="119"/>
        <v>1</v>
      </c>
    </row>
    <row r="2251" spans="1:11" hidden="1">
      <c r="A2251" s="48">
        <v>45</v>
      </c>
      <c r="B2251" s="49">
        <f>LOOKUP(A2251,Seznamy!$A$3:$A$94,Seznamy!$B$3:$B$94)</f>
        <v>125009</v>
      </c>
      <c r="C2251" s="50" t="str">
        <f>LOOKUP(A2251,Seznamy!$A$3:$A$94,Seznamy!$C$3:$C$94)</f>
        <v>Ruda nad Moravou</v>
      </c>
      <c r="D2251" s="51">
        <f>LOOKUP(A2251,Seznamy!$A$3:$A$94,Seznamy!$F$3:$F$94)</f>
        <v>9028</v>
      </c>
      <c r="E2251" s="51">
        <f>LOOKUP(A2251,Seznamy!$A$3:$A$94,Seznamy!$G$3:$G$94)</f>
        <v>218500</v>
      </c>
      <c r="F2251" s="52">
        <f>LOOKUP(A2251,Seznamy!$A$3:$A$94,Seznamy!$J$3:$J$94)</f>
        <v>57</v>
      </c>
      <c r="G2251" s="52">
        <v>49</v>
      </c>
      <c r="H2251" s="50">
        <f>LOOKUP(G2251,Komplexní!$A$7:$A$56,Komplexní!$B$7:$B$56)</f>
        <v>0</v>
      </c>
      <c r="I2251" s="53">
        <f t="array" ref="I2251">SUM(IF((Komplexní!$A$3:$A$5=A2251)*(Komplexní!$D$1:$BA$1=G2251),Komplexní!$D$3:$BA$5))</f>
        <v>0</v>
      </c>
      <c r="J2251" s="98" t="str">
        <f t="shared" si="117"/>
        <v/>
      </c>
      <c r="K2251" s="54">
        <f t="shared" si="119"/>
        <v>1</v>
      </c>
    </row>
    <row r="2252" spans="1:11" hidden="1">
      <c r="A2252" s="48">
        <v>45</v>
      </c>
      <c r="B2252" s="49">
        <f>LOOKUP(A2252,Seznamy!$A$3:$A$94,Seznamy!$B$3:$B$94)</f>
        <v>125009</v>
      </c>
      <c r="C2252" s="50" t="str">
        <f>LOOKUP(A2252,Seznamy!$A$3:$A$94,Seznamy!$C$3:$C$94)</f>
        <v>Ruda nad Moravou</v>
      </c>
      <c r="D2252" s="51">
        <f>LOOKUP(A2252,Seznamy!$A$3:$A$94,Seznamy!$F$3:$F$94)</f>
        <v>9028</v>
      </c>
      <c r="E2252" s="51">
        <f>LOOKUP(A2252,Seznamy!$A$3:$A$94,Seznamy!$G$3:$G$94)</f>
        <v>218500</v>
      </c>
      <c r="F2252" s="52">
        <f>LOOKUP(A2252,Seznamy!$A$3:$A$94,Seznamy!$J$3:$J$94)</f>
        <v>57</v>
      </c>
      <c r="G2252" s="52">
        <v>50</v>
      </c>
      <c r="H2252" s="50">
        <f>LOOKUP(G2252,Komplexní!$A$7:$A$56,Komplexní!$B$7:$B$56)</f>
        <v>0</v>
      </c>
      <c r="I2252" s="53">
        <f t="array" ref="I2252">SUM(IF((Komplexní!$A$3:$A$5=A2252)*(Komplexní!$D$1:$BA$1=G2252),Komplexní!$D$3:$BA$5))</f>
        <v>0</v>
      </c>
      <c r="J2252" s="98" t="str">
        <f t="shared" si="117"/>
        <v/>
      </c>
      <c r="K2252" s="54">
        <f t="shared" si="119"/>
        <v>1</v>
      </c>
    </row>
    <row r="2253" spans="1:11" hidden="1">
      <c r="A2253" s="79">
        <v>46</v>
      </c>
      <c r="B2253" s="80">
        <f>LOOKUP(A2253,Seznamy!$A$3:$A$94,Seznamy!$B$3:$B$94)</f>
        <v>125009</v>
      </c>
      <c r="C2253" s="81" t="str">
        <f>LOOKUP(A2253,Seznamy!$A$3:$A$94,Seznamy!$C$3:$C$94)</f>
        <v>Ruda nad Moravou</v>
      </c>
      <c r="D2253" s="82">
        <f>LOOKUP(A2253,Seznamy!$A$3:$A$94,Seznamy!$F$3:$F$94)</f>
        <v>9028</v>
      </c>
      <c r="E2253" s="82">
        <f>LOOKUP(A2253,Seznamy!$A$3:$A$94,Seznamy!$G$3:$G$94)</f>
        <v>218500</v>
      </c>
      <c r="F2253" s="83">
        <f>LOOKUP(A2253,Seznamy!$A$3:$A$94,Seznamy!$J$3:$J$94)</f>
        <v>57</v>
      </c>
      <c r="G2253" s="83">
        <v>1</v>
      </c>
      <c r="H2253" s="81" t="str">
        <f>LOOKUP(G2253,Komplexní!$A$7:$A$56,Komplexní!$B$7:$B$56)</f>
        <v>UNILES a.s.</v>
      </c>
      <c r="I2253" s="84">
        <f t="array" ref="I2253">SUM(IF((Komplexní!$A$3:$A$5=A2253)*(Komplexní!$D$1:$BA$1=G2253),Komplexní!$D$3:$BA$5))</f>
        <v>0</v>
      </c>
      <c r="J2253" s="99" t="str">
        <f t="shared" si="117"/>
        <v/>
      </c>
      <c r="K2253" s="85">
        <f t="shared" ref="K2253:K2284" si="120">IF(I2253=MIN($J$2253:$J$2302),1,"")</f>
        <v>1</v>
      </c>
    </row>
    <row r="2254" spans="1:11" hidden="1">
      <c r="A2254" s="79">
        <v>46</v>
      </c>
      <c r="B2254" s="80">
        <f>LOOKUP(A2254,Seznamy!$A$3:$A$94,Seznamy!$B$3:$B$94)</f>
        <v>125009</v>
      </c>
      <c r="C2254" s="81" t="str">
        <f>LOOKUP(A2254,Seznamy!$A$3:$A$94,Seznamy!$C$3:$C$94)</f>
        <v>Ruda nad Moravou</v>
      </c>
      <c r="D2254" s="82">
        <f>LOOKUP(A2254,Seznamy!$A$3:$A$94,Seznamy!$F$3:$F$94)</f>
        <v>9028</v>
      </c>
      <c r="E2254" s="82">
        <f>LOOKUP(A2254,Seznamy!$A$3:$A$94,Seznamy!$G$3:$G$94)</f>
        <v>218500</v>
      </c>
      <c r="F2254" s="83">
        <f>LOOKUP(A2254,Seznamy!$A$3:$A$94,Seznamy!$J$3:$J$94)</f>
        <v>57</v>
      </c>
      <c r="G2254" s="83">
        <v>2</v>
      </c>
      <c r="H2254" s="81" t="str">
        <f>LOOKUP(G2254,Komplexní!$A$7:$A$56,Komplexní!$B$7:$B$56)</f>
        <v>Lesy Beskydy, a.s.</v>
      </c>
      <c r="I2254" s="84">
        <f t="array" ref="I2254">SUM(IF((Komplexní!$A$3:$A$5=A2254)*(Komplexní!$D$1:$BA$1=G2254),Komplexní!$D$3:$BA$5))</f>
        <v>0</v>
      </c>
      <c r="J2254" s="99" t="str">
        <f t="shared" si="117"/>
        <v/>
      </c>
      <c r="K2254" s="85">
        <f t="shared" si="120"/>
        <v>1</v>
      </c>
    </row>
    <row r="2255" spans="1:11" hidden="1">
      <c r="A2255" s="79">
        <v>46</v>
      </c>
      <c r="B2255" s="80">
        <f>LOOKUP(A2255,Seznamy!$A$3:$A$94,Seznamy!$B$3:$B$94)</f>
        <v>125009</v>
      </c>
      <c r="C2255" s="81" t="str">
        <f>LOOKUP(A2255,Seznamy!$A$3:$A$94,Seznamy!$C$3:$C$94)</f>
        <v>Ruda nad Moravou</v>
      </c>
      <c r="D2255" s="82">
        <f>LOOKUP(A2255,Seznamy!$A$3:$A$94,Seznamy!$F$3:$F$94)</f>
        <v>9028</v>
      </c>
      <c r="E2255" s="82">
        <f>LOOKUP(A2255,Seznamy!$A$3:$A$94,Seznamy!$G$3:$G$94)</f>
        <v>218500</v>
      </c>
      <c r="F2255" s="83">
        <f>LOOKUP(A2255,Seznamy!$A$3:$A$94,Seznamy!$J$3:$J$94)</f>
        <v>57</v>
      </c>
      <c r="G2255" s="83">
        <v>3</v>
      </c>
      <c r="H2255" s="81" t="str">
        <f>LOOKUP(G2255,Komplexní!$A$7:$A$56,Komplexní!$B$7:$B$56)</f>
        <v>KATR s.r.o.</v>
      </c>
      <c r="I2255" s="84">
        <f t="array" ref="I2255">SUM(IF((Komplexní!$A$3:$A$5=A2255)*(Komplexní!$D$1:$BA$1=G2255),Komplexní!$D$3:$BA$5))</f>
        <v>0</v>
      </c>
      <c r="J2255" s="99" t="str">
        <f t="shared" ref="J2255:J2318" si="121">IF(I2255=0,"",I2255)</f>
        <v/>
      </c>
      <c r="K2255" s="85">
        <f t="shared" si="120"/>
        <v>1</v>
      </c>
    </row>
    <row r="2256" spans="1:11" hidden="1">
      <c r="A2256" s="79">
        <v>46</v>
      </c>
      <c r="B2256" s="80">
        <f>LOOKUP(A2256,Seznamy!$A$3:$A$94,Seznamy!$B$3:$B$94)</f>
        <v>125009</v>
      </c>
      <c r="C2256" s="81" t="str">
        <f>LOOKUP(A2256,Seznamy!$A$3:$A$94,Seznamy!$C$3:$C$94)</f>
        <v>Ruda nad Moravou</v>
      </c>
      <c r="D2256" s="82">
        <f>LOOKUP(A2256,Seznamy!$A$3:$A$94,Seznamy!$F$3:$F$94)</f>
        <v>9028</v>
      </c>
      <c r="E2256" s="82">
        <f>LOOKUP(A2256,Seznamy!$A$3:$A$94,Seznamy!$G$3:$G$94)</f>
        <v>218500</v>
      </c>
      <c r="F2256" s="83">
        <f>LOOKUP(A2256,Seznamy!$A$3:$A$94,Seznamy!$J$3:$J$94)</f>
        <v>57</v>
      </c>
      <c r="G2256" s="83">
        <v>4</v>
      </c>
      <c r="H2256" s="81" t="str">
        <f>LOOKUP(G2256,Komplexní!$A$7:$A$56,Komplexní!$B$7:$B$56)</f>
        <v>Petra spol. s r.o.</v>
      </c>
      <c r="I2256" s="84">
        <f t="array" ref="I2256">SUM(IF((Komplexní!$A$3:$A$5=A2256)*(Komplexní!$D$1:$BA$1=G2256),Komplexní!$D$3:$BA$5))</f>
        <v>0</v>
      </c>
      <c r="J2256" s="99" t="str">
        <f t="shared" si="121"/>
        <v/>
      </c>
      <c r="K2256" s="85">
        <f t="shared" si="120"/>
        <v>1</v>
      </c>
    </row>
    <row r="2257" spans="1:11" hidden="1">
      <c r="A2257" s="79">
        <v>46</v>
      </c>
      <c r="B2257" s="80">
        <f>LOOKUP(A2257,Seznamy!$A$3:$A$94,Seznamy!$B$3:$B$94)</f>
        <v>125009</v>
      </c>
      <c r="C2257" s="81" t="str">
        <f>LOOKUP(A2257,Seznamy!$A$3:$A$94,Seznamy!$C$3:$C$94)</f>
        <v>Ruda nad Moravou</v>
      </c>
      <c r="D2257" s="82">
        <f>LOOKUP(A2257,Seznamy!$A$3:$A$94,Seznamy!$F$3:$F$94)</f>
        <v>9028</v>
      </c>
      <c r="E2257" s="82">
        <f>LOOKUP(A2257,Seznamy!$A$3:$A$94,Seznamy!$G$3:$G$94)</f>
        <v>218500</v>
      </c>
      <c r="F2257" s="83">
        <f>LOOKUP(A2257,Seznamy!$A$3:$A$94,Seznamy!$J$3:$J$94)</f>
        <v>57</v>
      </c>
      <c r="G2257" s="83">
        <v>5</v>
      </c>
      <c r="H2257" s="81" t="str">
        <f>LOOKUP(G2257,Komplexní!$A$7:$A$56,Komplexní!$B$7:$B$56)</f>
        <v>JACER - CZ a.s.</v>
      </c>
      <c r="I2257" s="84">
        <f t="array" ref="I2257">SUM(IF((Komplexní!$A$3:$A$5=A2257)*(Komplexní!$D$1:$BA$1=G2257),Komplexní!$D$3:$BA$5))</f>
        <v>0</v>
      </c>
      <c r="J2257" s="99" t="str">
        <f t="shared" si="121"/>
        <v/>
      </c>
      <c r="K2257" s="85">
        <f t="shared" si="120"/>
        <v>1</v>
      </c>
    </row>
    <row r="2258" spans="1:11" hidden="1">
      <c r="A2258" s="79">
        <v>46</v>
      </c>
      <c r="B2258" s="80">
        <f>LOOKUP(A2258,Seznamy!$A$3:$A$94,Seznamy!$B$3:$B$94)</f>
        <v>125009</v>
      </c>
      <c r="C2258" s="81" t="str">
        <f>LOOKUP(A2258,Seznamy!$A$3:$A$94,Seznamy!$C$3:$C$94)</f>
        <v>Ruda nad Moravou</v>
      </c>
      <c r="D2258" s="82">
        <f>LOOKUP(A2258,Seznamy!$A$3:$A$94,Seznamy!$F$3:$F$94)</f>
        <v>9028</v>
      </c>
      <c r="E2258" s="82">
        <f>LOOKUP(A2258,Seznamy!$A$3:$A$94,Seznamy!$G$3:$G$94)</f>
        <v>218500</v>
      </c>
      <c r="F2258" s="83">
        <f>LOOKUP(A2258,Seznamy!$A$3:$A$94,Seznamy!$J$3:$J$94)</f>
        <v>57</v>
      </c>
      <c r="G2258" s="83">
        <v>6</v>
      </c>
      <c r="H2258" s="81" t="str">
        <f>LOOKUP(G2258,Komplexní!$A$7:$A$56,Komplexní!$B$7:$B$56)</f>
        <v>LDF Rožnov a.s.</v>
      </c>
      <c r="I2258" s="84">
        <f t="array" ref="I2258">SUM(IF((Komplexní!$A$3:$A$5=A2258)*(Komplexní!$D$1:$BA$1=G2258),Komplexní!$D$3:$BA$5))</f>
        <v>0</v>
      </c>
      <c r="J2258" s="99" t="str">
        <f t="shared" si="121"/>
        <v/>
      </c>
      <c r="K2258" s="85">
        <f t="shared" si="120"/>
        <v>1</v>
      </c>
    </row>
    <row r="2259" spans="1:11" hidden="1">
      <c r="A2259" s="79">
        <v>46</v>
      </c>
      <c r="B2259" s="80">
        <f>LOOKUP(A2259,Seznamy!$A$3:$A$94,Seznamy!$B$3:$B$94)</f>
        <v>125009</v>
      </c>
      <c r="C2259" s="81" t="str">
        <f>LOOKUP(A2259,Seznamy!$A$3:$A$94,Seznamy!$C$3:$C$94)</f>
        <v>Ruda nad Moravou</v>
      </c>
      <c r="D2259" s="82">
        <f>LOOKUP(A2259,Seznamy!$A$3:$A$94,Seznamy!$F$3:$F$94)</f>
        <v>9028</v>
      </c>
      <c r="E2259" s="82">
        <f>LOOKUP(A2259,Seznamy!$A$3:$A$94,Seznamy!$G$3:$G$94)</f>
        <v>218500</v>
      </c>
      <c r="F2259" s="83">
        <f>LOOKUP(A2259,Seznamy!$A$3:$A$94,Seznamy!$J$3:$J$94)</f>
        <v>57</v>
      </c>
      <c r="G2259" s="83">
        <v>7</v>
      </c>
      <c r="H2259" s="81" t="str">
        <f>LOOKUP(G2259,Komplexní!$A$7:$A$56,Komplexní!$B$7:$B$56)</f>
        <v>Opavská lesní a.s.</v>
      </c>
      <c r="I2259" s="84">
        <f t="array" ref="I2259">SUM(IF((Komplexní!$A$3:$A$5=A2259)*(Komplexní!$D$1:$BA$1=G2259),Komplexní!$D$3:$BA$5))</f>
        <v>0</v>
      </c>
      <c r="J2259" s="99" t="str">
        <f t="shared" si="121"/>
        <v/>
      </c>
      <c r="K2259" s="85">
        <f t="shared" si="120"/>
        <v>1</v>
      </c>
    </row>
    <row r="2260" spans="1:11" hidden="1">
      <c r="A2260" s="79">
        <v>46</v>
      </c>
      <c r="B2260" s="80">
        <f>LOOKUP(A2260,Seznamy!$A$3:$A$94,Seznamy!$B$3:$B$94)</f>
        <v>125009</v>
      </c>
      <c r="C2260" s="81" t="str">
        <f>LOOKUP(A2260,Seznamy!$A$3:$A$94,Seznamy!$C$3:$C$94)</f>
        <v>Ruda nad Moravou</v>
      </c>
      <c r="D2260" s="82">
        <f>LOOKUP(A2260,Seznamy!$A$3:$A$94,Seznamy!$F$3:$F$94)</f>
        <v>9028</v>
      </c>
      <c r="E2260" s="82">
        <f>LOOKUP(A2260,Seznamy!$A$3:$A$94,Seznamy!$G$3:$G$94)</f>
        <v>218500</v>
      </c>
      <c r="F2260" s="83">
        <f>LOOKUP(A2260,Seznamy!$A$3:$A$94,Seznamy!$J$3:$J$94)</f>
        <v>57</v>
      </c>
      <c r="G2260" s="83">
        <v>8</v>
      </c>
      <c r="H2260" s="81" t="str">
        <f>LOOKUP(G2260,Komplexní!$A$7:$A$56,Komplexní!$B$7:$B$56)</f>
        <v>Pradědský lesní závod, a.s.</v>
      </c>
      <c r="I2260" s="84">
        <f t="array" ref="I2260">SUM(IF((Komplexní!$A$3:$A$5=A2260)*(Komplexní!$D$1:$BA$1=G2260),Komplexní!$D$3:$BA$5))</f>
        <v>0</v>
      </c>
      <c r="J2260" s="99" t="str">
        <f t="shared" si="121"/>
        <v/>
      </c>
      <c r="K2260" s="85">
        <f t="shared" si="120"/>
        <v>1</v>
      </c>
    </row>
    <row r="2261" spans="1:11" hidden="1">
      <c r="A2261" s="79">
        <v>46</v>
      </c>
      <c r="B2261" s="80">
        <f>LOOKUP(A2261,Seznamy!$A$3:$A$94,Seznamy!$B$3:$B$94)</f>
        <v>125009</v>
      </c>
      <c r="C2261" s="81" t="str">
        <f>LOOKUP(A2261,Seznamy!$A$3:$A$94,Seznamy!$C$3:$C$94)</f>
        <v>Ruda nad Moravou</v>
      </c>
      <c r="D2261" s="82">
        <f>LOOKUP(A2261,Seznamy!$A$3:$A$94,Seznamy!$F$3:$F$94)</f>
        <v>9028</v>
      </c>
      <c r="E2261" s="82">
        <f>LOOKUP(A2261,Seznamy!$A$3:$A$94,Seznamy!$G$3:$G$94)</f>
        <v>218500</v>
      </c>
      <c r="F2261" s="83">
        <f>LOOKUP(A2261,Seznamy!$A$3:$A$94,Seznamy!$J$3:$J$94)</f>
        <v>57</v>
      </c>
      <c r="G2261" s="83">
        <v>9</v>
      </c>
      <c r="H2261" s="81">
        <f>LOOKUP(G2261,Komplexní!$A$7:$A$56,Komplexní!$B$7:$B$56)</f>
        <v>0</v>
      </c>
      <c r="I2261" s="84">
        <f t="array" ref="I2261">SUM(IF((Komplexní!$A$3:$A$5=A2261)*(Komplexní!$D$1:$BA$1=G2261),Komplexní!$D$3:$BA$5))</f>
        <v>0</v>
      </c>
      <c r="J2261" s="99" t="str">
        <f t="shared" si="121"/>
        <v/>
      </c>
      <c r="K2261" s="85">
        <f t="shared" si="120"/>
        <v>1</v>
      </c>
    </row>
    <row r="2262" spans="1:11" hidden="1">
      <c r="A2262" s="79">
        <v>46</v>
      </c>
      <c r="B2262" s="80">
        <f>LOOKUP(A2262,Seznamy!$A$3:$A$94,Seznamy!$B$3:$B$94)</f>
        <v>125009</v>
      </c>
      <c r="C2262" s="81" t="str">
        <f>LOOKUP(A2262,Seznamy!$A$3:$A$94,Seznamy!$C$3:$C$94)</f>
        <v>Ruda nad Moravou</v>
      </c>
      <c r="D2262" s="82">
        <f>LOOKUP(A2262,Seznamy!$A$3:$A$94,Seznamy!$F$3:$F$94)</f>
        <v>9028</v>
      </c>
      <c r="E2262" s="82">
        <f>LOOKUP(A2262,Seznamy!$A$3:$A$94,Seznamy!$G$3:$G$94)</f>
        <v>218500</v>
      </c>
      <c r="F2262" s="83">
        <f>LOOKUP(A2262,Seznamy!$A$3:$A$94,Seznamy!$J$3:$J$94)</f>
        <v>57</v>
      </c>
      <c r="G2262" s="83">
        <v>10</v>
      </c>
      <c r="H2262" s="81">
        <f>LOOKUP(G2262,Komplexní!$A$7:$A$56,Komplexní!$B$7:$B$56)</f>
        <v>0</v>
      </c>
      <c r="I2262" s="84">
        <f t="array" ref="I2262">SUM(IF((Komplexní!$A$3:$A$5=A2262)*(Komplexní!$D$1:$BA$1=G2262),Komplexní!$D$3:$BA$5))</f>
        <v>0</v>
      </c>
      <c r="J2262" s="99" t="str">
        <f t="shared" si="121"/>
        <v/>
      </c>
      <c r="K2262" s="85">
        <f t="shared" si="120"/>
        <v>1</v>
      </c>
    </row>
    <row r="2263" spans="1:11" hidden="1">
      <c r="A2263" s="79">
        <v>46</v>
      </c>
      <c r="B2263" s="80">
        <f>LOOKUP(A2263,Seznamy!$A$3:$A$94,Seznamy!$B$3:$B$94)</f>
        <v>125009</v>
      </c>
      <c r="C2263" s="81" t="str">
        <f>LOOKUP(A2263,Seznamy!$A$3:$A$94,Seznamy!$C$3:$C$94)</f>
        <v>Ruda nad Moravou</v>
      </c>
      <c r="D2263" s="82">
        <f>LOOKUP(A2263,Seznamy!$A$3:$A$94,Seznamy!$F$3:$F$94)</f>
        <v>9028</v>
      </c>
      <c r="E2263" s="82">
        <f>LOOKUP(A2263,Seznamy!$A$3:$A$94,Seznamy!$G$3:$G$94)</f>
        <v>218500</v>
      </c>
      <c r="F2263" s="83">
        <f>LOOKUP(A2263,Seznamy!$A$3:$A$94,Seznamy!$J$3:$J$94)</f>
        <v>57</v>
      </c>
      <c r="G2263" s="83">
        <v>11</v>
      </c>
      <c r="H2263" s="81">
        <f>LOOKUP(G2263,Komplexní!$A$7:$A$56,Komplexní!$B$7:$B$56)</f>
        <v>0</v>
      </c>
      <c r="I2263" s="84">
        <f t="array" ref="I2263">SUM(IF((Komplexní!$A$3:$A$5=A2263)*(Komplexní!$D$1:$BA$1=G2263),Komplexní!$D$3:$BA$5))</f>
        <v>0</v>
      </c>
      <c r="J2263" s="99" t="str">
        <f t="shared" si="121"/>
        <v/>
      </c>
      <c r="K2263" s="85">
        <f t="shared" si="120"/>
        <v>1</v>
      </c>
    </row>
    <row r="2264" spans="1:11" hidden="1">
      <c r="A2264" s="79">
        <v>46</v>
      </c>
      <c r="B2264" s="80">
        <f>LOOKUP(A2264,Seznamy!$A$3:$A$94,Seznamy!$B$3:$B$94)</f>
        <v>125009</v>
      </c>
      <c r="C2264" s="81" t="str">
        <f>LOOKUP(A2264,Seznamy!$A$3:$A$94,Seznamy!$C$3:$C$94)</f>
        <v>Ruda nad Moravou</v>
      </c>
      <c r="D2264" s="82">
        <f>LOOKUP(A2264,Seznamy!$A$3:$A$94,Seznamy!$F$3:$F$94)</f>
        <v>9028</v>
      </c>
      <c r="E2264" s="82">
        <f>LOOKUP(A2264,Seznamy!$A$3:$A$94,Seznamy!$G$3:$G$94)</f>
        <v>218500</v>
      </c>
      <c r="F2264" s="83">
        <f>LOOKUP(A2264,Seznamy!$A$3:$A$94,Seznamy!$J$3:$J$94)</f>
        <v>57</v>
      </c>
      <c r="G2264" s="83">
        <v>12</v>
      </c>
      <c r="H2264" s="81">
        <f>LOOKUP(G2264,Komplexní!$A$7:$A$56,Komplexní!$B$7:$B$56)</f>
        <v>0</v>
      </c>
      <c r="I2264" s="84">
        <f t="array" ref="I2264">SUM(IF((Komplexní!$A$3:$A$5=A2264)*(Komplexní!$D$1:$BA$1=G2264),Komplexní!$D$3:$BA$5))</f>
        <v>0</v>
      </c>
      <c r="J2264" s="99" t="str">
        <f t="shared" si="121"/>
        <v/>
      </c>
      <c r="K2264" s="85">
        <f t="shared" si="120"/>
        <v>1</v>
      </c>
    </row>
    <row r="2265" spans="1:11" hidden="1">
      <c r="A2265" s="79">
        <v>46</v>
      </c>
      <c r="B2265" s="80">
        <f>LOOKUP(A2265,Seznamy!$A$3:$A$94,Seznamy!$B$3:$B$94)</f>
        <v>125009</v>
      </c>
      <c r="C2265" s="81" t="str">
        <f>LOOKUP(A2265,Seznamy!$A$3:$A$94,Seznamy!$C$3:$C$94)</f>
        <v>Ruda nad Moravou</v>
      </c>
      <c r="D2265" s="82">
        <f>LOOKUP(A2265,Seznamy!$A$3:$A$94,Seznamy!$F$3:$F$94)</f>
        <v>9028</v>
      </c>
      <c r="E2265" s="82">
        <f>LOOKUP(A2265,Seznamy!$A$3:$A$94,Seznamy!$G$3:$G$94)</f>
        <v>218500</v>
      </c>
      <c r="F2265" s="83">
        <f>LOOKUP(A2265,Seznamy!$A$3:$A$94,Seznamy!$J$3:$J$94)</f>
        <v>57</v>
      </c>
      <c r="G2265" s="83">
        <v>13</v>
      </c>
      <c r="H2265" s="81">
        <f>LOOKUP(G2265,Komplexní!$A$7:$A$56,Komplexní!$B$7:$B$56)</f>
        <v>0</v>
      </c>
      <c r="I2265" s="84">
        <f t="array" ref="I2265">SUM(IF((Komplexní!$A$3:$A$5=A2265)*(Komplexní!$D$1:$BA$1=G2265),Komplexní!$D$3:$BA$5))</f>
        <v>0</v>
      </c>
      <c r="J2265" s="99" t="str">
        <f t="shared" si="121"/>
        <v/>
      </c>
      <c r="K2265" s="85">
        <f t="shared" si="120"/>
        <v>1</v>
      </c>
    </row>
    <row r="2266" spans="1:11" hidden="1">
      <c r="A2266" s="79">
        <v>46</v>
      </c>
      <c r="B2266" s="80">
        <f>LOOKUP(A2266,Seznamy!$A$3:$A$94,Seznamy!$B$3:$B$94)</f>
        <v>125009</v>
      </c>
      <c r="C2266" s="81" t="str">
        <f>LOOKUP(A2266,Seznamy!$A$3:$A$94,Seznamy!$C$3:$C$94)</f>
        <v>Ruda nad Moravou</v>
      </c>
      <c r="D2266" s="82">
        <f>LOOKUP(A2266,Seznamy!$A$3:$A$94,Seznamy!$F$3:$F$94)</f>
        <v>9028</v>
      </c>
      <c r="E2266" s="82">
        <f>LOOKUP(A2266,Seznamy!$A$3:$A$94,Seznamy!$G$3:$G$94)</f>
        <v>218500</v>
      </c>
      <c r="F2266" s="83">
        <f>LOOKUP(A2266,Seznamy!$A$3:$A$94,Seznamy!$J$3:$J$94)</f>
        <v>57</v>
      </c>
      <c r="G2266" s="83">
        <v>28</v>
      </c>
      <c r="H2266" s="81">
        <f>LOOKUP(G2266,Komplexní!$A$7:$A$56,Komplexní!$B$7:$B$56)</f>
        <v>0</v>
      </c>
      <c r="I2266" s="84">
        <f t="array" ref="I2266">SUM(IF((Komplexní!$A$3:$A$5=A2266)*(Komplexní!$D$1:$BA$1=G2266),Komplexní!$D$3:$BA$5))</f>
        <v>0</v>
      </c>
      <c r="J2266" s="99" t="str">
        <f t="shared" si="121"/>
        <v/>
      </c>
      <c r="K2266" s="85">
        <f t="shared" si="120"/>
        <v>1</v>
      </c>
    </row>
    <row r="2267" spans="1:11" hidden="1">
      <c r="A2267" s="79">
        <v>46</v>
      </c>
      <c r="B2267" s="80">
        <f>LOOKUP(A2267,Seznamy!$A$3:$A$94,Seznamy!$B$3:$B$94)</f>
        <v>125009</v>
      </c>
      <c r="C2267" s="81" t="str">
        <f>LOOKUP(A2267,Seznamy!$A$3:$A$94,Seznamy!$C$3:$C$94)</f>
        <v>Ruda nad Moravou</v>
      </c>
      <c r="D2267" s="82">
        <f>LOOKUP(A2267,Seznamy!$A$3:$A$94,Seznamy!$F$3:$F$94)</f>
        <v>9028</v>
      </c>
      <c r="E2267" s="82">
        <f>LOOKUP(A2267,Seznamy!$A$3:$A$94,Seznamy!$G$3:$G$94)</f>
        <v>218500</v>
      </c>
      <c r="F2267" s="83">
        <f>LOOKUP(A2267,Seznamy!$A$3:$A$94,Seznamy!$J$3:$J$94)</f>
        <v>57</v>
      </c>
      <c r="G2267" s="83">
        <v>15</v>
      </c>
      <c r="H2267" s="81">
        <f>LOOKUP(G2267,Komplexní!$A$7:$A$56,Komplexní!$B$7:$B$56)</f>
        <v>0</v>
      </c>
      <c r="I2267" s="84">
        <f t="array" ref="I2267">SUM(IF((Komplexní!$A$3:$A$5=A2267)*(Komplexní!$D$1:$BA$1=G2267),Komplexní!$D$3:$BA$5))</f>
        <v>0</v>
      </c>
      <c r="J2267" s="99" t="str">
        <f t="shared" si="121"/>
        <v/>
      </c>
      <c r="K2267" s="85">
        <f t="shared" si="120"/>
        <v>1</v>
      </c>
    </row>
    <row r="2268" spans="1:11" hidden="1">
      <c r="A2268" s="79">
        <v>46</v>
      </c>
      <c r="B2268" s="80">
        <f>LOOKUP(A2268,Seznamy!$A$3:$A$94,Seznamy!$B$3:$B$94)</f>
        <v>125009</v>
      </c>
      <c r="C2268" s="81" t="str">
        <f>LOOKUP(A2268,Seznamy!$A$3:$A$94,Seznamy!$C$3:$C$94)</f>
        <v>Ruda nad Moravou</v>
      </c>
      <c r="D2268" s="82">
        <f>LOOKUP(A2268,Seznamy!$A$3:$A$94,Seznamy!$F$3:$F$94)</f>
        <v>9028</v>
      </c>
      <c r="E2268" s="82">
        <f>LOOKUP(A2268,Seznamy!$A$3:$A$94,Seznamy!$G$3:$G$94)</f>
        <v>218500</v>
      </c>
      <c r="F2268" s="83">
        <f>LOOKUP(A2268,Seznamy!$A$3:$A$94,Seznamy!$J$3:$J$94)</f>
        <v>57</v>
      </c>
      <c r="G2268" s="83">
        <v>16</v>
      </c>
      <c r="H2268" s="81">
        <f>LOOKUP(G2268,Komplexní!$A$7:$A$56,Komplexní!$B$7:$B$56)</f>
        <v>0</v>
      </c>
      <c r="I2268" s="84">
        <f t="array" ref="I2268">SUM(IF((Komplexní!$A$3:$A$5=A2268)*(Komplexní!$D$1:$BA$1=G2268),Komplexní!$D$3:$BA$5))</f>
        <v>0</v>
      </c>
      <c r="J2268" s="99" t="str">
        <f t="shared" si="121"/>
        <v/>
      </c>
      <c r="K2268" s="85">
        <f t="shared" si="120"/>
        <v>1</v>
      </c>
    </row>
    <row r="2269" spans="1:11" hidden="1">
      <c r="A2269" s="79">
        <v>46</v>
      </c>
      <c r="B2269" s="80">
        <f>LOOKUP(A2269,Seznamy!$A$3:$A$94,Seznamy!$B$3:$B$94)</f>
        <v>125009</v>
      </c>
      <c r="C2269" s="81" t="str">
        <f>LOOKUP(A2269,Seznamy!$A$3:$A$94,Seznamy!$C$3:$C$94)</f>
        <v>Ruda nad Moravou</v>
      </c>
      <c r="D2269" s="82">
        <f>LOOKUP(A2269,Seznamy!$A$3:$A$94,Seznamy!$F$3:$F$94)</f>
        <v>9028</v>
      </c>
      <c r="E2269" s="82">
        <f>LOOKUP(A2269,Seznamy!$A$3:$A$94,Seznamy!$G$3:$G$94)</f>
        <v>218500</v>
      </c>
      <c r="F2269" s="83">
        <f>LOOKUP(A2269,Seznamy!$A$3:$A$94,Seznamy!$J$3:$J$94)</f>
        <v>57</v>
      </c>
      <c r="G2269" s="83">
        <v>17</v>
      </c>
      <c r="H2269" s="81">
        <f>LOOKUP(G2269,Komplexní!$A$7:$A$56,Komplexní!$B$7:$B$56)</f>
        <v>0</v>
      </c>
      <c r="I2269" s="84">
        <f t="array" ref="I2269">SUM(IF((Komplexní!$A$3:$A$5=A2269)*(Komplexní!$D$1:$BA$1=G2269),Komplexní!$D$3:$BA$5))</f>
        <v>0</v>
      </c>
      <c r="J2269" s="99" t="str">
        <f t="shared" si="121"/>
        <v/>
      </c>
      <c r="K2269" s="85">
        <f t="shared" si="120"/>
        <v>1</v>
      </c>
    </row>
    <row r="2270" spans="1:11" hidden="1">
      <c r="A2270" s="79">
        <v>46</v>
      </c>
      <c r="B2270" s="80">
        <f>LOOKUP(A2270,Seznamy!$A$3:$A$94,Seznamy!$B$3:$B$94)</f>
        <v>125009</v>
      </c>
      <c r="C2270" s="81" t="str">
        <f>LOOKUP(A2270,Seznamy!$A$3:$A$94,Seznamy!$C$3:$C$94)</f>
        <v>Ruda nad Moravou</v>
      </c>
      <c r="D2270" s="82">
        <f>LOOKUP(A2270,Seznamy!$A$3:$A$94,Seznamy!$F$3:$F$94)</f>
        <v>9028</v>
      </c>
      <c r="E2270" s="82">
        <f>LOOKUP(A2270,Seznamy!$A$3:$A$94,Seznamy!$G$3:$G$94)</f>
        <v>218500</v>
      </c>
      <c r="F2270" s="83">
        <f>LOOKUP(A2270,Seznamy!$A$3:$A$94,Seznamy!$J$3:$J$94)</f>
        <v>57</v>
      </c>
      <c r="G2270" s="83">
        <v>25</v>
      </c>
      <c r="H2270" s="81">
        <f>LOOKUP(G2270,Komplexní!$A$7:$A$56,Komplexní!$B$7:$B$56)</f>
        <v>0</v>
      </c>
      <c r="I2270" s="84">
        <f t="array" ref="I2270">SUM(IF((Komplexní!$A$3:$A$5=A2270)*(Komplexní!$D$1:$BA$1=G2270),Komplexní!$D$3:$BA$5))</f>
        <v>0</v>
      </c>
      <c r="J2270" s="99" t="str">
        <f t="shared" si="121"/>
        <v/>
      </c>
      <c r="K2270" s="85">
        <f t="shared" si="120"/>
        <v>1</v>
      </c>
    </row>
    <row r="2271" spans="1:11" hidden="1">
      <c r="A2271" s="79">
        <v>46</v>
      </c>
      <c r="B2271" s="80">
        <f>LOOKUP(A2271,Seznamy!$A$3:$A$94,Seznamy!$B$3:$B$94)</f>
        <v>125009</v>
      </c>
      <c r="C2271" s="81" t="str">
        <f>LOOKUP(A2271,Seznamy!$A$3:$A$94,Seznamy!$C$3:$C$94)</f>
        <v>Ruda nad Moravou</v>
      </c>
      <c r="D2271" s="82">
        <f>LOOKUP(A2271,Seznamy!$A$3:$A$94,Seznamy!$F$3:$F$94)</f>
        <v>9028</v>
      </c>
      <c r="E2271" s="82">
        <f>LOOKUP(A2271,Seznamy!$A$3:$A$94,Seznamy!$G$3:$G$94)</f>
        <v>218500</v>
      </c>
      <c r="F2271" s="83">
        <f>LOOKUP(A2271,Seznamy!$A$3:$A$94,Seznamy!$J$3:$J$94)</f>
        <v>57</v>
      </c>
      <c r="G2271" s="83">
        <v>19</v>
      </c>
      <c r="H2271" s="81">
        <f>LOOKUP(G2271,Komplexní!$A$7:$A$56,Komplexní!$B$7:$B$56)</f>
        <v>0</v>
      </c>
      <c r="I2271" s="84">
        <f t="array" ref="I2271">SUM(IF((Komplexní!$A$3:$A$5=A2271)*(Komplexní!$D$1:$BA$1=G2271),Komplexní!$D$3:$BA$5))</f>
        <v>0</v>
      </c>
      <c r="J2271" s="99" t="str">
        <f t="shared" si="121"/>
        <v/>
      </c>
      <c r="K2271" s="85">
        <f t="shared" si="120"/>
        <v>1</v>
      </c>
    </row>
    <row r="2272" spans="1:11" hidden="1">
      <c r="A2272" s="79">
        <v>46</v>
      </c>
      <c r="B2272" s="80">
        <f>LOOKUP(A2272,Seznamy!$A$3:$A$94,Seznamy!$B$3:$B$94)</f>
        <v>125009</v>
      </c>
      <c r="C2272" s="81" t="str">
        <f>LOOKUP(A2272,Seznamy!$A$3:$A$94,Seznamy!$C$3:$C$94)</f>
        <v>Ruda nad Moravou</v>
      </c>
      <c r="D2272" s="82">
        <f>LOOKUP(A2272,Seznamy!$A$3:$A$94,Seznamy!$F$3:$F$94)</f>
        <v>9028</v>
      </c>
      <c r="E2272" s="82">
        <f>LOOKUP(A2272,Seznamy!$A$3:$A$94,Seznamy!$G$3:$G$94)</f>
        <v>218500</v>
      </c>
      <c r="F2272" s="83">
        <f>LOOKUP(A2272,Seznamy!$A$3:$A$94,Seznamy!$J$3:$J$94)</f>
        <v>57</v>
      </c>
      <c r="G2272" s="83">
        <v>20</v>
      </c>
      <c r="H2272" s="81">
        <f>LOOKUP(G2272,Komplexní!$A$7:$A$56,Komplexní!$B$7:$B$56)</f>
        <v>0</v>
      </c>
      <c r="I2272" s="84">
        <f t="array" ref="I2272">SUM(IF((Komplexní!$A$3:$A$5=A2272)*(Komplexní!$D$1:$BA$1=G2272),Komplexní!$D$3:$BA$5))</f>
        <v>0</v>
      </c>
      <c r="J2272" s="99" t="str">
        <f t="shared" si="121"/>
        <v/>
      </c>
      <c r="K2272" s="85">
        <f t="shared" si="120"/>
        <v>1</v>
      </c>
    </row>
    <row r="2273" spans="1:11" hidden="1">
      <c r="A2273" s="79">
        <v>46</v>
      </c>
      <c r="B2273" s="80">
        <f>LOOKUP(A2273,Seznamy!$A$3:$A$94,Seznamy!$B$3:$B$94)</f>
        <v>125009</v>
      </c>
      <c r="C2273" s="81" t="str">
        <f>LOOKUP(A2273,Seznamy!$A$3:$A$94,Seznamy!$C$3:$C$94)</f>
        <v>Ruda nad Moravou</v>
      </c>
      <c r="D2273" s="82">
        <f>LOOKUP(A2273,Seznamy!$A$3:$A$94,Seznamy!$F$3:$F$94)</f>
        <v>9028</v>
      </c>
      <c r="E2273" s="82">
        <f>LOOKUP(A2273,Seznamy!$A$3:$A$94,Seznamy!$G$3:$G$94)</f>
        <v>218500</v>
      </c>
      <c r="F2273" s="83">
        <f>LOOKUP(A2273,Seznamy!$A$3:$A$94,Seznamy!$J$3:$J$94)</f>
        <v>57</v>
      </c>
      <c r="G2273" s="83">
        <v>21</v>
      </c>
      <c r="H2273" s="81">
        <f>LOOKUP(G2273,Komplexní!$A$7:$A$56,Komplexní!$B$7:$B$56)</f>
        <v>0</v>
      </c>
      <c r="I2273" s="84">
        <f t="array" ref="I2273">SUM(IF((Komplexní!$A$3:$A$5=A2273)*(Komplexní!$D$1:$BA$1=G2273),Komplexní!$D$3:$BA$5))</f>
        <v>0</v>
      </c>
      <c r="J2273" s="99" t="str">
        <f t="shared" si="121"/>
        <v/>
      </c>
      <c r="K2273" s="85">
        <f t="shared" si="120"/>
        <v>1</v>
      </c>
    </row>
    <row r="2274" spans="1:11" hidden="1">
      <c r="A2274" s="79">
        <v>46</v>
      </c>
      <c r="B2274" s="80">
        <f>LOOKUP(A2274,Seznamy!$A$3:$A$94,Seznamy!$B$3:$B$94)</f>
        <v>125009</v>
      </c>
      <c r="C2274" s="81" t="str">
        <f>LOOKUP(A2274,Seznamy!$A$3:$A$94,Seznamy!$C$3:$C$94)</f>
        <v>Ruda nad Moravou</v>
      </c>
      <c r="D2274" s="82">
        <f>LOOKUP(A2274,Seznamy!$A$3:$A$94,Seznamy!$F$3:$F$94)</f>
        <v>9028</v>
      </c>
      <c r="E2274" s="82">
        <f>LOOKUP(A2274,Seznamy!$A$3:$A$94,Seznamy!$G$3:$G$94)</f>
        <v>218500</v>
      </c>
      <c r="F2274" s="83">
        <f>LOOKUP(A2274,Seznamy!$A$3:$A$94,Seznamy!$J$3:$J$94)</f>
        <v>57</v>
      </c>
      <c r="G2274" s="83">
        <v>22</v>
      </c>
      <c r="H2274" s="81">
        <f>LOOKUP(G2274,Komplexní!$A$7:$A$56,Komplexní!$B$7:$B$56)</f>
        <v>0</v>
      </c>
      <c r="I2274" s="84">
        <f t="array" ref="I2274">SUM(IF((Komplexní!$A$3:$A$5=A2274)*(Komplexní!$D$1:$BA$1=G2274),Komplexní!$D$3:$BA$5))</f>
        <v>0</v>
      </c>
      <c r="J2274" s="99" t="str">
        <f t="shared" si="121"/>
        <v/>
      </c>
      <c r="K2274" s="85">
        <f t="shared" si="120"/>
        <v>1</v>
      </c>
    </row>
    <row r="2275" spans="1:11" hidden="1">
      <c r="A2275" s="79">
        <v>46</v>
      </c>
      <c r="B2275" s="80">
        <f>LOOKUP(A2275,Seznamy!$A$3:$A$94,Seznamy!$B$3:$B$94)</f>
        <v>125009</v>
      </c>
      <c r="C2275" s="81" t="str">
        <f>LOOKUP(A2275,Seznamy!$A$3:$A$94,Seznamy!$C$3:$C$94)</f>
        <v>Ruda nad Moravou</v>
      </c>
      <c r="D2275" s="82">
        <f>LOOKUP(A2275,Seznamy!$A$3:$A$94,Seznamy!$F$3:$F$94)</f>
        <v>9028</v>
      </c>
      <c r="E2275" s="82">
        <f>LOOKUP(A2275,Seznamy!$A$3:$A$94,Seznamy!$G$3:$G$94)</f>
        <v>218500</v>
      </c>
      <c r="F2275" s="83">
        <f>LOOKUP(A2275,Seznamy!$A$3:$A$94,Seznamy!$J$3:$J$94)</f>
        <v>57</v>
      </c>
      <c r="G2275" s="83">
        <v>23</v>
      </c>
      <c r="H2275" s="81">
        <f>LOOKUP(G2275,Komplexní!$A$7:$A$56,Komplexní!$B$7:$B$56)</f>
        <v>0</v>
      </c>
      <c r="I2275" s="84">
        <f t="array" ref="I2275">SUM(IF((Komplexní!$A$3:$A$5=A2275)*(Komplexní!$D$1:$BA$1=G2275),Komplexní!$D$3:$BA$5))</f>
        <v>0</v>
      </c>
      <c r="J2275" s="99" t="str">
        <f t="shared" si="121"/>
        <v/>
      </c>
      <c r="K2275" s="85">
        <f t="shared" si="120"/>
        <v>1</v>
      </c>
    </row>
    <row r="2276" spans="1:11" hidden="1">
      <c r="A2276" s="79">
        <v>46</v>
      </c>
      <c r="B2276" s="80">
        <f>LOOKUP(A2276,Seznamy!$A$3:$A$94,Seznamy!$B$3:$B$94)</f>
        <v>125009</v>
      </c>
      <c r="C2276" s="81" t="str">
        <f>LOOKUP(A2276,Seznamy!$A$3:$A$94,Seznamy!$C$3:$C$94)</f>
        <v>Ruda nad Moravou</v>
      </c>
      <c r="D2276" s="82">
        <f>LOOKUP(A2276,Seznamy!$A$3:$A$94,Seznamy!$F$3:$F$94)</f>
        <v>9028</v>
      </c>
      <c r="E2276" s="82">
        <f>LOOKUP(A2276,Seznamy!$A$3:$A$94,Seznamy!$G$3:$G$94)</f>
        <v>218500</v>
      </c>
      <c r="F2276" s="83">
        <f>LOOKUP(A2276,Seznamy!$A$3:$A$94,Seznamy!$J$3:$J$94)</f>
        <v>57</v>
      </c>
      <c r="G2276" s="83">
        <v>24</v>
      </c>
      <c r="H2276" s="81">
        <f>LOOKUP(G2276,Komplexní!$A$7:$A$56,Komplexní!$B$7:$B$56)</f>
        <v>0</v>
      </c>
      <c r="I2276" s="84">
        <f t="array" ref="I2276">SUM(IF((Komplexní!$A$3:$A$5=A2276)*(Komplexní!$D$1:$BA$1=G2276),Komplexní!$D$3:$BA$5))</f>
        <v>0</v>
      </c>
      <c r="J2276" s="99" t="str">
        <f t="shared" si="121"/>
        <v/>
      </c>
      <c r="K2276" s="85">
        <f t="shared" si="120"/>
        <v>1</v>
      </c>
    </row>
    <row r="2277" spans="1:11" hidden="1">
      <c r="A2277" s="79">
        <v>46</v>
      </c>
      <c r="B2277" s="80">
        <f>LOOKUP(A2277,Seznamy!$A$3:$A$94,Seznamy!$B$3:$B$94)</f>
        <v>125009</v>
      </c>
      <c r="C2277" s="81" t="str">
        <f>LOOKUP(A2277,Seznamy!$A$3:$A$94,Seznamy!$C$3:$C$94)</f>
        <v>Ruda nad Moravou</v>
      </c>
      <c r="D2277" s="82">
        <f>LOOKUP(A2277,Seznamy!$A$3:$A$94,Seznamy!$F$3:$F$94)</f>
        <v>9028</v>
      </c>
      <c r="E2277" s="82">
        <f>LOOKUP(A2277,Seznamy!$A$3:$A$94,Seznamy!$G$3:$G$94)</f>
        <v>218500</v>
      </c>
      <c r="F2277" s="83">
        <f>LOOKUP(A2277,Seznamy!$A$3:$A$94,Seznamy!$J$3:$J$94)</f>
        <v>57</v>
      </c>
      <c r="G2277" s="83">
        <v>14</v>
      </c>
      <c r="H2277" s="81">
        <f>LOOKUP(G2277,Komplexní!$A$7:$A$56,Komplexní!$B$7:$B$56)</f>
        <v>0</v>
      </c>
      <c r="I2277" s="84">
        <f t="array" ref="I2277">SUM(IF((Komplexní!$A$3:$A$5=A2277)*(Komplexní!$D$1:$BA$1=G2277),Komplexní!$D$3:$BA$5))</f>
        <v>0</v>
      </c>
      <c r="J2277" s="99" t="str">
        <f t="shared" si="121"/>
        <v/>
      </c>
      <c r="K2277" s="85">
        <f t="shared" si="120"/>
        <v>1</v>
      </c>
    </row>
    <row r="2278" spans="1:11" hidden="1">
      <c r="A2278" s="79">
        <v>46</v>
      </c>
      <c r="B2278" s="80">
        <f>LOOKUP(A2278,Seznamy!$A$3:$A$94,Seznamy!$B$3:$B$94)</f>
        <v>125009</v>
      </c>
      <c r="C2278" s="81" t="str">
        <f>LOOKUP(A2278,Seznamy!$A$3:$A$94,Seznamy!$C$3:$C$94)</f>
        <v>Ruda nad Moravou</v>
      </c>
      <c r="D2278" s="82">
        <f>LOOKUP(A2278,Seznamy!$A$3:$A$94,Seznamy!$F$3:$F$94)</f>
        <v>9028</v>
      </c>
      <c r="E2278" s="82">
        <f>LOOKUP(A2278,Seznamy!$A$3:$A$94,Seznamy!$G$3:$G$94)</f>
        <v>218500</v>
      </c>
      <c r="F2278" s="83">
        <f>LOOKUP(A2278,Seznamy!$A$3:$A$94,Seznamy!$J$3:$J$94)</f>
        <v>57</v>
      </c>
      <c r="G2278" s="83">
        <v>26</v>
      </c>
      <c r="H2278" s="81">
        <f>LOOKUP(G2278,Komplexní!$A$7:$A$56,Komplexní!$B$7:$B$56)</f>
        <v>0</v>
      </c>
      <c r="I2278" s="84">
        <f t="array" ref="I2278">SUM(IF((Komplexní!$A$3:$A$5=A2278)*(Komplexní!$D$1:$BA$1=G2278),Komplexní!$D$3:$BA$5))</f>
        <v>0</v>
      </c>
      <c r="J2278" s="99" t="str">
        <f t="shared" si="121"/>
        <v/>
      </c>
      <c r="K2278" s="85">
        <f t="shared" si="120"/>
        <v>1</v>
      </c>
    </row>
    <row r="2279" spans="1:11" hidden="1">
      <c r="A2279" s="79">
        <v>46</v>
      </c>
      <c r="B2279" s="80">
        <f>LOOKUP(A2279,Seznamy!$A$3:$A$94,Seznamy!$B$3:$B$94)</f>
        <v>125009</v>
      </c>
      <c r="C2279" s="81" t="str">
        <f>LOOKUP(A2279,Seznamy!$A$3:$A$94,Seznamy!$C$3:$C$94)</f>
        <v>Ruda nad Moravou</v>
      </c>
      <c r="D2279" s="82">
        <f>LOOKUP(A2279,Seznamy!$A$3:$A$94,Seznamy!$F$3:$F$94)</f>
        <v>9028</v>
      </c>
      <c r="E2279" s="82">
        <f>LOOKUP(A2279,Seznamy!$A$3:$A$94,Seznamy!$G$3:$G$94)</f>
        <v>218500</v>
      </c>
      <c r="F2279" s="83">
        <f>LOOKUP(A2279,Seznamy!$A$3:$A$94,Seznamy!$J$3:$J$94)</f>
        <v>57</v>
      </c>
      <c r="G2279" s="83">
        <v>27</v>
      </c>
      <c r="H2279" s="81">
        <f>LOOKUP(G2279,Komplexní!$A$7:$A$56,Komplexní!$B$7:$B$56)</f>
        <v>0</v>
      </c>
      <c r="I2279" s="84">
        <f t="array" ref="I2279">SUM(IF((Komplexní!$A$3:$A$5=A2279)*(Komplexní!$D$1:$BA$1=G2279),Komplexní!$D$3:$BA$5))</f>
        <v>0</v>
      </c>
      <c r="J2279" s="99" t="str">
        <f t="shared" si="121"/>
        <v/>
      </c>
      <c r="K2279" s="85">
        <f t="shared" si="120"/>
        <v>1</v>
      </c>
    </row>
    <row r="2280" spans="1:11" hidden="1">
      <c r="A2280" s="79">
        <v>46</v>
      </c>
      <c r="B2280" s="80">
        <f>LOOKUP(A2280,Seznamy!$A$3:$A$94,Seznamy!$B$3:$B$94)</f>
        <v>125009</v>
      </c>
      <c r="C2280" s="81" t="str">
        <f>LOOKUP(A2280,Seznamy!$A$3:$A$94,Seznamy!$C$3:$C$94)</f>
        <v>Ruda nad Moravou</v>
      </c>
      <c r="D2280" s="82">
        <f>LOOKUP(A2280,Seznamy!$A$3:$A$94,Seznamy!$F$3:$F$94)</f>
        <v>9028</v>
      </c>
      <c r="E2280" s="82">
        <f>LOOKUP(A2280,Seznamy!$A$3:$A$94,Seznamy!$G$3:$G$94)</f>
        <v>218500</v>
      </c>
      <c r="F2280" s="83">
        <f>LOOKUP(A2280,Seznamy!$A$3:$A$94,Seznamy!$J$3:$J$94)</f>
        <v>57</v>
      </c>
      <c r="G2280" s="83">
        <v>18</v>
      </c>
      <c r="H2280" s="81">
        <f>LOOKUP(G2280,Komplexní!$A$7:$A$56,Komplexní!$B$7:$B$56)</f>
        <v>0</v>
      </c>
      <c r="I2280" s="84">
        <f t="array" ref="I2280">SUM(IF((Komplexní!$A$3:$A$5=A2280)*(Komplexní!$D$1:$BA$1=G2280),Komplexní!$D$3:$BA$5))</f>
        <v>0</v>
      </c>
      <c r="J2280" s="99" t="str">
        <f t="shared" si="121"/>
        <v/>
      </c>
      <c r="K2280" s="85">
        <f t="shared" si="120"/>
        <v>1</v>
      </c>
    </row>
    <row r="2281" spans="1:11" hidden="1">
      <c r="A2281" s="79">
        <v>46</v>
      </c>
      <c r="B2281" s="80">
        <f>LOOKUP(A2281,Seznamy!$A$3:$A$94,Seznamy!$B$3:$B$94)</f>
        <v>125009</v>
      </c>
      <c r="C2281" s="81" t="str">
        <f>LOOKUP(A2281,Seznamy!$A$3:$A$94,Seznamy!$C$3:$C$94)</f>
        <v>Ruda nad Moravou</v>
      </c>
      <c r="D2281" s="82">
        <f>LOOKUP(A2281,Seznamy!$A$3:$A$94,Seznamy!$F$3:$F$94)</f>
        <v>9028</v>
      </c>
      <c r="E2281" s="82">
        <f>LOOKUP(A2281,Seznamy!$A$3:$A$94,Seznamy!$G$3:$G$94)</f>
        <v>218500</v>
      </c>
      <c r="F2281" s="83">
        <f>LOOKUP(A2281,Seznamy!$A$3:$A$94,Seznamy!$J$3:$J$94)</f>
        <v>57</v>
      </c>
      <c r="G2281" s="83">
        <v>29</v>
      </c>
      <c r="H2281" s="81">
        <f>LOOKUP(G2281,Komplexní!$A$7:$A$56,Komplexní!$B$7:$B$56)</f>
        <v>0</v>
      </c>
      <c r="I2281" s="84">
        <f t="array" ref="I2281">SUM(IF((Komplexní!$A$3:$A$5=A2281)*(Komplexní!$D$1:$BA$1=G2281),Komplexní!$D$3:$BA$5))</f>
        <v>0</v>
      </c>
      <c r="J2281" s="99" t="str">
        <f t="shared" si="121"/>
        <v/>
      </c>
      <c r="K2281" s="85">
        <f t="shared" si="120"/>
        <v>1</v>
      </c>
    </row>
    <row r="2282" spans="1:11" hidden="1">
      <c r="A2282" s="79">
        <v>46</v>
      </c>
      <c r="B2282" s="80">
        <f>LOOKUP(A2282,Seznamy!$A$3:$A$94,Seznamy!$B$3:$B$94)</f>
        <v>125009</v>
      </c>
      <c r="C2282" s="81" t="str">
        <f>LOOKUP(A2282,Seznamy!$A$3:$A$94,Seznamy!$C$3:$C$94)</f>
        <v>Ruda nad Moravou</v>
      </c>
      <c r="D2282" s="82">
        <f>LOOKUP(A2282,Seznamy!$A$3:$A$94,Seznamy!$F$3:$F$94)</f>
        <v>9028</v>
      </c>
      <c r="E2282" s="82">
        <f>LOOKUP(A2282,Seznamy!$A$3:$A$94,Seznamy!$G$3:$G$94)</f>
        <v>218500</v>
      </c>
      <c r="F2282" s="83">
        <f>LOOKUP(A2282,Seznamy!$A$3:$A$94,Seznamy!$J$3:$J$94)</f>
        <v>57</v>
      </c>
      <c r="G2282" s="83">
        <v>30</v>
      </c>
      <c r="H2282" s="81">
        <f>LOOKUP(G2282,Komplexní!$A$7:$A$56,Komplexní!$B$7:$B$56)</f>
        <v>0</v>
      </c>
      <c r="I2282" s="84">
        <f t="array" ref="I2282">SUM(IF((Komplexní!$A$3:$A$5=A2282)*(Komplexní!$D$1:$BA$1=G2282),Komplexní!$D$3:$BA$5))</f>
        <v>0</v>
      </c>
      <c r="J2282" s="99" t="str">
        <f t="shared" si="121"/>
        <v/>
      </c>
      <c r="K2282" s="85">
        <f t="shared" si="120"/>
        <v>1</v>
      </c>
    </row>
    <row r="2283" spans="1:11" hidden="1">
      <c r="A2283" s="79">
        <v>46</v>
      </c>
      <c r="B2283" s="80">
        <f>LOOKUP(A2283,Seznamy!$A$3:$A$94,Seznamy!$B$3:$B$94)</f>
        <v>125009</v>
      </c>
      <c r="C2283" s="81" t="str">
        <f>LOOKUP(A2283,Seznamy!$A$3:$A$94,Seznamy!$C$3:$C$94)</f>
        <v>Ruda nad Moravou</v>
      </c>
      <c r="D2283" s="82">
        <f>LOOKUP(A2283,Seznamy!$A$3:$A$94,Seznamy!$F$3:$F$94)</f>
        <v>9028</v>
      </c>
      <c r="E2283" s="82">
        <f>LOOKUP(A2283,Seznamy!$A$3:$A$94,Seznamy!$G$3:$G$94)</f>
        <v>218500</v>
      </c>
      <c r="F2283" s="83">
        <f>LOOKUP(A2283,Seznamy!$A$3:$A$94,Seznamy!$J$3:$J$94)</f>
        <v>57</v>
      </c>
      <c r="G2283" s="83">
        <v>31</v>
      </c>
      <c r="H2283" s="81">
        <f>LOOKUP(G2283,Komplexní!$A$7:$A$56,Komplexní!$B$7:$B$56)</f>
        <v>0</v>
      </c>
      <c r="I2283" s="84">
        <f t="array" ref="I2283">SUM(IF((Komplexní!$A$3:$A$5=A2283)*(Komplexní!$D$1:$BA$1=G2283),Komplexní!$D$3:$BA$5))</f>
        <v>0</v>
      </c>
      <c r="J2283" s="99" t="str">
        <f t="shared" si="121"/>
        <v/>
      </c>
      <c r="K2283" s="85">
        <f t="shared" si="120"/>
        <v>1</v>
      </c>
    </row>
    <row r="2284" spans="1:11" hidden="1">
      <c r="A2284" s="79">
        <v>46</v>
      </c>
      <c r="B2284" s="80">
        <f>LOOKUP(A2284,Seznamy!$A$3:$A$94,Seznamy!$B$3:$B$94)</f>
        <v>125009</v>
      </c>
      <c r="C2284" s="81" t="str">
        <f>LOOKUP(A2284,Seznamy!$A$3:$A$94,Seznamy!$C$3:$C$94)</f>
        <v>Ruda nad Moravou</v>
      </c>
      <c r="D2284" s="82">
        <f>LOOKUP(A2284,Seznamy!$A$3:$A$94,Seznamy!$F$3:$F$94)</f>
        <v>9028</v>
      </c>
      <c r="E2284" s="82">
        <f>LOOKUP(A2284,Seznamy!$A$3:$A$94,Seznamy!$G$3:$G$94)</f>
        <v>218500</v>
      </c>
      <c r="F2284" s="83">
        <f>LOOKUP(A2284,Seznamy!$A$3:$A$94,Seznamy!$J$3:$J$94)</f>
        <v>57</v>
      </c>
      <c r="G2284" s="83">
        <v>32</v>
      </c>
      <c r="H2284" s="81">
        <f>LOOKUP(G2284,Komplexní!$A$7:$A$56,Komplexní!$B$7:$B$56)</f>
        <v>0</v>
      </c>
      <c r="I2284" s="84">
        <f t="array" ref="I2284">SUM(IF((Komplexní!$A$3:$A$5=A2284)*(Komplexní!$D$1:$BA$1=G2284),Komplexní!$D$3:$BA$5))</f>
        <v>0</v>
      </c>
      <c r="J2284" s="99" t="str">
        <f t="shared" si="121"/>
        <v/>
      </c>
      <c r="K2284" s="85">
        <f t="shared" si="120"/>
        <v>1</v>
      </c>
    </row>
    <row r="2285" spans="1:11" hidden="1">
      <c r="A2285" s="79">
        <v>46</v>
      </c>
      <c r="B2285" s="80">
        <f>LOOKUP(A2285,Seznamy!$A$3:$A$94,Seznamy!$B$3:$B$94)</f>
        <v>125009</v>
      </c>
      <c r="C2285" s="81" t="str">
        <f>LOOKUP(A2285,Seznamy!$A$3:$A$94,Seznamy!$C$3:$C$94)</f>
        <v>Ruda nad Moravou</v>
      </c>
      <c r="D2285" s="82">
        <f>LOOKUP(A2285,Seznamy!$A$3:$A$94,Seznamy!$F$3:$F$94)</f>
        <v>9028</v>
      </c>
      <c r="E2285" s="82">
        <f>LOOKUP(A2285,Seznamy!$A$3:$A$94,Seznamy!$G$3:$G$94)</f>
        <v>218500</v>
      </c>
      <c r="F2285" s="83">
        <f>LOOKUP(A2285,Seznamy!$A$3:$A$94,Seznamy!$J$3:$J$94)</f>
        <v>57</v>
      </c>
      <c r="G2285" s="83">
        <v>33</v>
      </c>
      <c r="H2285" s="81">
        <f>LOOKUP(G2285,Komplexní!$A$7:$A$56,Komplexní!$B$7:$B$56)</f>
        <v>0</v>
      </c>
      <c r="I2285" s="84">
        <f t="array" ref="I2285">SUM(IF((Komplexní!$A$3:$A$5=A2285)*(Komplexní!$D$1:$BA$1=G2285),Komplexní!$D$3:$BA$5))</f>
        <v>0</v>
      </c>
      <c r="J2285" s="99" t="str">
        <f t="shared" si="121"/>
        <v/>
      </c>
      <c r="K2285" s="85">
        <f t="shared" ref="K2285:K2302" si="122">IF(I2285=MIN($J$2253:$J$2302),1,"")</f>
        <v>1</v>
      </c>
    </row>
    <row r="2286" spans="1:11" hidden="1">
      <c r="A2286" s="79">
        <v>46</v>
      </c>
      <c r="B2286" s="80">
        <f>LOOKUP(A2286,Seznamy!$A$3:$A$94,Seznamy!$B$3:$B$94)</f>
        <v>125009</v>
      </c>
      <c r="C2286" s="81" t="str">
        <f>LOOKUP(A2286,Seznamy!$A$3:$A$94,Seznamy!$C$3:$C$94)</f>
        <v>Ruda nad Moravou</v>
      </c>
      <c r="D2286" s="82">
        <f>LOOKUP(A2286,Seznamy!$A$3:$A$94,Seznamy!$F$3:$F$94)</f>
        <v>9028</v>
      </c>
      <c r="E2286" s="82">
        <f>LOOKUP(A2286,Seznamy!$A$3:$A$94,Seznamy!$G$3:$G$94)</f>
        <v>218500</v>
      </c>
      <c r="F2286" s="83">
        <f>LOOKUP(A2286,Seznamy!$A$3:$A$94,Seznamy!$J$3:$J$94)</f>
        <v>57</v>
      </c>
      <c r="G2286" s="83">
        <v>34</v>
      </c>
      <c r="H2286" s="81">
        <f>LOOKUP(G2286,Komplexní!$A$7:$A$56,Komplexní!$B$7:$B$56)</f>
        <v>0</v>
      </c>
      <c r="I2286" s="84">
        <f t="array" ref="I2286">SUM(IF((Komplexní!$A$3:$A$5=A2286)*(Komplexní!$D$1:$BA$1=G2286),Komplexní!$D$3:$BA$5))</f>
        <v>0</v>
      </c>
      <c r="J2286" s="99" t="str">
        <f t="shared" si="121"/>
        <v/>
      </c>
      <c r="K2286" s="85">
        <f t="shared" si="122"/>
        <v>1</v>
      </c>
    </row>
    <row r="2287" spans="1:11" hidden="1">
      <c r="A2287" s="79">
        <v>46</v>
      </c>
      <c r="B2287" s="80">
        <f>LOOKUP(A2287,Seznamy!$A$3:$A$94,Seznamy!$B$3:$B$94)</f>
        <v>125009</v>
      </c>
      <c r="C2287" s="81" t="str">
        <f>LOOKUP(A2287,Seznamy!$A$3:$A$94,Seznamy!$C$3:$C$94)</f>
        <v>Ruda nad Moravou</v>
      </c>
      <c r="D2287" s="82">
        <f>LOOKUP(A2287,Seznamy!$A$3:$A$94,Seznamy!$F$3:$F$94)</f>
        <v>9028</v>
      </c>
      <c r="E2287" s="82">
        <f>LOOKUP(A2287,Seznamy!$A$3:$A$94,Seznamy!$G$3:$G$94)</f>
        <v>218500</v>
      </c>
      <c r="F2287" s="83">
        <f>LOOKUP(A2287,Seznamy!$A$3:$A$94,Seznamy!$J$3:$J$94)</f>
        <v>57</v>
      </c>
      <c r="G2287" s="83">
        <v>35</v>
      </c>
      <c r="H2287" s="81">
        <f>LOOKUP(G2287,Komplexní!$A$7:$A$56,Komplexní!$B$7:$B$56)</f>
        <v>0</v>
      </c>
      <c r="I2287" s="84">
        <f t="array" ref="I2287">SUM(IF((Komplexní!$A$3:$A$5=A2287)*(Komplexní!$D$1:$BA$1=G2287),Komplexní!$D$3:$BA$5))</f>
        <v>0</v>
      </c>
      <c r="J2287" s="99" t="str">
        <f t="shared" si="121"/>
        <v/>
      </c>
      <c r="K2287" s="85">
        <f t="shared" si="122"/>
        <v>1</v>
      </c>
    </row>
    <row r="2288" spans="1:11" hidden="1">
      <c r="A2288" s="79">
        <v>46</v>
      </c>
      <c r="B2288" s="80">
        <f>LOOKUP(A2288,Seznamy!$A$3:$A$94,Seznamy!$B$3:$B$94)</f>
        <v>125009</v>
      </c>
      <c r="C2288" s="81" t="str">
        <f>LOOKUP(A2288,Seznamy!$A$3:$A$94,Seznamy!$C$3:$C$94)</f>
        <v>Ruda nad Moravou</v>
      </c>
      <c r="D2288" s="82">
        <f>LOOKUP(A2288,Seznamy!$A$3:$A$94,Seznamy!$F$3:$F$94)</f>
        <v>9028</v>
      </c>
      <c r="E2288" s="82">
        <f>LOOKUP(A2288,Seznamy!$A$3:$A$94,Seznamy!$G$3:$G$94)</f>
        <v>218500</v>
      </c>
      <c r="F2288" s="83">
        <f>LOOKUP(A2288,Seznamy!$A$3:$A$94,Seznamy!$J$3:$J$94)</f>
        <v>57</v>
      </c>
      <c r="G2288" s="83">
        <v>36</v>
      </c>
      <c r="H2288" s="81">
        <f>LOOKUP(G2288,Komplexní!$A$7:$A$56,Komplexní!$B$7:$B$56)</f>
        <v>0</v>
      </c>
      <c r="I2288" s="84">
        <f t="array" ref="I2288">SUM(IF((Komplexní!$A$3:$A$5=A2288)*(Komplexní!$D$1:$BA$1=G2288),Komplexní!$D$3:$BA$5))</f>
        <v>0</v>
      </c>
      <c r="J2288" s="99" t="str">
        <f t="shared" si="121"/>
        <v/>
      </c>
      <c r="K2288" s="85">
        <f t="shared" si="122"/>
        <v>1</v>
      </c>
    </row>
    <row r="2289" spans="1:11" hidden="1">
      <c r="A2289" s="79">
        <v>46</v>
      </c>
      <c r="B2289" s="80">
        <f>LOOKUP(A2289,Seznamy!$A$3:$A$94,Seznamy!$B$3:$B$94)</f>
        <v>125009</v>
      </c>
      <c r="C2289" s="81" t="str">
        <f>LOOKUP(A2289,Seznamy!$A$3:$A$94,Seznamy!$C$3:$C$94)</f>
        <v>Ruda nad Moravou</v>
      </c>
      <c r="D2289" s="82">
        <f>LOOKUP(A2289,Seznamy!$A$3:$A$94,Seznamy!$F$3:$F$94)</f>
        <v>9028</v>
      </c>
      <c r="E2289" s="82">
        <f>LOOKUP(A2289,Seznamy!$A$3:$A$94,Seznamy!$G$3:$G$94)</f>
        <v>218500</v>
      </c>
      <c r="F2289" s="83">
        <f>LOOKUP(A2289,Seznamy!$A$3:$A$94,Seznamy!$J$3:$J$94)</f>
        <v>57</v>
      </c>
      <c r="G2289" s="83">
        <v>37</v>
      </c>
      <c r="H2289" s="81">
        <f>LOOKUP(G2289,Komplexní!$A$7:$A$56,Komplexní!$B$7:$B$56)</f>
        <v>0</v>
      </c>
      <c r="I2289" s="84">
        <f t="array" ref="I2289">SUM(IF((Komplexní!$A$3:$A$5=A2289)*(Komplexní!$D$1:$BA$1=G2289),Komplexní!$D$3:$BA$5))</f>
        <v>0</v>
      </c>
      <c r="J2289" s="99" t="str">
        <f t="shared" si="121"/>
        <v/>
      </c>
      <c r="K2289" s="85">
        <f t="shared" si="122"/>
        <v>1</v>
      </c>
    </row>
    <row r="2290" spans="1:11" hidden="1">
      <c r="A2290" s="79">
        <v>46</v>
      </c>
      <c r="B2290" s="80">
        <f>LOOKUP(A2290,Seznamy!$A$3:$A$94,Seznamy!$B$3:$B$94)</f>
        <v>125009</v>
      </c>
      <c r="C2290" s="81" t="str">
        <f>LOOKUP(A2290,Seznamy!$A$3:$A$94,Seznamy!$C$3:$C$94)</f>
        <v>Ruda nad Moravou</v>
      </c>
      <c r="D2290" s="82">
        <f>LOOKUP(A2290,Seznamy!$A$3:$A$94,Seznamy!$F$3:$F$94)</f>
        <v>9028</v>
      </c>
      <c r="E2290" s="82">
        <f>LOOKUP(A2290,Seznamy!$A$3:$A$94,Seznamy!$G$3:$G$94)</f>
        <v>218500</v>
      </c>
      <c r="F2290" s="83">
        <f>LOOKUP(A2290,Seznamy!$A$3:$A$94,Seznamy!$J$3:$J$94)</f>
        <v>57</v>
      </c>
      <c r="G2290" s="83">
        <v>38</v>
      </c>
      <c r="H2290" s="81">
        <f>LOOKUP(G2290,Komplexní!$A$7:$A$56,Komplexní!$B$7:$B$56)</f>
        <v>0</v>
      </c>
      <c r="I2290" s="84">
        <f t="array" ref="I2290">SUM(IF((Komplexní!$A$3:$A$5=A2290)*(Komplexní!$D$1:$BA$1=G2290),Komplexní!$D$3:$BA$5))</f>
        <v>0</v>
      </c>
      <c r="J2290" s="99" t="str">
        <f t="shared" si="121"/>
        <v/>
      </c>
      <c r="K2290" s="85">
        <f t="shared" si="122"/>
        <v>1</v>
      </c>
    </row>
    <row r="2291" spans="1:11" hidden="1">
      <c r="A2291" s="79">
        <v>46</v>
      </c>
      <c r="B2291" s="80">
        <f>LOOKUP(A2291,Seznamy!$A$3:$A$94,Seznamy!$B$3:$B$94)</f>
        <v>125009</v>
      </c>
      <c r="C2291" s="81" t="str">
        <f>LOOKUP(A2291,Seznamy!$A$3:$A$94,Seznamy!$C$3:$C$94)</f>
        <v>Ruda nad Moravou</v>
      </c>
      <c r="D2291" s="82">
        <f>LOOKUP(A2291,Seznamy!$A$3:$A$94,Seznamy!$F$3:$F$94)</f>
        <v>9028</v>
      </c>
      <c r="E2291" s="82">
        <f>LOOKUP(A2291,Seznamy!$A$3:$A$94,Seznamy!$G$3:$G$94)</f>
        <v>218500</v>
      </c>
      <c r="F2291" s="83">
        <f>LOOKUP(A2291,Seznamy!$A$3:$A$94,Seznamy!$J$3:$J$94)</f>
        <v>57</v>
      </c>
      <c r="G2291" s="83">
        <v>39</v>
      </c>
      <c r="H2291" s="81">
        <f>LOOKUP(G2291,Komplexní!$A$7:$A$56,Komplexní!$B$7:$B$56)</f>
        <v>0</v>
      </c>
      <c r="I2291" s="84">
        <f t="array" ref="I2291">SUM(IF((Komplexní!$A$3:$A$5=A2291)*(Komplexní!$D$1:$BA$1=G2291),Komplexní!$D$3:$BA$5))</f>
        <v>0</v>
      </c>
      <c r="J2291" s="99" t="str">
        <f t="shared" si="121"/>
        <v/>
      </c>
      <c r="K2291" s="85">
        <f t="shared" si="122"/>
        <v>1</v>
      </c>
    </row>
    <row r="2292" spans="1:11" hidden="1">
      <c r="A2292" s="79">
        <v>46</v>
      </c>
      <c r="B2292" s="80">
        <f>LOOKUP(A2292,Seznamy!$A$3:$A$94,Seznamy!$B$3:$B$94)</f>
        <v>125009</v>
      </c>
      <c r="C2292" s="81" t="str">
        <f>LOOKUP(A2292,Seznamy!$A$3:$A$94,Seznamy!$C$3:$C$94)</f>
        <v>Ruda nad Moravou</v>
      </c>
      <c r="D2292" s="82">
        <f>LOOKUP(A2292,Seznamy!$A$3:$A$94,Seznamy!$F$3:$F$94)</f>
        <v>9028</v>
      </c>
      <c r="E2292" s="82">
        <f>LOOKUP(A2292,Seznamy!$A$3:$A$94,Seznamy!$G$3:$G$94)</f>
        <v>218500</v>
      </c>
      <c r="F2292" s="83">
        <f>LOOKUP(A2292,Seznamy!$A$3:$A$94,Seznamy!$J$3:$J$94)</f>
        <v>57</v>
      </c>
      <c r="G2292" s="83">
        <v>40</v>
      </c>
      <c r="H2292" s="81">
        <f>LOOKUP(G2292,Komplexní!$A$7:$A$56,Komplexní!$B$7:$B$56)</f>
        <v>0</v>
      </c>
      <c r="I2292" s="84">
        <f t="array" ref="I2292">SUM(IF((Komplexní!$A$3:$A$5=A2292)*(Komplexní!$D$1:$BA$1=G2292),Komplexní!$D$3:$BA$5))</f>
        <v>0</v>
      </c>
      <c r="J2292" s="99" t="str">
        <f t="shared" si="121"/>
        <v/>
      </c>
      <c r="K2292" s="85">
        <f t="shared" si="122"/>
        <v>1</v>
      </c>
    </row>
    <row r="2293" spans="1:11" hidden="1">
      <c r="A2293" s="79">
        <v>46</v>
      </c>
      <c r="B2293" s="80">
        <f>LOOKUP(A2293,Seznamy!$A$3:$A$94,Seznamy!$B$3:$B$94)</f>
        <v>125009</v>
      </c>
      <c r="C2293" s="81" t="str">
        <f>LOOKUP(A2293,Seznamy!$A$3:$A$94,Seznamy!$C$3:$C$94)</f>
        <v>Ruda nad Moravou</v>
      </c>
      <c r="D2293" s="82">
        <f>LOOKUP(A2293,Seznamy!$A$3:$A$94,Seznamy!$F$3:$F$94)</f>
        <v>9028</v>
      </c>
      <c r="E2293" s="82">
        <f>LOOKUP(A2293,Seznamy!$A$3:$A$94,Seznamy!$G$3:$G$94)</f>
        <v>218500</v>
      </c>
      <c r="F2293" s="83">
        <f>LOOKUP(A2293,Seznamy!$A$3:$A$94,Seznamy!$J$3:$J$94)</f>
        <v>57</v>
      </c>
      <c r="G2293" s="83">
        <v>41</v>
      </c>
      <c r="H2293" s="81">
        <f>LOOKUP(G2293,Komplexní!$A$7:$A$56,Komplexní!$B$7:$B$56)</f>
        <v>0</v>
      </c>
      <c r="I2293" s="84">
        <f t="array" ref="I2293">SUM(IF((Komplexní!$A$3:$A$5=A2293)*(Komplexní!$D$1:$BA$1=G2293),Komplexní!$D$3:$BA$5))</f>
        <v>0</v>
      </c>
      <c r="J2293" s="99" t="str">
        <f t="shared" si="121"/>
        <v/>
      </c>
      <c r="K2293" s="85">
        <f t="shared" si="122"/>
        <v>1</v>
      </c>
    </row>
    <row r="2294" spans="1:11" hidden="1">
      <c r="A2294" s="79">
        <v>46</v>
      </c>
      <c r="B2294" s="80">
        <f>LOOKUP(A2294,Seznamy!$A$3:$A$94,Seznamy!$B$3:$B$94)</f>
        <v>125009</v>
      </c>
      <c r="C2294" s="81" t="str">
        <f>LOOKUP(A2294,Seznamy!$A$3:$A$94,Seznamy!$C$3:$C$94)</f>
        <v>Ruda nad Moravou</v>
      </c>
      <c r="D2294" s="82">
        <f>LOOKUP(A2294,Seznamy!$A$3:$A$94,Seznamy!$F$3:$F$94)</f>
        <v>9028</v>
      </c>
      <c r="E2294" s="82">
        <f>LOOKUP(A2294,Seznamy!$A$3:$A$94,Seznamy!$G$3:$G$94)</f>
        <v>218500</v>
      </c>
      <c r="F2294" s="83">
        <f>LOOKUP(A2294,Seznamy!$A$3:$A$94,Seznamy!$J$3:$J$94)</f>
        <v>57</v>
      </c>
      <c r="G2294" s="83">
        <v>42</v>
      </c>
      <c r="H2294" s="81">
        <f>LOOKUP(G2294,Komplexní!$A$7:$A$56,Komplexní!$B$7:$B$56)</f>
        <v>0</v>
      </c>
      <c r="I2294" s="84">
        <f t="array" ref="I2294">SUM(IF((Komplexní!$A$3:$A$5=A2294)*(Komplexní!$D$1:$BA$1=G2294),Komplexní!$D$3:$BA$5))</f>
        <v>0</v>
      </c>
      <c r="J2294" s="99" t="str">
        <f t="shared" si="121"/>
        <v/>
      </c>
      <c r="K2294" s="85">
        <f t="shared" si="122"/>
        <v>1</v>
      </c>
    </row>
    <row r="2295" spans="1:11" hidden="1">
      <c r="A2295" s="79">
        <v>46</v>
      </c>
      <c r="B2295" s="80">
        <f>LOOKUP(A2295,Seznamy!$A$3:$A$94,Seznamy!$B$3:$B$94)</f>
        <v>125009</v>
      </c>
      <c r="C2295" s="81" t="str">
        <f>LOOKUP(A2295,Seznamy!$A$3:$A$94,Seznamy!$C$3:$C$94)</f>
        <v>Ruda nad Moravou</v>
      </c>
      <c r="D2295" s="82">
        <f>LOOKUP(A2295,Seznamy!$A$3:$A$94,Seznamy!$F$3:$F$94)</f>
        <v>9028</v>
      </c>
      <c r="E2295" s="82">
        <f>LOOKUP(A2295,Seznamy!$A$3:$A$94,Seznamy!$G$3:$G$94)</f>
        <v>218500</v>
      </c>
      <c r="F2295" s="83">
        <f>LOOKUP(A2295,Seznamy!$A$3:$A$94,Seznamy!$J$3:$J$94)</f>
        <v>57</v>
      </c>
      <c r="G2295" s="83">
        <v>43</v>
      </c>
      <c r="H2295" s="81">
        <f>LOOKUP(G2295,Komplexní!$A$7:$A$56,Komplexní!$B$7:$B$56)</f>
        <v>0</v>
      </c>
      <c r="I2295" s="84">
        <f t="array" ref="I2295">SUM(IF((Komplexní!$A$3:$A$5=A2295)*(Komplexní!$D$1:$BA$1=G2295),Komplexní!$D$3:$BA$5))</f>
        <v>0</v>
      </c>
      <c r="J2295" s="99" t="str">
        <f t="shared" si="121"/>
        <v/>
      </c>
      <c r="K2295" s="85">
        <f t="shared" si="122"/>
        <v>1</v>
      </c>
    </row>
    <row r="2296" spans="1:11" hidden="1">
      <c r="A2296" s="79">
        <v>46</v>
      </c>
      <c r="B2296" s="80">
        <f>LOOKUP(A2296,Seznamy!$A$3:$A$94,Seznamy!$B$3:$B$94)</f>
        <v>125009</v>
      </c>
      <c r="C2296" s="81" t="str">
        <f>LOOKUP(A2296,Seznamy!$A$3:$A$94,Seznamy!$C$3:$C$94)</f>
        <v>Ruda nad Moravou</v>
      </c>
      <c r="D2296" s="82">
        <f>LOOKUP(A2296,Seznamy!$A$3:$A$94,Seznamy!$F$3:$F$94)</f>
        <v>9028</v>
      </c>
      <c r="E2296" s="82">
        <f>LOOKUP(A2296,Seznamy!$A$3:$A$94,Seznamy!$G$3:$G$94)</f>
        <v>218500</v>
      </c>
      <c r="F2296" s="83">
        <f>LOOKUP(A2296,Seznamy!$A$3:$A$94,Seznamy!$J$3:$J$94)</f>
        <v>57</v>
      </c>
      <c r="G2296" s="83">
        <v>44</v>
      </c>
      <c r="H2296" s="81">
        <f>LOOKUP(G2296,Komplexní!$A$7:$A$56,Komplexní!$B$7:$B$56)</f>
        <v>0</v>
      </c>
      <c r="I2296" s="84">
        <f t="array" ref="I2296">SUM(IF((Komplexní!$A$3:$A$5=A2296)*(Komplexní!$D$1:$BA$1=G2296),Komplexní!$D$3:$BA$5))</f>
        <v>0</v>
      </c>
      <c r="J2296" s="99" t="str">
        <f t="shared" si="121"/>
        <v/>
      </c>
      <c r="K2296" s="85">
        <f t="shared" si="122"/>
        <v>1</v>
      </c>
    </row>
    <row r="2297" spans="1:11" hidden="1">
      <c r="A2297" s="79">
        <v>46</v>
      </c>
      <c r="B2297" s="80">
        <f>LOOKUP(A2297,Seznamy!$A$3:$A$94,Seznamy!$B$3:$B$94)</f>
        <v>125009</v>
      </c>
      <c r="C2297" s="81" t="str">
        <f>LOOKUP(A2297,Seznamy!$A$3:$A$94,Seznamy!$C$3:$C$94)</f>
        <v>Ruda nad Moravou</v>
      </c>
      <c r="D2297" s="82">
        <f>LOOKUP(A2297,Seznamy!$A$3:$A$94,Seznamy!$F$3:$F$94)</f>
        <v>9028</v>
      </c>
      <c r="E2297" s="82">
        <f>LOOKUP(A2297,Seznamy!$A$3:$A$94,Seznamy!$G$3:$G$94)</f>
        <v>218500</v>
      </c>
      <c r="F2297" s="83">
        <f>LOOKUP(A2297,Seznamy!$A$3:$A$94,Seznamy!$J$3:$J$94)</f>
        <v>57</v>
      </c>
      <c r="G2297" s="83">
        <v>45</v>
      </c>
      <c r="H2297" s="81">
        <f>LOOKUP(G2297,Komplexní!$A$7:$A$56,Komplexní!$B$7:$B$56)</f>
        <v>0</v>
      </c>
      <c r="I2297" s="84">
        <f t="array" ref="I2297">SUM(IF((Komplexní!$A$3:$A$5=A2297)*(Komplexní!$D$1:$BA$1=G2297),Komplexní!$D$3:$BA$5))</f>
        <v>0</v>
      </c>
      <c r="J2297" s="99" t="str">
        <f t="shared" si="121"/>
        <v/>
      </c>
      <c r="K2297" s="85">
        <f t="shared" si="122"/>
        <v>1</v>
      </c>
    </row>
    <row r="2298" spans="1:11" hidden="1">
      <c r="A2298" s="79">
        <v>46</v>
      </c>
      <c r="B2298" s="80">
        <f>LOOKUP(A2298,Seznamy!$A$3:$A$94,Seznamy!$B$3:$B$94)</f>
        <v>125009</v>
      </c>
      <c r="C2298" s="81" t="str">
        <f>LOOKUP(A2298,Seznamy!$A$3:$A$94,Seznamy!$C$3:$C$94)</f>
        <v>Ruda nad Moravou</v>
      </c>
      <c r="D2298" s="82">
        <f>LOOKUP(A2298,Seznamy!$A$3:$A$94,Seznamy!$F$3:$F$94)</f>
        <v>9028</v>
      </c>
      <c r="E2298" s="82">
        <f>LOOKUP(A2298,Seznamy!$A$3:$A$94,Seznamy!$G$3:$G$94)</f>
        <v>218500</v>
      </c>
      <c r="F2298" s="83">
        <f>LOOKUP(A2298,Seznamy!$A$3:$A$94,Seznamy!$J$3:$J$94)</f>
        <v>57</v>
      </c>
      <c r="G2298" s="83">
        <v>46</v>
      </c>
      <c r="H2298" s="81">
        <f>LOOKUP(G2298,Komplexní!$A$7:$A$56,Komplexní!$B$7:$B$56)</f>
        <v>0</v>
      </c>
      <c r="I2298" s="84">
        <f t="array" ref="I2298">SUM(IF((Komplexní!$A$3:$A$5=A2298)*(Komplexní!$D$1:$BA$1=G2298),Komplexní!$D$3:$BA$5))</f>
        <v>0</v>
      </c>
      <c r="J2298" s="99" t="str">
        <f t="shared" si="121"/>
        <v/>
      </c>
      <c r="K2298" s="85">
        <f t="shared" si="122"/>
        <v>1</v>
      </c>
    </row>
    <row r="2299" spans="1:11" hidden="1">
      <c r="A2299" s="79">
        <v>46</v>
      </c>
      <c r="B2299" s="80">
        <f>LOOKUP(A2299,Seznamy!$A$3:$A$94,Seznamy!$B$3:$B$94)</f>
        <v>125009</v>
      </c>
      <c r="C2299" s="81" t="str">
        <f>LOOKUP(A2299,Seznamy!$A$3:$A$94,Seznamy!$C$3:$C$94)</f>
        <v>Ruda nad Moravou</v>
      </c>
      <c r="D2299" s="82">
        <f>LOOKUP(A2299,Seznamy!$A$3:$A$94,Seznamy!$F$3:$F$94)</f>
        <v>9028</v>
      </c>
      <c r="E2299" s="82">
        <f>LOOKUP(A2299,Seznamy!$A$3:$A$94,Seznamy!$G$3:$G$94)</f>
        <v>218500</v>
      </c>
      <c r="F2299" s="83">
        <f>LOOKUP(A2299,Seznamy!$A$3:$A$94,Seznamy!$J$3:$J$94)</f>
        <v>57</v>
      </c>
      <c r="G2299" s="83">
        <v>47</v>
      </c>
      <c r="H2299" s="81">
        <f>LOOKUP(G2299,Komplexní!$A$7:$A$56,Komplexní!$B$7:$B$56)</f>
        <v>0</v>
      </c>
      <c r="I2299" s="84">
        <f t="array" ref="I2299">SUM(IF((Komplexní!$A$3:$A$5=A2299)*(Komplexní!$D$1:$BA$1=G2299),Komplexní!$D$3:$BA$5))</f>
        <v>0</v>
      </c>
      <c r="J2299" s="99" t="str">
        <f t="shared" si="121"/>
        <v/>
      </c>
      <c r="K2299" s="85">
        <f t="shared" si="122"/>
        <v>1</v>
      </c>
    </row>
    <row r="2300" spans="1:11" hidden="1">
      <c r="A2300" s="79">
        <v>46</v>
      </c>
      <c r="B2300" s="80">
        <f>LOOKUP(A2300,Seznamy!$A$3:$A$94,Seznamy!$B$3:$B$94)</f>
        <v>125009</v>
      </c>
      <c r="C2300" s="81" t="str">
        <f>LOOKUP(A2300,Seznamy!$A$3:$A$94,Seznamy!$C$3:$C$94)</f>
        <v>Ruda nad Moravou</v>
      </c>
      <c r="D2300" s="82">
        <f>LOOKUP(A2300,Seznamy!$A$3:$A$94,Seznamy!$F$3:$F$94)</f>
        <v>9028</v>
      </c>
      <c r="E2300" s="82">
        <f>LOOKUP(A2300,Seznamy!$A$3:$A$94,Seznamy!$G$3:$G$94)</f>
        <v>218500</v>
      </c>
      <c r="F2300" s="83">
        <f>LOOKUP(A2300,Seznamy!$A$3:$A$94,Seznamy!$J$3:$J$94)</f>
        <v>57</v>
      </c>
      <c r="G2300" s="83">
        <v>48</v>
      </c>
      <c r="H2300" s="81">
        <f>LOOKUP(G2300,Komplexní!$A$7:$A$56,Komplexní!$B$7:$B$56)</f>
        <v>0</v>
      </c>
      <c r="I2300" s="84">
        <f t="array" ref="I2300">SUM(IF((Komplexní!$A$3:$A$5=A2300)*(Komplexní!$D$1:$BA$1=G2300),Komplexní!$D$3:$BA$5))</f>
        <v>0</v>
      </c>
      <c r="J2300" s="99" t="str">
        <f t="shared" si="121"/>
        <v/>
      </c>
      <c r="K2300" s="85">
        <f t="shared" si="122"/>
        <v>1</v>
      </c>
    </row>
    <row r="2301" spans="1:11" hidden="1">
      <c r="A2301" s="79">
        <v>46</v>
      </c>
      <c r="B2301" s="80">
        <f>LOOKUP(A2301,Seznamy!$A$3:$A$94,Seznamy!$B$3:$B$94)</f>
        <v>125009</v>
      </c>
      <c r="C2301" s="81" t="str">
        <f>LOOKUP(A2301,Seznamy!$A$3:$A$94,Seznamy!$C$3:$C$94)</f>
        <v>Ruda nad Moravou</v>
      </c>
      <c r="D2301" s="82">
        <f>LOOKUP(A2301,Seznamy!$A$3:$A$94,Seznamy!$F$3:$F$94)</f>
        <v>9028</v>
      </c>
      <c r="E2301" s="82">
        <f>LOOKUP(A2301,Seznamy!$A$3:$A$94,Seznamy!$G$3:$G$94)</f>
        <v>218500</v>
      </c>
      <c r="F2301" s="83">
        <f>LOOKUP(A2301,Seznamy!$A$3:$A$94,Seznamy!$J$3:$J$94)</f>
        <v>57</v>
      </c>
      <c r="G2301" s="83">
        <v>49</v>
      </c>
      <c r="H2301" s="81">
        <f>LOOKUP(G2301,Komplexní!$A$7:$A$56,Komplexní!$B$7:$B$56)</f>
        <v>0</v>
      </c>
      <c r="I2301" s="84">
        <f t="array" ref="I2301">SUM(IF((Komplexní!$A$3:$A$5=A2301)*(Komplexní!$D$1:$BA$1=G2301),Komplexní!$D$3:$BA$5))</f>
        <v>0</v>
      </c>
      <c r="J2301" s="99" t="str">
        <f t="shared" si="121"/>
        <v/>
      </c>
      <c r="K2301" s="85">
        <f t="shared" si="122"/>
        <v>1</v>
      </c>
    </row>
    <row r="2302" spans="1:11" hidden="1">
      <c r="A2302" s="79">
        <v>46</v>
      </c>
      <c r="B2302" s="80">
        <f>LOOKUP(A2302,Seznamy!$A$3:$A$94,Seznamy!$B$3:$B$94)</f>
        <v>125009</v>
      </c>
      <c r="C2302" s="81" t="str">
        <f>LOOKUP(A2302,Seznamy!$A$3:$A$94,Seznamy!$C$3:$C$94)</f>
        <v>Ruda nad Moravou</v>
      </c>
      <c r="D2302" s="82">
        <f>LOOKUP(A2302,Seznamy!$A$3:$A$94,Seznamy!$F$3:$F$94)</f>
        <v>9028</v>
      </c>
      <c r="E2302" s="82">
        <f>LOOKUP(A2302,Seznamy!$A$3:$A$94,Seznamy!$G$3:$G$94)</f>
        <v>218500</v>
      </c>
      <c r="F2302" s="83">
        <f>LOOKUP(A2302,Seznamy!$A$3:$A$94,Seznamy!$J$3:$J$94)</f>
        <v>57</v>
      </c>
      <c r="G2302" s="83">
        <v>50</v>
      </c>
      <c r="H2302" s="81">
        <f>LOOKUP(G2302,Komplexní!$A$7:$A$56,Komplexní!$B$7:$B$56)</f>
        <v>0</v>
      </c>
      <c r="I2302" s="84">
        <f t="array" ref="I2302">SUM(IF((Komplexní!$A$3:$A$5=A2302)*(Komplexní!$D$1:$BA$1=G2302),Komplexní!$D$3:$BA$5))</f>
        <v>0</v>
      </c>
      <c r="J2302" s="99" t="str">
        <f t="shared" si="121"/>
        <v/>
      </c>
      <c r="K2302" s="85">
        <f t="shared" si="122"/>
        <v>1</v>
      </c>
    </row>
    <row r="2303" spans="1:11" hidden="1">
      <c r="A2303" s="48">
        <v>47</v>
      </c>
      <c r="B2303" s="49">
        <f>LOOKUP(A2303,Seznamy!$A$3:$A$94,Seznamy!$B$3:$B$94)</f>
        <v>125009</v>
      </c>
      <c r="C2303" s="50" t="str">
        <f>LOOKUP(A2303,Seznamy!$A$3:$A$94,Seznamy!$C$3:$C$94)</f>
        <v>Ruda nad Moravou</v>
      </c>
      <c r="D2303" s="51">
        <f>LOOKUP(A2303,Seznamy!$A$3:$A$94,Seznamy!$F$3:$F$94)</f>
        <v>9028</v>
      </c>
      <c r="E2303" s="51">
        <f>LOOKUP(A2303,Seznamy!$A$3:$A$94,Seznamy!$G$3:$G$94)</f>
        <v>218500</v>
      </c>
      <c r="F2303" s="52">
        <f>LOOKUP(A2303,Seznamy!$A$3:$A$94,Seznamy!$J$3:$J$94)</f>
        <v>57</v>
      </c>
      <c r="G2303" s="93">
        <v>1</v>
      </c>
      <c r="H2303" s="50" t="str">
        <f>LOOKUP(G2303,Komplexní!$A$7:$A$56,Komplexní!$B$7:$B$56)</f>
        <v>UNILES a.s.</v>
      </c>
      <c r="I2303" s="53">
        <f t="array" ref="I2303">SUM(IF((Komplexní!$A$3:$A$5=A2303)*(Komplexní!$D$1:$BA$1=G2303),Komplexní!$D$3:$BA$5))</f>
        <v>0</v>
      </c>
      <c r="J2303" s="98" t="str">
        <f t="shared" si="121"/>
        <v/>
      </c>
      <c r="K2303" s="54">
        <f t="shared" ref="K2303:K2334" si="123">IF(I2303=MIN($J$2303:$J$2352),1,"")</f>
        <v>1</v>
      </c>
    </row>
    <row r="2304" spans="1:11" hidden="1">
      <c r="A2304" s="48">
        <v>47</v>
      </c>
      <c r="B2304" s="49">
        <f>LOOKUP(A2304,Seznamy!$A$3:$A$94,Seznamy!$B$3:$B$94)</f>
        <v>125009</v>
      </c>
      <c r="C2304" s="50" t="str">
        <f>LOOKUP(A2304,Seznamy!$A$3:$A$94,Seznamy!$C$3:$C$94)</f>
        <v>Ruda nad Moravou</v>
      </c>
      <c r="D2304" s="51">
        <f>LOOKUP(A2304,Seznamy!$A$3:$A$94,Seznamy!$F$3:$F$94)</f>
        <v>9028</v>
      </c>
      <c r="E2304" s="51">
        <f>LOOKUP(A2304,Seznamy!$A$3:$A$94,Seznamy!$G$3:$G$94)</f>
        <v>218500</v>
      </c>
      <c r="F2304" s="52">
        <f>LOOKUP(A2304,Seznamy!$A$3:$A$94,Seznamy!$J$3:$J$94)</f>
        <v>57</v>
      </c>
      <c r="G2304" s="93">
        <v>2</v>
      </c>
      <c r="H2304" s="50" t="str">
        <f>LOOKUP(G2304,Komplexní!$A$7:$A$56,Komplexní!$B$7:$B$56)</f>
        <v>Lesy Beskydy, a.s.</v>
      </c>
      <c r="I2304" s="53">
        <f t="array" ref="I2304">SUM(IF((Komplexní!$A$3:$A$5=A2304)*(Komplexní!$D$1:$BA$1=G2304),Komplexní!$D$3:$BA$5))</f>
        <v>0</v>
      </c>
      <c r="J2304" s="98" t="str">
        <f t="shared" si="121"/>
        <v/>
      </c>
      <c r="K2304" s="54">
        <f t="shared" si="123"/>
        <v>1</v>
      </c>
    </row>
    <row r="2305" spans="1:11" hidden="1">
      <c r="A2305" s="48">
        <v>47</v>
      </c>
      <c r="B2305" s="49">
        <f>LOOKUP(A2305,Seznamy!$A$3:$A$94,Seznamy!$B$3:$B$94)</f>
        <v>125009</v>
      </c>
      <c r="C2305" s="50" t="str">
        <f>LOOKUP(A2305,Seznamy!$A$3:$A$94,Seznamy!$C$3:$C$94)</f>
        <v>Ruda nad Moravou</v>
      </c>
      <c r="D2305" s="51">
        <f>LOOKUP(A2305,Seznamy!$A$3:$A$94,Seznamy!$F$3:$F$94)</f>
        <v>9028</v>
      </c>
      <c r="E2305" s="51">
        <f>LOOKUP(A2305,Seznamy!$A$3:$A$94,Seznamy!$G$3:$G$94)</f>
        <v>218500</v>
      </c>
      <c r="F2305" s="52">
        <f>LOOKUP(A2305,Seznamy!$A$3:$A$94,Seznamy!$J$3:$J$94)</f>
        <v>57</v>
      </c>
      <c r="G2305" s="93">
        <v>3</v>
      </c>
      <c r="H2305" s="50" t="str">
        <f>LOOKUP(G2305,Komplexní!$A$7:$A$56,Komplexní!$B$7:$B$56)</f>
        <v>KATR s.r.o.</v>
      </c>
      <c r="I2305" s="53">
        <f t="array" ref="I2305">SUM(IF((Komplexní!$A$3:$A$5=A2305)*(Komplexní!$D$1:$BA$1=G2305),Komplexní!$D$3:$BA$5))</f>
        <v>0</v>
      </c>
      <c r="J2305" s="98" t="str">
        <f t="shared" si="121"/>
        <v/>
      </c>
      <c r="K2305" s="54">
        <f t="shared" si="123"/>
        <v>1</v>
      </c>
    </row>
    <row r="2306" spans="1:11" hidden="1">
      <c r="A2306" s="48">
        <v>47</v>
      </c>
      <c r="B2306" s="49">
        <f>LOOKUP(A2306,Seznamy!$A$3:$A$94,Seznamy!$B$3:$B$94)</f>
        <v>125009</v>
      </c>
      <c r="C2306" s="50" t="str">
        <f>LOOKUP(A2306,Seznamy!$A$3:$A$94,Seznamy!$C$3:$C$94)</f>
        <v>Ruda nad Moravou</v>
      </c>
      <c r="D2306" s="51">
        <f>LOOKUP(A2306,Seznamy!$A$3:$A$94,Seznamy!$F$3:$F$94)</f>
        <v>9028</v>
      </c>
      <c r="E2306" s="51">
        <f>LOOKUP(A2306,Seznamy!$A$3:$A$94,Seznamy!$G$3:$G$94)</f>
        <v>218500</v>
      </c>
      <c r="F2306" s="52">
        <f>LOOKUP(A2306,Seznamy!$A$3:$A$94,Seznamy!$J$3:$J$94)</f>
        <v>57</v>
      </c>
      <c r="G2306" s="93">
        <v>4</v>
      </c>
      <c r="H2306" s="50" t="str">
        <f>LOOKUP(G2306,Komplexní!$A$7:$A$56,Komplexní!$B$7:$B$56)</f>
        <v>Petra spol. s r.o.</v>
      </c>
      <c r="I2306" s="53">
        <f t="array" ref="I2306">SUM(IF((Komplexní!$A$3:$A$5=A2306)*(Komplexní!$D$1:$BA$1=G2306),Komplexní!$D$3:$BA$5))</f>
        <v>0</v>
      </c>
      <c r="J2306" s="98" t="str">
        <f t="shared" si="121"/>
        <v/>
      </c>
      <c r="K2306" s="54">
        <f t="shared" si="123"/>
        <v>1</v>
      </c>
    </row>
    <row r="2307" spans="1:11" hidden="1">
      <c r="A2307" s="48">
        <v>47</v>
      </c>
      <c r="B2307" s="49">
        <f>LOOKUP(A2307,Seznamy!$A$3:$A$94,Seznamy!$B$3:$B$94)</f>
        <v>125009</v>
      </c>
      <c r="C2307" s="50" t="str">
        <f>LOOKUP(A2307,Seznamy!$A$3:$A$94,Seznamy!$C$3:$C$94)</f>
        <v>Ruda nad Moravou</v>
      </c>
      <c r="D2307" s="51">
        <f>LOOKUP(A2307,Seznamy!$A$3:$A$94,Seznamy!$F$3:$F$94)</f>
        <v>9028</v>
      </c>
      <c r="E2307" s="51">
        <f>LOOKUP(A2307,Seznamy!$A$3:$A$94,Seznamy!$G$3:$G$94)</f>
        <v>218500</v>
      </c>
      <c r="F2307" s="52">
        <f>LOOKUP(A2307,Seznamy!$A$3:$A$94,Seznamy!$J$3:$J$94)</f>
        <v>57</v>
      </c>
      <c r="G2307" s="93">
        <v>5</v>
      </c>
      <c r="H2307" s="50" t="str">
        <f>LOOKUP(G2307,Komplexní!$A$7:$A$56,Komplexní!$B$7:$B$56)</f>
        <v>JACER - CZ a.s.</v>
      </c>
      <c r="I2307" s="53">
        <f t="array" ref="I2307">SUM(IF((Komplexní!$A$3:$A$5=A2307)*(Komplexní!$D$1:$BA$1=G2307),Komplexní!$D$3:$BA$5))</f>
        <v>0</v>
      </c>
      <c r="J2307" s="98" t="str">
        <f t="shared" si="121"/>
        <v/>
      </c>
      <c r="K2307" s="54">
        <f t="shared" si="123"/>
        <v>1</v>
      </c>
    </row>
    <row r="2308" spans="1:11" hidden="1">
      <c r="A2308" s="48">
        <v>47</v>
      </c>
      <c r="B2308" s="49">
        <f>LOOKUP(A2308,Seznamy!$A$3:$A$94,Seznamy!$B$3:$B$94)</f>
        <v>125009</v>
      </c>
      <c r="C2308" s="50" t="str">
        <f>LOOKUP(A2308,Seznamy!$A$3:$A$94,Seznamy!$C$3:$C$94)</f>
        <v>Ruda nad Moravou</v>
      </c>
      <c r="D2308" s="51">
        <f>LOOKUP(A2308,Seznamy!$A$3:$A$94,Seznamy!$F$3:$F$94)</f>
        <v>9028</v>
      </c>
      <c r="E2308" s="51">
        <f>LOOKUP(A2308,Seznamy!$A$3:$A$94,Seznamy!$G$3:$G$94)</f>
        <v>218500</v>
      </c>
      <c r="F2308" s="52">
        <f>LOOKUP(A2308,Seznamy!$A$3:$A$94,Seznamy!$J$3:$J$94)</f>
        <v>57</v>
      </c>
      <c r="G2308" s="93">
        <v>6</v>
      </c>
      <c r="H2308" s="50" t="str">
        <f>LOOKUP(G2308,Komplexní!$A$7:$A$56,Komplexní!$B$7:$B$56)</f>
        <v>LDF Rožnov a.s.</v>
      </c>
      <c r="I2308" s="53">
        <f t="array" ref="I2308">SUM(IF((Komplexní!$A$3:$A$5=A2308)*(Komplexní!$D$1:$BA$1=G2308),Komplexní!$D$3:$BA$5))</f>
        <v>0</v>
      </c>
      <c r="J2308" s="98" t="str">
        <f t="shared" si="121"/>
        <v/>
      </c>
      <c r="K2308" s="54">
        <f t="shared" si="123"/>
        <v>1</v>
      </c>
    </row>
    <row r="2309" spans="1:11" hidden="1">
      <c r="A2309" s="48">
        <v>47</v>
      </c>
      <c r="B2309" s="49">
        <f>LOOKUP(A2309,Seznamy!$A$3:$A$94,Seznamy!$B$3:$B$94)</f>
        <v>125009</v>
      </c>
      <c r="C2309" s="50" t="str">
        <f>LOOKUP(A2309,Seznamy!$A$3:$A$94,Seznamy!$C$3:$C$94)</f>
        <v>Ruda nad Moravou</v>
      </c>
      <c r="D2309" s="51">
        <f>LOOKUP(A2309,Seznamy!$A$3:$A$94,Seznamy!$F$3:$F$94)</f>
        <v>9028</v>
      </c>
      <c r="E2309" s="51">
        <f>LOOKUP(A2309,Seznamy!$A$3:$A$94,Seznamy!$G$3:$G$94)</f>
        <v>218500</v>
      </c>
      <c r="F2309" s="52">
        <f>LOOKUP(A2309,Seznamy!$A$3:$A$94,Seznamy!$J$3:$J$94)</f>
        <v>57</v>
      </c>
      <c r="G2309" s="93">
        <v>7</v>
      </c>
      <c r="H2309" s="50" t="str">
        <f>LOOKUP(G2309,Komplexní!$A$7:$A$56,Komplexní!$B$7:$B$56)</f>
        <v>Opavská lesní a.s.</v>
      </c>
      <c r="I2309" s="53">
        <f t="array" ref="I2309">SUM(IF((Komplexní!$A$3:$A$5=A2309)*(Komplexní!$D$1:$BA$1=G2309),Komplexní!$D$3:$BA$5))</f>
        <v>0</v>
      </c>
      <c r="J2309" s="98" t="str">
        <f t="shared" si="121"/>
        <v/>
      </c>
      <c r="K2309" s="54">
        <f t="shared" si="123"/>
        <v>1</v>
      </c>
    </row>
    <row r="2310" spans="1:11" hidden="1">
      <c r="A2310" s="48">
        <v>47</v>
      </c>
      <c r="B2310" s="49">
        <f>LOOKUP(A2310,Seznamy!$A$3:$A$94,Seznamy!$B$3:$B$94)</f>
        <v>125009</v>
      </c>
      <c r="C2310" s="50" t="str">
        <f>LOOKUP(A2310,Seznamy!$A$3:$A$94,Seznamy!$C$3:$C$94)</f>
        <v>Ruda nad Moravou</v>
      </c>
      <c r="D2310" s="51">
        <f>LOOKUP(A2310,Seznamy!$A$3:$A$94,Seznamy!$F$3:$F$94)</f>
        <v>9028</v>
      </c>
      <c r="E2310" s="51">
        <f>LOOKUP(A2310,Seznamy!$A$3:$A$94,Seznamy!$G$3:$G$94)</f>
        <v>218500</v>
      </c>
      <c r="F2310" s="52">
        <f>LOOKUP(A2310,Seznamy!$A$3:$A$94,Seznamy!$J$3:$J$94)</f>
        <v>57</v>
      </c>
      <c r="G2310" s="93">
        <v>8</v>
      </c>
      <c r="H2310" s="50" t="str">
        <f>LOOKUP(G2310,Komplexní!$A$7:$A$56,Komplexní!$B$7:$B$56)</f>
        <v>Pradědský lesní závod, a.s.</v>
      </c>
      <c r="I2310" s="53">
        <f t="array" ref="I2310">SUM(IF((Komplexní!$A$3:$A$5=A2310)*(Komplexní!$D$1:$BA$1=G2310),Komplexní!$D$3:$BA$5))</f>
        <v>0</v>
      </c>
      <c r="J2310" s="98" t="str">
        <f t="shared" si="121"/>
        <v/>
      </c>
      <c r="K2310" s="54">
        <f t="shared" si="123"/>
        <v>1</v>
      </c>
    </row>
    <row r="2311" spans="1:11" hidden="1">
      <c r="A2311" s="48">
        <v>47</v>
      </c>
      <c r="B2311" s="49">
        <f>LOOKUP(A2311,Seznamy!$A$3:$A$94,Seznamy!$B$3:$B$94)</f>
        <v>125009</v>
      </c>
      <c r="C2311" s="50" t="str">
        <f>LOOKUP(A2311,Seznamy!$A$3:$A$94,Seznamy!$C$3:$C$94)</f>
        <v>Ruda nad Moravou</v>
      </c>
      <c r="D2311" s="51">
        <f>LOOKUP(A2311,Seznamy!$A$3:$A$94,Seznamy!$F$3:$F$94)</f>
        <v>9028</v>
      </c>
      <c r="E2311" s="51">
        <f>LOOKUP(A2311,Seznamy!$A$3:$A$94,Seznamy!$G$3:$G$94)</f>
        <v>218500</v>
      </c>
      <c r="F2311" s="52">
        <f>LOOKUP(A2311,Seznamy!$A$3:$A$94,Seznamy!$J$3:$J$94)</f>
        <v>57</v>
      </c>
      <c r="G2311" s="93">
        <v>9</v>
      </c>
      <c r="H2311" s="50">
        <f>LOOKUP(G2311,Komplexní!$A$7:$A$56,Komplexní!$B$7:$B$56)</f>
        <v>0</v>
      </c>
      <c r="I2311" s="53">
        <f t="array" ref="I2311">SUM(IF((Komplexní!$A$3:$A$5=A2311)*(Komplexní!$D$1:$BA$1=G2311),Komplexní!$D$3:$BA$5))</f>
        <v>0</v>
      </c>
      <c r="J2311" s="98" t="str">
        <f t="shared" si="121"/>
        <v/>
      </c>
      <c r="K2311" s="54">
        <f t="shared" si="123"/>
        <v>1</v>
      </c>
    </row>
    <row r="2312" spans="1:11" hidden="1">
      <c r="A2312" s="48">
        <v>47</v>
      </c>
      <c r="B2312" s="49">
        <f>LOOKUP(A2312,Seznamy!$A$3:$A$94,Seznamy!$B$3:$B$94)</f>
        <v>125009</v>
      </c>
      <c r="C2312" s="50" t="str">
        <f>LOOKUP(A2312,Seznamy!$A$3:$A$94,Seznamy!$C$3:$C$94)</f>
        <v>Ruda nad Moravou</v>
      </c>
      <c r="D2312" s="51">
        <f>LOOKUP(A2312,Seznamy!$A$3:$A$94,Seznamy!$F$3:$F$94)</f>
        <v>9028</v>
      </c>
      <c r="E2312" s="51">
        <f>LOOKUP(A2312,Seznamy!$A$3:$A$94,Seznamy!$G$3:$G$94)</f>
        <v>218500</v>
      </c>
      <c r="F2312" s="52">
        <f>LOOKUP(A2312,Seznamy!$A$3:$A$94,Seznamy!$J$3:$J$94)</f>
        <v>57</v>
      </c>
      <c r="G2312" s="93">
        <v>10</v>
      </c>
      <c r="H2312" s="50">
        <f>LOOKUP(G2312,Komplexní!$A$7:$A$56,Komplexní!$B$7:$B$56)</f>
        <v>0</v>
      </c>
      <c r="I2312" s="53">
        <f t="array" ref="I2312">SUM(IF((Komplexní!$A$3:$A$5=A2312)*(Komplexní!$D$1:$BA$1=G2312),Komplexní!$D$3:$BA$5))</f>
        <v>0</v>
      </c>
      <c r="J2312" s="98" t="str">
        <f t="shared" si="121"/>
        <v/>
      </c>
      <c r="K2312" s="54">
        <f t="shared" si="123"/>
        <v>1</v>
      </c>
    </row>
    <row r="2313" spans="1:11" hidden="1">
      <c r="A2313" s="48">
        <v>47</v>
      </c>
      <c r="B2313" s="49">
        <f>LOOKUP(A2313,Seznamy!$A$3:$A$94,Seznamy!$B$3:$B$94)</f>
        <v>125009</v>
      </c>
      <c r="C2313" s="50" t="str">
        <f>LOOKUP(A2313,Seznamy!$A$3:$A$94,Seznamy!$C$3:$C$94)</f>
        <v>Ruda nad Moravou</v>
      </c>
      <c r="D2313" s="51">
        <f>LOOKUP(A2313,Seznamy!$A$3:$A$94,Seznamy!$F$3:$F$94)</f>
        <v>9028</v>
      </c>
      <c r="E2313" s="51">
        <f>LOOKUP(A2313,Seznamy!$A$3:$A$94,Seznamy!$G$3:$G$94)</f>
        <v>218500</v>
      </c>
      <c r="F2313" s="52">
        <f>LOOKUP(A2313,Seznamy!$A$3:$A$94,Seznamy!$J$3:$J$94)</f>
        <v>57</v>
      </c>
      <c r="G2313" s="93">
        <v>11</v>
      </c>
      <c r="H2313" s="50">
        <f>LOOKUP(G2313,Komplexní!$A$7:$A$56,Komplexní!$B$7:$B$56)</f>
        <v>0</v>
      </c>
      <c r="I2313" s="53">
        <f t="array" ref="I2313">SUM(IF((Komplexní!$A$3:$A$5=A2313)*(Komplexní!$D$1:$BA$1=G2313),Komplexní!$D$3:$BA$5))</f>
        <v>0</v>
      </c>
      <c r="J2313" s="98" t="str">
        <f t="shared" si="121"/>
        <v/>
      </c>
      <c r="K2313" s="54">
        <f t="shared" si="123"/>
        <v>1</v>
      </c>
    </row>
    <row r="2314" spans="1:11" hidden="1">
      <c r="A2314" s="48">
        <v>47</v>
      </c>
      <c r="B2314" s="49">
        <f>LOOKUP(A2314,Seznamy!$A$3:$A$94,Seznamy!$B$3:$B$94)</f>
        <v>125009</v>
      </c>
      <c r="C2314" s="50" t="str">
        <f>LOOKUP(A2314,Seznamy!$A$3:$A$94,Seznamy!$C$3:$C$94)</f>
        <v>Ruda nad Moravou</v>
      </c>
      <c r="D2314" s="51">
        <f>LOOKUP(A2314,Seznamy!$A$3:$A$94,Seznamy!$F$3:$F$94)</f>
        <v>9028</v>
      </c>
      <c r="E2314" s="51">
        <f>LOOKUP(A2314,Seznamy!$A$3:$A$94,Seznamy!$G$3:$G$94)</f>
        <v>218500</v>
      </c>
      <c r="F2314" s="52">
        <f>LOOKUP(A2314,Seznamy!$A$3:$A$94,Seznamy!$J$3:$J$94)</f>
        <v>57</v>
      </c>
      <c r="G2314" s="93">
        <v>12</v>
      </c>
      <c r="H2314" s="50">
        <f>LOOKUP(G2314,Komplexní!$A$7:$A$56,Komplexní!$B$7:$B$56)</f>
        <v>0</v>
      </c>
      <c r="I2314" s="53">
        <f t="array" ref="I2314">SUM(IF((Komplexní!$A$3:$A$5=A2314)*(Komplexní!$D$1:$BA$1=G2314),Komplexní!$D$3:$BA$5))</f>
        <v>0</v>
      </c>
      <c r="J2314" s="98" t="str">
        <f t="shared" si="121"/>
        <v/>
      </c>
      <c r="K2314" s="54">
        <f t="shared" si="123"/>
        <v>1</v>
      </c>
    </row>
    <row r="2315" spans="1:11" hidden="1">
      <c r="A2315" s="48">
        <v>47</v>
      </c>
      <c r="B2315" s="49">
        <f>LOOKUP(A2315,Seznamy!$A$3:$A$94,Seznamy!$B$3:$B$94)</f>
        <v>125009</v>
      </c>
      <c r="C2315" s="50" t="str">
        <f>LOOKUP(A2315,Seznamy!$A$3:$A$94,Seznamy!$C$3:$C$94)</f>
        <v>Ruda nad Moravou</v>
      </c>
      <c r="D2315" s="51">
        <f>LOOKUP(A2315,Seznamy!$A$3:$A$94,Seznamy!$F$3:$F$94)</f>
        <v>9028</v>
      </c>
      <c r="E2315" s="51">
        <f>LOOKUP(A2315,Seznamy!$A$3:$A$94,Seznamy!$G$3:$G$94)</f>
        <v>218500</v>
      </c>
      <c r="F2315" s="52">
        <f>LOOKUP(A2315,Seznamy!$A$3:$A$94,Seznamy!$J$3:$J$94)</f>
        <v>57</v>
      </c>
      <c r="G2315" s="93">
        <v>13</v>
      </c>
      <c r="H2315" s="50">
        <f>LOOKUP(G2315,Komplexní!$A$7:$A$56,Komplexní!$B$7:$B$56)</f>
        <v>0</v>
      </c>
      <c r="I2315" s="53">
        <f t="array" ref="I2315">SUM(IF((Komplexní!$A$3:$A$5=A2315)*(Komplexní!$D$1:$BA$1=G2315),Komplexní!$D$3:$BA$5))</f>
        <v>0</v>
      </c>
      <c r="J2315" s="98" t="str">
        <f t="shared" si="121"/>
        <v/>
      </c>
      <c r="K2315" s="54">
        <f t="shared" si="123"/>
        <v>1</v>
      </c>
    </row>
    <row r="2316" spans="1:11" hidden="1">
      <c r="A2316" s="48">
        <v>47</v>
      </c>
      <c r="B2316" s="49">
        <f>LOOKUP(A2316,Seznamy!$A$3:$A$94,Seznamy!$B$3:$B$94)</f>
        <v>125009</v>
      </c>
      <c r="C2316" s="50" t="str">
        <f>LOOKUP(A2316,Seznamy!$A$3:$A$94,Seznamy!$C$3:$C$94)</f>
        <v>Ruda nad Moravou</v>
      </c>
      <c r="D2316" s="51">
        <f>LOOKUP(A2316,Seznamy!$A$3:$A$94,Seznamy!$F$3:$F$94)</f>
        <v>9028</v>
      </c>
      <c r="E2316" s="51">
        <f>LOOKUP(A2316,Seznamy!$A$3:$A$94,Seznamy!$G$3:$G$94)</f>
        <v>218500</v>
      </c>
      <c r="F2316" s="52">
        <f>LOOKUP(A2316,Seznamy!$A$3:$A$94,Seznamy!$J$3:$J$94)</f>
        <v>57</v>
      </c>
      <c r="G2316" s="93">
        <v>18</v>
      </c>
      <c r="H2316" s="50">
        <f>LOOKUP(G2316,Komplexní!$A$7:$A$56,Komplexní!$B$7:$B$56)</f>
        <v>0</v>
      </c>
      <c r="I2316" s="53">
        <f t="array" ref="I2316">SUM(IF((Komplexní!$A$3:$A$5=A2316)*(Komplexní!$D$1:$BA$1=G2316),Komplexní!$D$3:$BA$5))</f>
        <v>0</v>
      </c>
      <c r="J2316" s="98" t="str">
        <f t="shared" si="121"/>
        <v/>
      </c>
      <c r="K2316" s="54">
        <f t="shared" si="123"/>
        <v>1</v>
      </c>
    </row>
    <row r="2317" spans="1:11" hidden="1">
      <c r="A2317" s="48">
        <v>47</v>
      </c>
      <c r="B2317" s="49">
        <f>LOOKUP(A2317,Seznamy!$A$3:$A$94,Seznamy!$B$3:$B$94)</f>
        <v>125009</v>
      </c>
      <c r="C2317" s="50" t="str">
        <f>LOOKUP(A2317,Seznamy!$A$3:$A$94,Seznamy!$C$3:$C$94)</f>
        <v>Ruda nad Moravou</v>
      </c>
      <c r="D2317" s="51">
        <f>LOOKUP(A2317,Seznamy!$A$3:$A$94,Seznamy!$F$3:$F$94)</f>
        <v>9028</v>
      </c>
      <c r="E2317" s="51">
        <f>LOOKUP(A2317,Seznamy!$A$3:$A$94,Seznamy!$G$3:$G$94)</f>
        <v>218500</v>
      </c>
      <c r="F2317" s="52">
        <f>LOOKUP(A2317,Seznamy!$A$3:$A$94,Seznamy!$J$3:$J$94)</f>
        <v>57</v>
      </c>
      <c r="G2317" s="93">
        <v>15</v>
      </c>
      <c r="H2317" s="50">
        <f>LOOKUP(G2317,Komplexní!$A$7:$A$56,Komplexní!$B$7:$B$56)</f>
        <v>0</v>
      </c>
      <c r="I2317" s="53">
        <f t="array" ref="I2317">SUM(IF((Komplexní!$A$3:$A$5=A2317)*(Komplexní!$D$1:$BA$1=G2317),Komplexní!$D$3:$BA$5))</f>
        <v>0</v>
      </c>
      <c r="J2317" s="98" t="str">
        <f t="shared" si="121"/>
        <v/>
      </c>
      <c r="K2317" s="54">
        <f t="shared" si="123"/>
        <v>1</v>
      </c>
    </row>
    <row r="2318" spans="1:11" hidden="1">
      <c r="A2318" s="48">
        <v>47</v>
      </c>
      <c r="B2318" s="49">
        <f>LOOKUP(A2318,Seznamy!$A$3:$A$94,Seznamy!$B$3:$B$94)</f>
        <v>125009</v>
      </c>
      <c r="C2318" s="50" t="str">
        <f>LOOKUP(A2318,Seznamy!$A$3:$A$94,Seznamy!$C$3:$C$94)</f>
        <v>Ruda nad Moravou</v>
      </c>
      <c r="D2318" s="51">
        <f>LOOKUP(A2318,Seznamy!$A$3:$A$94,Seznamy!$F$3:$F$94)</f>
        <v>9028</v>
      </c>
      <c r="E2318" s="51">
        <f>LOOKUP(A2318,Seznamy!$A$3:$A$94,Seznamy!$G$3:$G$94)</f>
        <v>218500</v>
      </c>
      <c r="F2318" s="52">
        <f>LOOKUP(A2318,Seznamy!$A$3:$A$94,Seznamy!$J$3:$J$94)</f>
        <v>57</v>
      </c>
      <c r="G2318" s="93">
        <v>16</v>
      </c>
      <c r="H2318" s="50">
        <f>LOOKUP(G2318,Komplexní!$A$7:$A$56,Komplexní!$B$7:$B$56)</f>
        <v>0</v>
      </c>
      <c r="I2318" s="53">
        <f t="array" ref="I2318">SUM(IF((Komplexní!$A$3:$A$5=A2318)*(Komplexní!$D$1:$BA$1=G2318),Komplexní!$D$3:$BA$5))</f>
        <v>0</v>
      </c>
      <c r="J2318" s="98" t="str">
        <f t="shared" si="121"/>
        <v/>
      </c>
      <c r="K2318" s="54">
        <f t="shared" si="123"/>
        <v>1</v>
      </c>
    </row>
    <row r="2319" spans="1:11" hidden="1">
      <c r="A2319" s="48">
        <v>47</v>
      </c>
      <c r="B2319" s="49">
        <f>LOOKUP(A2319,Seznamy!$A$3:$A$94,Seznamy!$B$3:$B$94)</f>
        <v>125009</v>
      </c>
      <c r="C2319" s="50" t="str">
        <f>LOOKUP(A2319,Seznamy!$A$3:$A$94,Seznamy!$C$3:$C$94)</f>
        <v>Ruda nad Moravou</v>
      </c>
      <c r="D2319" s="51">
        <f>LOOKUP(A2319,Seznamy!$A$3:$A$94,Seznamy!$F$3:$F$94)</f>
        <v>9028</v>
      </c>
      <c r="E2319" s="51">
        <f>LOOKUP(A2319,Seznamy!$A$3:$A$94,Seznamy!$G$3:$G$94)</f>
        <v>218500</v>
      </c>
      <c r="F2319" s="52">
        <f>LOOKUP(A2319,Seznamy!$A$3:$A$94,Seznamy!$J$3:$J$94)</f>
        <v>57</v>
      </c>
      <c r="G2319" s="93">
        <v>17</v>
      </c>
      <c r="H2319" s="50">
        <f>LOOKUP(G2319,Komplexní!$A$7:$A$56,Komplexní!$B$7:$B$56)</f>
        <v>0</v>
      </c>
      <c r="I2319" s="53">
        <f t="array" ref="I2319">SUM(IF((Komplexní!$A$3:$A$5=A2319)*(Komplexní!$D$1:$BA$1=G2319),Komplexní!$D$3:$BA$5))</f>
        <v>0</v>
      </c>
      <c r="J2319" s="98" t="str">
        <f t="shared" ref="J2319:J2382" si="124">IF(I2319=0,"",I2319)</f>
        <v/>
      </c>
      <c r="K2319" s="54">
        <f t="shared" si="123"/>
        <v>1</v>
      </c>
    </row>
    <row r="2320" spans="1:11" hidden="1">
      <c r="A2320" s="48">
        <v>47</v>
      </c>
      <c r="B2320" s="49">
        <f>LOOKUP(A2320,Seznamy!$A$3:$A$94,Seznamy!$B$3:$B$94)</f>
        <v>125009</v>
      </c>
      <c r="C2320" s="50" t="str">
        <f>LOOKUP(A2320,Seznamy!$A$3:$A$94,Seznamy!$C$3:$C$94)</f>
        <v>Ruda nad Moravou</v>
      </c>
      <c r="D2320" s="51">
        <f>LOOKUP(A2320,Seznamy!$A$3:$A$94,Seznamy!$F$3:$F$94)</f>
        <v>9028</v>
      </c>
      <c r="E2320" s="51">
        <f>LOOKUP(A2320,Seznamy!$A$3:$A$94,Seznamy!$G$3:$G$94)</f>
        <v>218500</v>
      </c>
      <c r="F2320" s="52">
        <f>LOOKUP(A2320,Seznamy!$A$3:$A$94,Seznamy!$J$3:$J$94)</f>
        <v>57</v>
      </c>
      <c r="G2320" s="93">
        <v>14</v>
      </c>
      <c r="H2320" s="50">
        <f>LOOKUP(G2320,Komplexní!$A$7:$A$56,Komplexní!$B$7:$B$56)</f>
        <v>0</v>
      </c>
      <c r="I2320" s="53">
        <f t="array" ref="I2320">SUM(IF((Komplexní!$A$3:$A$5=A2320)*(Komplexní!$D$1:$BA$1=G2320),Komplexní!$D$3:$BA$5))</f>
        <v>0</v>
      </c>
      <c r="J2320" s="98" t="str">
        <f t="shared" si="124"/>
        <v/>
      </c>
      <c r="K2320" s="54">
        <f t="shared" si="123"/>
        <v>1</v>
      </c>
    </row>
    <row r="2321" spans="1:11" hidden="1">
      <c r="A2321" s="48">
        <v>47</v>
      </c>
      <c r="B2321" s="49">
        <f>LOOKUP(A2321,Seznamy!$A$3:$A$94,Seznamy!$B$3:$B$94)</f>
        <v>125009</v>
      </c>
      <c r="C2321" s="50" t="str">
        <f>LOOKUP(A2321,Seznamy!$A$3:$A$94,Seznamy!$C$3:$C$94)</f>
        <v>Ruda nad Moravou</v>
      </c>
      <c r="D2321" s="51">
        <f>LOOKUP(A2321,Seznamy!$A$3:$A$94,Seznamy!$F$3:$F$94)</f>
        <v>9028</v>
      </c>
      <c r="E2321" s="51">
        <f>LOOKUP(A2321,Seznamy!$A$3:$A$94,Seznamy!$G$3:$G$94)</f>
        <v>218500</v>
      </c>
      <c r="F2321" s="52">
        <f>LOOKUP(A2321,Seznamy!$A$3:$A$94,Seznamy!$J$3:$J$94)</f>
        <v>57</v>
      </c>
      <c r="G2321" s="93">
        <v>19</v>
      </c>
      <c r="H2321" s="50">
        <f>LOOKUP(G2321,Komplexní!$A$7:$A$56,Komplexní!$B$7:$B$56)</f>
        <v>0</v>
      </c>
      <c r="I2321" s="53">
        <f t="array" ref="I2321">SUM(IF((Komplexní!$A$3:$A$5=A2321)*(Komplexní!$D$1:$BA$1=G2321),Komplexní!$D$3:$BA$5))</f>
        <v>0</v>
      </c>
      <c r="J2321" s="98" t="str">
        <f t="shared" si="124"/>
        <v/>
      </c>
      <c r="K2321" s="54">
        <f t="shared" si="123"/>
        <v>1</v>
      </c>
    </row>
    <row r="2322" spans="1:11" hidden="1">
      <c r="A2322" s="48">
        <v>47</v>
      </c>
      <c r="B2322" s="49">
        <f>LOOKUP(A2322,Seznamy!$A$3:$A$94,Seznamy!$B$3:$B$94)</f>
        <v>125009</v>
      </c>
      <c r="C2322" s="50" t="str">
        <f>LOOKUP(A2322,Seznamy!$A$3:$A$94,Seznamy!$C$3:$C$94)</f>
        <v>Ruda nad Moravou</v>
      </c>
      <c r="D2322" s="51">
        <f>LOOKUP(A2322,Seznamy!$A$3:$A$94,Seznamy!$F$3:$F$94)</f>
        <v>9028</v>
      </c>
      <c r="E2322" s="51">
        <f>LOOKUP(A2322,Seznamy!$A$3:$A$94,Seznamy!$G$3:$G$94)</f>
        <v>218500</v>
      </c>
      <c r="F2322" s="52">
        <f>LOOKUP(A2322,Seznamy!$A$3:$A$94,Seznamy!$J$3:$J$94)</f>
        <v>57</v>
      </c>
      <c r="G2322" s="93">
        <v>20</v>
      </c>
      <c r="H2322" s="50">
        <f>LOOKUP(G2322,Komplexní!$A$7:$A$56,Komplexní!$B$7:$B$56)</f>
        <v>0</v>
      </c>
      <c r="I2322" s="53">
        <f t="array" ref="I2322">SUM(IF((Komplexní!$A$3:$A$5=A2322)*(Komplexní!$D$1:$BA$1=G2322),Komplexní!$D$3:$BA$5))</f>
        <v>0</v>
      </c>
      <c r="J2322" s="98" t="str">
        <f t="shared" si="124"/>
        <v/>
      </c>
      <c r="K2322" s="54">
        <f t="shared" si="123"/>
        <v>1</v>
      </c>
    </row>
    <row r="2323" spans="1:11" hidden="1">
      <c r="A2323" s="48">
        <v>47</v>
      </c>
      <c r="B2323" s="49">
        <f>LOOKUP(A2323,Seznamy!$A$3:$A$94,Seznamy!$B$3:$B$94)</f>
        <v>125009</v>
      </c>
      <c r="C2323" s="50" t="str">
        <f>LOOKUP(A2323,Seznamy!$A$3:$A$94,Seznamy!$C$3:$C$94)</f>
        <v>Ruda nad Moravou</v>
      </c>
      <c r="D2323" s="51">
        <f>LOOKUP(A2323,Seznamy!$A$3:$A$94,Seznamy!$F$3:$F$94)</f>
        <v>9028</v>
      </c>
      <c r="E2323" s="51">
        <f>LOOKUP(A2323,Seznamy!$A$3:$A$94,Seznamy!$G$3:$G$94)</f>
        <v>218500</v>
      </c>
      <c r="F2323" s="52">
        <f>LOOKUP(A2323,Seznamy!$A$3:$A$94,Seznamy!$J$3:$J$94)</f>
        <v>57</v>
      </c>
      <c r="G2323" s="93">
        <v>21</v>
      </c>
      <c r="H2323" s="50">
        <f>LOOKUP(G2323,Komplexní!$A$7:$A$56,Komplexní!$B$7:$B$56)</f>
        <v>0</v>
      </c>
      <c r="I2323" s="53">
        <f t="array" ref="I2323">SUM(IF((Komplexní!$A$3:$A$5=A2323)*(Komplexní!$D$1:$BA$1=G2323),Komplexní!$D$3:$BA$5))</f>
        <v>0</v>
      </c>
      <c r="J2323" s="98" t="str">
        <f t="shared" si="124"/>
        <v/>
      </c>
      <c r="K2323" s="54">
        <f t="shared" si="123"/>
        <v>1</v>
      </c>
    </row>
    <row r="2324" spans="1:11" hidden="1">
      <c r="A2324" s="48">
        <v>47</v>
      </c>
      <c r="B2324" s="49">
        <f>LOOKUP(A2324,Seznamy!$A$3:$A$94,Seznamy!$B$3:$B$94)</f>
        <v>125009</v>
      </c>
      <c r="C2324" s="50" t="str">
        <f>LOOKUP(A2324,Seznamy!$A$3:$A$94,Seznamy!$C$3:$C$94)</f>
        <v>Ruda nad Moravou</v>
      </c>
      <c r="D2324" s="51">
        <f>LOOKUP(A2324,Seznamy!$A$3:$A$94,Seznamy!$F$3:$F$94)</f>
        <v>9028</v>
      </c>
      <c r="E2324" s="51">
        <f>LOOKUP(A2324,Seznamy!$A$3:$A$94,Seznamy!$G$3:$G$94)</f>
        <v>218500</v>
      </c>
      <c r="F2324" s="52">
        <f>LOOKUP(A2324,Seznamy!$A$3:$A$94,Seznamy!$J$3:$J$94)</f>
        <v>57</v>
      </c>
      <c r="G2324" s="93">
        <v>22</v>
      </c>
      <c r="H2324" s="50">
        <f>LOOKUP(G2324,Komplexní!$A$7:$A$56,Komplexní!$B$7:$B$56)</f>
        <v>0</v>
      </c>
      <c r="I2324" s="53">
        <f t="array" ref="I2324">SUM(IF((Komplexní!$A$3:$A$5=A2324)*(Komplexní!$D$1:$BA$1=G2324),Komplexní!$D$3:$BA$5))</f>
        <v>0</v>
      </c>
      <c r="J2324" s="98" t="str">
        <f t="shared" si="124"/>
        <v/>
      </c>
      <c r="K2324" s="54">
        <f t="shared" si="123"/>
        <v>1</v>
      </c>
    </row>
    <row r="2325" spans="1:11" hidden="1">
      <c r="A2325" s="48">
        <v>47</v>
      </c>
      <c r="B2325" s="49">
        <f>LOOKUP(A2325,Seznamy!$A$3:$A$94,Seznamy!$B$3:$B$94)</f>
        <v>125009</v>
      </c>
      <c r="C2325" s="50" t="str">
        <f>LOOKUP(A2325,Seznamy!$A$3:$A$94,Seznamy!$C$3:$C$94)</f>
        <v>Ruda nad Moravou</v>
      </c>
      <c r="D2325" s="51">
        <f>LOOKUP(A2325,Seznamy!$A$3:$A$94,Seznamy!$F$3:$F$94)</f>
        <v>9028</v>
      </c>
      <c r="E2325" s="51">
        <f>LOOKUP(A2325,Seznamy!$A$3:$A$94,Seznamy!$G$3:$G$94)</f>
        <v>218500</v>
      </c>
      <c r="F2325" s="52">
        <f>LOOKUP(A2325,Seznamy!$A$3:$A$94,Seznamy!$J$3:$J$94)</f>
        <v>57</v>
      </c>
      <c r="G2325" s="93">
        <v>23</v>
      </c>
      <c r="H2325" s="50">
        <f>LOOKUP(G2325,Komplexní!$A$7:$A$56,Komplexní!$B$7:$B$56)</f>
        <v>0</v>
      </c>
      <c r="I2325" s="53">
        <f t="array" ref="I2325">SUM(IF((Komplexní!$A$3:$A$5=A2325)*(Komplexní!$D$1:$BA$1=G2325),Komplexní!$D$3:$BA$5))</f>
        <v>0</v>
      </c>
      <c r="J2325" s="98" t="str">
        <f t="shared" si="124"/>
        <v/>
      </c>
      <c r="K2325" s="54">
        <f t="shared" si="123"/>
        <v>1</v>
      </c>
    </row>
    <row r="2326" spans="1:11" hidden="1">
      <c r="A2326" s="48">
        <v>47</v>
      </c>
      <c r="B2326" s="49">
        <f>LOOKUP(A2326,Seznamy!$A$3:$A$94,Seznamy!$B$3:$B$94)</f>
        <v>125009</v>
      </c>
      <c r="C2326" s="50" t="str">
        <f>LOOKUP(A2326,Seznamy!$A$3:$A$94,Seznamy!$C$3:$C$94)</f>
        <v>Ruda nad Moravou</v>
      </c>
      <c r="D2326" s="51">
        <f>LOOKUP(A2326,Seznamy!$A$3:$A$94,Seznamy!$F$3:$F$94)</f>
        <v>9028</v>
      </c>
      <c r="E2326" s="51">
        <f>LOOKUP(A2326,Seznamy!$A$3:$A$94,Seznamy!$G$3:$G$94)</f>
        <v>218500</v>
      </c>
      <c r="F2326" s="52">
        <f>LOOKUP(A2326,Seznamy!$A$3:$A$94,Seznamy!$J$3:$J$94)</f>
        <v>57</v>
      </c>
      <c r="G2326" s="93">
        <v>24</v>
      </c>
      <c r="H2326" s="50">
        <f>LOOKUP(G2326,Komplexní!$A$7:$A$56,Komplexní!$B$7:$B$56)</f>
        <v>0</v>
      </c>
      <c r="I2326" s="53">
        <f t="array" ref="I2326">SUM(IF((Komplexní!$A$3:$A$5=A2326)*(Komplexní!$D$1:$BA$1=G2326),Komplexní!$D$3:$BA$5))</f>
        <v>0</v>
      </c>
      <c r="J2326" s="98" t="str">
        <f t="shared" si="124"/>
        <v/>
      </c>
      <c r="K2326" s="54">
        <f t="shared" si="123"/>
        <v>1</v>
      </c>
    </row>
    <row r="2327" spans="1:11" hidden="1">
      <c r="A2327" s="48">
        <v>47</v>
      </c>
      <c r="B2327" s="49">
        <f>LOOKUP(A2327,Seznamy!$A$3:$A$94,Seznamy!$B$3:$B$94)</f>
        <v>125009</v>
      </c>
      <c r="C2327" s="50" t="str">
        <f>LOOKUP(A2327,Seznamy!$A$3:$A$94,Seznamy!$C$3:$C$94)</f>
        <v>Ruda nad Moravou</v>
      </c>
      <c r="D2327" s="51">
        <f>LOOKUP(A2327,Seznamy!$A$3:$A$94,Seznamy!$F$3:$F$94)</f>
        <v>9028</v>
      </c>
      <c r="E2327" s="51">
        <f>LOOKUP(A2327,Seznamy!$A$3:$A$94,Seznamy!$G$3:$G$94)</f>
        <v>218500</v>
      </c>
      <c r="F2327" s="52">
        <f>LOOKUP(A2327,Seznamy!$A$3:$A$94,Seznamy!$J$3:$J$94)</f>
        <v>57</v>
      </c>
      <c r="G2327" s="93">
        <v>25</v>
      </c>
      <c r="H2327" s="50">
        <f>LOOKUP(G2327,Komplexní!$A$7:$A$56,Komplexní!$B$7:$B$56)</f>
        <v>0</v>
      </c>
      <c r="I2327" s="53">
        <f t="array" ref="I2327">SUM(IF((Komplexní!$A$3:$A$5=A2327)*(Komplexní!$D$1:$BA$1=G2327),Komplexní!$D$3:$BA$5))</f>
        <v>0</v>
      </c>
      <c r="J2327" s="98" t="str">
        <f t="shared" si="124"/>
        <v/>
      </c>
      <c r="K2327" s="54">
        <f t="shared" si="123"/>
        <v>1</v>
      </c>
    </row>
    <row r="2328" spans="1:11" hidden="1">
      <c r="A2328" s="48">
        <v>47</v>
      </c>
      <c r="B2328" s="49">
        <f>LOOKUP(A2328,Seznamy!$A$3:$A$94,Seznamy!$B$3:$B$94)</f>
        <v>125009</v>
      </c>
      <c r="C2328" s="50" t="str">
        <f>LOOKUP(A2328,Seznamy!$A$3:$A$94,Seznamy!$C$3:$C$94)</f>
        <v>Ruda nad Moravou</v>
      </c>
      <c r="D2328" s="51">
        <f>LOOKUP(A2328,Seznamy!$A$3:$A$94,Seznamy!$F$3:$F$94)</f>
        <v>9028</v>
      </c>
      <c r="E2328" s="51">
        <f>LOOKUP(A2328,Seznamy!$A$3:$A$94,Seznamy!$G$3:$G$94)</f>
        <v>218500</v>
      </c>
      <c r="F2328" s="52">
        <f>LOOKUP(A2328,Seznamy!$A$3:$A$94,Seznamy!$J$3:$J$94)</f>
        <v>57</v>
      </c>
      <c r="G2328" s="93">
        <v>26</v>
      </c>
      <c r="H2328" s="50">
        <f>LOOKUP(G2328,Komplexní!$A$7:$A$56,Komplexní!$B$7:$B$56)</f>
        <v>0</v>
      </c>
      <c r="I2328" s="53">
        <f t="array" ref="I2328">SUM(IF((Komplexní!$A$3:$A$5=A2328)*(Komplexní!$D$1:$BA$1=G2328),Komplexní!$D$3:$BA$5))</f>
        <v>0</v>
      </c>
      <c r="J2328" s="98" t="str">
        <f t="shared" si="124"/>
        <v/>
      </c>
      <c r="K2328" s="54">
        <f t="shared" si="123"/>
        <v>1</v>
      </c>
    </row>
    <row r="2329" spans="1:11" hidden="1">
      <c r="A2329" s="48">
        <v>47</v>
      </c>
      <c r="B2329" s="49">
        <f>LOOKUP(A2329,Seznamy!$A$3:$A$94,Seznamy!$B$3:$B$94)</f>
        <v>125009</v>
      </c>
      <c r="C2329" s="50" t="str">
        <f>LOOKUP(A2329,Seznamy!$A$3:$A$94,Seznamy!$C$3:$C$94)</f>
        <v>Ruda nad Moravou</v>
      </c>
      <c r="D2329" s="51">
        <f>LOOKUP(A2329,Seznamy!$A$3:$A$94,Seznamy!$F$3:$F$94)</f>
        <v>9028</v>
      </c>
      <c r="E2329" s="51">
        <f>LOOKUP(A2329,Seznamy!$A$3:$A$94,Seznamy!$G$3:$G$94)</f>
        <v>218500</v>
      </c>
      <c r="F2329" s="52">
        <f>LOOKUP(A2329,Seznamy!$A$3:$A$94,Seznamy!$J$3:$J$94)</f>
        <v>57</v>
      </c>
      <c r="G2329" s="93">
        <v>27</v>
      </c>
      <c r="H2329" s="50">
        <f>LOOKUP(G2329,Komplexní!$A$7:$A$56,Komplexní!$B$7:$B$56)</f>
        <v>0</v>
      </c>
      <c r="I2329" s="53">
        <f t="array" ref="I2329">SUM(IF((Komplexní!$A$3:$A$5=A2329)*(Komplexní!$D$1:$BA$1=G2329),Komplexní!$D$3:$BA$5))</f>
        <v>0</v>
      </c>
      <c r="J2329" s="98" t="str">
        <f t="shared" si="124"/>
        <v/>
      </c>
      <c r="K2329" s="54">
        <f t="shared" si="123"/>
        <v>1</v>
      </c>
    </row>
    <row r="2330" spans="1:11" hidden="1">
      <c r="A2330" s="48">
        <v>47</v>
      </c>
      <c r="B2330" s="49">
        <f>LOOKUP(A2330,Seznamy!$A$3:$A$94,Seznamy!$B$3:$B$94)</f>
        <v>125009</v>
      </c>
      <c r="C2330" s="50" t="str">
        <f>LOOKUP(A2330,Seznamy!$A$3:$A$94,Seznamy!$C$3:$C$94)</f>
        <v>Ruda nad Moravou</v>
      </c>
      <c r="D2330" s="51">
        <f>LOOKUP(A2330,Seznamy!$A$3:$A$94,Seznamy!$F$3:$F$94)</f>
        <v>9028</v>
      </c>
      <c r="E2330" s="51">
        <f>LOOKUP(A2330,Seznamy!$A$3:$A$94,Seznamy!$G$3:$G$94)</f>
        <v>218500</v>
      </c>
      <c r="F2330" s="52">
        <f>LOOKUP(A2330,Seznamy!$A$3:$A$94,Seznamy!$J$3:$J$94)</f>
        <v>57</v>
      </c>
      <c r="G2330" s="93">
        <v>28</v>
      </c>
      <c r="H2330" s="50">
        <f>LOOKUP(G2330,Komplexní!$A$7:$A$56,Komplexní!$B$7:$B$56)</f>
        <v>0</v>
      </c>
      <c r="I2330" s="53">
        <f t="array" ref="I2330">SUM(IF((Komplexní!$A$3:$A$5=A2330)*(Komplexní!$D$1:$BA$1=G2330),Komplexní!$D$3:$BA$5))</f>
        <v>0</v>
      </c>
      <c r="J2330" s="98" t="str">
        <f t="shared" si="124"/>
        <v/>
      </c>
      <c r="K2330" s="54">
        <f t="shared" si="123"/>
        <v>1</v>
      </c>
    </row>
    <row r="2331" spans="1:11" hidden="1">
      <c r="A2331" s="48">
        <v>47</v>
      </c>
      <c r="B2331" s="49">
        <f>LOOKUP(A2331,Seznamy!$A$3:$A$94,Seznamy!$B$3:$B$94)</f>
        <v>125009</v>
      </c>
      <c r="C2331" s="50" t="str">
        <f>LOOKUP(A2331,Seznamy!$A$3:$A$94,Seznamy!$C$3:$C$94)</f>
        <v>Ruda nad Moravou</v>
      </c>
      <c r="D2331" s="51">
        <f>LOOKUP(A2331,Seznamy!$A$3:$A$94,Seznamy!$F$3:$F$94)</f>
        <v>9028</v>
      </c>
      <c r="E2331" s="51">
        <f>LOOKUP(A2331,Seznamy!$A$3:$A$94,Seznamy!$G$3:$G$94)</f>
        <v>218500</v>
      </c>
      <c r="F2331" s="52">
        <f>LOOKUP(A2331,Seznamy!$A$3:$A$94,Seznamy!$J$3:$J$94)</f>
        <v>57</v>
      </c>
      <c r="G2331" s="93">
        <v>29</v>
      </c>
      <c r="H2331" s="50">
        <f>LOOKUP(G2331,Komplexní!$A$7:$A$56,Komplexní!$B$7:$B$56)</f>
        <v>0</v>
      </c>
      <c r="I2331" s="53">
        <f t="array" ref="I2331">SUM(IF((Komplexní!$A$3:$A$5=A2331)*(Komplexní!$D$1:$BA$1=G2331),Komplexní!$D$3:$BA$5))</f>
        <v>0</v>
      </c>
      <c r="J2331" s="98" t="str">
        <f t="shared" si="124"/>
        <v/>
      </c>
      <c r="K2331" s="54">
        <f t="shared" si="123"/>
        <v>1</v>
      </c>
    </row>
    <row r="2332" spans="1:11" hidden="1">
      <c r="A2332" s="48">
        <v>47</v>
      </c>
      <c r="B2332" s="49">
        <f>LOOKUP(A2332,Seznamy!$A$3:$A$94,Seznamy!$B$3:$B$94)</f>
        <v>125009</v>
      </c>
      <c r="C2332" s="50" t="str">
        <f>LOOKUP(A2332,Seznamy!$A$3:$A$94,Seznamy!$C$3:$C$94)</f>
        <v>Ruda nad Moravou</v>
      </c>
      <c r="D2332" s="51">
        <f>LOOKUP(A2332,Seznamy!$A$3:$A$94,Seznamy!$F$3:$F$94)</f>
        <v>9028</v>
      </c>
      <c r="E2332" s="51">
        <f>LOOKUP(A2332,Seznamy!$A$3:$A$94,Seznamy!$G$3:$G$94)</f>
        <v>218500</v>
      </c>
      <c r="F2332" s="52">
        <f>LOOKUP(A2332,Seznamy!$A$3:$A$94,Seznamy!$J$3:$J$94)</f>
        <v>57</v>
      </c>
      <c r="G2332" s="93">
        <v>30</v>
      </c>
      <c r="H2332" s="50">
        <f>LOOKUP(G2332,Komplexní!$A$7:$A$56,Komplexní!$B$7:$B$56)</f>
        <v>0</v>
      </c>
      <c r="I2332" s="53">
        <f t="array" ref="I2332">SUM(IF((Komplexní!$A$3:$A$5=A2332)*(Komplexní!$D$1:$BA$1=G2332),Komplexní!$D$3:$BA$5))</f>
        <v>0</v>
      </c>
      <c r="J2332" s="98" t="str">
        <f t="shared" si="124"/>
        <v/>
      </c>
      <c r="K2332" s="54">
        <f t="shared" si="123"/>
        <v>1</v>
      </c>
    </row>
    <row r="2333" spans="1:11" hidden="1">
      <c r="A2333" s="48">
        <v>47</v>
      </c>
      <c r="B2333" s="49">
        <f>LOOKUP(A2333,Seznamy!$A$3:$A$94,Seznamy!$B$3:$B$94)</f>
        <v>125009</v>
      </c>
      <c r="C2333" s="50" t="str">
        <f>LOOKUP(A2333,Seznamy!$A$3:$A$94,Seznamy!$C$3:$C$94)</f>
        <v>Ruda nad Moravou</v>
      </c>
      <c r="D2333" s="51">
        <f>LOOKUP(A2333,Seznamy!$A$3:$A$94,Seznamy!$F$3:$F$94)</f>
        <v>9028</v>
      </c>
      <c r="E2333" s="51">
        <f>LOOKUP(A2333,Seznamy!$A$3:$A$94,Seznamy!$G$3:$G$94)</f>
        <v>218500</v>
      </c>
      <c r="F2333" s="52">
        <f>LOOKUP(A2333,Seznamy!$A$3:$A$94,Seznamy!$J$3:$J$94)</f>
        <v>57</v>
      </c>
      <c r="G2333" s="93">
        <v>31</v>
      </c>
      <c r="H2333" s="50">
        <f>LOOKUP(G2333,Komplexní!$A$7:$A$56,Komplexní!$B$7:$B$56)</f>
        <v>0</v>
      </c>
      <c r="I2333" s="53">
        <f t="array" ref="I2333">SUM(IF((Komplexní!$A$3:$A$5=A2333)*(Komplexní!$D$1:$BA$1=G2333),Komplexní!$D$3:$BA$5))</f>
        <v>0</v>
      </c>
      <c r="J2333" s="98" t="str">
        <f t="shared" si="124"/>
        <v/>
      </c>
      <c r="K2333" s="54">
        <f t="shared" si="123"/>
        <v>1</v>
      </c>
    </row>
    <row r="2334" spans="1:11" hidden="1">
      <c r="A2334" s="48">
        <v>47</v>
      </c>
      <c r="B2334" s="49">
        <f>LOOKUP(A2334,Seznamy!$A$3:$A$94,Seznamy!$B$3:$B$94)</f>
        <v>125009</v>
      </c>
      <c r="C2334" s="50" t="str">
        <f>LOOKUP(A2334,Seznamy!$A$3:$A$94,Seznamy!$C$3:$C$94)</f>
        <v>Ruda nad Moravou</v>
      </c>
      <c r="D2334" s="51">
        <f>LOOKUP(A2334,Seznamy!$A$3:$A$94,Seznamy!$F$3:$F$94)</f>
        <v>9028</v>
      </c>
      <c r="E2334" s="51">
        <f>LOOKUP(A2334,Seznamy!$A$3:$A$94,Seznamy!$G$3:$G$94)</f>
        <v>218500</v>
      </c>
      <c r="F2334" s="52">
        <f>LOOKUP(A2334,Seznamy!$A$3:$A$94,Seznamy!$J$3:$J$94)</f>
        <v>57</v>
      </c>
      <c r="G2334" s="93">
        <v>32</v>
      </c>
      <c r="H2334" s="50">
        <f>LOOKUP(G2334,Komplexní!$A$7:$A$56,Komplexní!$B$7:$B$56)</f>
        <v>0</v>
      </c>
      <c r="I2334" s="53">
        <f t="array" ref="I2334">SUM(IF((Komplexní!$A$3:$A$5=A2334)*(Komplexní!$D$1:$BA$1=G2334),Komplexní!$D$3:$BA$5))</f>
        <v>0</v>
      </c>
      <c r="J2334" s="98" t="str">
        <f t="shared" si="124"/>
        <v/>
      </c>
      <c r="K2334" s="54">
        <f t="shared" si="123"/>
        <v>1</v>
      </c>
    </row>
    <row r="2335" spans="1:11" hidden="1">
      <c r="A2335" s="48">
        <v>47</v>
      </c>
      <c r="B2335" s="49">
        <f>LOOKUP(A2335,Seznamy!$A$3:$A$94,Seznamy!$B$3:$B$94)</f>
        <v>125009</v>
      </c>
      <c r="C2335" s="50" t="str">
        <f>LOOKUP(A2335,Seznamy!$A$3:$A$94,Seznamy!$C$3:$C$94)</f>
        <v>Ruda nad Moravou</v>
      </c>
      <c r="D2335" s="51">
        <f>LOOKUP(A2335,Seznamy!$A$3:$A$94,Seznamy!$F$3:$F$94)</f>
        <v>9028</v>
      </c>
      <c r="E2335" s="51">
        <f>LOOKUP(A2335,Seznamy!$A$3:$A$94,Seznamy!$G$3:$G$94)</f>
        <v>218500</v>
      </c>
      <c r="F2335" s="52">
        <f>LOOKUP(A2335,Seznamy!$A$3:$A$94,Seznamy!$J$3:$J$94)</f>
        <v>57</v>
      </c>
      <c r="G2335" s="93">
        <v>33</v>
      </c>
      <c r="H2335" s="50">
        <f>LOOKUP(G2335,Komplexní!$A$7:$A$56,Komplexní!$B$7:$B$56)</f>
        <v>0</v>
      </c>
      <c r="I2335" s="53">
        <f t="array" ref="I2335">SUM(IF((Komplexní!$A$3:$A$5=A2335)*(Komplexní!$D$1:$BA$1=G2335),Komplexní!$D$3:$BA$5))</f>
        <v>0</v>
      </c>
      <c r="J2335" s="98" t="str">
        <f t="shared" si="124"/>
        <v/>
      </c>
      <c r="K2335" s="54">
        <f t="shared" ref="K2335:K2352" si="125">IF(I2335=MIN($J$2303:$J$2352),1,"")</f>
        <v>1</v>
      </c>
    </row>
    <row r="2336" spans="1:11" hidden="1">
      <c r="A2336" s="48">
        <v>47</v>
      </c>
      <c r="B2336" s="49">
        <f>LOOKUP(A2336,Seznamy!$A$3:$A$94,Seznamy!$B$3:$B$94)</f>
        <v>125009</v>
      </c>
      <c r="C2336" s="50" t="str">
        <f>LOOKUP(A2336,Seznamy!$A$3:$A$94,Seznamy!$C$3:$C$94)</f>
        <v>Ruda nad Moravou</v>
      </c>
      <c r="D2336" s="51">
        <f>LOOKUP(A2336,Seznamy!$A$3:$A$94,Seznamy!$F$3:$F$94)</f>
        <v>9028</v>
      </c>
      <c r="E2336" s="51">
        <f>LOOKUP(A2336,Seznamy!$A$3:$A$94,Seznamy!$G$3:$G$94)</f>
        <v>218500</v>
      </c>
      <c r="F2336" s="52">
        <f>LOOKUP(A2336,Seznamy!$A$3:$A$94,Seznamy!$J$3:$J$94)</f>
        <v>57</v>
      </c>
      <c r="G2336" s="93">
        <v>34</v>
      </c>
      <c r="H2336" s="50">
        <f>LOOKUP(G2336,Komplexní!$A$7:$A$56,Komplexní!$B$7:$B$56)</f>
        <v>0</v>
      </c>
      <c r="I2336" s="53">
        <f t="array" ref="I2336">SUM(IF((Komplexní!$A$3:$A$5=A2336)*(Komplexní!$D$1:$BA$1=G2336),Komplexní!$D$3:$BA$5))</f>
        <v>0</v>
      </c>
      <c r="J2336" s="98" t="str">
        <f t="shared" si="124"/>
        <v/>
      </c>
      <c r="K2336" s="54">
        <f t="shared" si="125"/>
        <v>1</v>
      </c>
    </row>
    <row r="2337" spans="1:11" hidden="1">
      <c r="A2337" s="48">
        <v>47</v>
      </c>
      <c r="B2337" s="49">
        <f>LOOKUP(A2337,Seznamy!$A$3:$A$94,Seznamy!$B$3:$B$94)</f>
        <v>125009</v>
      </c>
      <c r="C2337" s="50" t="str">
        <f>LOOKUP(A2337,Seznamy!$A$3:$A$94,Seznamy!$C$3:$C$94)</f>
        <v>Ruda nad Moravou</v>
      </c>
      <c r="D2337" s="51">
        <f>LOOKUP(A2337,Seznamy!$A$3:$A$94,Seznamy!$F$3:$F$94)</f>
        <v>9028</v>
      </c>
      <c r="E2337" s="51">
        <f>LOOKUP(A2337,Seznamy!$A$3:$A$94,Seznamy!$G$3:$G$94)</f>
        <v>218500</v>
      </c>
      <c r="F2337" s="52">
        <f>LOOKUP(A2337,Seznamy!$A$3:$A$94,Seznamy!$J$3:$J$94)</f>
        <v>57</v>
      </c>
      <c r="G2337" s="93">
        <v>35</v>
      </c>
      <c r="H2337" s="50">
        <f>LOOKUP(G2337,Komplexní!$A$7:$A$56,Komplexní!$B$7:$B$56)</f>
        <v>0</v>
      </c>
      <c r="I2337" s="53">
        <f t="array" ref="I2337">SUM(IF((Komplexní!$A$3:$A$5=A2337)*(Komplexní!$D$1:$BA$1=G2337),Komplexní!$D$3:$BA$5))</f>
        <v>0</v>
      </c>
      <c r="J2337" s="98" t="str">
        <f t="shared" si="124"/>
        <v/>
      </c>
      <c r="K2337" s="54">
        <f t="shared" si="125"/>
        <v>1</v>
      </c>
    </row>
    <row r="2338" spans="1:11" hidden="1">
      <c r="A2338" s="48">
        <v>47</v>
      </c>
      <c r="B2338" s="49">
        <f>LOOKUP(A2338,Seznamy!$A$3:$A$94,Seznamy!$B$3:$B$94)</f>
        <v>125009</v>
      </c>
      <c r="C2338" s="50" t="str">
        <f>LOOKUP(A2338,Seznamy!$A$3:$A$94,Seznamy!$C$3:$C$94)</f>
        <v>Ruda nad Moravou</v>
      </c>
      <c r="D2338" s="51">
        <f>LOOKUP(A2338,Seznamy!$A$3:$A$94,Seznamy!$F$3:$F$94)</f>
        <v>9028</v>
      </c>
      <c r="E2338" s="51">
        <f>LOOKUP(A2338,Seznamy!$A$3:$A$94,Seznamy!$G$3:$G$94)</f>
        <v>218500</v>
      </c>
      <c r="F2338" s="52">
        <f>LOOKUP(A2338,Seznamy!$A$3:$A$94,Seznamy!$J$3:$J$94)</f>
        <v>57</v>
      </c>
      <c r="G2338" s="93">
        <v>36</v>
      </c>
      <c r="H2338" s="50">
        <f>LOOKUP(G2338,Komplexní!$A$7:$A$56,Komplexní!$B$7:$B$56)</f>
        <v>0</v>
      </c>
      <c r="I2338" s="53">
        <f t="array" ref="I2338">SUM(IF((Komplexní!$A$3:$A$5=A2338)*(Komplexní!$D$1:$BA$1=G2338),Komplexní!$D$3:$BA$5))</f>
        <v>0</v>
      </c>
      <c r="J2338" s="98" t="str">
        <f t="shared" si="124"/>
        <v/>
      </c>
      <c r="K2338" s="54">
        <f t="shared" si="125"/>
        <v>1</v>
      </c>
    </row>
    <row r="2339" spans="1:11" hidden="1">
      <c r="A2339" s="48">
        <v>47</v>
      </c>
      <c r="B2339" s="49">
        <f>LOOKUP(A2339,Seznamy!$A$3:$A$94,Seznamy!$B$3:$B$94)</f>
        <v>125009</v>
      </c>
      <c r="C2339" s="50" t="str">
        <f>LOOKUP(A2339,Seznamy!$A$3:$A$94,Seznamy!$C$3:$C$94)</f>
        <v>Ruda nad Moravou</v>
      </c>
      <c r="D2339" s="51">
        <f>LOOKUP(A2339,Seznamy!$A$3:$A$94,Seznamy!$F$3:$F$94)</f>
        <v>9028</v>
      </c>
      <c r="E2339" s="51">
        <f>LOOKUP(A2339,Seznamy!$A$3:$A$94,Seznamy!$G$3:$G$94)</f>
        <v>218500</v>
      </c>
      <c r="F2339" s="52">
        <f>LOOKUP(A2339,Seznamy!$A$3:$A$94,Seznamy!$J$3:$J$94)</f>
        <v>57</v>
      </c>
      <c r="G2339" s="93">
        <v>37</v>
      </c>
      <c r="H2339" s="50">
        <f>LOOKUP(G2339,Komplexní!$A$7:$A$56,Komplexní!$B$7:$B$56)</f>
        <v>0</v>
      </c>
      <c r="I2339" s="53">
        <f t="array" ref="I2339">SUM(IF((Komplexní!$A$3:$A$5=A2339)*(Komplexní!$D$1:$BA$1=G2339),Komplexní!$D$3:$BA$5))</f>
        <v>0</v>
      </c>
      <c r="J2339" s="98" t="str">
        <f t="shared" si="124"/>
        <v/>
      </c>
      <c r="K2339" s="54">
        <f t="shared" si="125"/>
        <v>1</v>
      </c>
    </row>
    <row r="2340" spans="1:11" hidden="1">
      <c r="A2340" s="48">
        <v>47</v>
      </c>
      <c r="B2340" s="49">
        <f>LOOKUP(A2340,Seznamy!$A$3:$A$94,Seznamy!$B$3:$B$94)</f>
        <v>125009</v>
      </c>
      <c r="C2340" s="50" t="str">
        <f>LOOKUP(A2340,Seznamy!$A$3:$A$94,Seznamy!$C$3:$C$94)</f>
        <v>Ruda nad Moravou</v>
      </c>
      <c r="D2340" s="51">
        <f>LOOKUP(A2340,Seznamy!$A$3:$A$94,Seznamy!$F$3:$F$94)</f>
        <v>9028</v>
      </c>
      <c r="E2340" s="51">
        <f>LOOKUP(A2340,Seznamy!$A$3:$A$94,Seznamy!$G$3:$G$94)</f>
        <v>218500</v>
      </c>
      <c r="F2340" s="52">
        <f>LOOKUP(A2340,Seznamy!$A$3:$A$94,Seznamy!$J$3:$J$94)</f>
        <v>57</v>
      </c>
      <c r="G2340" s="93">
        <v>38</v>
      </c>
      <c r="H2340" s="50">
        <f>LOOKUP(G2340,Komplexní!$A$7:$A$56,Komplexní!$B$7:$B$56)</f>
        <v>0</v>
      </c>
      <c r="I2340" s="53">
        <f t="array" ref="I2340">SUM(IF((Komplexní!$A$3:$A$5=A2340)*(Komplexní!$D$1:$BA$1=G2340),Komplexní!$D$3:$BA$5))</f>
        <v>0</v>
      </c>
      <c r="J2340" s="98" t="str">
        <f t="shared" si="124"/>
        <v/>
      </c>
      <c r="K2340" s="54">
        <f t="shared" si="125"/>
        <v>1</v>
      </c>
    </row>
    <row r="2341" spans="1:11" hidden="1">
      <c r="A2341" s="48">
        <v>47</v>
      </c>
      <c r="B2341" s="49">
        <f>LOOKUP(A2341,Seznamy!$A$3:$A$94,Seznamy!$B$3:$B$94)</f>
        <v>125009</v>
      </c>
      <c r="C2341" s="50" t="str">
        <f>LOOKUP(A2341,Seznamy!$A$3:$A$94,Seznamy!$C$3:$C$94)</f>
        <v>Ruda nad Moravou</v>
      </c>
      <c r="D2341" s="51">
        <f>LOOKUP(A2341,Seznamy!$A$3:$A$94,Seznamy!$F$3:$F$94)</f>
        <v>9028</v>
      </c>
      <c r="E2341" s="51">
        <f>LOOKUP(A2341,Seznamy!$A$3:$A$94,Seznamy!$G$3:$G$94)</f>
        <v>218500</v>
      </c>
      <c r="F2341" s="52">
        <f>LOOKUP(A2341,Seznamy!$A$3:$A$94,Seznamy!$J$3:$J$94)</f>
        <v>57</v>
      </c>
      <c r="G2341" s="93">
        <v>39</v>
      </c>
      <c r="H2341" s="50">
        <f>LOOKUP(G2341,Komplexní!$A$7:$A$56,Komplexní!$B$7:$B$56)</f>
        <v>0</v>
      </c>
      <c r="I2341" s="53">
        <f t="array" ref="I2341">SUM(IF((Komplexní!$A$3:$A$5=A2341)*(Komplexní!$D$1:$BA$1=G2341),Komplexní!$D$3:$BA$5))</f>
        <v>0</v>
      </c>
      <c r="J2341" s="98" t="str">
        <f t="shared" si="124"/>
        <v/>
      </c>
      <c r="K2341" s="54">
        <f t="shared" si="125"/>
        <v>1</v>
      </c>
    </row>
    <row r="2342" spans="1:11" hidden="1">
      <c r="A2342" s="48">
        <v>47</v>
      </c>
      <c r="B2342" s="49">
        <f>LOOKUP(A2342,Seznamy!$A$3:$A$94,Seznamy!$B$3:$B$94)</f>
        <v>125009</v>
      </c>
      <c r="C2342" s="50" t="str">
        <f>LOOKUP(A2342,Seznamy!$A$3:$A$94,Seznamy!$C$3:$C$94)</f>
        <v>Ruda nad Moravou</v>
      </c>
      <c r="D2342" s="51">
        <f>LOOKUP(A2342,Seznamy!$A$3:$A$94,Seznamy!$F$3:$F$94)</f>
        <v>9028</v>
      </c>
      <c r="E2342" s="51">
        <f>LOOKUP(A2342,Seznamy!$A$3:$A$94,Seznamy!$G$3:$G$94)</f>
        <v>218500</v>
      </c>
      <c r="F2342" s="52">
        <f>LOOKUP(A2342,Seznamy!$A$3:$A$94,Seznamy!$J$3:$J$94)</f>
        <v>57</v>
      </c>
      <c r="G2342" s="93">
        <v>40</v>
      </c>
      <c r="H2342" s="50">
        <f>LOOKUP(G2342,Komplexní!$A$7:$A$56,Komplexní!$B$7:$B$56)</f>
        <v>0</v>
      </c>
      <c r="I2342" s="53">
        <f t="array" ref="I2342">SUM(IF((Komplexní!$A$3:$A$5=A2342)*(Komplexní!$D$1:$BA$1=G2342),Komplexní!$D$3:$BA$5))</f>
        <v>0</v>
      </c>
      <c r="J2342" s="98" t="str">
        <f t="shared" si="124"/>
        <v/>
      </c>
      <c r="K2342" s="54">
        <f t="shared" si="125"/>
        <v>1</v>
      </c>
    </row>
    <row r="2343" spans="1:11" hidden="1">
      <c r="A2343" s="48">
        <v>47</v>
      </c>
      <c r="B2343" s="49">
        <f>LOOKUP(A2343,Seznamy!$A$3:$A$94,Seznamy!$B$3:$B$94)</f>
        <v>125009</v>
      </c>
      <c r="C2343" s="50" t="str">
        <f>LOOKUP(A2343,Seznamy!$A$3:$A$94,Seznamy!$C$3:$C$94)</f>
        <v>Ruda nad Moravou</v>
      </c>
      <c r="D2343" s="51">
        <f>LOOKUP(A2343,Seznamy!$A$3:$A$94,Seznamy!$F$3:$F$94)</f>
        <v>9028</v>
      </c>
      <c r="E2343" s="51">
        <f>LOOKUP(A2343,Seznamy!$A$3:$A$94,Seznamy!$G$3:$G$94)</f>
        <v>218500</v>
      </c>
      <c r="F2343" s="52">
        <f>LOOKUP(A2343,Seznamy!$A$3:$A$94,Seznamy!$J$3:$J$94)</f>
        <v>57</v>
      </c>
      <c r="G2343" s="93">
        <v>41</v>
      </c>
      <c r="H2343" s="50">
        <f>LOOKUP(G2343,Komplexní!$A$7:$A$56,Komplexní!$B$7:$B$56)</f>
        <v>0</v>
      </c>
      <c r="I2343" s="53">
        <f t="array" ref="I2343">SUM(IF((Komplexní!$A$3:$A$5=A2343)*(Komplexní!$D$1:$BA$1=G2343),Komplexní!$D$3:$BA$5))</f>
        <v>0</v>
      </c>
      <c r="J2343" s="98" t="str">
        <f t="shared" si="124"/>
        <v/>
      </c>
      <c r="K2343" s="54">
        <f t="shared" si="125"/>
        <v>1</v>
      </c>
    </row>
    <row r="2344" spans="1:11" hidden="1">
      <c r="A2344" s="48">
        <v>47</v>
      </c>
      <c r="B2344" s="49">
        <f>LOOKUP(A2344,Seznamy!$A$3:$A$94,Seznamy!$B$3:$B$94)</f>
        <v>125009</v>
      </c>
      <c r="C2344" s="50" t="str">
        <f>LOOKUP(A2344,Seznamy!$A$3:$A$94,Seznamy!$C$3:$C$94)</f>
        <v>Ruda nad Moravou</v>
      </c>
      <c r="D2344" s="51">
        <f>LOOKUP(A2344,Seznamy!$A$3:$A$94,Seznamy!$F$3:$F$94)</f>
        <v>9028</v>
      </c>
      <c r="E2344" s="51">
        <f>LOOKUP(A2344,Seznamy!$A$3:$A$94,Seznamy!$G$3:$G$94)</f>
        <v>218500</v>
      </c>
      <c r="F2344" s="52">
        <f>LOOKUP(A2344,Seznamy!$A$3:$A$94,Seznamy!$J$3:$J$94)</f>
        <v>57</v>
      </c>
      <c r="G2344" s="93">
        <v>42</v>
      </c>
      <c r="H2344" s="50">
        <f>LOOKUP(G2344,Komplexní!$A$7:$A$56,Komplexní!$B$7:$B$56)</f>
        <v>0</v>
      </c>
      <c r="I2344" s="53">
        <f t="array" ref="I2344">SUM(IF((Komplexní!$A$3:$A$5=A2344)*(Komplexní!$D$1:$BA$1=G2344),Komplexní!$D$3:$BA$5))</f>
        <v>0</v>
      </c>
      <c r="J2344" s="98" t="str">
        <f t="shared" si="124"/>
        <v/>
      </c>
      <c r="K2344" s="54">
        <f t="shared" si="125"/>
        <v>1</v>
      </c>
    </row>
    <row r="2345" spans="1:11" hidden="1">
      <c r="A2345" s="48">
        <v>47</v>
      </c>
      <c r="B2345" s="49">
        <f>LOOKUP(A2345,Seznamy!$A$3:$A$94,Seznamy!$B$3:$B$94)</f>
        <v>125009</v>
      </c>
      <c r="C2345" s="50" t="str">
        <f>LOOKUP(A2345,Seznamy!$A$3:$A$94,Seznamy!$C$3:$C$94)</f>
        <v>Ruda nad Moravou</v>
      </c>
      <c r="D2345" s="51">
        <f>LOOKUP(A2345,Seznamy!$A$3:$A$94,Seznamy!$F$3:$F$94)</f>
        <v>9028</v>
      </c>
      <c r="E2345" s="51">
        <f>LOOKUP(A2345,Seznamy!$A$3:$A$94,Seznamy!$G$3:$G$94)</f>
        <v>218500</v>
      </c>
      <c r="F2345" s="52">
        <f>LOOKUP(A2345,Seznamy!$A$3:$A$94,Seznamy!$J$3:$J$94)</f>
        <v>57</v>
      </c>
      <c r="G2345" s="93">
        <v>43</v>
      </c>
      <c r="H2345" s="50">
        <f>LOOKUP(G2345,Komplexní!$A$7:$A$56,Komplexní!$B$7:$B$56)</f>
        <v>0</v>
      </c>
      <c r="I2345" s="53">
        <f t="array" ref="I2345">SUM(IF((Komplexní!$A$3:$A$5=A2345)*(Komplexní!$D$1:$BA$1=G2345),Komplexní!$D$3:$BA$5))</f>
        <v>0</v>
      </c>
      <c r="J2345" s="98" t="str">
        <f t="shared" si="124"/>
        <v/>
      </c>
      <c r="K2345" s="54">
        <f t="shared" si="125"/>
        <v>1</v>
      </c>
    </row>
    <row r="2346" spans="1:11" hidden="1">
      <c r="A2346" s="48">
        <v>47</v>
      </c>
      <c r="B2346" s="49">
        <f>LOOKUP(A2346,Seznamy!$A$3:$A$94,Seznamy!$B$3:$B$94)</f>
        <v>125009</v>
      </c>
      <c r="C2346" s="50" t="str">
        <f>LOOKUP(A2346,Seznamy!$A$3:$A$94,Seznamy!$C$3:$C$94)</f>
        <v>Ruda nad Moravou</v>
      </c>
      <c r="D2346" s="51">
        <f>LOOKUP(A2346,Seznamy!$A$3:$A$94,Seznamy!$F$3:$F$94)</f>
        <v>9028</v>
      </c>
      <c r="E2346" s="51">
        <f>LOOKUP(A2346,Seznamy!$A$3:$A$94,Seznamy!$G$3:$G$94)</f>
        <v>218500</v>
      </c>
      <c r="F2346" s="52">
        <f>LOOKUP(A2346,Seznamy!$A$3:$A$94,Seznamy!$J$3:$J$94)</f>
        <v>57</v>
      </c>
      <c r="G2346" s="93">
        <v>44</v>
      </c>
      <c r="H2346" s="50">
        <f>LOOKUP(G2346,Komplexní!$A$7:$A$56,Komplexní!$B$7:$B$56)</f>
        <v>0</v>
      </c>
      <c r="I2346" s="53">
        <f t="array" ref="I2346">SUM(IF((Komplexní!$A$3:$A$5=A2346)*(Komplexní!$D$1:$BA$1=G2346),Komplexní!$D$3:$BA$5))</f>
        <v>0</v>
      </c>
      <c r="J2346" s="98" t="str">
        <f t="shared" si="124"/>
        <v/>
      </c>
      <c r="K2346" s="54">
        <f t="shared" si="125"/>
        <v>1</v>
      </c>
    </row>
    <row r="2347" spans="1:11" hidden="1">
      <c r="A2347" s="48">
        <v>47</v>
      </c>
      <c r="B2347" s="49">
        <f>LOOKUP(A2347,Seznamy!$A$3:$A$94,Seznamy!$B$3:$B$94)</f>
        <v>125009</v>
      </c>
      <c r="C2347" s="50" t="str">
        <f>LOOKUP(A2347,Seznamy!$A$3:$A$94,Seznamy!$C$3:$C$94)</f>
        <v>Ruda nad Moravou</v>
      </c>
      <c r="D2347" s="51">
        <f>LOOKUP(A2347,Seznamy!$A$3:$A$94,Seznamy!$F$3:$F$94)</f>
        <v>9028</v>
      </c>
      <c r="E2347" s="51">
        <f>LOOKUP(A2347,Seznamy!$A$3:$A$94,Seznamy!$G$3:$G$94)</f>
        <v>218500</v>
      </c>
      <c r="F2347" s="52">
        <f>LOOKUP(A2347,Seznamy!$A$3:$A$94,Seznamy!$J$3:$J$94)</f>
        <v>57</v>
      </c>
      <c r="G2347" s="93">
        <v>45</v>
      </c>
      <c r="H2347" s="50">
        <f>LOOKUP(G2347,Komplexní!$A$7:$A$56,Komplexní!$B$7:$B$56)</f>
        <v>0</v>
      </c>
      <c r="I2347" s="53">
        <f t="array" ref="I2347">SUM(IF((Komplexní!$A$3:$A$5=A2347)*(Komplexní!$D$1:$BA$1=G2347),Komplexní!$D$3:$BA$5))</f>
        <v>0</v>
      </c>
      <c r="J2347" s="98" t="str">
        <f t="shared" si="124"/>
        <v/>
      </c>
      <c r="K2347" s="54">
        <f t="shared" si="125"/>
        <v>1</v>
      </c>
    </row>
    <row r="2348" spans="1:11" hidden="1">
      <c r="A2348" s="48">
        <v>47</v>
      </c>
      <c r="B2348" s="49">
        <f>LOOKUP(A2348,Seznamy!$A$3:$A$94,Seznamy!$B$3:$B$94)</f>
        <v>125009</v>
      </c>
      <c r="C2348" s="50" t="str">
        <f>LOOKUP(A2348,Seznamy!$A$3:$A$94,Seznamy!$C$3:$C$94)</f>
        <v>Ruda nad Moravou</v>
      </c>
      <c r="D2348" s="51">
        <f>LOOKUP(A2348,Seznamy!$A$3:$A$94,Seznamy!$F$3:$F$94)</f>
        <v>9028</v>
      </c>
      <c r="E2348" s="51">
        <f>LOOKUP(A2348,Seznamy!$A$3:$A$94,Seznamy!$G$3:$G$94)</f>
        <v>218500</v>
      </c>
      <c r="F2348" s="52">
        <f>LOOKUP(A2348,Seznamy!$A$3:$A$94,Seznamy!$J$3:$J$94)</f>
        <v>57</v>
      </c>
      <c r="G2348" s="93">
        <v>46</v>
      </c>
      <c r="H2348" s="50">
        <f>LOOKUP(G2348,Komplexní!$A$7:$A$56,Komplexní!$B$7:$B$56)</f>
        <v>0</v>
      </c>
      <c r="I2348" s="53">
        <f t="array" ref="I2348">SUM(IF((Komplexní!$A$3:$A$5=A2348)*(Komplexní!$D$1:$BA$1=G2348),Komplexní!$D$3:$BA$5))</f>
        <v>0</v>
      </c>
      <c r="J2348" s="98" t="str">
        <f t="shared" si="124"/>
        <v/>
      </c>
      <c r="K2348" s="54">
        <f t="shared" si="125"/>
        <v>1</v>
      </c>
    </row>
    <row r="2349" spans="1:11" hidden="1">
      <c r="A2349" s="48">
        <v>47</v>
      </c>
      <c r="B2349" s="49">
        <f>LOOKUP(A2349,Seznamy!$A$3:$A$94,Seznamy!$B$3:$B$94)</f>
        <v>125009</v>
      </c>
      <c r="C2349" s="50" t="str">
        <f>LOOKUP(A2349,Seznamy!$A$3:$A$94,Seznamy!$C$3:$C$94)</f>
        <v>Ruda nad Moravou</v>
      </c>
      <c r="D2349" s="51">
        <f>LOOKUP(A2349,Seznamy!$A$3:$A$94,Seznamy!$F$3:$F$94)</f>
        <v>9028</v>
      </c>
      <c r="E2349" s="51">
        <f>LOOKUP(A2349,Seznamy!$A$3:$A$94,Seznamy!$G$3:$G$94)</f>
        <v>218500</v>
      </c>
      <c r="F2349" s="52">
        <f>LOOKUP(A2349,Seznamy!$A$3:$A$94,Seznamy!$J$3:$J$94)</f>
        <v>57</v>
      </c>
      <c r="G2349" s="93">
        <v>47</v>
      </c>
      <c r="H2349" s="50">
        <f>LOOKUP(G2349,Komplexní!$A$7:$A$56,Komplexní!$B$7:$B$56)</f>
        <v>0</v>
      </c>
      <c r="I2349" s="53">
        <f t="array" ref="I2349">SUM(IF((Komplexní!$A$3:$A$5=A2349)*(Komplexní!$D$1:$BA$1=G2349),Komplexní!$D$3:$BA$5))</f>
        <v>0</v>
      </c>
      <c r="J2349" s="98" t="str">
        <f t="shared" si="124"/>
        <v/>
      </c>
      <c r="K2349" s="54">
        <f t="shared" si="125"/>
        <v>1</v>
      </c>
    </row>
    <row r="2350" spans="1:11" hidden="1">
      <c r="A2350" s="48">
        <v>47</v>
      </c>
      <c r="B2350" s="49">
        <f>LOOKUP(A2350,Seznamy!$A$3:$A$94,Seznamy!$B$3:$B$94)</f>
        <v>125009</v>
      </c>
      <c r="C2350" s="50" t="str">
        <f>LOOKUP(A2350,Seznamy!$A$3:$A$94,Seznamy!$C$3:$C$94)</f>
        <v>Ruda nad Moravou</v>
      </c>
      <c r="D2350" s="51">
        <f>LOOKUP(A2350,Seznamy!$A$3:$A$94,Seznamy!$F$3:$F$94)</f>
        <v>9028</v>
      </c>
      <c r="E2350" s="51">
        <f>LOOKUP(A2350,Seznamy!$A$3:$A$94,Seznamy!$G$3:$G$94)</f>
        <v>218500</v>
      </c>
      <c r="F2350" s="52">
        <f>LOOKUP(A2350,Seznamy!$A$3:$A$94,Seznamy!$J$3:$J$94)</f>
        <v>57</v>
      </c>
      <c r="G2350" s="93">
        <v>48</v>
      </c>
      <c r="H2350" s="50">
        <f>LOOKUP(G2350,Komplexní!$A$7:$A$56,Komplexní!$B$7:$B$56)</f>
        <v>0</v>
      </c>
      <c r="I2350" s="53">
        <f t="array" ref="I2350">SUM(IF((Komplexní!$A$3:$A$5=A2350)*(Komplexní!$D$1:$BA$1=G2350),Komplexní!$D$3:$BA$5))</f>
        <v>0</v>
      </c>
      <c r="J2350" s="98" t="str">
        <f t="shared" si="124"/>
        <v/>
      </c>
      <c r="K2350" s="54">
        <f t="shared" si="125"/>
        <v>1</v>
      </c>
    </row>
    <row r="2351" spans="1:11" hidden="1">
      <c r="A2351" s="48">
        <v>47</v>
      </c>
      <c r="B2351" s="49">
        <f>LOOKUP(A2351,Seznamy!$A$3:$A$94,Seznamy!$B$3:$B$94)</f>
        <v>125009</v>
      </c>
      <c r="C2351" s="50" t="str">
        <f>LOOKUP(A2351,Seznamy!$A$3:$A$94,Seznamy!$C$3:$C$94)</f>
        <v>Ruda nad Moravou</v>
      </c>
      <c r="D2351" s="51">
        <f>LOOKUP(A2351,Seznamy!$A$3:$A$94,Seznamy!$F$3:$F$94)</f>
        <v>9028</v>
      </c>
      <c r="E2351" s="51">
        <f>LOOKUP(A2351,Seznamy!$A$3:$A$94,Seznamy!$G$3:$G$94)</f>
        <v>218500</v>
      </c>
      <c r="F2351" s="52">
        <f>LOOKUP(A2351,Seznamy!$A$3:$A$94,Seznamy!$J$3:$J$94)</f>
        <v>57</v>
      </c>
      <c r="G2351" s="93">
        <v>49</v>
      </c>
      <c r="H2351" s="50">
        <f>LOOKUP(G2351,Komplexní!$A$7:$A$56,Komplexní!$B$7:$B$56)</f>
        <v>0</v>
      </c>
      <c r="I2351" s="53">
        <f t="array" ref="I2351">SUM(IF((Komplexní!$A$3:$A$5=A2351)*(Komplexní!$D$1:$BA$1=G2351),Komplexní!$D$3:$BA$5))</f>
        <v>0</v>
      </c>
      <c r="J2351" s="98" t="str">
        <f t="shared" si="124"/>
        <v/>
      </c>
      <c r="K2351" s="54">
        <f t="shared" si="125"/>
        <v>1</v>
      </c>
    </row>
    <row r="2352" spans="1:11" hidden="1">
      <c r="A2352" s="48">
        <v>47</v>
      </c>
      <c r="B2352" s="49">
        <f>LOOKUP(A2352,Seznamy!$A$3:$A$94,Seznamy!$B$3:$B$94)</f>
        <v>125009</v>
      </c>
      <c r="C2352" s="50" t="str">
        <f>LOOKUP(A2352,Seznamy!$A$3:$A$94,Seznamy!$C$3:$C$94)</f>
        <v>Ruda nad Moravou</v>
      </c>
      <c r="D2352" s="51">
        <f>LOOKUP(A2352,Seznamy!$A$3:$A$94,Seznamy!$F$3:$F$94)</f>
        <v>9028</v>
      </c>
      <c r="E2352" s="51">
        <f>LOOKUP(A2352,Seznamy!$A$3:$A$94,Seznamy!$G$3:$G$94)</f>
        <v>218500</v>
      </c>
      <c r="F2352" s="52">
        <f>LOOKUP(A2352,Seznamy!$A$3:$A$94,Seznamy!$J$3:$J$94)</f>
        <v>57</v>
      </c>
      <c r="G2352" s="94">
        <v>50</v>
      </c>
      <c r="H2352" s="50">
        <f>LOOKUP(G2352,Komplexní!$A$7:$A$56,Komplexní!$B$7:$B$56)</f>
        <v>0</v>
      </c>
      <c r="I2352" s="53">
        <f t="array" ref="I2352">SUM(IF((Komplexní!$A$3:$A$5=A2352)*(Komplexní!$D$1:$BA$1=G2352),Komplexní!$D$3:$BA$5))</f>
        <v>0</v>
      </c>
      <c r="J2352" s="98" t="str">
        <f t="shared" si="124"/>
        <v/>
      </c>
      <c r="K2352" s="54">
        <f t="shared" si="125"/>
        <v>1</v>
      </c>
    </row>
    <row r="2353" spans="1:11" hidden="1">
      <c r="A2353" s="79">
        <v>48</v>
      </c>
      <c r="B2353" s="80">
        <f>LOOKUP(A2353,Seznamy!$A$3:$A$94,Seznamy!$B$3:$B$94)</f>
        <v>125009</v>
      </c>
      <c r="C2353" s="81" t="str">
        <f>LOOKUP(A2353,Seznamy!$A$3:$A$94,Seznamy!$C$3:$C$94)</f>
        <v>Ruda nad Moravou</v>
      </c>
      <c r="D2353" s="82">
        <f>LOOKUP(A2353,Seznamy!$A$3:$A$94,Seznamy!$F$3:$F$94)</f>
        <v>9028</v>
      </c>
      <c r="E2353" s="82">
        <f>LOOKUP(A2353,Seznamy!$A$3:$A$94,Seznamy!$G$3:$G$94)</f>
        <v>218500</v>
      </c>
      <c r="F2353" s="83">
        <f>LOOKUP(A2353,Seznamy!$A$3:$A$94,Seznamy!$J$3:$J$94)</f>
        <v>57</v>
      </c>
      <c r="G2353" s="83">
        <v>1</v>
      </c>
      <c r="H2353" s="81" t="str">
        <f>LOOKUP(G2353,Komplexní!$A$7:$A$56,Komplexní!$B$7:$B$56)</f>
        <v>UNILES a.s.</v>
      </c>
      <c r="I2353" s="84">
        <f t="array" ref="I2353">SUM(IF((Komplexní!$A$3:$A$5=A2353)*(Komplexní!$D$1:$BA$1=G2353),Komplexní!$D$3:$BA$5))</f>
        <v>0</v>
      </c>
      <c r="J2353" s="99" t="str">
        <f t="shared" si="124"/>
        <v/>
      </c>
      <c r="K2353" s="85">
        <f t="shared" ref="K2353:K2384" si="126">IF(I2353=MIN($J$2353:$J$2402),1,"")</f>
        <v>1</v>
      </c>
    </row>
    <row r="2354" spans="1:11" hidden="1">
      <c r="A2354" s="79">
        <v>48</v>
      </c>
      <c r="B2354" s="80">
        <f>LOOKUP(A2354,Seznamy!$A$3:$A$94,Seznamy!$B$3:$B$94)</f>
        <v>125009</v>
      </c>
      <c r="C2354" s="81" t="str">
        <f>LOOKUP(A2354,Seznamy!$A$3:$A$94,Seznamy!$C$3:$C$94)</f>
        <v>Ruda nad Moravou</v>
      </c>
      <c r="D2354" s="82">
        <f>LOOKUP(A2354,Seznamy!$A$3:$A$94,Seznamy!$F$3:$F$94)</f>
        <v>9028</v>
      </c>
      <c r="E2354" s="82">
        <f>LOOKUP(A2354,Seznamy!$A$3:$A$94,Seznamy!$G$3:$G$94)</f>
        <v>218500</v>
      </c>
      <c r="F2354" s="83">
        <f>LOOKUP(A2354,Seznamy!$A$3:$A$94,Seznamy!$J$3:$J$94)</f>
        <v>57</v>
      </c>
      <c r="G2354" s="83">
        <v>2</v>
      </c>
      <c r="H2354" s="81" t="str">
        <f>LOOKUP(G2354,Komplexní!$A$7:$A$56,Komplexní!$B$7:$B$56)</f>
        <v>Lesy Beskydy, a.s.</v>
      </c>
      <c r="I2354" s="84">
        <f t="array" ref="I2354">SUM(IF((Komplexní!$A$3:$A$5=A2354)*(Komplexní!$D$1:$BA$1=G2354),Komplexní!$D$3:$BA$5))</f>
        <v>0</v>
      </c>
      <c r="J2354" s="99" t="str">
        <f t="shared" si="124"/>
        <v/>
      </c>
      <c r="K2354" s="85">
        <f t="shared" si="126"/>
        <v>1</v>
      </c>
    </row>
    <row r="2355" spans="1:11" hidden="1">
      <c r="A2355" s="79">
        <v>48</v>
      </c>
      <c r="B2355" s="80">
        <f>LOOKUP(A2355,Seznamy!$A$3:$A$94,Seznamy!$B$3:$B$94)</f>
        <v>125009</v>
      </c>
      <c r="C2355" s="81" t="str">
        <f>LOOKUP(A2355,Seznamy!$A$3:$A$94,Seznamy!$C$3:$C$94)</f>
        <v>Ruda nad Moravou</v>
      </c>
      <c r="D2355" s="82">
        <f>LOOKUP(A2355,Seznamy!$A$3:$A$94,Seznamy!$F$3:$F$94)</f>
        <v>9028</v>
      </c>
      <c r="E2355" s="82">
        <f>LOOKUP(A2355,Seznamy!$A$3:$A$94,Seznamy!$G$3:$G$94)</f>
        <v>218500</v>
      </c>
      <c r="F2355" s="83">
        <f>LOOKUP(A2355,Seznamy!$A$3:$A$94,Seznamy!$J$3:$J$94)</f>
        <v>57</v>
      </c>
      <c r="G2355" s="83">
        <v>3</v>
      </c>
      <c r="H2355" s="81" t="str">
        <f>LOOKUP(G2355,Komplexní!$A$7:$A$56,Komplexní!$B$7:$B$56)</f>
        <v>KATR s.r.o.</v>
      </c>
      <c r="I2355" s="84">
        <f t="array" ref="I2355">SUM(IF((Komplexní!$A$3:$A$5=A2355)*(Komplexní!$D$1:$BA$1=G2355),Komplexní!$D$3:$BA$5))</f>
        <v>0</v>
      </c>
      <c r="J2355" s="99" t="str">
        <f t="shared" si="124"/>
        <v/>
      </c>
      <c r="K2355" s="85">
        <f t="shared" si="126"/>
        <v>1</v>
      </c>
    </row>
    <row r="2356" spans="1:11" hidden="1">
      <c r="A2356" s="79">
        <v>48</v>
      </c>
      <c r="B2356" s="80">
        <f>LOOKUP(A2356,Seznamy!$A$3:$A$94,Seznamy!$B$3:$B$94)</f>
        <v>125009</v>
      </c>
      <c r="C2356" s="81" t="str">
        <f>LOOKUP(A2356,Seznamy!$A$3:$A$94,Seznamy!$C$3:$C$94)</f>
        <v>Ruda nad Moravou</v>
      </c>
      <c r="D2356" s="82">
        <f>LOOKUP(A2356,Seznamy!$A$3:$A$94,Seznamy!$F$3:$F$94)</f>
        <v>9028</v>
      </c>
      <c r="E2356" s="82">
        <f>LOOKUP(A2356,Seznamy!$A$3:$A$94,Seznamy!$G$3:$G$94)</f>
        <v>218500</v>
      </c>
      <c r="F2356" s="83">
        <f>LOOKUP(A2356,Seznamy!$A$3:$A$94,Seznamy!$J$3:$J$94)</f>
        <v>57</v>
      </c>
      <c r="G2356" s="83">
        <v>4</v>
      </c>
      <c r="H2356" s="81" t="str">
        <f>LOOKUP(G2356,Komplexní!$A$7:$A$56,Komplexní!$B$7:$B$56)</f>
        <v>Petra spol. s r.o.</v>
      </c>
      <c r="I2356" s="84">
        <f t="array" ref="I2356">SUM(IF((Komplexní!$A$3:$A$5=A2356)*(Komplexní!$D$1:$BA$1=G2356),Komplexní!$D$3:$BA$5))</f>
        <v>0</v>
      </c>
      <c r="J2356" s="99" t="str">
        <f t="shared" si="124"/>
        <v/>
      </c>
      <c r="K2356" s="85">
        <f t="shared" si="126"/>
        <v>1</v>
      </c>
    </row>
    <row r="2357" spans="1:11" hidden="1">
      <c r="A2357" s="79">
        <v>48</v>
      </c>
      <c r="B2357" s="80">
        <f>LOOKUP(A2357,Seznamy!$A$3:$A$94,Seznamy!$B$3:$B$94)</f>
        <v>125009</v>
      </c>
      <c r="C2357" s="81" t="str">
        <f>LOOKUP(A2357,Seznamy!$A$3:$A$94,Seznamy!$C$3:$C$94)</f>
        <v>Ruda nad Moravou</v>
      </c>
      <c r="D2357" s="82">
        <f>LOOKUP(A2357,Seznamy!$A$3:$A$94,Seznamy!$F$3:$F$94)</f>
        <v>9028</v>
      </c>
      <c r="E2357" s="82">
        <f>LOOKUP(A2357,Seznamy!$A$3:$A$94,Seznamy!$G$3:$G$94)</f>
        <v>218500</v>
      </c>
      <c r="F2357" s="83">
        <f>LOOKUP(A2357,Seznamy!$A$3:$A$94,Seznamy!$J$3:$J$94)</f>
        <v>57</v>
      </c>
      <c r="G2357" s="83">
        <v>5</v>
      </c>
      <c r="H2357" s="81" t="str">
        <f>LOOKUP(G2357,Komplexní!$A$7:$A$56,Komplexní!$B$7:$B$56)</f>
        <v>JACER - CZ a.s.</v>
      </c>
      <c r="I2357" s="84">
        <f t="array" ref="I2357">SUM(IF((Komplexní!$A$3:$A$5=A2357)*(Komplexní!$D$1:$BA$1=G2357),Komplexní!$D$3:$BA$5))</f>
        <v>0</v>
      </c>
      <c r="J2357" s="99" t="str">
        <f t="shared" si="124"/>
        <v/>
      </c>
      <c r="K2357" s="85">
        <f t="shared" si="126"/>
        <v>1</v>
      </c>
    </row>
    <row r="2358" spans="1:11" hidden="1">
      <c r="A2358" s="79">
        <v>48</v>
      </c>
      <c r="B2358" s="80">
        <f>LOOKUP(A2358,Seznamy!$A$3:$A$94,Seznamy!$B$3:$B$94)</f>
        <v>125009</v>
      </c>
      <c r="C2358" s="81" t="str">
        <f>LOOKUP(A2358,Seznamy!$A$3:$A$94,Seznamy!$C$3:$C$94)</f>
        <v>Ruda nad Moravou</v>
      </c>
      <c r="D2358" s="82">
        <f>LOOKUP(A2358,Seznamy!$A$3:$A$94,Seznamy!$F$3:$F$94)</f>
        <v>9028</v>
      </c>
      <c r="E2358" s="82">
        <f>LOOKUP(A2358,Seznamy!$A$3:$A$94,Seznamy!$G$3:$G$94)</f>
        <v>218500</v>
      </c>
      <c r="F2358" s="83">
        <f>LOOKUP(A2358,Seznamy!$A$3:$A$94,Seznamy!$J$3:$J$94)</f>
        <v>57</v>
      </c>
      <c r="G2358" s="83">
        <v>6</v>
      </c>
      <c r="H2358" s="81" t="str">
        <f>LOOKUP(G2358,Komplexní!$A$7:$A$56,Komplexní!$B$7:$B$56)</f>
        <v>LDF Rožnov a.s.</v>
      </c>
      <c r="I2358" s="84">
        <f t="array" ref="I2358">SUM(IF((Komplexní!$A$3:$A$5=A2358)*(Komplexní!$D$1:$BA$1=G2358),Komplexní!$D$3:$BA$5))</f>
        <v>0</v>
      </c>
      <c r="J2358" s="99" t="str">
        <f t="shared" si="124"/>
        <v/>
      </c>
      <c r="K2358" s="85">
        <f t="shared" si="126"/>
        <v>1</v>
      </c>
    </row>
    <row r="2359" spans="1:11" hidden="1">
      <c r="A2359" s="79">
        <v>48</v>
      </c>
      <c r="B2359" s="80">
        <f>LOOKUP(A2359,Seznamy!$A$3:$A$94,Seznamy!$B$3:$B$94)</f>
        <v>125009</v>
      </c>
      <c r="C2359" s="81" t="str">
        <f>LOOKUP(A2359,Seznamy!$A$3:$A$94,Seznamy!$C$3:$C$94)</f>
        <v>Ruda nad Moravou</v>
      </c>
      <c r="D2359" s="82">
        <f>LOOKUP(A2359,Seznamy!$A$3:$A$94,Seznamy!$F$3:$F$94)</f>
        <v>9028</v>
      </c>
      <c r="E2359" s="82">
        <f>LOOKUP(A2359,Seznamy!$A$3:$A$94,Seznamy!$G$3:$G$94)</f>
        <v>218500</v>
      </c>
      <c r="F2359" s="83">
        <f>LOOKUP(A2359,Seznamy!$A$3:$A$94,Seznamy!$J$3:$J$94)</f>
        <v>57</v>
      </c>
      <c r="G2359" s="83">
        <v>7</v>
      </c>
      <c r="H2359" s="81" t="str">
        <f>LOOKUP(G2359,Komplexní!$A$7:$A$56,Komplexní!$B$7:$B$56)</f>
        <v>Opavská lesní a.s.</v>
      </c>
      <c r="I2359" s="84">
        <f t="array" ref="I2359">SUM(IF((Komplexní!$A$3:$A$5=A2359)*(Komplexní!$D$1:$BA$1=G2359),Komplexní!$D$3:$BA$5))</f>
        <v>0</v>
      </c>
      <c r="J2359" s="99" t="str">
        <f t="shared" si="124"/>
        <v/>
      </c>
      <c r="K2359" s="85">
        <f t="shared" si="126"/>
        <v>1</v>
      </c>
    </row>
    <row r="2360" spans="1:11" hidden="1">
      <c r="A2360" s="79">
        <v>48</v>
      </c>
      <c r="B2360" s="80">
        <f>LOOKUP(A2360,Seznamy!$A$3:$A$94,Seznamy!$B$3:$B$94)</f>
        <v>125009</v>
      </c>
      <c r="C2360" s="81" t="str">
        <f>LOOKUP(A2360,Seznamy!$A$3:$A$94,Seznamy!$C$3:$C$94)</f>
        <v>Ruda nad Moravou</v>
      </c>
      <c r="D2360" s="82">
        <f>LOOKUP(A2360,Seznamy!$A$3:$A$94,Seznamy!$F$3:$F$94)</f>
        <v>9028</v>
      </c>
      <c r="E2360" s="82">
        <f>LOOKUP(A2360,Seznamy!$A$3:$A$94,Seznamy!$G$3:$G$94)</f>
        <v>218500</v>
      </c>
      <c r="F2360" s="83">
        <f>LOOKUP(A2360,Seznamy!$A$3:$A$94,Seznamy!$J$3:$J$94)</f>
        <v>57</v>
      </c>
      <c r="G2360" s="83">
        <v>8</v>
      </c>
      <c r="H2360" s="81" t="str">
        <f>LOOKUP(G2360,Komplexní!$A$7:$A$56,Komplexní!$B$7:$B$56)</f>
        <v>Pradědský lesní závod, a.s.</v>
      </c>
      <c r="I2360" s="84">
        <f t="array" ref="I2360">SUM(IF((Komplexní!$A$3:$A$5=A2360)*(Komplexní!$D$1:$BA$1=G2360),Komplexní!$D$3:$BA$5))</f>
        <v>0</v>
      </c>
      <c r="J2360" s="99" t="str">
        <f t="shared" si="124"/>
        <v/>
      </c>
      <c r="K2360" s="85">
        <f t="shared" si="126"/>
        <v>1</v>
      </c>
    </row>
    <row r="2361" spans="1:11" hidden="1">
      <c r="A2361" s="79">
        <v>48</v>
      </c>
      <c r="B2361" s="80">
        <f>LOOKUP(A2361,Seznamy!$A$3:$A$94,Seznamy!$B$3:$B$94)</f>
        <v>125009</v>
      </c>
      <c r="C2361" s="81" t="str">
        <f>LOOKUP(A2361,Seznamy!$A$3:$A$94,Seznamy!$C$3:$C$94)</f>
        <v>Ruda nad Moravou</v>
      </c>
      <c r="D2361" s="82">
        <f>LOOKUP(A2361,Seznamy!$A$3:$A$94,Seznamy!$F$3:$F$94)</f>
        <v>9028</v>
      </c>
      <c r="E2361" s="82">
        <f>LOOKUP(A2361,Seznamy!$A$3:$A$94,Seznamy!$G$3:$G$94)</f>
        <v>218500</v>
      </c>
      <c r="F2361" s="83">
        <f>LOOKUP(A2361,Seznamy!$A$3:$A$94,Seznamy!$J$3:$J$94)</f>
        <v>57</v>
      </c>
      <c r="G2361" s="83">
        <v>9</v>
      </c>
      <c r="H2361" s="81">
        <f>LOOKUP(G2361,Komplexní!$A$7:$A$56,Komplexní!$B$7:$B$56)</f>
        <v>0</v>
      </c>
      <c r="I2361" s="84">
        <f t="array" ref="I2361">SUM(IF((Komplexní!$A$3:$A$5=A2361)*(Komplexní!$D$1:$BA$1=G2361),Komplexní!$D$3:$BA$5))</f>
        <v>0</v>
      </c>
      <c r="J2361" s="99" t="str">
        <f t="shared" si="124"/>
        <v/>
      </c>
      <c r="K2361" s="85">
        <f t="shared" si="126"/>
        <v>1</v>
      </c>
    </row>
    <row r="2362" spans="1:11" hidden="1">
      <c r="A2362" s="79">
        <v>48</v>
      </c>
      <c r="B2362" s="80">
        <f>LOOKUP(A2362,Seznamy!$A$3:$A$94,Seznamy!$B$3:$B$94)</f>
        <v>125009</v>
      </c>
      <c r="C2362" s="81" t="str">
        <f>LOOKUP(A2362,Seznamy!$A$3:$A$94,Seznamy!$C$3:$C$94)</f>
        <v>Ruda nad Moravou</v>
      </c>
      <c r="D2362" s="82">
        <f>LOOKUP(A2362,Seznamy!$A$3:$A$94,Seznamy!$F$3:$F$94)</f>
        <v>9028</v>
      </c>
      <c r="E2362" s="82">
        <f>LOOKUP(A2362,Seznamy!$A$3:$A$94,Seznamy!$G$3:$G$94)</f>
        <v>218500</v>
      </c>
      <c r="F2362" s="83">
        <f>LOOKUP(A2362,Seznamy!$A$3:$A$94,Seznamy!$J$3:$J$94)</f>
        <v>57</v>
      </c>
      <c r="G2362" s="83">
        <v>10</v>
      </c>
      <c r="H2362" s="81">
        <f>LOOKUP(G2362,Komplexní!$A$7:$A$56,Komplexní!$B$7:$B$56)</f>
        <v>0</v>
      </c>
      <c r="I2362" s="84">
        <f t="array" ref="I2362">SUM(IF((Komplexní!$A$3:$A$5=A2362)*(Komplexní!$D$1:$BA$1=G2362),Komplexní!$D$3:$BA$5))</f>
        <v>0</v>
      </c>
      <c r="J2362" s="99" t="str">
        <f t="shared" si="124"/>
        <v/>
      </c>
      <c r="K2362" s="85">
        <f t="shared" si="126"/>
        <v>1</v>
      </c>
    </row>
    <row r="2363" spans="1:11" hidden="1">
      <c r="A2363" s="79">
        <v>48</v>
      </c>
      <c r="B2363" s="80">
        <f>LOOKUP(A2363,Seznamy!$A$3:$A$94,Seznamy!$B$3:$B$94)</f>
        <v>125009</v>
      </c>
      <c r="C2363" s="81" t="str">
        <f>LOOKUP(A2363,Seznamy!$A$3:$A$94,Seznamy!$C$3:$C$94)</f>
        <v>Ruda nad Moravou</v>
      </c>
      <c r="D2363" s="82">
        <f>LOOKUP(A2363,Seznamy!$A$3:$A$94,Seznamy!$F$3:$F$94)</f>
        <v>9028</v>
      </c>
      <c r="E2363" s="82">
        <f>LOOKUP(A2363,Seznamy!$A$3:$A$94,Seznamy!$G$3:$G$94)</f>
        <v>218500</v>
      </c>
      <c r="F2363" s="83">
        <f>LOOKUP(A2363,Seznamy!$A$3:$A$94,Seznamy!$J$3:$J$94)</f>
        <v>57</v>
      </c>
      <c r="G2363" s="83">
        <v>11</v>
      </c>
      <c r="H2363" s="81">
        <f>LOOKUP(G2363,Komplexní!$A$7:$A$56,Komplexní!$B$7:$B$56)</f>
        <v>0</v>
      </c>
      <c r="I2363" s="84">
        <f t="array" ref="I2363">SUM(IF((Komplexní!$A$3:$A$5=A2363)*(Komplexní!$D$1:$BA$1=G2363),Komplexní!$D$3:$BA$5))</f>
        <v>0</v>
      </c>
      <c r="J2363" s="99" t="str">
        <f t="shared" si="124"/>
        <v/>
      </c>
      <c r="K2363" s="85">
        <f t="shared" si="126"/>
        <v>1</v>
      </c>
    </row>
    <row r="2364" spans="1:11" hidden="1">
      <c r="A2364" s="79">
        <v>48</v>
      </c>
      <c r="B2364" s="80">
        <f>LOOKUP(A2364,Seznamy!$A$3:$A$94,Seznamy!$B$3:$B$94)</f>
        <v>125009</v>
      </c>
      <c r="C2364" s="81" t="str">
        <f>LOOKUP(A2364,Seznamy!$A$3:$A$94,Seznamy!$C$3:$C$94)</f>
        <v>Ruda nad Moravou</v>
      </c>
      <c r="D2364" s="82">
        <f>LOOKUP(A2364,Seznamy!$A$3:$A$94,Seznamy!$F$3:$F$94)</f>
        <v>9028</v>
      </c>
      <c r="E2364" s="82">
        <f>LOOKUP(A2364,Seznamy!$A$3:$A$94,Seznamy!$G$3:$G$94)</f>
        <v>218500</v>
      </c>
      <c r="F2364" s="83">
        <f>LOOKUP(A2364,Seznamy!$A$3:$A$94,Seznamy!$J$3:$J$94)</f>
        <v>57</v>
      </c>
      <c r="G2364" s="83">
        <v>12</v>
      </c>
      <c r="H2364" s="81">
        <f>LOOKUP(G2364,Komplexní!$A$7:$A$56,Komplexní!$B$7:$B$56)</f>
        <v>0</v>
      </c>
      <c r="I2364" s="84">
        <f t="array" ref="I2364">SUM(IF((Komplexní!$A$3:$A$5=A2364)*(Komplexní!$D$1:$BA$1=G2364),Komplexní!$D$3:$BA$5))</f>
        <v>0</v>
      </c>
      <c r="J2364" s="99" t="str">
        <f t="shared" si="124"/>
        <v/>
      </c>
      <c r="K2364" s="85">
        <f t="shared" si="126"/>
        <v>1</v>
      </c>
    </row>
    <row r="2365" spans="1:11" hidden="1">
      <c r="A2365" s="79">
        <v>48</v>
      </c>
      <c r="B2365" s="80">
        <f>LOOKUP(A2365,Seznamy!$A$3:$A$94,Seznamy!$B$3:$B$94)</f>
        <v>125009</v>
      </c>
      <c r="C2365" s="81" t="str">
        <f>LOOKUP(A2365,Seznamy!$A$3:$A$94,Seznamy!$C$3:$C$94)</f>
        <v>Ruda nad Moravou</v>
      </c>
      <c r="D2365" s="82">
        <f>LOOKUP(A2365,Seznamy!$A$3:$A$94,Seznamy!$F$3:$F$94)</f>
        <v>9028</v>
      </c>
      <c r="E2365" s="82">
        <f>LOOKUP(A2365,Seznamy!$A$3:$A$94,Seznamy!$G$3:$G$94)</f>
        <v>218500</v>
      </c>
      <c r="F2365" s="83">
        <f>LOOKUP(A2365,Seznamy!$A$3:$A$94,Seznamy!$J$3:$J$94)</f>
        <v>57</v>
      </c>
      <c r="G2365" s="83">
        <v>13</v>
      </c>
      <c r="H2365" s="81">
        <f>LOOKUP(G2365,Komplexní!$A$7:$A$56,Komplexní!$B$7:$B$56)</f>
        <v>0</v>
      </c>
      <c r="I2365" s="84">
        <f t="array" ref="I2365">SUM(IF((Komplexní!$A$3:$A$5=A2365)*(Komplexní!$D$1:$BA$1=G2365),Komplexní!$D$3:$BA$5))</f>
        <v>0</v>
      </c>
      <c r="J2365" s="99" t="str">
        <f t="shared" si="124"/>
        <v/>
      </c>
      <c r="K2365" s="85">
        <f t="shared" si="126"/>
        <v>1</v>
      </c>
    </row>
    <row r="2366" spans="1:11" hidden="1">
      <c r="A2366" s="79">
        <v>48</v>
      </c>
      <c r="B2366" s="80">
        <f>LOOKUP(A2366,Seznamy!$A$3:$A$94,Seznamy!$B$3:$B$94)</f>
        <v>125009</v>
      </c>
      <c r="C2366" s="81" t="str">
        <f>LOOKUP(A2366,Seznamy!$A$3:$A$94,Seznamy!$C$3:$C$94)</f>
        <v>Ruda nad Moravou</v>
      </c>
      <c r="D2366" s="82">
        <f>LOOKUP(A2366,Seznamy!$A$3:$A$94,Seznamy!$F$3:$F$94)</f>
        <v>9028</v>
      </c>
      <c r="E2366" s="82">
        <f>LOOKUP(A2366,Seznamy!$A$3:$A$94,Seznamy!$G$3:$G$94)</f>
        <v>218500</v>
      </c>
      <c r="F2366" s="83">
        <f>LOOKUP(A2366,Seznamy!$A$3:$A$94,Seznamy!$J$3:$J$94)</f>
        <v>57</v>
      </c>
      <c r="G2366" s="83">
        <v>18</v>
      </c>
      <c r="H2366" s="81">
        <f>LOOKUP(G2366,Komplexní!$A$7:$A$56,Komplexní!$B$7:$B$56)</f>
        <v>0</v>
      </c>
      <c r="I2366" s="84">
        <f t="array" ref="I2366">SUM(IF((Komplexní!$A$3:$A$5=A2366)*(Komplexní!$D$1:$BA$1=G2366),Komplexní!$D$3:$BA$5))</f>
        <v>0</v>
      </c>
      <c r="J2366" s="99" t="str">
        <f t="shared" si="124"/>
        <v/>
      </c>
      <c r="K2366" s="85">
        <f t="shared" si="126"/>
        <v>1</v>
      </c>
    </row>
    <row r="2367" spans="1:11" hidden="1">
      <c r="A2367" s="79">
        <v>48</v>
      </c>
      <c r="B2367" s="80">
        <f>LOOKUP(A2367,Seznamy!$A$3:$A$94,Seznamy!$B$3:$B$94)</f>
        <v>125009</v>
      </c>
      <c r="C2367" s="81" t="str">
        <f>LOOKUP(A2367,Seznamy!$A$3:$A$94,Seznamy!$C$3:$C$94)</f>
        <v>Ruda nad Moravou</v>
      </c>
      <c r="D2367" s="82">
        <f>LOOKUP(A2367,Seznamy!$A$3:$A$94,Seznamy!$F$3:$F$94)</f>
        <v>9028</v>
      </c>
      <c r="E2367" s="82">
        <f>LOOKUP(A2367,Seznamy!$A$3:$A$94,Seznamy!$G$3:$G$94)</f>
        <v>218500</v>
      </c>
      <c r="F2367" s="83">
        <f>LOOKUP(A2367,Seznamy!$A$3:$A$94,Seznamy!$J$3:$J$94)</f>
        <v>57</v>
      </c>
      <c r="G2367" s="83">
        <v>15</v>
      </c>
      <c r="H2367" s="81">
        <f>LOOKUP(G2367,Komplexní!$A$7:$A$56,Komplexní!$B$7:$B$56)</f>
        <v>0</v>
      </c>
      <c r="I2367" s="84">
        <f t="array" ref="I2367">SUM(IF((Komplexní!$A$3:$A$5=A2367)*(Komplexní!$D$1:$BA$1=G2367),Komplexní!$D$3:$BA$5))</f>
        <v>0</v>
      </c>
      <c r="J2367" s="99" t="str">
        <f t="shared" si="124"/>
        <v/>
      </c>
      <c r="K2367" s="85">
        <f t="shared" si="126"/>
        <v>1</v>
      </c>
    </row>
    <row r="2368" spans="1:11" hidden="1">
      <c r="A2368" s="79">
        <v>48</v>
      </c>
      <c r="B2368" s="80">
        <f>LOOKUP(A2368,Seznamy!$A$3:$A$94,Seznamy!$B$3:$B$94)</f>
        <v>125009</v>
      </c>
      <c r="C2368" s="81" t="str">
        <f>LOOKUP(A2368,Seznamy!$A$3:$A$94,Seznamy!$C$3:$C$94)</f>
        <v>Ruda nad Moravou</v>
      </c>
      <c r="D2368" s="82">
        <f>LOOKUP(A2368,Seznamy!$A$3:$A$94,Seznamy!$F$3:$F$94)</f>
        <v>9028</v>
      </c>
      <c r="E2368" s="82">
        <f>LOOKUP(A2368,Seznamy!$A$3:$A$94,Seznamy!$G$3:$G$94)</f>
        <v>218500</v>
      </c>
      <c r="F2368" s="83">
        <f>LOOKUP(A2368,Seznamy!$A$3:$A$94,Seznamy!$J$3:$J$94)</f>
        <v>57</v>
      </c>
      <c r="G2368" s="83">
        <v>16</v>
      </c>
      <c r="H2368" s="81">
        <f>LOOKUP(G2368,Komplexní!$A$7:$A$56,Komplexní!$B$7:$B$56)</f>
        <v>0</v>
      </c>
      <c r="I2368" s="84">
        <f t="array" ref="I2368">SUM(IF((Komplexní!$A$3:$A$5=A2368)*(Komplexní!$D$1:$BA$1=G2368),Komplexní!$D$3:$BA$5))</f>
        <v>0</v>
      </c>
      <c r="J2368" s="99" t="str">
        <f t="shared" si="124"/>
        <v/>
      </c>
      <c r="K2368" s="85">
        <f t="shared" si="126"/>
        <v>1</v>
      </c>
    </row>
    <row r="2369" spans="1:11" hidden="1">
      <c r="A2369" s="79">
        <v>48</v>
      </c>
      <c r="B2369" s="80">
        <f>LOOKUP(A2369,Seznamy!$A$3:$A$94,Seznamy!$B$3:$B$94)</f>
        <v>125009</v>
      </c>
      <c r="C2369" s="81" t="str">
        <f>LOOKUP(A2369,Seznamy!$A$3:$A$94,Seznamy!$C$3:$C$94)</f>
        <v>Ruda nad Moravou</v>
      </c>
      <c r="D2369" s="82">
        <f>LOOKUP(A2369,Seznamy!$A$3:$A$94,Seznamy!$F$3:$F$94)</f>
        <v>9028</v>
      </c>
      <c r="E2369" s="82">
        <f>LOOKUP(A2369,Seznamy!$A$3:$A$94,Seznamy!$G$3:$G$94)</f>
        <v>218500</v>
      </c>
      <c r="F2369" s="83">
        <f>LOOKUP(A2369,Seznamy!$A$3:$A$94,Seznamy!$J$3:$J$94)</f>
        <v>57</v>
      </c>
      <c r="G2369" s="83">
        <v>17</v>
      </c>
      <c r="H2369" s="81">
        <f>LOOKUP(G2369,Komplexní!$A$7:$A$56,Komplexní!$B$7:$B$56)</f>
        <v>0</v>
      </c>
      <c r="I2369" s="84">
        <f t="array" ref="I2369">SUM(IF((Komplexní!$A$3:$A$5=A2369)*(Komplexní!$D$1:$BA$1=G2369),Komplexní!$D$3:$BA$5))</f>
        <v>0</v>
      </c>
      <c r="J2369" s="99" t="str">
        <f t="shared" si="124"/>
        <v/>
      </c>
      <c r="K2369" s="85">
        <f t="shared" si="126"/>
        <v>1</v>
      </c>
    </row>
    <row r="2370" spans="1:11" hidden="1">
      <c r="A2370" s="79">
        <v>48</v>
      </c>
      <c r="B2370" s="80">
        <f>LOOKUP(A2370,Seznamy!$A$3:$A$94,Seznamy!$B$3:$B$94)</f>
        <v>125009</v>
      </c>
      <c r="C2370" s="81" t="str">
        <f>LOOKUP(A2370,Seznamy!$A$3:$A$94,Seznamy!$C$3:$C$94)</f>
        <v>Ruda nad Moravou</v>
      </c>
      <c r="D2370" s="82">
        <f>LOOKUP(A2370,Seznamy!$A$3:$A$94,Seznamy!$F$3:$F$94)</f>
        <v>9028</v>
      </c>
      <c r="E2370" s="82">
        <f>LOOKUP(A2370,Seznamy!$A$3:$A$94,Seznamy!$G$3:$G$94)</f>
        <v>218500</v>
      </c>
      <c r="F2370" s="83">
        <f>LOOKUP(A2370,Seznamy!$A$3:$A$94,Seznamy!$J$3:$J$94)</f>
        <v>57</v>
      </c>
      <c r="G2370" s="83">
        <v>14</v>
      </c>
      <c r="H2370" s="81">
        <f>LOOKUP(G2370,Komplexní!$A$7:$A$56,Komplexní!$B$7:$B$56)</f>
        <v>0</v>
      </c>
      <c r="I2370" s="84">
        <f t="array" ref="I2370">SUM(IF((Komplexní!$A$3:$A$5=A2370)*(Komplexní!$D$1:$BA$1=G2370),Komplexní!$D$3:$BA$5))</f>
        <v>0</v>
      </c>
      <c r="J2370" s="99" t="str">
        <f t="shared" si="124"/>
        <v/>
      </c>
      <c r="K2370" s="85">
        <f t="shared" si="126"/>
        <v>1</v>
      </c>
    </row>
    <row r="2371" spans="1:11" hidden="1">
      <c r="A2371" s="79">
        <v>48</v>
      </c>
      <c r="B2371" s="80">
        <f>LOOKUP(A2371,Seznamy!$A$3:$A$94,Seznamy!$B$3:$B$94)</f>
        <v>125009</v>
      </c>
      <c r="C2371" s="81" t="str">
        <f>LOOKUP(A2371,Seznamy!$A$3:$A$94,Seznamy!$C$3:$C$94)</f>
        <v>Ruda nad Moravou</v>
      </c>
      <c r="D2371" s="82">
        <f>LOOKUP(A2371,Seznamy!$A$3:$A$94,Seznamy!$F$3:$F$94)</f>
        <v>9028</v>
      </c>
      <c r="E2371" s="82">
        <f>LOOKUP(A2371,Seznamy!$A$3:$A$94,Seznamy!$G$3:$G$94)</f>
        <v>218500</v>
      </c>
      <c r="F2371" s="83">
        <f>LOOKUP(A2371,Seznamy!$A$3:$A$94,Seznamy!$J$3:$J$94)</f>
        <v>57</v>
      </c>
      <c r="G2371" s="83">
        <v>19</v>
      </c>
      <c r="H2371" s="81">
        <f>LOOKUP(G2371,Komplexní!$A$7:$A$56,Komplexní!$B$7:$B$56)</f>
        <v>0</v>
      </c>
      <c r="I2371" s="84">
        <f t="array" ref="I2371">SUM(IF((Komplexní!$A$3:$A$5=A2371)*(Komplexní!$D$1:$BA$1=G2371),Komplexní!$D$3:$BA$5))</f>
        <v>0</v>
      </c>
      <c r="J2371" s="99" t="str">
        <f t="shared" si="124"/>
        <v/>
      </c>
      <c r="K2371" s="85">
        <f t="shared" si="126"/>
        <v>1</v>
      </c>
    </row>
    <row r="2372" spans="1:11" hidden="1">
      <c r="A2372" s="79">
        <v>48</v>
      </c>
      <c r="B2372" s="80">
        <f>LOOKUP(A2372,Seznamy!$A$3:$A$94,Seznamy!$B$3:$B$94)</f>
        <v>125009</v>
      </c>
      <c r="C2372" s="81" t="str">
        <f>LOOKUP(A2372,Seznamy!$A$3:$A$94,Seznamy!$C$3:$C$94)</f>
        <v>Ruda nad Moravou</v>
      </c>
      <c r="D2372" s="82">
        <f>LOOKUP(A2372,Seznamy!$A$3:$A$94,Seznamy!$F$3:$F$94)</f>
        <v>9028</v>
      </c>
      <c r="E2372" s="82">
        <f>LOOKUP(A2372,Seznamy!$A$3:$A$94,Seznamy!$G$3:$G$94)</f>
        <v>218500</v>
      </c>
      <c r="F2372" s="83">
        <f>LOOKUP(A2372,Seznamy!$A$3:$A$94,Seznamy!$J$3:$J$94)</f>
        <v>57</v>
      </c>
      <c r="G2372" s="83">
        <v>20</v>
      </c>
      <c r="H2372" s="81">
        <f>LOOKUP(G2372,Komplexní!$A$7:$A$56,Komplexní!$B$7:$B$56)</f>
        <v>0</v>
      </c>
      <c r="I2372" s="84">
        <f t="array" ref="I2372">SUM(IF((Komplexní!$A$3:$A$5=A2372)*(Komplexní!$D$1:$BA$1=G2372),Komplexní!$D$3:$BA$5))</f>
        <v>0</v>
      </c>
      <c r="J2372" s="99" t="str">
        <f t="shared" si="124"/>
        <v/>
      </c>
      <c r="K2372" s="85">
        <f t="shared" si="126"/>
        <v>1</v>
      </c>
    </row>
    <row r="2373" spans="1:11" hidden="1">
      <c r="A2373" s="79">
        <v>48</v>
      </c>
      <c r="B2373" s="80">
        <f>LOOKUP(A2373,Seznamy!$A$3:$A$94,Seznamy!$B$3:$B$94)</f>
        <v>125009</v>
      </c>
      <c r="C2373" s="81" t="str">
        <f>LOOKUP(A2373,Seznamy!$A$3:$A$94,Seznamy!$C$3:$C$94)</f>
        <v>Ruda nad Moravou</v>
      </c>
      <c r="D2373" s="82">
        <f>LOOKUP(A2373,Seznamy!$A$3:$A$94,Seznamy!$F$3:$F$94)</f>
        <v>9028</v>
      </c>
      <c r="E2373" s="82">
        <f>LOOKUP(A2373,Seznamy!$A$3:$A$94,Seznamy!$G$3:$G$94)</f>
        <v>218500</v>
      </c>
      <c r="F2373" s="83">
        <f>LOOKUP(A2373,Seznamy!$A$3:$A$94,Seznamy!$J$3:$J$94)</f>
        <v>57</v>
      </c>
      <c r="G2373" s="83">
        <v>21</v>
      </c>
      <c r="H2373" s="81">
        <f>LOOKUP(G2373,Komplexní!$A$7:$A$56,Komplexní!$B$7:$B$56)</f>
        <v>0</v>
      </c>
      <c r="I2373" s="84">
        <f t="array" ref="I2373">SUM(IF((Komplexní!$A$3:$A$5=A2373)*(Komplexní!$D$1:$BA$1=G2373),Komplexní!$D$3:$BA$5))</f>
        <v>0</v>
      </c>
      <c r="J2373" s="99" t="str">
        <f t="shared" si="124"/>
        <v/>
      </c>
      <c r="K2373" s="85">
        <f t="shared" si="126"/>
        <v>1</v>
      </c>
    </row>
    <row r="2374" spans="1:11" hidden="1">
      <c r="A2374" s="79">
        <v>48</v>
      </c>
      <c r="B2374" s="80">
        <f>LOOKUP(A2374,Seznamy!$A$3:$A$94,Seznamy!$B$3:$B$94)</f>
        <v>125009</v>
      </c>
      <c r="C2374" s="81" t="str">
        <f>LOOKUP(A2374,Seznamy!$A$3:$A$94,Seznamy!$C$3:$C$94)</f>
        <v>Ruda nad Moravou</v>
      </c>
      <c r="D2374" s="82">
        <f>LOOKUP(A2374,Seznamy!$A$3:$A$94,Seznamy!$F$3:$F$94)</f>
        <v>9028</v>
      </c>
      <c r="E2374" s="82">
        <f>LOOKUP(A2374,Seznamy!$A$3:$A$94,Seznamy!$G$3:$G$94)</f>
        <v>218500</v>
      </c>
      <c r="F2374" s="83">
        <f>LOOKUP(A2374,Seznamy!$A$3:$A$94,Seznamy!$J$3:$J$94)</f>
        <v>57</v>
      </c>
      <c r="G2374" s="83">
        <v>22</v>
      </c>
      <c r="H2374" s="81">
        <f>LOOKUP(G2374,Komplexní!$A$7:$A$56,Komplexní!$B$7:$B$56)</f>
        <v>0</v>
      </c>
      <c r="I2374" s="84">
        <f t="array" ref="I2374">SUM(IF((Komplexní!$A$3:$A$5=A2374)*(Komplexní!$D$1:$BA$1=G2374),Komplexní!$D$3:$BA$5))</f>
        <v>0</v>
      </c>
      <c r="J2374" s="99" t="str">
        <f t="shared" si="124"/>
        <v/>
      </c>
      <c r="K2374" s="85">
        <f t="shared" si="126"/>
        <v>1</v>
      </c>
    </row>
    <row r="2375" spans="1:11" hidden="1">
      <c r="A2375" s="79">
        <v>48</v>
      </c>
      <c r="B2375" s="80">
        <f>LOOKUP(A2375,Seznamy!$A$3:$A$94,Seznamy!$B$3:$B$94)</f>
        <v>125009</v>
      </c>
      <c r="C2375" s="81" t="str">
        <f>LOOKUP(A2375,Seznamy!$A$3:$A$94,Seznamy!$C$3:$C$94)</f>
        <v>Ruda nad Moravou</v>
      </c>
      <c r="D2375" s="82">
        <f>LOOKUP(A2375,Seznamy!$A$3:$A$94,Seznamy!$F$3:$F$94)</f>
        <v>9028</v>
      </c>
      <c r="E2375" s="82">
        <f>LOOKUP(A2375,Seznamy!$A$3:$A$94,Seznamy!$G$3:$G$94)</f>
        <v>218500</v>
      </c>
      <c r="F2375" s="83">
        <f>LOOKUP(A2375,Seznamy!$A$3:$A$94,Seznamy!$J$3:$J$94)</f>
        <v>57</v>
      </c>
      <c r="G2375" s="83">
        <v>23</v>
      </c>
      <c r="H2375" s="81">
        <f>LOOKUP(G2375,Komplexní!$A$7:$A$56,Komplexní!$B$7:$B$56)</f>
        <v>0</v>
      </c>
      <c r="I2375" s="84">
        <f t="array" ref="I2375">SUM(IF((Komplexní!$A$3:$A$5=A2375)*(Komplexní!$D$1:$BA$1=G2375),Komplexní!$D$3:$BA$5))</f>
        <v>0</v>
      </c>
      <c r="J2375" s="99" t="str">
        <f t="shared" si="124"/>
        <v/>
      </c>
      <c r="K2375" s="85">
        <f t="shared" si="126"/>
        <v>1</v>
      </c>
    </row>
    <row r="2376" spans="1:11" hidden="1">
      <c r="A2376" s="79">
        <v>48</v>
      </c>
      <c r="B2376" s="80">
        <f>LOOKUP(A2376,Seznamy!$A$3:$A$94,Seznamy!$B$3:$B$94)</f>
        <v>125009</v>
      </c>
      <c r="C2376" s="81" t="str">
        <f>LOOKUP(A2376,Seznamy!$A$3:$A$94,Seznamy!$C$3:$C$94)</f>
        <v>Ruda nad Moravou</v>
      </c>
      <c r="D2376" s="82">
        <f>LOOKUP(A2376,Seznamy!$A$3:$A$94,Seznamy!$F$3:$F$94)</f>
        <v>9028</v>
      </c>
      <c r="E2376" s="82">
        <f>LOOKUP(A2376,Seznamy!$A$3:$A$94,Seznamy!$G$3:$G$94)</f>
        <v>218500</v>
      </c>
      <c r="F2376" s="83">
        <f>LOOKUP(A2376,Seznamy!$A$3:$A$94,Seznamy!$J$3:$J$94)</f>
        <v>57</v>
      </c>
      <c r="G2376" s="83">
        <v>24</v>
      </c>
      <c r="H2376" s="81">
        <f>LOOKUP(G2376,Komplexní!$A$7:$A$56,Komplexní!$B$7:$B$56)</f>
        <v>0</v>
      </c>
      <c r="I2376" s="84">
        <f t="array" ref="I2376">SUM(IF((Komplexní!$A$3:$A$5=A2376)*(Komplexní!$D$1:$BA$1=G2376),Komplexní!$D$3:$BA$5))</f>
        <v>0</v>
      </c>
      <c r="J2376" s="99" t="str">
        <f t="shared" si="124"/>
        <v/>
      </c>
      <c r="K2376" s="85">
        <f t="shared" si="126"/>
        <v>1</v>
      </c>
    </row>
    <row r="2377" spans="1:11" hidden="1">
      <c r="A2377" s="79">
        <v>48</v>
      </c>
      <c r="B2377" s="80">
        <f>LOOKUP(A2377,Seznamy!$A$3:$A$94,Seznamy!$B$3:$B$94)</f>
        <v>125009</v>
      </c>
      <c r="C2377" s="81" t="str">
        <f>LOOKUP(A2377,Seznamy!$A$3:$A$94,Seznamy!$C$3:$C$94)</f>
        <v>Ruda nad Moravou</v>
      </c>
      <c r="D2377" s="82">
        <f>LOOKUP(A2377,Seznamy!$A$3:$A$94,Seznamy!$F$3:$F$94)</f>
        <v>9028</v>
      </c>
      <c r="E2377" s="82">
        <f>LOOKUP(A2377,Seznamy!$A$3:$A$94,Seznamy!$G$3:$G$94)</f>
        <v>218500</v>
      </c>
      <c r="F2377" s="83">
        <f>LOOKUP(A2377,Seznamy!$A$3:$A$94,Seznamy!$J$3:$J$94)</f>
        <v>57</v>
      </c>
      <c r="G2377" s="83">
        <v>25</v>
      </c>
      <c r="H2377" s="81">
        <f>LOOKUP(G2377,Komplexní!$A$7:$A$56,Komplexní!$B$7:$B$56)</f>
        <v>0</v>
      </c>
      <c r="I2377" s="84">
        <f t="array" ref="I2377">SUM(IF((Komplexní!$A$3:$A$5=A2377)*(Komplexní!$D$1:$BA$1=G2377),Komplexní!$D$3:$BA$5))</f>
        <v>0</v>
      </c>
      <c r="J2377" s="99" t="str">
        <f t="shared" si="124"/>
        <v/>
      </c>
      <c r="K2377" s="85">
        <f t="shared" si="126"/>
        <v>1</v>
      </c>
    </row>
    <row r="2378" spans="1:11" hidden="1">
      <c r="A2378" s="79">
        <v>48</v>
      </c>
      <c r="B2378" s="80">
        <f>LOOKUP(A2378,Seznamy!$A$3:$A$94,Seznamy!$B$3:$B$94)</f>
        <v>125009</v>
      </c>
      <c r="C2378" s="81" t="str">
        <f>LOOKUP(A2378,Seznamy!$A$3:$A$94,Seznamy!$C$3:$C$94)</f>
        <v>Ruda nad Moravou</v>
      </c>
      <c r="D2378" s="82">
        <f>LOOKUP(A2378,Seznamy!$A$3:$A$94,Seznamy!$F$3:$F$94)</f>
        <v>9028</v>
      </c>
      <c r="E2378" s="82">
        <f>LOOKUP(A2378,Seznamy!$A$3:$A$94,Seznamy!$G$3:$G$94)</f>
        <v>218500</v>
      </c>
      <c r="F2378" s="83">
        <f>LOOKUP(A2378,Seznamy!$A$3:$A$94,Seznamy!$J$3:$J$94)</f>
        <v>57</v>
      </c>
      <c r="G2378" s="83">
        <v>26</v>
      </c>
      <c r="H2378" s="81">
        <f>LOOKUP(G2378,Komplexní!$A$7:$A$56,Komplexní!$B$7:$B$56)</f>
        <v>0</v>
      </c>
      <c r="I2378" s="84">
        <f t="array" ref="I2378">SUM(IF((Komplexní!$A$3:$A$5=A2378)*(Komplexní!$D$1:$BA$1=G2378),Komplexní!$D$3:$BA$5))</f>
        <v>0</v>
      </c>
      <c r="J2378" s="99" t="str">
        <f t="shared" si="124"/>
        <v/>
      </c>
      <c r="K2378" s="85">
        <f t="shared" si="126"/>
        <v>1</v>
      </c>
    </row>
    <row r="2379" spans="1:11" hidden="1">
      <c r="A2379" s="79">
        <v>48</v>
      </c>
      <c r="B2379" s="80">
        <f>LOOKUP(A2379,Seznamy!$A$3:$A$94,Seznamy!$B$3:$B$94)</f>
        <v>125009</v>
      </c>
      <c r="C2379" s="81" t="str">
        <f>LOOKUP(A2379,Seznamy!$A$3:$A$94,Seznamy!$C$3:$C$94)</f>
        <v>Ruda nad Moravou</v>
      </c>
      <c r="D2379" s="82">
        <f>LOOKUP(A2379,Seznamy!$A$3:$A$94,Seznamy!$F$3:$F$94)</f>
        <v>9028</v>
      </c>
      <c r="E2379" s="82">
        <f>LOOKUP(A2379,Seznamy!$A$3:$A$94,Seznamy!$G$3:$G$94)</f>
        <v>218500</v>
      </c>
      <c r="F2379" s="83">
        <f>LOOKUP(A2379,Seznamy!$A$3:$A$94,Seznamy!$J$3:$J$94)</f>
        <v>57</v>
      </c>
      <c r="G2379" s="83">
        <v>27</v>
      </c>
      <c r="H2379" s="81">
        <f>LOOKUP(G2379,Komplexní!$A$7:$A$56,Komplexní!$B$7:$B$56)</f>
        <v>0</v>
      </c>
      <c r="I2379" s="84">
        <f t="array" ref="I2379">SUM(IF((Komplexní!$A$3:$A$5=A2379)*(Komplexní!$D$1:$BA$1=G2379),Komplexní!$D$3:$BA$5))</f>
        <v>0</v>
      </c>
      <c r="J2379" s="99" t="str">
        <f t="shared" si="124"/>
        <v/>
      </c>
      <c r="K2379" s="85">
        <f t="shared" si="126"/>
        <v>1</v>
      </c>
    </row>
    <row r="2380" spans="1:11" hidden="1">
      <c r="A2380" s="79">
        <v>48</v>
      </c>
      <c r="B2380" s="80">
        <f>LOOKUP(A2380,Seznamy!$A$3:$A$94,Seznamy!$B$3:$B$94)</f>
        <v>125009</v>
      </c>
      <c r="C2380" s="81" t="str">
        <f>LOOKUP(A2380,Seznamy!$A$3:$A$94,Seznamy!$C$3:$C$94)</f>
        <v>Ruda nad Moravou</v>
      </c>
      <c r="D2380" s="82">
        <f>LOOKUP(A2380,Seznamy!$A$3:$A$94,Seznamy!$F$3:$F$94)</f>
        <v>9028</v>
      </c>
      <c r="E2380" s="82">
        <f>LOOKUP(A2380,Seznamy!$A$3:$A$94,Seznamy!$G$3:$G$94)</f>
        <v>218500</v>
      </c>
      <c r="F2380" s="83">
        <f>LOOKUP(A2380,Seznamy!$A$3:$A$94,Seznamy!$J$3:$J$94)</f>
        <v>57</v>
      </c>
      <c r="G2380" s="83">
        <v>28</v>
      </c>
      <c r="H2380" s="81">
        <f>LOOKUP(G2380,Komplexní!$A$7:$A$56,Komplexní!$B$7:$B$56)</f>
        <v>0</v>
      </c>
      <c r="I2380" s="84">
        <f t="array" ref="I2380">SUM(IF((Komplexní!$A$3:$A$5=A2380)*(Komplexní!$D$1:$BA$1=G2380),Komplexní!$D$3:$BA$5))</f>
        <v>0</v>
      </c>
      <c r="J2380" s="99" t="str">
        <f t="shared" si="124"/>
        <v/>
      </c>
      <c r="K2380" s="85">
        <f t="shared" si="126"/>
        <v>1</v>
      </c>
    </row>
    <row r="2381" spans="1:11" hidden="1">
      <c r="A2381" s="79">
        <v>48</v>
      </c>
      <c r="B2381" s="80">
        <f>LOOKUP(A2381,Seznamy!$A$3:$A$94,Seznamy!$B$3:$B$94)</f>
        <v>125009</v>
      </c>
      <c r="C2381" s="81" t="str">
        <f>LOOKUP(A2381,Seznamy!$A$3:$A$94,Seznamy!$C$3:$C$94)</f>
        <v>Ruda nad Moravou</v>
      </c>
      <c r="D2381" s="82">
        <f>LOOKUP(A2381,Seznamy!$A$3:$A$94,Seznamy!$F$3:$F$94)</f>
        <v>9028</v>
      </c>
      <c r="E2381" s="82">
        <f>LOOKUP(A2381,Seznamy!$A$3:$A$94,Seznamy!$G$3:$G$94)</f>
        <v>218500</v>
      </c>
      <c r="F2381" s="83">
        <f>LOOKUP(A2381,Seznamy!$A$3:$A$94,Seznamy!$J$3:$J$94)</f>
        <v>57</v>
      </c>
      <c r="G2381" s="83">
        <v>29</v>
      </c>
      <c r="H2381" s="81">
        <f>LOOKUP(G2381,Komplexní!$A$7:$A$56,Komplexní!$B$7:$B$56)</f>
        <v>0</v>
      </c>
      <c r="I2381" s="84">
        <f t="array" ref="I2381">SUM(IF((Komplexní!$A$3:$A$5=A2381)*(Komplexní!$D$1:$BA$1=G2381),Komplexní!$D$3:$BA$5))</f>
        <v>0</v>
      </c>
      <c r="J2381" s="99" t="str">
        <f t="shared" si="124"/>
        <v/>
      </c>
      <c r="K2381" s="85">
        <f t="shared" si="126"/>
        <v>1</v>
      </c>
    </row>
    <row r="2382" spans="1:11" hidden="1">
      <c r="A2382" s="79">
        <v>48</v>
      </c>
      <c r="B2382" s="80">
        <f>LOOKUP(A2382,Seznamy!$A$3:$A$94,Seznamy!$B$3:$B$94)</f>
        <v>125009</v>
      </c>
      <c r="C2382" s="81" t="str">
        <f>LOOKUP(A2382,Seznamy!$A$3:$A$94,Seznamy!$C$3:$C$94)</f>
        <v>Ruda nad Moravou</v>
      </c>
      <c r="D2382" s="82">
        <f>LOOKUP(A2382,Seznamy!$A$3:$A$94,Seznamy!$F$3:$F$94)</f>
        <v>9028</v>
      </c>
      <c r="E2382" s="82">
        <f>LOOKUP(A2382,Seznamy!$A$3:$A$94,Seznamy!$G$3:$G$94)</f>
        <v>218500</v>
      </c>
      <c r="F2382" s="83">
        <f>LOOKUP(A2382,Seznamy!$A$3:$A$94,Seznamy!$J$3:$J$94)</f>
        <v>57</v>
      </c>
      <c r="G2382" s="83">
        <v>30</v>
      </c>
      <c r="H2382" s="81">
        <f>LOOKUP(G2382,Komplexní!$A$7:$A$56,Komplexní!$B$7:$B$56)</f>
        <v>0</v>
      </c>
      <c r="I2382" s="84">
        <f t="array" ref="I2382">SUM(IF((Komplexní!$A$3:$A$5=A2382)*(Komplexní!$D$1:$BA$1=G2382),Komplexní!$D$3:$BA$5))</f>
        <v>0</v>
      </c>
      <c r="J2382" s="99" t="str">
        <f t="shared" si="124"/>
        <v/>
      </c>
      <c r="K2382" s="85">
        <f t="shared" si="126"/>
        <v>1</v>
      </c>
    </row>
    <row r="2383" spans="1:11" hidden="1">
      <c r="A2383" s="79">
        <v>48</v>
      </c>
      <c r="B2383" s="80">
        <f>LOOKUP(A2383,Seznamy!$A$3:$A$94,Seznamy!$B$3:$B$94)</f>
        <v>125009</v>
      </c>
      <c r="C2383" s="81" t="str">
        <f>LOOKUP(A2383,Seznamy!$A$3:$A$94,Seznamy!$C$3:$C$94)</f>
        <v>Ruda nad Moravou</v>
      </c>
      <c r="D2383" s="82">
        <f>LOOKUP(A2383,Seznamy!$A$3:$A$94,Seznamy!$F$3:$F$94)</f>
        <v>9028</v>
      </c>
      <c r="E2383" s="82">
        <f>LOOKUP(A2383,Seznamy!$A$3:$A$94,Seznamy!$G$3:$G$94)</f>
        <v>218500</v>
      </c>
      <c r="F2383" s="83">
        <f>LOOKUP(A2383,Seznamy!$A$3:$A$94,Seznamy!$J$3:$J$94)</f>
        <v>57</v>
      </c>
      <c r="G2383" s="83">
        <v>31</v>
      </c>
      <c r="H2383" s="81">
        <f>LOOKUP(G2383,Komplexní!$A$7:$A$56,Komplexní!$B$7:$B$56)</f>
        <v>0</v>
      </c>
      <c r="I2383" s="84">
        <f t="array" ref="I2383">SUM(IF((Komplexní!$A$3:$A$5=A2383)*(Komplexní!$D$1:$BA$1=G2383),Komplexní!$D$3:$BA$5))</f>
        <v>0</v>
      </c>
      <c r="J2383" s="99" t="str">
        <f t="shared" ref="J2383:J2446" si="127">IF(I2383=0,"",I2383)</f>
        <v/>
      </c>
      <c r="K2383" s="85">
        <f t="shared" si="126"/>
        <v>1</v>
      </c>
    </row>
    <row r="2384" spans="1:11" hidden="1">
      <c r="A2384" s="79">
        <v>48</v>
      </c>
      <c r="B2384" s="80">
        <f>LOOKUP(A2384,Seznamy!$A$3:$A$94,Seznamy!$B$3:$B$94)</f>
        <v>125009</v>
      </c>
      <c r="C2384" s="81" t="str">
        <f>LOOKUP(A2384,Seznamy!$A$3:$A$94,Seznamy!$C$3:$C$94)</f>
        <v>Ruda nad Moravou</v>
      </c>
      <c r="D2384" s="82">
        <f>LOOKUP(A2384,Seznamy!$A$3:$A$94,Seznamy!$F$3:$F$94)</f>
        <v>9028</v>
      </c>
      <c r="E2384" s="82">
        <f>LOOKUP(A2384,Seznamy!$A$3:$A$94,Seznamy!$G$3:$G$94)</f>
        <v>218500</v>
      </c>
      <c r="F2384" s="83">
        <f>LOOKUP(A2384,Seznamy!$A$3:$A$94,Seznamy!$J$3:$J$94)</f>
        <v>57</v>
      </c>
      <c r="G2384" s="83">
        <v>32</v>
      </c>
      <c r="H2384" s="81">
        <f>LOOKUP(G2384,Komplexní!$A$7:$A$56,Komplexní!$B$7:$B$56)</f>
        <v>0</v>
      </c>
      <c r="I2384" s="84">
        <f t="array" ref="I2384">SUM(IF((Komplexní!$A$3:$A$5=A2384)*(Komplexní!$D$1:$BA$1=G2384),Komplexní!$D$3:$BA$5))</f>
        <v>0</v>
      </c>
      <c r="J2384" s="99" t="str">
        <f t="shared" si="127"/>
        <v/>
      </c>
      <c r="K2384" s="85">
        <f t="shared" si="126"/>
        <v>1</v>
      </c>
    </row>
    <row r="2385" spans="1:11" hidden="1">
      <c r="A2385" s="79">
        <v>48</v>
      </c>
      <c r="B2385" s="80">
        <f>LOOKUP(A2385,Seznamy!$A$3:$A$94,Seznamy!$B$3:$B$94)</f>
        <v>125009</v>
      </c>
      <c r="C2385" s="81" t="str">
        <f>LOOKUP(A2385,Seznamy!$A$3:$A$94,Seznamy!$C$3:$C$94)</f>
        <v>Ruda nad Moravou</v>
      </c>
      <c r="D2385" s="82">
        <f>LOOKUP(A2385,Seznamy!$A$3:$A$94,Seznamy!$F$3:$F$94)</f>
        <v>9028</v>
      </c>
      <c r="E2385" s="82">
        <f>LOOKUP(A2385,Seznamy!$A$3:$A$94,Seznamy!$G$3:$G$94)</f>
        <v>218500</v>
      </c>
      <c r="F2385" s="83">
        <f>LOOKUP(A2385,Seznamy!$A$3:$A$94,Seznamy!$J$3:$J$94)</f>
        <v>57</v>
      </c>
      <c r="G2385" s="83">
        <v>33</v>
      </c>
      <c r="H2385" s="81">
        <f>LOOKUP(G2385,Komplexní!$A$7:$A$56,Komplexní!$B$7:$B$56)</f>
        <v>0</v>
      </c>
      <c r="I2385" s="84">
        <f t="array" ref="I2385">SUM(IF((Komplexní!$A$3:$A$5=A2385)*(Komplexní!$D$1:$BA$1=G2385),Komplexní!$D$3:$BA$5))</f>
        <v>0</v>
      </c>
      <c r="J2385" s="99" t="str">
        <f t="shared" si="127"/>
        <v/>
      </c>
      <c r="K2385" s="85">
        <f t="shared" ref="K2385:K2402" si="128">IF(I2385=MIN($J$2353:$J$2402),1,"")</f>
        <v>1</v>
      </c>
    </row>
    <row r="2386" spans="1:11" hidden="1">
      <c r="A2386" s="79">
        <v>48</v>
      </c>
      <c r="B2386" s="80">
        <f>LOOKUP(A2386,Seznamy!$A$3:$A$94,Seznamy!$B$3:$B$94)</f>
        <v>125009</v>
      </c>
      <c r="C2386" s="81" t="str">
        <f>LOOKUP(A2386,Seznamy!$A$3:$A$94,Seznamy!$C$3:$C$94)</f>
        <v>Ruda nad Moravou</v>
      </c>
      <c r="D2386" s="82">
        <f>LOOKUP(A2386,Seznamy!$A$3:$A$94,Seznamy!$F$3:$F$94)</f>
        <v>9028</v>
      </c>
      <c r="E2386" s="82">
        <f>LOOKUP(A2386,Seznamy!$A$3:$A$94,Seznamy!$G$3:$G$94)</f>
        <v>218500</v>
      </c>
      <c r="F2386" s="83">
        <f>LOOKUP(A2386,Seznamy!$A$3:$A$94,Seznamy!$J$3:$J$94)</f>
        <v>57</v>
      </c>
      <c r="G2386" s="83">
        <v>34</v>
      </c>
      <c r="H2386" s="81">
        <f>LOOKUP(G2386,Komplexní!$A$7:$A$56,Komplexní!$B$7:$B$56)</f>
        <v>0</v>
      </c>
      <c r="I2386" s="84">
        <f t="array" ref="I2386">SUM(IF((Komplexní!$A$3:$A$5=A2386)*(Komplexní!$D$1:$BA$1=G2386),Komplexní!$D$3:$BA$5))</f>
        <v>0</v>
      </c>
      <c r="J2386" s="99" t="str">
        <f t="shared" si="127"/>
        <v/>
      </c>
      <c r="K2386" s="85">
        <f t="shared" si="128"/>
        <v>1</v>
      </c>
    </row>
    <row r="2387" spans="1:11" hidden="1">
      <c r="A2387" s="79">
        <v>48</v>
      </c>
      <c r="B2387" s="80">
        <f>LOOKUP(A2387,Seznamy!$A$3:$A$94,Seznamy!$B$3:$B$94)</f>
        <v>125009</v>
      </c>
      <c r="C2387" s="81" t="str">
        <f>LOOKUP(A2387,Seznamy!$A$3:$A$94,Seznamy!$C$3:$C$94)</f>
        <v>Ruda nad Moravou</v>
      </c>
      <c r="D2387" s="82">
        <f>LOOKUP(A2387,Seznamy!$A$3:$A$94,Seznamy!$F$3:$F$94)</f>
        <v>9028</v>
      </c>
      <c r="E2387" s="82">
        <f>LOOKUP(A2387,Seznamy!$A$3:$A$94,Seznamy!$G$3:$G$94)</f>
        <v>218500</v>
      </c>
      <c r="F2387" s="83">
        <f>LOOKUP(A2387,Seznamy!$A$3:$A$94,Seznamy!$J$3:$J$94)</f>
        <v>57</v>
      </c>
      <c r="G2387" s="83">
        <v>35</v>
      </c>
      <c r="H2387" s="81">
        <f>LOOKUP(G2387,Komplexní!$A$7:$A$56,Komplexní!$B$7:$B$56)</f>
        <v>0</v>
      </c>
      <c r="I2387" s="84">
        <f t="array" ref="I2387">SUM(IF((Komplexní!$A$3:$A$5=A2387)*(Komplexní!$D$1:$BA$1=G2387),Komplexní!$D$3:$BA$5))</f>
        <v>0</v>
      </c>
      <c r="J2387" s="99" t="str">
        <f t="shared" si="127"/>
        <v/>
      </c>
      <c r="K2387" s="85">
        <f t="shared" si="128"/>
        <v>1</v>
      </c>
    </row>
    <row r="2388" spans="1:11" hidden="1">
      <c r="A2388" s="79">
        <v>48</v>
      </c>
      <c r="B2388" s="80">
        <f>LOOKUP(A2388,Seznamy!$A$3:$A$94,Seznamy!$B$3:$B$94)</f>
        <v>125009</v>
      </c>
      <c r="C2388" s="81" t="str">
        <f>LOOKUP(A2388,Seznamy!$A$3:$A$94,Seznamy!$C$3:$C$94)</f>
        <v>Ruda nad Moravou</v>
      </c>
      <c r="D2388" s="82">
        <f>LOOKUP(A2388,Seznamy!$A$3:$A$94,Seznamy!$F$3:$F$94)</f>
        <v>9028</v>
      </c>
      <c r="E2388" s="82">
        <f>LOOKUP(A2388,Seznamy!$A$3:$A$94,Seznamy!$G$3:$G$94)</f>
        <v>218500</v>
      </c>
      <c r="F2388" s="83">
        <f>LOOKUP(A2388,Seznamy!$A$3:$A$94,Seznamy!$J$3:$J$94)</f>
        <v>57</v>
      </c>
      <c r="G2388" s="83">
        <v>36</v>
      </c>
      <c r="H2388" s="81">
        <f>LOOKUP(G2388,Komplexní!$A$7:$A$56,Komplexní!$B$7:$B$56)</f>
        <v>0</v>
      </c>
      <c r="I2388" s="84">
        <f t="array" ref="I2388">SUM(IF((Komplexní!$A$3:$A$5=A2388)*(Komplexní!$D$1:$BA$1=G2388),Komplexní!$D$3:$BA$5))</f>
        <v>0</v>
      </c>
      <c r="J2388" s="99" t="str">
        <f t="shared" si="127"/>
        <v/>
      </c>
      <c r="K2388" s="85">
        <f t="shared" si="128"/>
        <v>1</v>
      </c>
    </row>
    <row r="2389" spans="1:11" hidden="1">
      <c r="A2389" s="79">
        <v>48</v>
      </c>
      <c r="B2389" s="80">
        <f>LOOKUP(A2389,Seznamy!$A$3:$A$94,Seznamy!$B$3:$B$94)</f>
        <v>125009</v>
      </c>
      <c r="C2389" s="81" t="str">
        <f>LOOKUP(A2389,Seznamy!$A$3:$A$94,Seznamy!$C$3:$C$94)</f>
        <v>Ruda nad Moravou</v>
      </c>
      <c r="D2389" s="82">
        <f>LOOKUP(A2389,Seznamy!$A$3:$A$94,Seznamy!$F$3:$F$94)</f>
        <v>9028</v>
      </c>
      <c r="E2389" s="82">
        <f>LOOKUP(A2389,Seznamy!$A$3:$A$94,Seznamy!$G$3:$G$94)</f>
        <v>218500</v>
      </c>
      <c r="F2389" s="83">
        <f>LOOKUP(A2389,Seznamy!$A$3:$A$94,Seznamy!$J$3:$J$94)</f>
        <v>57</v>
      </c>
      <c r="G2389" s="83">
        <v>37</v>
      </c>
      <c r="H2389" s="81">
        <f>LOOKUP(G2389,Komplexní!$A$7:$A$56,Komplexní!$B$7:$B$56)</f>
        <v>0</v>
      </c>
      <c r="I2389" s="84">
        <f t="array" ref="I2389">SUM(IF((Komplexní!$A$3:$A$5=A2389)*(Komplexní!$D$1:$BA$1=G2389),Komplexní!$D$3:$BA$5))</f>
        <v>0</v>
      </c>
      <c r="J2389" s="99" t="str">
        <f t="shared" si="127"/>
        <v/>
      </c>
      <c r="K2389" s="85">
        <f t="shared" si="128"/>
        <v>1</v>
      </c>
    </row>
    <row r="2390" spans="1:11" hidden="1">
      <c r="A2390" s="79">
        <v>48</v>
      </c>
      <c r="B2390" s="80">
        <f>LOOKUP(A2390,Seznamy!$A$3:$A$94,Seznamy!$B$3:$B$94)</f>
        <v>125009</v>
      </c>
      <c r="C2390" s="81" t="str">
        <f>LOOKUP(A2390,Seznamy!$A$3:$A$94,Seznamy!$C$3:$C$94)</f>
        <v>Ruda nad Moravou</v>
      </c>
      <c r="D2390" s="82">
        <f>LOOKUP(A2390,Seznamy!$A$3:$A$94,Seznamy!$F$3:$F$94)</f>
        <v>9028</v>
      </c>
      <c r="E2390" s="82">
        <f>LOOKUP(A2390,Seznamy!$A$3:$A$94,Seznamy!$G$3:$G$94)</f>
        <v>218500</v>
      </c>
      <c r="F2390" s="83">
        <f>LOOKUP(A2390,Seznamy!$A$3:$A$94,Seznamy!$J$3:$J$94)</f>
        <v>57</v>
      </c>
      <c r="G2390" s="83">
        <v>38</v>
      </c>
      <c r="H2390" s="81">
        <f>LOOKUP(G2390,Komplexní!$A$7:$A$56,Komplexní!$B$7:$B$56)</f>
        <v>0</v>
      </c>
      <c r="I2390" s="84">
        <f t="array" ref="I2390">SUM(IF((Komplexní!$A$3:$A$5=A2390)*(Komplexní!$D$1:$BA$1=G2390),Komplexní!$D$3:$BA$5))</f>
        <v>0</v>
      </c>
      <c r="J2390" s="99" t="str">
        <f t="shared" si="127"/>
        <v/>
      </c>
      <c r="K2390" s="85">
        <f t="shared" si="128"/>
        <v>1</v>
      </c>
    </row>
    <row r="2391" spans="1:11" hidden="1">
      <c r="A2391" s="79">
        <v>48</v>
      </c>
      <c r="B2391" s="80">
        <f>LOOKUP(A2391,Seznamy!$A$3:$A$94,Seznamy!$B$3:$B$94)</f>
        <v>125009</v>
      </c>
      <c r="C2391" s="81" t="str">
        <f>LOOKUP(A2391,Seznamy!$A$3:$A$94,Seznamy!$C$3:$C$94)</f>
        <v>Ruda nad Moravou</v>
      </c>
      <c r="D2391" s="82">
        <f>LOOKUP(A2391,Seznamy!$A$3:$A$94,Seznamy!$F$3:$F$94)</f>
        <v>9028</v>
      </c>
      <c r="E2391" s="82">
        <f>LOOKUP(A2391,Seznamy!$A$3:$A$94,Seznamy!$G$3:$G$94)</f>
        <v>218500</v>
      </c>
      <c r="F2391" s="83">
        <f>LOOKUP(A2391,Seznamy!$A$3:$A$94,Seznamy!$J$3:$J$94)</f>
        <v>57</v>
      </c>
      <c r="G2391" s="83">
        <v>39</v>
      </c>
      <c r="H2391" s="81">
        <f>LOOKUP(G2391,Komplexní!$A$7:$A$56,Komplexní!$B$7:$B$56)</f>
        <v>0</v>
      </c>
      <c r="I2391" s="84">
        <f t="array" ref="I2391">SUM(IF((Komplexní!$A$3:$A$5=A2391)*(Komplexní!$D$1:$BA$1=G2391),Komplexní!$D$3:$BA$5))</f>
        <v>0</v>
      </c>
      <c r="J2391" s="99" t="str">
        <f t="shared" si="127"/>
        <v/>
      </c>
      <c r="K2391" s="85">
        <f t="shared" si="128"/>
        <v>1</v>
      </c>
    </row>
    <row r="2392" spans="1:11" hidden="1">
      <c r="A2392" s="79">
        <v>48</v>
      </c>
      <c r="B2392" s="80">
        <f>LOOKUP(A2392,Seznamy!$A$3:$A$94,Seznamy!$B$3:$B$94)</f>
        <v>125009</v>
      </c>
      <c r="C2392" s="81" t="str">
        <f>LOOKUP(A2392,Seznamy!$A$3:$A$94,Seznamy!$C$3:$C$94)</f>
        <v>Ruda nad Moravou</v>
      </c>
      <c r="D2392" s="82">
        <f>LOOKUP(A2392,Seznamy!$A$3:$A$94,Seznamy!$F$3:$F$94)</f>
        <v>9028</v>
      </c>
      <c r="E2392" s="82">
        <f>LOOKUP(A2392,Seznamy!$A$3:$A$94,Seznamy!$G$3:$G$94)</f>
        <v>218500</v>
      </c>
      <c r="F2392" s="83">
        <f>LOOKUP(A2392,Seznamy!$A$3:$A$94,Seznamy!$J$3:$J$94)</f>
        <v>57</v>
      </c>
      <c r="G2392" s="83">
        <v>40</v>
      </c>
      <c r="H2392" s="81">
        <f>LOOKUP(G2392,Komplexní!$A$7:$A$56,Komplexní!$B$7:$B$56)</f>
        <v>0</v>
      </c>
      <c r="I2392" s="84">
        <f t="array" ref="I2392">SUM(IF((Komplexní!$A$3:$A$5=A2392)*(Komplexní!$D$1:$BA$1=G2392),Komplexní!$D$3:$BA$5))</f>
        <v>0</v>
      </c>
      <c r="J2392" s="99" t="str">
        <f t="shared" si="127"/>
        <v/>
      </c>
      <c r="K2392" s="85">
        <f t="shared" si="128"/>
        <v>1</v>
      </c>
    </row>
    <row r="2393" spans="1:11" hidden="1">
      <c r="A2393" s="79">
        <v>48</v>
      </c>
      <c r="B2393" s="80">
        <f>LOOKUP(A2393,Seznamy!$A$3:$A$94,Seznamy!$B$3:$B$94)</f>
        <v>125009</v>
      </c>
      <c r="C2393" s="81" t="str">
        <f>LOOKUP(A2393,Seznamy!$A$3:$A$94,Seznamy!$C$3:$C$94)</f>
        <v>Ruda nad Moravou</v>
      </c>
      <c r="D2393" s="82">
        <f>LOOKUP(A2393,Seznamy!$A$3:$A$94,Seznamy!$F$3:$F$94)</f>
        <v>9028</v>
      </c>
      <c r="E2393" s="82">
        <f>LOOKUP(A2393,Seznamy!$A$3:$A$94,Seznamy!$G$3:$G$94)</f>
        <v>218500</v>
      </c>
      <c r="F2393" s="83">
        <f>LOOKUP(A2393,Seznamy!$A$3:$A$94,Seznamy!$J$3:$J$94)</f>
        <v>57</v>
      </c>
      <c r="G2393" s="83">
        <v>41</v>
      </c>
      <c r="H2393" s="81">
        <f>LOOKUP(G2393,Komplexní!$A$7:$A$56,Komplexní!$B$7:$B$56)</f>
        <v>0</v>
      </c>
      <c r="I2393" s="84">
        <f t="array" ref="I2393">SUM(IF((Komplexní!$A$3:$A$5=A2393)*(Komplexní!$D$1:$BA$1=G2393),Komplexní!$D$3:$BA$5))</f>
        <v>0</v>
      </c>
      <c r="J2393" s="99" t="str">
        <f t="shared" si="127"/>
        <v/>
      </c>
      <c r="K2393" s="85">
        <f t="shared" si="128"/>
        <v>1</v>
      </c>
    </row>
    <row r="2394" spans="1:11" hidden="1">
      <c r="A2394" s="79">
        <v>48</v>
      </c>
      <c r="B2394" s="80">
        <f>LOOKUP(A2394,Seznamy!$A$3:$A$94,Seznamy!$B$3:$B$94)</f>
        <v>125009</v>
      </c>
      <c r="C2394" s="81" t="str">
        <f>LOOKUP(A2394,Seznamy!$A$3:$A$94,Seznamy!$C$3:$C$94)</f>
        <v>Ruda nad Moravou</v>
      </c>
      <c r="D2394" s="82">
        <f>LOOKUP(A2394,Seznamy!$A$3:$A$94,Seznamy!$F$3:$F$94)</f>
        <v>9028</v>
      </c>
      <c r="E2394" s="82">
        <f>LOOKUP(A2394,Seznamy!$A$3:$A$94,Seznamy!$G$3:$G$94)</f>
        <v>218500</v>
      </c>
      <c r="F2394" s="83">
        <f>LOOKUP(A2394,Seznamy!$A$3:$A$94,Seznamy!$J$3:$J$94)</f>
        <v>57</v>
      </c>
      <c r="G2394" s="83">
        <v>42</v>
      </c>
      <c r="H2394" s="81">
        <f>LOOKUP(G2394,Komplexní!$A$7:$A$56,Komplexní!$B$7:$B$56)</f>
        <v>0</v>
      </c>
      <c r="I2394" s="84">
        <f t="array" ref="I2394">SUM(IF((Komplexní!$A$3:$A$5=A2394)*(Komplexní!$D$1:$BA$1=G2394),Komplexní!$D$3:$BA$5))</f>
        <v>0</v>
      </c>
      <c r="J2394" s="99" t="str">
        <f t="shared" si="127"/>
        <v/>
      </c>
      <c r="K2394" s="85">
        <f t="shared" si="128"/>
        <v>1</v>
      </c>
    </row>
    <row r="2395" spans="1:11" hidden="1">
      <c r="A2395" s="79">
        <v>48</v>
      </c>
      <c r="B2395" s="80">
        <f>LOOKUP(A2395,Seznamy!$A$3:$A$94,Seznamy!$B$3:$B$94)</f>
        <v>125009</v>
      </c>
      <c r="C2395" s="81" t="str">
        <f>LOOKUP(A2395,Seznamy!$A$3:$A$94,Seznamy!$C$3:$C$94)</f>
        <v>Ruda nad Moravou</v>
      </c>
      <c r="D2395" s="82">
        <f>LOOKUP(A2395,Seznamy!$A$3:$A$94,Seznamy!$F$3:$F$94)</f>
        <v>9028</v>
      </c>
      <c r="E2395" s="82">
        <f>LOOKUP(A2395,Seznamy!$A$3:$A$94,Seznamy!$G$3:$G$94)</f>
        <v>218500</v>
      </c>
      <c r="F2395" s="83">
        <f>LOOKUP(A2395,Seznamy!$A$3:$A$94,Seznamy!$J$3:$J$94)</f>
        <v>57</v>
      </c>
      <c r="G2395" s="83">
        <v>43</v>
      </c>
      <c r="H2395" s="81">
        <f>LOOKUP(G2395,Komplexní!$A$7:$A$56,Komplexní!$B$7:$B$56)</f>
        <v>0</v>
      </c>
      <c r="I2395" s="84">
        <f t="array" ref="I2395">SUM(IF((Komplexní!$A$3:$A$5=A2395)*(Komplexní!$D$1:$BA$1=G2395),Komplexní!$D$3:$BA$5))</f>
        <v>0</v>
      </c>
      <c r="J2395" s="99" t="str">
        <f t="shared" si="127"/>
        <v/>
      </c>
      <c r="K2395" s="85">
        <f t="shared" si="128"/>
        <v>1</v>
      </c>
    </row>
    <row r="2396" spans="1:11" hidden="1">
      <c r="A2396" s="79">
        <v>48</v>
      </c>
      <c r="B2396" s="80">
        <f>LOOKUP(A2396,Seznamy!$A$3:$A$94,Seznamy!$B$3:$B$94)</f>
        <v>125009</v>
      </c>
      <c r="C2396" s="81" t="str">
        <f>LOOKUP(A2396,Seznamy!$A$3:$A$94,Seznamy!$C$3:$C$94)</f>
        <v>Ruda nad Moravou</v>
      </c>
      <c r="D2396" s="82">
        <f>LOOKUP(A2396,Seznamy!$A$3:$A$94,Seznamy!$F$3:$F$94)</f>
        <v>9028</v>
      </c>
      <c r="E2396" s="82">
        <f>LOOKUP(A2396,Seznamy!$A$3:$A$94,Seznamy!$G$3:$G$94)</f>
        <v>218500</v>
      </c>
      <c r="F2396" s="83">
        <f>LOOKUP(A2396,Seznamy!$A$3:$A$94,Seznamy!$J$3:$J$94)</f>
        <v>57</v>
      </c>
      <c r="G2396" s="83">
        <v>44</v>
      </c>
      <c r="H2396" s="81">
        <f>LOOKUP(G2396,Komplexní!$A$7:$A$56,Komplexní!$B$7:$B$56)</f>
        <v>0</v>
      </c>
      <c r="I2396" s="84">
        <f t="array" ref="I2396">SUM(IF((Komplexní!$A$3:$A$5=A2396)*(Komplexní!$D$1:$BA$1=G2396),Komplexní!$D$3:$BA$5))</f>
        <v>0</v>
      </c>
      <c r="J2396" s="99" t="str">
        <f t="shared" si="127"/>
        <v/>
      </c>
      <c r="K2396" s="85">
        <f t="shared" si="128"/>
        <v>1</v>
      </c>
    </row>
    <row r="2397" spans="1:11" hidden="1">
      <c r="A2397" s="79">
        <v>48</v>
      </c>
      <c r="B2397" s="80">
        <f>LOOKUP(A2397,Seznamy!$A$3:$A$94,Seznamy!$B$3:$B$94)</f>
        <v>125009</v>
      </c>
      <c r="C2397" s="81" t="str">
        <f>LOOKUP(A2397,Seznamy!$A$3:$A$94,Seznamy!$C$3:$C$94)</f>
        <v>Ruda nad Moravou</v>
      </c>
      <c r="D2397" s="82">
        <f>LOOKUP(A2397,Seznamy!$A$3:$A$94,Seznamy!$F$3:$F$94)</f>
        <v>9028</v>
      </c>
      <c r="E2397" s="82">
        <f>LOOKUP(A2397,Seznamy!$A$3:$A$94,Seznamy!$G$3:$G$94)</f>
        <v>218500</v>
      </c>
      <c r="F2397" s="83">
        <f>LOOKUP(A2397,Seznamy!$A$3:$A$94,Seznamy!$J$3:$J$94)</f>
        <v>57</v>
      </c>
      <c r="G2397" s="83">
        <v>45</v>
      </c>
      <c r="H2397" s="81">
        <f>LOOKUP(G2397,Komplexní!$A$7:$A$56,Komplexní!$B$7:$B$56)</f>
        <v>0</v>
      </c>
      <c r="I2397" s="84">
        <f t="array" ref="I2397">SUM(IF((Komplexní!$A$3:$A$5=A2397)*(Komplexní!$D$1:$BA$1=G2397),Komplexní!$D$3:$BA$5))</f>
        <v>0</v>
      </c>
      <c r="J2397" s="99" t="str">
        <f t="shared" si="127"/>
        <v/>
      </c>
      <c r="K2397" s="85">
        <f t="shared" si="128"/>
        <v>1</v>
      </c>
    </row>
    <row r="2398" spans="1:11" hidden="1">
      <c r="A2398" s="79">
        <v>48</v>
      </c>
      <c r="B2398" s="80">
        <f>LOOKUP(A2398,Seznamy!$A$3:$A$94,Seznamy!$B$3:$B$94)</f>
        <v>125009</v>
      </c>
      <c r="C2398" s="81" t="str">
        <f>LOOKUP(A2398,Seznamy!$A$3:$A$94,Seznamy!$C$3:$C$94)</f>
        <v>Ruda nad Moravou</v>
      </c>
      <c r="D2398" s="82">
        <f>LOOKUP(A2398,Seznamy!$A$3:$A$94,Seznamy!$F$3:$F$94)</f>
        <v>9028</v>
      </c>
      <c r="E2398" s="82">
        <f>LOOKUP(A2398,Seznamy!$A$3:$A$94,Seznamy!$G$3:$G$94)</f>
        <v>218500</v>
      </c>
      <c r="F2398" s="83">
        <f>LOOKUP(A2398,Seznamy!$A$3:$A$94,Seznamy!$J$3:$J$94)</f>
        <v>57</v>
      </c>
      <c r="G2398" s="83">
        <v>46</v>
      </c>
      <c r="H2398" s="81">
        <f>LOOKUP(G2398,Komplexní!$A$7:$A$56,Komplexní!$B$7:$B$56)</f>
        <v>0</v>
      </c>
      <c r="I2398" s="84">
        <f t="array" ref="I2398">SUM(IF((Komplexní!$A$3:$A$5=A2398)*(Komplexní!$D$1:$BA$1=G2398),Komplexní!$D$3:$BA$5))</f>
        <v>0</v>
      </c>
      <c r="J2398" s="99" t="str">
        <f t="shared" si="127"/>
        <v/>
      </c>
      <c r="K2398" s="85">
        <f t="shared" si="128"/>
        <v>1</v>
      </c>
    </row>
    <row r="2399" spans="1:11" hidden="1">
      <c r="A2399" s="79">
        <v>48</v>
      </c>
      <c r="B2399" s="80">
        <f>LOOKUP(A2399,Seznamy!$A$3:$A$94,Seznamy!$B$3:$B$94)</f>
        <v>125009</v>
      </c>
      <c r="C2399" s="81" t="str">
        <f>LOOKUP(A2399,Seznamy!$A$3:$A$94,Seznamy!$C$3:$C$94)</f>
        <v>Ruda nad Moravou</v>
      </c>
      <c r="D2399" s="82">
        <f>LOOKUP(A2399,Seznamy!$A$3:$A$94,Seznamy!$F$3:$F$94)</f>
        <v>9028</v>
      </c>
      <c r="E2399" s="82">
        <f>LOOKUP(A2399,Seznamy!$A$3:$A$94,Seznamy!$G$3:$G$94)</f>
        <v>218500</v>
      </c>
      <c r="F2399" s="83">
        <f>LOOKUP(A2399,Seznamy!$A$3:$A$94,Seznamy!$J$3:$J$94)</f>
        <v>57</v>
      </c>
      <c r="G2399" s="83">
        <v>47</v>
      </c>
      <c r="H2399" s="81">
        <f>LOOKUP(G2399,Komplexní!$A$7:$A$56,Komplexní!$B$7:$B$56)</f>
        <v>0</v>
      </c>
      <c r="I2399" s="84">
        <f t="array" ref="I2399">SUM(IF((Komplexní!$A$3:$A$5=A2399)*(Komplexní!$D$1:$BA$1=G2399),Komplexní!$D$3:$BA$5))</f>
        <v>0</v>
      </c>
      <c r="J2399" s="99" t="str">
        <f t="shared" si="127"/>
        <v/>
      </c>
      <c r="K2399" s="85">
        <f t="shared" si="128"/>
        <v>1</v>
      </c>
    </row>
    <row r="2400" spans="1:11" hidden="1">
      <c r="A2400" s="79">
        <v>48</v>
      </c>
      <c r="B2400" s="80">
        <f>LOOKUP(A2400,Seznamy!$A$3:$A$94,Seznamy!$B$3:$B$94)</f>
        <v>125009</v>
      </c>
      <c r="C2400" s="81" t="str">
        <f>LOOKUP(A2400,Seznamy!$A$3:$A$94,Seznamy!$C$3:$C$94)</f>
        <v>Ruda nad Moravou</v>
      </c>
      <c r="D2400" s="82">
        <f>LOOKUP(A2400,Seznamy!$A$3:$A$94,Seznamy!$F$3:$F$94)</f>
        <v>9028</v>
      </c>
      <c r="E2400" s="82">
        <f>LOOKUP(A2400,Seznamy!$A$3:$A$94,Seznamy!$G$3:$G$94)</f>
        <v>218500</v>
      </c>
      <c r="F2400" s="83">
        <f>LOOKUP(A2400,Seznamy!$A$3:$A$94,Seznamy!$J$3:$J$94)</f>
        <v>57</v>
      </c>
      <c r="G2400" s="83">
        <v>48</v>
      </c>
      <c r="H2400" s="81">
        <f>LOOKUP(G2400,Komplexní!$A$7:$A$56,Komplexní!$B$7:$B$56)</f>
        <v>0</v>
      </c>
      <c r="I2400" s="84">
        <f t="array" ref="I2400">SUM(IF((Komplexní!$A$3:$A$5=A2400)*(Komplexní!$D$1:$BA$1=G2400),Komplexní!$D$3:$BA$5))</f>
        <v>0</v>
      </c>
      <c r="J2400" s="99" t="str">
        <f t="shared" si="127"/>
        <v/>
      </c>
      <c r="K2400" s="85">
        <f t="shared" si="128"/>
        <v>1</v>
      </c>
    </row>
    <row r="2401" spans="1:11" hidden="1">
      <c r="A2401" s="79">
        <v>48</v>
      </c>
      <c r="B2401" s="80">
        <f>LOOKUP(A2401,Seznamy!$A$3:$A$94,Seznamy!$B$3:$B$94)</f>
        <v>125009</v>
      </c>
      <c r="C2401" s="81" t="str">
        <f>LOOKUP(A2401,Seznamy!$A$3:$A$94,Seznamy!$C$3:$C$94)</f>
        <v>Ruda nad Moravou</v>
      </c>
      <c r="D2401" s="82">
        <f>LOOKUP(A2401,Seznamy!$A$3:$A$94,Seznamy!$F$3:$F$94)</f>
        <v>9028</v>
      </c>
      <c r="E2401" s="82">
        <f>LOOKUP(A2401,Seznamy!$A$3:$A$94,Seznamy!$G$3:$G$94)</f>
        <v>218500</v>
      </c>
      <c r="F2401" s="83">
        <f>LOOKUP(A2401,Seznamy!$A$3:$A$94,Seznamy!$J$3:$J$94)</f>
        <v>57</v>
      </c>
      <c r="G2401" s="83">
        <v>49</v>
      </c>
      <c r="H2401" s="81">
        <f>LOOKUP(G2401,Komplexní!$A$7:$A$56,Komplexní!$B$7:$B$56)</f>
        <v>0</v>
      </c>
      <c r="I2401" s="84">
        <f t="array" ref="I2401">SUM(IF((Komplexní!$A$3:$A$5=A2401)*(Komplexní!$D$1:$BA$1=G2401),Komplexní!$D$3:$BA$5))</f>
        <v>0</v>
      </c>
      <c r="J2401" s="99" t="str">
        <f t="shared" si="127"/>
        <v/>
      </c>
      <c r="K2401" s="85">
        <f t="shared" si="128"/>
        <v>1</v>
      </c>
    </row>
    <row r="2402" spans="1:11" hidden="1">
      <c r="A2402" s="79">
        <v>48</v>
      </c>
      <c r="B2402" s="80">
        <f>LOOKUP(A2402,Seznamy!$A$3:$A$94,Seznamy!$B$3:$B$94)</f>
        <v>125009</v>
      </c>
      <c r="C2402" s="81" t="str">
        <f>LOOKUP(A2402,Seznamy!$A$3:$A$94,Seznamy!$C$3:$C$94)</f>
        <v>Ruda nad Moravou</v>
      </c>
      <c r="D2402" s="82">
        <f>LOOKUP(A2402,Seznamy!$A$3:$A$94,Seznamy!$F$3:$F$94)</f>
        <v>9028</v>
      </c>
      <c r="E2402" s="82">
        <f>LOOKUP(A2402,Seznamy!$A$3:$A$94,Seznamy!$G$3:$G$94)</f>
        <v>218500</v>
      </c>
      <c r="F2402" s="83">
        <f>LOOKUP(A2402,Seznamy!$A$3:$A$94,Seznamy!$J$3:$J$94)</f>
        <v>57</v>
      </c>
      <c r="G2402" s="83">
        <v>50</v>
      </c>
      <c r="H2402" s="81">
        <f>LOOKUP(G2402,Komplexní!$A$7:$A$56,Komplexní!$B$7:$B$56)</f>
        <v>0</v>
      </c>
      <c r="I2402" s="84">
        <f t="array" ref="I2402">SUM(IF((Komplexní!$A$3:$A$5=A2402)*(Komplexní!$D$1:$BA$1=G2402),Komplexní!$D$3:$BA$5))</f>
        <v>0</v>
      </c>
      <c r="J2402" s="99" t="str">
        <f t="shared" si="127"/>
        <v/>
      </c>
      <c r="K2402" s="85">
        <f t="shared" si="128"/>
        <v>1</v>
      </c>
    </row>
    <row r="2403" spans="1:11" hidden="1">
      <c r="A2403" s="48">
        <v>49</v>
      </c>
      <c r="B2403" s="49">
        <f>LOOKUP(A2403,Seznamy!$A$3:$A$94,Seznamy!$B$3:$B$94)</f>
        <v>125009</v>
      </c>
      <c r="C2403" s="50" t="str">
        <f>LOOKUP(A2403,Seznamy!$A$3:$A$94,Seznamy!$C$3:$C$94)</f>
        <v>Ruda nad Moravou</v>
      </c>
      <c r="D2403" s="51">
        <f>LOOKUP(A2403,Seznamy!$A$3:$A$94,Seznamy!$F$3:$F$94)</f>
        <v>9028</v>
      </c>
      <c r="E2403" s="51">
        <f>LOOKUP(A2403,Seznamy!$A$3:$A$94,Seznamy!$G$3:$G$94)</f>
        <v>218500</v>
      </c>
      <c r="F2403" s="52">
        <f>LOOKUP(A2403,Seznamy!$A$3:$A$94,Seznamy!$J$3:$J$94)</f>
        <v>57</v>
      </c>
      <c r="G2403" s="52">
        <v>1</v>
      </c>
      <c r="H2403" s="50" t="str">
        <f>LOOKUP(G2403,Komplexní!$A$7:$A$56,Komplexní!$B$7:$B$56)</f>
        <v>UNILES a.s.</v>
      </c>
      <c r="I2403" s="53">
        <f t="array" ref="I2403">SUM(IF((Komplexní!$A$3:$A$5=A2403)*(Komplexní!$D$1:$BA$1=G2403),Komplexní!$D$3:$BA$5))</f>
        <v>0</v>
      </c>
      <c r="J2403" s="98" t="str">
        <f t="shared" si="127"/>
        <v/>
      </c>
      <c r="K2403" s="54">
        <f t="shared" ref="K2403:K2434" si="129">IF(I2403=MIN($J$2403:$J$2452),1,"")</f>
        <v>1</v>
      </c>
    </row>
    <row r="2404" spans="1:11" hidden="1">
      <c r="A2404" s="48">
        <v>49</v>
      </c>
      <c r="B2404" s="49">
        <f>LOOKUP(A2404,Seznamy!$A$3:$A$94,Seznamy!$B$3:$B$94)</f>
        <v>125009</v>
      </c>
      <c r="C2404" s="50" t="str">
        <f>LOOKUP(A2404,Seznamy!$A$3:$A$94,Seznamy!$C$3:$C$94)</f>
        <v>Ruda nad Moravou</v>
      </c>
      <c r="D2404" s="51">
        <f>LOOKUP(A2404,Seznamy!$A$3:$A$94,Seznamy!$F$3:$F$94)</f>
        <v>9028</v>
      </c>
      <c r="E2404" s="51">
        <f>LOOKUP(A2404,Seznamy!$A$3:$A$94,Seznamy!$G$3:$G$94)</f>
        <v>218500</v>
      </c>
      <c r="F2404" s="52">
        <f>LOOKUP(A2404,Seznamy!$A$3:$A$94,Seznamy!$J$3:$J$94)</f>
        <v>57</v>
      </c>
      <c r="G2404" s="52">
        <v>2</v>
      </c>
      <c r="H2404" s="50" t="str">
        <f>LOOKUP(G2404,Komplexní!$A$7:$A$56,Komplexní!$B$7:$B$56)</f>
        <v>Lesy Beskydy, a.s.</v>
      </c>
      <c r="I2404" s="53">
        <f t="array" ref="I2404">SUM(IF((Komplexní!$A$3:$A$5=A2404)*(Komplexní!$D$1:$BA$1=G2404),Komplexní!$D$3:$BA$5))</f>
        <v>0</v>
      </c>
      <c r="J2404" s="98" t="str">
        <f t="shared" si="127"/>
        <v/>
      </c>
      <c r="K2404" s="54">
        <f t="shared" si="129"/>
        <v>1</v>
      </c>
    </row>
    <row r="2405" spans="1:11" hidden="1">
      <c r="A2405" s="48">
        <v>49</v>
      </c>
      <c r="B2405" s="49">
        <f>LOOKUP(A2405,Seznamy!$A$3:$A$94,Seznamy!$B$3:$B$94)</f>
        <v>125009</v>
      </c>
      <c r="C2405" s="50" t="str">
        <f>LOOKUP(A2405,Seznamy!$A$3:$A$94,Seznamy!$C$3:$C$94)</f>
        <v>Ruda nad Moravou</v>
      </c>
      <c r="D2405" s="51">
        <f>LOOKUP(A2405,Seznamy!$A$3:$A$94,Seznamy!$F$3:$F$94)</f>
        <v>9028</v>
      </c>
      <c r="E2405" s="51">
        <f>LOOKUP(A2405,Seznamy!$A$3:$A$94,Seznamy!$G$3:$G$94)</f>
        <v>218500</v>
      </c>
      <c r="F2405" s="52">
        <f>LOOKUP(A2405,Seznamy!$A$3:$A$94,Seznamy!$J$3:$J$94)</f>
        <v>57</v>
      </c>
      <c r="G2405" s="52">
        <v>3</v>
      </c>
      <c r="H2405" s="50" t="str">
        <f>LOOKUP(G2405,Komplexní!$A$7:$A$56,Komplexní!$B$7:$B$56)</f>
        <v>KATR s.r.o.</v>
      </c>
      <c r="I2405" s="53">
        <f t="array" ref="I2405">SUM(IF((Komplexní!$A$3:$A$5=A2405)*(Komplexní!$D$1:$BA$1=G2405),Komplexní!$D$3:$BA$5))</f>
        <v>0</v>
      </c>
      <c r="J2405" s="98" t="str">
        <f t="shared" si="127"/>
        <v/>
      </c>
      <c r="K2405" s="54">
        <f t="shared" si="129"/>
        <v>1</v>
      </c>
    </row>
    <row r="2406" spans="1:11" hidden="1">
      <c r="A2406" s="48">
        <v>49</v>
      </c>
      <c r="B2406" s="49">
        <f>LOOKUP(A2406,Seznamy!$A$3:$A$94,Seznamy!$B$3:$B$94)</f>
        <v>125009</v>
      </c>
      <c r="C2406" s="50" t="str">
        <f>LOOKUP(A2406,Seznamy!$A$3:$A$94,Seznamy!$C$3:$C$94)</f>
        <v>Ruda nad Moravou</v>
      </c>
      <c r="D2406" s="51">
        <f>LOOKUP(A2406,Seznamy!$A$3:$A$94,Seznamy!$F$3:$F$94)</f>
        <v>9028</v>
      </c>
      <c r="E2406" s="51">
        <f>LOOKUP(A2406,Seznamy!$A$3:$A$94,Seznamy!$G$3:$G$94)</f>
        <v>218500</v>
      </c>
      <c r="F2406" s="52">
        <f>LOOKUP(A2406,Seznamy!$A$3:$A$94,Seznamy!$J$3:$J$94)</f>
        <v>57</v>
      </c>
      <c r="G2406" s="52">
        <v>4</v>
      </c>
      <c r="H2406" s="50" t="str">
        <f>LOOKUP(G2406,Komplexní!$A$7:$A$56,Komplexní!$B$7:$B$56)</f>
        <v>Petra spol. s r.o.</v>
      </c>
      <c r="I2406" s="53">
        <f t="array" ref="I2406">SUM(IF((Komplexní!$A$3:$A$5=A2406)*(Komplexní!$D$1:$BA$1=G2406),Komplexní!$D$3:$BA$5))</f>
        <v>0</v>
      </c>
      <c r="J2406" s="98" t="str">
        <f t="shared" si="127"/>
        <v/>
      </c>
      <c r="K2406" s="54">
        <f t="shared" si="129"/>
        <v>1</v>
      </c>
    </row>
    <row r="2407" spans="1:11" hidden="1">
      <c r="A2407" s="48">
        <v>49</v>
      </c>
      <c r="B2407" s="49">
        <f>LOOKUP(A2407,Seznamy!$A$3:$A$94,Seznamy!$B$3:$B$94)</f>
        <v>125009</v>
      </c>
      <c r="C2407" s="50" t="str">
        <f>LOOKUP(A2407,Seznamy!$A$3:$A$94,Seznamy!$C$3:$C$94)</f>
        <v>Ruda nad Moravou</v>
      </c>
      <c r="D2407" s="51">
        <f>LOOKUP(A2407,Seznamy!$A$3:$A$94,Seznamy!$F$3:$F$94)</f>
        <v>9028</v>
      </c>
      <c r="E2407" s="51">
        <f>LOOKUP(A2407,Seznamy!$A$3:$A$94,Seznamy!$G$3:$G$94)</f>
        <v>218500</v>
      </c>
      <c r="F2407" s="52">
        <f>LOOKUP(A2407,Seznamy!$A$3:$A$94,Seznamy!$J$3:$J$94)</f>
        <v>57</v>
      </c>
      <c r="G2407" s="52">
        <v>5</v>
      </c>
      <c r="H2407" s="50" t="str">
        <f>LOOKUP(G2407,Komplexní!$A$7:$A$56,Komplexní!$B$7:$B$56)</f>
        <v>JACER - CZ a.s.</v>
      </c>
      <c r="I2407" s="53">
        <f t="array" ref="I2407">SUM(IF((Komplexní!$A$3:$A$5=A2407)*(Komplexní!$D$1:$BA$1=G2407),Komplexní!$D$3:$BA$5))</f>
        <v>0</v>
      </c>
      <c r="J2407" s="98" t="str">
        <f t="shared" si="127"/>
        <v/>
      </c>
      <c r="K2407" s="54">
        <f t="shared" si="129"/>
        <v>1</v>
      </c>
    </row>
    <row r="2408" spans="1:11" hidden="1">
      <c r="A2408" s="48">
        <v>49</v>
      </c>
      <c r="B2408" s="49">
        <f>LOOKUP(A2408,Seznamy!$A$3:$A$94,Seznamy!$B$3:$B$94)</f>
        <v>125009</v>
      </c>
      <c r="C2408" s="50" t="str">
        <f>LOOKUP(A2408,Seznamy!$A$3:$A$94,Seznamy!$C$3:$C$94)</f>
        <v>Ruda nad Moravou</v>
      </c>
      <c r="D2408" s="51">
        <f>LOOKUP(A2408,Seznamy!$A$3:$A$94,Seznamy!$F$3:$F$94)</f>
        <v>9028</v>
      </c>
      <c r="E2408" s="51">
        <f>LOOKUP(A2408,Seznamy!$A$3:$A$94,Seznamy!$G$3:$G$94)</f>
        <v>218500</v>
      </c>
      <c r="F2408" s="52">
        <f>LOOKUP(A2408,Seznamy!$A$3:$A$94,Seznamy!$J$3:$J$94)</f>
        <v>57</v>
      </c>
      <c r="G2408" s="52">
        <v>6</v>
      </c>
      <c r="H2408" s="50" t="str">
        <f>LOOKUP(G2408,Komplexní!$A$7:$A$56,Komplexní!$B$7:$B$56)</f>
        <v>LDF Rožnov a.s.</v>
      </c>
      <c r="I2408" s="53">
        <f t="array" ref="I2408">SUM(IF((Komplexní!$A$3:$A$5=A2408)*(Komplexní!$D$1:$BA$1=G2408),Komplexní!$D$3:$BA$5))</f>
        <v>0</v>
      </c>
      <c r="J2408" s="98" t="str">
        <f t="shared" si="127"/>
        <v/>
      </c>
      <c r="K2408" s="54">
        <f t="shared" si="129"/>
        <v>1</v>
      </c>
    </row>
    <row r="2409" spans="1:11" hidden="1">
      <c r="A2409" s="48">
        <v>49</v>
      </c>
      <c r="B2409" s="49">
        <f>LOOKUP(A2409,Seznamy!$A$3:$A$94,Seznamy!$B$3:$B$94)</f>
        <v>125009</v>
      </c>
      <c r="C2409" s="50" t="str">
        <f>LOOKUP(A2409,Seznamy!$A$3:$A$94,Seznamy!$C$3:$C$94)</f>
        <v>Ruda nad Moravou</v>
      </c>
      <c r="D2409" s="51">
        <f>LOOKUP(A2409,Seznamy!$A$3:$A$94,Seznamy!$F$3:$F$94)</f>
        <v>9028</v>
      </c>
      <c r="E2409" s="51">
        <f>LOOKUP(A2409,Seznamy!$A$3:$A$94,Seznamy!$G$3:$G$94)</f>
        <v>218500</v>
      </c>
      <c r="F2409" s="52">
        <f>LOOKUP(A2409,Seznamy!$A$3:$A$94,Seznamy!$J$3:$J$94)</f>
        <v>57</v>
      </c>
      <c r="G2409" s="52">
        <v>7</v>
      </c>
      <c r="H2409" s="50" t="str">
        <f>LOOKUP(G2409,Komplexní!$A$7:$A$56,Komplexní!$B$7:$B$56)</f>
        <v>Opavská lesní a.s.</v>
      </c>
      <c r="I2409" s="53">
        <f t="array" ref="I2409">SUM(IF((Komplexní!$A$3:$A$5=A2409)*(Komplexní!$D$1:$BA$1=G2409),Komplexní!$D$3:$BA$5))</f>
        <v>0</v>
      </c>
      <c r="J2409" s="98" t="str">
        <f t="shared" si="127"/>
        <v/>
      </c>
      <c r="K2409" s="54">
        <f t="shared" si="129"/>
        <v>1</v>
      </c>
    </row>
    <row r="2410" spans="1:11" hidden="1">
      <c r="A2410" s="48">
        <v>49</v>
      </c>
      <c r="B2410" s="49">
        <f>LOOKUP(A2410,Seznamy!$A$3:$A$94,Seznamy!$B$3:$B$94)</f>
        <v>125009</v>
      </c>
      <c r="C2410" s="50" t="str">
        <f>LOOKUP(A2410,Seznamy!$A$3:$A$94,Seznamy!$C$3:$C$94)</f>
        <v>Ruda nad Moravou</v>
      </c>
      <c r="D2410" s="51">
        <f>LOOKUP(A2410,Seznamy!$A$3:$A$94,Seznamy!$F$3:$F$94)</f>
        <v>9028</v>
      </c>
      <c r="E2410" s="51">
        <f>LOOKUP(A2410,Seznamy!$A$3:$A$94,Seznamy!$G$3:$G$94)</f>
        <v>218500</v>
      </c>
      <c r="F2410" s="52">
        <f>LOOKUP(A2410,Seznamy!$A$3:$A$94,Seznamy!$J$3:$J$94)</f>
        <v>57</v>
      </c>
      <c r="G2410" s="52">
        <v>8</v>
      </c>
      <c r="H2410" s="50" t="str">
        <f>LOOKUP(G2410,Komplexní!$A$7:$A$56,Komplexní!$B$7:$B$56)</f>
        <v>Pradědský lesní závod, a.s.</v>
      </c>
      <c r="I2410" s="53">
        <f t="array" ref="I2410">SUM(IF((Komplexní!$A$3:$A$5=A2410)*(Komplexní!$D$1:$BA$1=G2410),Komplexní!$D$3:$BA$5))</f>
        <v>0</v>
      </c>
      <c r="J2410" s="98" t="str">
        <f t="shared" si="127"/>
        <v/>
      </c>
      <c r="K2410" s="54">
        <f t="shared" si="129"/>
        <v>1</v>
      </c>
    </row>
    <row r="2411" spans="1:11" hidden="1">
      <c r="A2411" s="48">
        <v>49</v>
      </c>
      <c r="B2411" s="49">
        <f>LOOKUP(A2411,Seznamy!$A$3:$A$94,Seznamy!$B$3:$B$94)</f>
        <v>125009</v>
      </c>
      <c r="C2411" s="50" t="str">
        <f>LOOKUP(A2411,Seznamy!$A$3:$A$94,Seznamy!$C$3:$C$94)</f>
        <v>Ruda nad Moravou</v>
      </c>
      <c r="D2411" s="51">
        <f>LOOKUP(A2411,Seznamy!$A$3:$A$94,Seznamy!$F$3:$F$94)</f>
        <v>9028</v>
      </c>
      <c r="E2411" s="51">
        <f>LOOKUP(A2411,Seznamy!$A$3:$A$94,Seznamy!$G$3:$G$94)</f>
        <v>218500</v>
      </c>
      <c r="F2411" s="52">
        <f>LOOKUP(A2411,Seznamy!$A$3:$A$94,Seznamy!$J$3:$J$94)</f>
        <v>57</v>
      </c>
      <c r="G2411" s="52">
        <v>9</v>
      </c>
      <c r="H2411" s="50">
        <f>LOOKUP(G2411,Komplexní!$A$7:$A$56,Komplexní!$B$7:$B$56)</f>
        <v>0</v>
      </c>
      <c r="I2411" s="53">
        <f t="array" ref="I2411">SUM(IF((Komplexní!$A$3:$A$5=A2411)*(Komplexní!$D$1:$BA$1=G2411),Komplexní!$D$3:$BA$5))</f>
        <v>0</v>
      </c>
      <c r="J2411" s="98" t="str">
        <f t="shared" si="127"/>
        <v/>
      </c>
      <c r="K2411" s="54">
        <f t="shared" si="129"/>
        <v>1</v>
      </c>
    </row>
    <row r="2412" spans="1:11" hidden="1">
      <c r="A2412" s="48">
        <v>49</v>
      </c>
      <c r="B2412" s="49">
        <f>LOOKUP(A2412,Seznamy!$A$3:$A$94,Seznamy!$B$3:$B$94)</f>
        <v>125009</v>
      </c>
      <c r="C2412" s="50" t="str">
        <f>LOOKUP(A2412,Seznamy!$A$3:$A$94,Seznamy!$C$3:$C$94)</f>
        <v>Ruda nad Moravou</v>
      </c>
      <c r="D2412" s="51">
        <f>LOOKUP(A2412,Seznamy!$A$3:$A$94,Seznamy!$F$3:$F$94)</f>
        <v>9028</v>
      </c>
      <c r="E2412" s="51">
        <f>LOOKUP(A2412,Seznamy!$A$3:$A$94,Seznamy!$G$3:$G$94)</f>
        <v>218500</v>
      </c>
      <c r="F2412" s="52">
        <f>LOOKUP(A2412,Seznamy!$A$3:$A$94,Seznamy!$J$3:$J$94)</f>
        <v>57</v>
      </c>
      <c r="G2412" s="52">
        <v>10</v>
      </c>
      <c r="H2412" s="50">
        <f>LOOKUP(G2412,Komplexní!$A$7:$A$56,Komplexní!$B$7:$B$56)</f>
        <v>0</v>
      </c>
      <c r="I2412" s="53">
        <f t="array" ref="I2412">SUM(IF((Komplexní!$A$3:$A$5=A2412)*(Komplexní!$D$1:$BA$1=G2412),Komplexní!$D$3:$BA$5))</f>
        <v>0</v>
      </c>
      <c r="J2412" s="98" t="str">
        <f t="shared" si="127"/>
        <v/>
      </c>
      <c r="K2412" s="54">
        <f t="shared" si="129"/>
        <v>1</v>
      </c>
    </row>
    <row r="2413" spans="1:11" hidden="1">
      <c r="A2413" s="48">
        <v>49</v>
      </c>
      <c r="B2413" s="49">
        <f>LOOKUP(A2413,Seznamy!$A$3:$A$94,Seznamy!$B$3:$B$94)</f>
        <v>125009</v>
      </c>
      <c r="C2413" s="50" t="str">
        <f>LOOKUP(A2413,Seznamy!$A$3:$A$94,Seznamy!$C$3:$C$94)</f>
        <v>Ruda nad Moravou</v>
      </c>
      <c r="D2413" s="51">
        <f>LOOKUP(A2413,Seznamy!$A$3:$A$94,Seznamy!$F$3:$F$94)</f>
        <v>9028</v>
      </c>
      <c r="E2413" s="51">
        <f>LOOKUP(A2413,Seznamy!$A$3:$A$94,Seznamy!$G$3:$G$94)</f>
        <v>218500</v>
      </c>
      <c r="F2413" s="52">
        <f>LOOKUP(A2413,Seznamy!$A$3:$A$94,Seznamy!$J$3:$J$94)</f>
        <v>57</v>
      </c>
      <c r="G2413" s="52">
        <v>11</v>
      </c>
      <c r="H2413" s="50">
        <f>LOOKUP(G2413,Komplexní!$A$7:$A$56,Komplexní!$B$7:$B$56)</f>
        <v>0</v>
      </c>
      <c r="I2413" s="53">
        <f t="array" ref="I2413">SUM(IF((Komplexní!$A$3:$A$5=A2413)*(Komplexní!$D$1:$BA$1=G2413),Komplexní!$D$3:$BA$5))</f>
        <v>0</v>
      </c>
      <c r="J2413" s="98" t="str">
        <f t="shared" si="127"/>
        <v/>
      </c>
      <c r="K2413" s="54">
        <f t="shared" si="129"/>
        <v>1</v>
      </c>
    </row>
    <row r="2414" spans="1:11" hidden="1">
      <c r="A2414" s="48">
        <v>49</v>
      </c>
      <c r="B2414" s="49">
        <f>LOOKUP(A2414,Seznamy!$A$3:$A$94,Seznamy!$B$3:$B$94)</f>
        <v>125009</v>
      </c>
      <c r="C2414" s="50" t="str">
        <f>LOOKUP(A2414,Seznamy!$A$3:$A$94,Seznamy!$C$3:$C$94)</f>
        <v>Ruda nad Moravou</v>
      </c>
      <c r="D2414" s="51">
        <f>LOOKUP(A2414,Seznamy!$A$3:$A$94,Seznamy!$F$3:$F$94)</f>
        <v>9028</v>
      </c>
      <c r="E2414" s="51">
        <f>LOOKUP(A2414,Seznamy!$A$3:$A$94,Seznamy!$G$3:$G$94)</f>
        <v>218500</v>
      </c>
      <c r="F2414" s="52">
        <f>LOOKUP(A2414,Seznamy!$A$3:$A$94,Seznamy!$J$3:$J$94)</f>
        <v>57</v>
      </c>
      <c r="G2414" s="52">
        <v>12</v>
      </c>
      <c r="H2414" s="50">
        <f>LOOKUP(G2414,Komplexní!$A$7:$A$56,Komplexní!$B$7:$B$56)</f>
        <v>0</v>
      </c>
      <c r="I2414" s="53">
        <f t="array" ref="I2414">SUM(IF((Komplexní!$A$3:$A$5=A2414)*(Komplexní!$D$1:$BA$1=G2414),Komplexní!$D$3:$BA$5))</f>
        <v>0</v>
      </c>
      <c r="J2414" s="98" t="str">
        <f t="shared" si="127"/>
        <v/>
      </c>
      <c r="K2414" s="54">
        <f t="shared" si="129"/>
        <v>1</v>
      </c>
    </row>
    <row r="2415" spans="1:11" hidden="1">
      <c r="A2415" s="48">
        <v>49</v>
      </c>
      <c r="B2415" s="49">
        <f>LOOKUP(A2415,Seznamy!$A$3:$A$94,Seznamy!$B$3:$B$94)</f>
        <v>125009</v>
      </c>
      <c r="C2415" s="50" t="str">
        <f>LOOKUP(A2415,Seznamy!$A$3:$A$94,Seznamy!$C$3:$C$94)</f>
        <v>Ruda nad Moravou</v>
      </c>
      <c r="D2415" s="51">
        <f>LOOKUP(A2415,Seznamy!$A$3:$A$94,Seznamy!$F$3:$F$94)</f>
        <v>9028</v>
      </c>
      <c r="E2415" s="51">
        <f>LOOKUP(A2415,Seznamy!$A$3:$A$94,Seznamy!$G$3:$G$94)</f>
        <v>218500</v>
      </c>
      <c r="F2415" s="52">
        <f>LOOKUP(A2415,Seznamy!$A$3:$A$94,Seznamy!$J$3:$J$94)</f>
        <v>57</v>
      </c>
      <c r="G2415" s="52">
        <v>13</v>
      </c>
      <c r="H2415" s="50">
        <f>LOOKUP(G2415,Komplexní!$A$7:$A$56,Komplexní!$B$7:$B$56)</f>
        <v>0</v>
      </c>
      <c r="I2415" s="53">
        <f t="array" ref="I2415">SUM(IF((Komplexní!$A$3:$A$5=A2415)*(Komplexní!$D$1:$BA$1=G2415),Komplexní!$D$3:$BA$5))</f>
        <v>0</v>
      </c>
      <c r="J2415" s="98" t="str">
        <f t="shared" si="127"/>
        <v/>
      </c>
      <c r="K2415" s="54">
        <f t="shared" si="129"/>
        <v>1</v>
      </c>
    </row>
    <row r="2416" spans="1:11" hidden="1">
      <c r="A2416" s="48">
        <v>49</v>
      </c>
      <c r="B2416" s="49">
        <f>LOOKUP(A2416,Seznamy!$A$3:$A$94,Seznamy!$B$3:$B$94)</f>
        <v>125009</v>
      </c>
      <c r="C2416" s="50" t="str">
        <f>LOOKUP(A2416,Seznamy!$A$3:$A$94,Seznamy!$C$3:$C$94)</f>
        <v>Ruda nad Moravou</v>
      </c>
      <c r="D2416" s="51">
        <f>LOOKUP(A2416,Seznamy!$A$3:$A$94,Seznamy!$F$3:$F$94)</f>
        <v>9028</v>
      </c>
      <c r="E2416" s="51">
        <f>LOOKUP(A2416,Seznamy!$A$3:$A$94,Seznamy!$G$3:$G$94)</f>
        <v>218500</v>
      </c>
      <c r="F2416" s="52">
        <f>LOOKUP(A2416,Seznamy!$A$3:$A$94,Seznamy!$J$3:$J$94)</f>
        <v>57</v>
      </c>
      <c r="G2416" s="52">
        <v>35</v>
      </c>
      <c r="H2416" s="50">
        <f>LOOKUP(G2416,Komplexní!$A$7:$A$56,Komplexní!$B$7:$B$56)</f>
        <v>0</v>
      </c>
      <c r="I2416" s="53">
        <f t="array" ref="I2416">SUM(IF((Komplexní!$A$3:$A$5=A2416)*(Komplexní!$D$1:$BA$1=G2416),Komplexní!$D$3:$BA$5))</f>
        <v>0</v>
      </c>
      <c r="J2416" s="98" t="str">
        <f t="shared" si="127"/>
        <v/>
      </c>
      <c r="K2416" s="54">
        <f t="shared" si="129"/>
        <v>1</v>
      </c>
    </row>
    <row r="2417" spans="1:11" hidden="1">
      <c r="A2417" s="48">
        <v>49</v>
      </c>
      <c r="B2417" s="49">
        <f>LOOKUP(A2417,Seznamy!$A$3:$A$94,Seznamy!$B$3:$B$94)</f>
        <v>125009</v>
      </c>
      <c r="C2417" s="50" t="str">
        <f>LOOKUP(A2417,Seznamy!$A$3:$A$94,Seznamy!$C$3:$C$94)</f>
        <v>Ruda nad Moravou</v>
      </c>
      <c r="D2417" s="51">
        <f>LOOKUP(A2417,Seznamy!$A$3:$A$94,Seznamy!$F$3:$F$94)</f>
        <v>9028</v>
      </c>
      <c r="E2417" s="51">
        <f>LOOKUP(A2417,Seznamy!$A$3:$A$94,Seznamy!$G$3:$G$94)</f>
        <v>218500</v>
      </c>
      <c r="F2417" s="52">
        <f>LOOKUP(A2417,Seznamy!$A$3:$A$94,Seznamy!$J$3:$J$94)</f>
        <v>57</v>
      </c>
      <c r="G2417" s="52">
        <v>15</v>
      </c>
      <c r="H2417" s="50">
        <f>LOOKUP(G2417,Komplexní!$A$7:$A$56,Komplexní!$B$7:$B$56)</f>
        <v>0</v>
      </c>
      <c r="I2417" s="53">
        <f t="array" ref="I2417">SUM(IF((Komplexní!$A$3:$A$5=A2417)*(Komplexní!$D$1:$BA$1=G2417),Komplexní!$D$3:$BA$5))</f>
        <v>0</v>
      </c>
      <c r="J2417" s="98" t="str">
        <f t="shared" si="127"/>
        <v/>
      </c>
      <c r="K2417" s="54">
        <f t="shared" si="129"/>
        <v>1</v>
      </c>
    </row>
    <row r="2418" spans="1:11" hidden="1">
      <c r="A2418" s="48">
        <v>49</v>
      </c>
      <c r="B2418" s="49">
        <f>LOOKUP(A2418,Seznamy!$A$3:$A$94,Seznamy!$B$3:$B$94)</f>
        <v>125009</v>
      </c>
      <c r="C2418" s="50" t="str">
        <f>LOOKUP(A2418,Seznamy!$A$3:$A$94,Seznamy!$C$3:$C$94)</f>
        <v>Ruda nad Moravou</v>
      </c>
      <c r="D2418" s="51">
        <f>LOOKUP(A2418,Seznamy!$A$3:$A$94,Seznamy!$F$3:$F$94)</f>
        <v>9028</v>
      </c>
      <c r="E2418" s="51">
        <f>LOOKUP(A2418,Seznamy!$A$3:$A$94,Seznamy!$G$3:$G$94)</f>
        <v>218500</v>
      </c>
      <c r="F2418" s="52">
        <f>LOOKUP(A2418,Seznamy!$A$3:$A$94,Seznamy!$J$3:$J$94)</f>
        <v>57</v>
      </c>
      <c r="G2418" s="52">
        <v>16</v>
      </c>
      <c r="H2418" s="50">
        <f>LOOKUP(G2418,Komplexní!$A$7:$A$56,Komplexní!$B$7:$B$56)</f>
        <v>0</v>
      </c>
      <c r="I2418" s="53">
        <f t="array" ref="I2418">SUM(IF((Komplexní!$A$3:$A$5=A2418)*(Komplexní!$D$1:$BA$1=G2418),Komplexní!$D$3:$BA$5))</f>
        <v>0</v>
      </c>
      <c r="J2418" s="98" t="str">
        <f t="shared" si="127"/>
        <v/>
      </c>
      <c r="K2418" s="54">
        <f t="shared" si="129"/>
        <v>1</v>
      </c>
    </row>
    <row r="2419" spans="1:11" hidden="1">
      <c r="A2419" s="48">
        <v>49</v>
      </c>
      <c r="B2419" s="49">
        <f>LOOKUP(A2419,Seznamy!$A$3:$A$94,Seznamy!$B$3:$B$94)</f>
        <v>125009</v>
      </c>
      <c r="C2419" s="50" t="str">
        <f>LOOKUP(A2419,Seznamy!$A$3:$A$94,Seznamy!$C$3:$C$94)</f>
        <v>Ruda nad Moravou</v>
      </c>
      <c r="D2419" s="51">
        <f>LOOKUP(A2419,Seznamy!$A$3:$A$94,Seznamy!$F$3:$F$94)</f>
        <v>9028</v>
      </c>
      <c r="E2419" s="51">
        <f>LOOKUP(A2419,Seznamy!$A$3:$A$94,Seznamy!$G$3:$G$94)</f>
        <v>218500</v>
      </c>
      <c r="F2419" s="52">
        <f>LOOKUP(A2419,Seznamy!$A$3:$A$94,Seznamy!$J$3:$J$94)</f>
        <v>57</v>
      </c>
      <c r="G2419" s="52">
        <v>17</v>
      </c>
      <c r="H2419" s="50">
        <f>LOOKUP(G2419,Komplexní!$A$7:$A$56,Komplexní!$B$7:$B$56)</f>
        <v>0</v>
      </c>
      <c r="I2419" s="53">
        <f t="array" ref="I2419">SUM(IF((Komplexní!$A$3:$A$5=A2419)*(Komplexní!$D$1:$BA$1=G2419),Komplexní!$D$3:$BA$5))</f>
        <v>0</v>
      </c>
      <c r="J2419" s="98" t="str">
        <f t="shared" si="127"/>
        <v/>
      </c>
      <c r="K2419" s="54">
        <f t="shared" si="129"/>
        <v>1</v>
      </c>
    </row>
    <row r="2420" spans="1:11" hidden="1">
      <c r="A2420" s="48">
        <v>49</v>
      </c>
      <c r="B2420" s="49">
        <f>LOOKUP(A2420,Seznamy!$A$3:$A$94,Seznamy!$B$3:$B$94)</f>
        <v>125009</v>
      </c>
      <c r="C2420" s="50" t="str">
        <f>LOOKUP(A2420,Seznamy!$A$3:$A$94,Seznamy!$C$3:$C$94)</f>
        <v>Ruda nad Moravou</v>
      </c>
      <c r="D2420" s="51">
        <f>LOOKUP(A2420,Seznamy!$A$3:$A$94,Seznamy!$F$3:$F$94)</f>
        <v>9028</v>
      </c>
      <c r="E2420" s="51">
        <f>LOOKUP(A2420,Seznamy!$A$3:$A$94,Seznamy!$G$3:$G$94)</f>
        <v>218500</v>
      </c>
      <c r="F2420" s="52">
        <f>LOOKUP(A2420,Seznamy!$A$3:$A$94,Seznamy!$J$3:$J$94)</f>
        <v>57</v>
      </c>
      <c r="G2420" s="52">
        <v>18</v>
      </c>
      <c r="H2420" s="50">
        <f>LOOKUP(G2420,Komplexní!$A$7:$A$56,Komplexní!$B$7:$B$56)</f>
        <v>0</v>
      </c>
      <c r="I2420" s="53">
        <f t="array" ref="I2420">SUM(IF((Komplexní!$A$3:$A$5=A2420)*(Komplexní!$D$1:$BA$1=G2420),Komplexní!$D$3:$BA$5))</f>
        <v>0</v>
      </c>
      <c r="J2420" s="98" t="str">
        <f t="shared" si="127"/>
        <v/>
      </c>
      <c r="K2420" s="54">
        <f t="shared" si="129"/>
        <v>1</v>
      </c>
    </row>
    <row r="2421" spans="1:11" hidden="1">
      <c r="A2421" s="48">
        <v>49</v>
      </c>
      <c r="B2421" s="49">
        <f>LOOKUP(A2421,Seznamy!$A$3:$A$94,Seznamy!$B$3:$B$94)</f>
        <v>125009</v>
      </c>
      <c r="C2421" s="50" t="str">
        <f>LOOKUP(A2421,Seznamy!$A$3:$A$94,Seznamy!$C$3:$C$94)</f>
        <v>Ruda nad Moravou</v>
      </c>
      <c r="D2421" s="51">
        <f>LOOKUP(A2421,Seznamy!$A$3:$A$94,Seznamy!$F$3:$F$94)</f>
        <v>9028</v>
      </c>
      <c r="E2421" s="51">
        <f>LOOKUP(A2421,Seznamy!$A$3:$A$94,Seznamy!$G$3:$G$94)</f>
        <v>218500</v>
      </c>
      <c r="F2421" s="52">
        <f>LOOKUP(A2421,Seznamy!$A$3:$A$94,Seznamy!$J$3:$J$94)</f>
        <v>57</v>
      </c>
      <c r="G2421" s="52">
        <v>19</v>
      </c>
      <c r="H2421" s="50">
        <f>LOOKUP(G2421,Komplexní!$A$7:$A$56,Komplexní!$B$7:$B$56)</f>
        <v>0</v>
      </c>
      <c r="I2421" s="53">
        <f t="array" ref="I2421">SUM(IF((Komplexní!$A$3:$A$5=A2421)*(Komplexní!$D$1:$BA$1=G2421),Komplexní!$D$3:$BA$5))</f>
        <v>0</v>
      </c>
      <c r="J2421" s="98" t="str">
        <f t="shared" si="127"/>
        <v/>
      </c>
      <c r="K2421" s="54">
        <f t="shared" si="129"/>
        <v>1</v>
      </c>
    </row>
    <row r="2422" spans="1:11" hidden="1">
      <c r="A2422" s="48">
        <v>49</v>
      </c>
      <c r="B2422" s="49">
        <f>LOOKUP(A2422,Seznamy!$A$3:$A$94,Seznamy!$B$3:$B$94)</f>
        <v>125009</v>
      </c>
      <c r="C2422" s="50" t="str">
        <f>LOOKUP(A2422,Seznamy!$A$3:$A$94,Seznamy!$C$3:$C$94)</f>
        <v>Ruda nad Moravou</v>
      </c>
      <c r="D2422" s="51">
        <f>LOOKUP(A2422,Seznamy!$A$3:$A$94,Seznamy!$F$3:$F$94)</f>
        <v>9028</v>
      </c>
      <c r="E2422" s="51">
        <f>LOOKUP(A2422,Seznamy!$A$3:$A$94,Seznamy!$G$3:$G$94)</f>
        <v>218500</v>
      </c>
      <c r="F2422" s="52">
        <f>LOOKUP(A2422,Seznamy!$A$3:$A$94,Seznamy!$J$3:$J$94)</f>
        <v>57</v>
      </c>
      <c r="G2422" s="52">
        <v>20</v>
      </c>
      <c r="H2422" s="50">
        <f>LOOKUP(G2422,Komplexní!$A$7:$A$56,Komplexní!$B$7:$B$56)</f>
        <v>0</v>
      </c>
      <c r="I2422" s="53">
        <f t="array" ref="I2422">SUM(IF((Komplexní!$A$3:$A$5=A2422)*(Komplexní!$D$1:$BA$1=G2422),Komplexní!$D$3:$BA$5))</f>
        <v>0</v>
      </c>
      <c r="J2422" s="98" t="str">
        <f t="shared" si="127"/>
        <v/>
      </c>
      <c r="K2422" s="54">
        <f t="shared" si="129"/>
        <v>1</v>
      </c>
    </row>
    <row r="2423" spans="1:11" hidden="1">
      <c r="A2423" s="48">
        <v>49</v>
      </c>
      <c r="B2423" s="49">
        <f>LOOKUP(A2423,Seznamy!$A$3:$A$94,Seznamy!$B$3:$B$94)</f>
        <v>125009</v>
      </c>
      <c r="C2423" s="50" t="str">
        <f>LOOKUP(A2423,Seznamy!$A$3:$A$94,Seznamy!$C$3:$C$94)</f>
        <v>Ruda nad Moravou</v>
      </c>
      <c r="D2423" s="51">
        <f>LOOKUP(A2423,Seznamy!$A$3:$A$94,Seznamy!$F$3:$F$94)</f>
        <v>9028</v>
      </c>
      <c r="E2423" s="51">
        <f>LOOKUP(A2423,Seznamy!$A$3:$A$94,Seznamy!$G$3:$G$94)</f>
        <v>218500</v>
      </c>
      <c r="F2423" s="52">
        <f>LOOKUP(A2423,Seznamy!$A$3:$A$94,Seznamy!$J$3:$J$94)</f>
        <v>57</v>
      </c>
      <c r="G2423" s="52">
        <v>21</v>
      </c>
      <c r="H2423" s="50">
        <f>LOOKUP(G2423,Komplexní!$A$7:$A$56,Komplexní!$B$7:$B$56)</f>
        <v>0</v>
      </c>
      <c r="I2423" s="53">
        <f t="array" ref="I2423">SUM(IF((Komplexní!$A$3:$A$5=A2423)*(Komplexní!$D$1:$BA$1=G2423),Komplexní!$D$3:$BA$5))</f>
        <v>0</v>
      </c>
      <c r="J2423" s="98" t="str">
        <f t="shared" si="127"/>
        <v/>
      </c>
      <c r="K2423" s="54">
        <f t="shared" si="129"/>
        <v>1</v>
      </c>
    </row>
    <row r="2424" spans="1:11" hidden="1">
      <c r="A2424" s="48">
        <v>49</v>
      </c>
      <c r="B2424" s="49">
        <f>LOOKUP(A2424,Seznamy!$A$3:$A$94,Seznamy!$B$3:$B$94)</f>
        <v>125009</v>
      </c>
      <c r="C2424" s="50" t="str">
        <f>LOOKUP(A2424,Seznamy!$A$3:$A$94,Seznamy!$C$3:$C$94)</f>
        <v>Ruda nad Moravou</v>
      </c>
      <c r="D2424" s="51">
        <f>LOOKUP(A2424,Seznamy!$A$3:$A$94,Seznamy!$F$3:$F$94)</f>
        <v>9028</v>
      </c>
      <c r="E2424" s="51">
        <f>LOOKUP(A2424,Seznamy!$A$3:$A$94,Seznamy!$G$3:$G$94)</f>
        <v>218500</v>
      </c>
      <c r="F2424" s="52">
        <f>LOOKUP(A2424,Seznamy!$A$3:$A$94,Seznamy!$J$3:$J$94)</f>
        <v>57</v>
      </c>
      <c r="G2424" s="52">
        <v>22</v>
      </c>
      <c r="H2424" s="50">
        <f>LOOKUP(G2424,Komplexní!$A$7:$A$56,Komplexní!$B$7:$B$56)</f>
        <v>0</v>
      </c>
      <c r="I2424" s="53">
        <f t="array" ref="I2424">SUM(IF((Komplexní!$A$3:$A$5=A2424)*(Komplexní!$D$1:$BA$1=G2424),Komplexní!$D$3:$BA$5))</f>
        <v>0</v>
      </c>
      <c r="J2424" s="98" t="str">
        <f t="shared" si="127"/>
        <v/>
      </c>
      <c r="K2424" s="54">
        <f t="shared" si="129"/>
        <v>1</v>
      </c>
    </row>
    <row r="2425" spans="1:11" hidden="1">
      <c r="A2425" s="48">
        <v>49</v>
      </c>
      <c r="B2425" s="49">
        <f>LOOKUP(A2425,Seznamy!$A$3:$A$94,Seznamy!$B$3:$B$94)</f>
        <v>125009</v>
      </c>
      <c r="C2425" s="50" t="str">
        <f>LOOKUP(A2425,Seznamy!$A$3:$A$94,Seznamy!$C$3:$C$94)</f>
        <v>Ruda nad Moravou</v>
      </c>
      <c r="D2425" s="51">
        <f>LOOKUP(A2425,Seznamy!$A$3:$A$94,Seznamy!$F$3:$F$94)</f>
        <v>9028</v>
      </c>
      <c r="E2425" s="51">
        <f>LOOKUP(A2425,Seznamy!$A$3:$A$94,Seznamy!$G$3:$G$94)</f>
        <v>218500</v>
      </c>
      <c r="F2425" s="52">
        <f>LOOKUP(A2425,Seznamy!$A$3:$A$94,Seznamy!$J$3:$J$94)</f>
        <v>57</v>
      </c>
      <c r="G2425" s="52">
        <v>23</v>
      </c>
      <c r="H2425" s="50">
        <f>LOOKUP(G2425,Komplexní!$A$7:$A$56,Komplexní!$B$7:$B$56)</f>
        <v>0</v>
      </c>
      <c r="I2425" s="53">
        <f t="array" ref="I2425">SUM(IF((Komplexní!$A$3:$A$5=A2425)*(Komplexní!$D$1:$BA$1=G2425),Komplexní!$D$3:$BA$5))</f>
        <v>0</v>
      </c>
      <c r="J2425" s="98" t="str">
        <f t="shared" si="127"/>
        <v/>
      </c>
      <c r="K2425" s="54">
        <f t="shared" si="129"/>
        <v>1</v>
      </c>
    </row>
    <row r="2426" spans="1:11" hidden="1">
      <c r="A2426" s="48">
        <v>49</v>
      </c>
      <c r="B2426" s="49">
        <f>LOOKUP(A2426,Seznamy!$A$3:$A$94,Seznamy!$B$3:$B$94)</f>
        <v>125009</v>
      </c>
      <c r="C2426" s="50" t="str">
        <f>LOOKUP(A2426,Seznamy!$A$3:$A$94,Seznamy!$C$3:$C$94)</f>
        <v>Ruda nad Moravou</v>
      </c>
      <c r="D2426" s="51">
        <f>LOOKUP(A2426,Seznamy!$A$3:$A$94,Seznamy!$F$3:$F$94)</f>
        <v>9028</v>
      </c>
      <c r="E2426" s="51">
        <f>LOOKUP(A2426,Seznamy!$A$3:$A$94,Seznamy!$G$3:$G$94)</f>
        <v>218500</v>
      </c>
      <c r="F2426" s="52">
        <f>LOOKUP(A2426,Seznamy!$A$3:$A$94,Seznamy!$J$3:$J$94)</f>
        <v>57</v>
      </c>
      <c r="G2426" s="52">
        <v>24</v>
      </c>
      <c r="H2426" s="50">
        <f>LOOKUP(G2426,Komplexní!$A$7:$A$56,Komplexní!$B$7:$B$56)</f>
        <v>0</v>
      </c>
      <c r="I2426" s="53">
        <f t="array" ref="I2426">SUM(IF((Komplexní!$A$3:$A$5=A2426)*(Komplexní!$D$1:$BA$1=G2426),Komplexní!$D$3:$BA$5))</f>
        <v>0</v>
      </c>
      <c r="J2426" s="98" t="str">
        <f t="shared" si="127"/>
        <v/>
      </c>
      <c r="K2426" s="54">
        <f t="shared" si="129"/>
        <v>1</v>
      </c>
    </row>
    <row r="2427" spans="1:11" hidden="1">
      <c r="A2427" s="48">
        <v>49</v>
      </c>
      <c r="B2427" s="49">
        <f>LOOKUP(A2427,Seznamy!$A$3:$A$94,Seznamy!$B$3:$B$94)</f>
        <v>125009</v>
      </c>
      <c r="C2427" s="50" t="str">
        <f>LOOKUP(A2427,Seznamy!$A$3:$A$94,Seznamy!$C$3:$C$94)</f>
        <v>Ruda nad Moravou</v>
      </c>
      <c r="D2427" s="51">
        <f>LOOKUP(A2427,Seznamy!$A$3:$A$94,Seznamy!$F$3:$F$94)</f>
        <v>9028</v>
      </c>
      <c r="E2427" s="51">
        <f>LOOKUP(A2427,Seznamy!$A$3:$A$94,Seznamy!$G$3:$G$94)</f>
        <v>218500</v>
      </c>
      <c r="F2427" s="52">
        <f>LOOKUP(A2427,Seznamy!$A$3:$A$94,Seznamy!$J$3:$J$94)</f>
        <v>57</v>
      </c>
      <c r="G2427" s="52">
        <v>25</v>
      </c>
      <c r="H2427" s="50">
        <f>LOOKUP(G2427,Komplexní!$A$7:$A$56,Komplexní!$B$7:$B$56)</f>
        <v>0</v>
      </c>
      <c r="I2427" s="53">
        <f t="array" ref="I2427">SUM(IF((Komplexní!$A$3:$A$5=A2427)*(Komplexní!$D$1:$BA$1=G2427),Komplexní!$D$3:$BA$5))</f>
        <v>0</v>
      </c>
      <c r="J2427" s="98" t="str">
        <f t="shared" si="127"/>
        <v/>
      </c>
      <c r="K2427" s="54">
        <f t="shared" si="129"/>
        <v>1</v>
      </c>
    </row>
    <row r="2428" spans="1:11" hidden="1">
      <c r="A2428" s="48">
        <v>49</v>
      </c>
      <c r="B2428" s="49">
        <f>LOOKUP(A2428,Seznamy!$A$3:$A$94,Seznamy!$B$3:$B$94)</f>
        <v>125009</v>
      </c>
      <c r="C2428" s="50" t="str">
        <f>LOOKUP(A2428,Seznamy!$A$3:$A$94,Seznamy!$C$3:$C$94)</f>
        <v>Ruda nad Moravou</v>
      </c>
      <c r="D2428" s="51">
        <f>LOOKUP(A2428,Seznamy!$A$3:$A$94,Seznamy!$F$3:$F$94)</f>
        <v>9028</v>
      </c>
      <c r="E2428" s="51">
        <f>LOOKUP(A2428,Seznamy!$A$3:$A$94,Seznamy!$G$3:$G$94)</f>
        <v>218500</v>
      </c>
      <c r="F2428" s="52">
        <f>LOOKUP(A2428,Seznamy!$A$3:$A$94,Seznamy!$J$3:$J$94)</f>
        <v>57</v>
      </c>
      <c r="G2428" s="52">
        <v>26</v>
      </c>
      <c r="H2428" s="50">
        <f>LOOKUP(G2428,Komplexní!$A$7:$A$56,Komplexní!$B$7:$B$56)</f>
        <v>0</v>
      </c>
      <c r="I2428" s="53">
        <f t="array" ref="I2428">SUM(IF((Komplexní!$A$3:$A$5=A2428)*(Komplexní!$D$1:$BA$1=G2428),Komplexní!$D$3:$BA$5))</f>
        <v>0</v>
      </c>
      <c r="J2428" s="98" t="str">
        <f t="shared" si="127"/>
        <v/>
      </c>
      <c r="K2428" s="54">
        <f t="shared" si="129"/>
        <v>1</v>
      </c>
    </row>
    <row r="2429" spans="1:11" hidden="1">
      <c r="A2429" s="48">
        <v>49</v>
      </c>
      <c r="B2429" s="49">
        <f>LOOKUP(A2429,Seznamy!$A$3:$A$94,Seznamy!$B$3:$B$94)</f>
        <v>125009</v>
      </c>
      <c r="C2429" s="50" t="str">
        <f>LOOKUP(A2429,Seznamy!$A$3:$A$94,Seznamy!$C$3:$C$94)</f>
        <v>Ruda nad Moravou</v>
      </c>
      <c r="D2429" s="51">
        <f>LOOKUP(A2429,Seznamy!$A$3:$A$94,Seznamy!$F$3:$F$94)</f>
        <v>9028</v>
      </c>
      <c r="E2429" s="51">
        <f>LOOKUP(A2429,Seznamy!$A$3:$A$94,Seznamy!$G$3:$G$94)</f>
        <v>218500</v>
      </c>
      <c r="F2429" s="52">
        <f>LOOKUP(A2429,Seznamy!$A$3:$A$94,Seznamy!$J$3:$J$94)</f>
        <v>57</v>
      </c>
      <c r="G2429" s="52">
        <v>27</v>
      </c>
      <c r="H2429" s="50">
        <f>LOOKUP(G2429,Komplexní!$A$7:$A$56,Komplexní!$B$7:$B$56)</f>
        <v>0</v>
      </c>
      <c r="I2429" s="53">
        <f t="array" ref="I2429">SUM(IF((Komplexní!$A$3:$A$5=A2429)*(Komplexní!$D$1:$BA$1=G2429),Komplexní!$D$3:$BA$5))</f>
        <v>0</v>
      </c>
      <c r="J2429" s="98" t="str">
        <f t="shared" si="127"/>
        <v/>
      </c>
      <c r="K2429" s="54">
        <f t="shared" si="129"/>
        <v>1</v>
      </c>
    </row>
    <row r="2430" spans="1:11" hidden="1">
      <c r="A2430" s="48">
        <v>49</v>
      </c>
      <c r="B2430" s="49">
        <f>LOOKUP(A2430,Seznamy!$A$3:$A$94,Seznamy!$B$3:$B$94)</f>
        <v>125009</v>
      </c>
      <c r="C2430" s="50" t="str">
        <f>LOOKUP(A2430,Seznamy!$A$3:$A$94,Seznamy!$C$3:$C$94)</f>
        <v>Ruda nad Moravou</v>
      </c>
      <c r="D2430" s="51">
        <f>LOOKUP(A2430,Seznamy!$A$3:$A$94,Seznamy!$F$3:$F$94)</f>
        <v>9028</v>
      </c>
      <c r="E2430" s="51">
        <f>LOOKUP(A2430,Seznamy!$A$3:$A$94,Seznamy!$G$3:$G$94)</f>
        <v>218500</v>
      </c>
      <c r="F2430" s="52">
        <f>LOOKUP(A2430,Seznamy!$A$3:$A$94,Seznamy!$J$3:$J$94)</f>
        <v>57</v>
      </c>
      <c r="G2430" s="52">
        <v>28</v>
      </c>
      <c r="H2430" s="50">
        <f>LOOKUP(G2430,Komplexní!$A$7:$A$56,Komplexní!$B$7:$B$56)</f>
        <v>0</v>
      </c>
      <c r="I2430" s="53">
        <f t="array" ref="I2430">SUM(IF((Komplexní!$A$3:$A$5=A2430)*(Komplexní!$D$1:$BA$1=G2430),Komplexní!$D$3:$BA$5))</f>
        <v>0</v>
      </c>
      <c r="J2430" s="98" t="str">
        <f t="shared" si="127"/>
        <v/>
      </c>
      <c r="K2430" s="54">
        <f t="shared" si="129"/>
        <v>1</v>
      </c>
    </row>
    <row r="2431" spans="1:11" hidden="1">
      <c r="A2431" s="48">
        <v>49</v>
      </c>
      <c r="B2431" s="49">
        <f>LOOKUP(A2431,Seznamy!$A$3:$A$94,Seznamy!$B$3:$B$94)</f>
        <v>125009</v>
      </c>
      <c r="C2431" s="50" t="str">
        <f>LOOKUP(A2431,Seznamy!$A$3:$A$94,Seznamy!$C$3:$C$94)</f>
        <v>Ruda nad Moravou</v>
      </c>
      <c r="D2431" s="51">
        <f>LOOKUP(A2431,Seznamy!$A$3:$A$94,Seznamy!$F$3:$F$94)</f>
        <v>9028</v>
      </c>
      <c r="E2431" s="51">
        <f>LOOKUP(A2431,Seznamy!$A$3:$A$94,Seznamy!$G$3:$G$94)</f>
        <v>218500</v>
      </c>
      <c r="F2431" s="52">
        <f>LOOKUP(A2431,Seznamy!$A$3:$A$94,Seznamy!$J$3:$J$94)</f>
        <v>57</v>
      </c>
      <c r="G2431" s="52">
        <v>29</v>
      </c>
      <c r="H2431" s="50">
        <f>LOOKUP(G2431,Komplexní!$A$7:$A$56,Komplexní!$B$7:$B$56)</f>
        <v>0</v>
      </c>
      <c r="I2431" s="53">
        <f t="array" ref="I2431">SUM(IF((Komplexní!$A$3:$A$5=A2431)*(Komplexní!$D$1:$BA$1=G2431),Komplexní!$D$3:$BA$5))</f>
        <v>0</v>
      </c>
      <c r="J2431" s="98" t="str">
        <f t="shared" si="127"/>
        <v/>
      </c>
      <c r="K2431" s="54">
        <f t="shared" si="129"/>
        <v>1</v>
      </c>
    </row>
    <row r="2432" spans="1:11" hidden="1">
      <c r="A2432" s="48">
        <v>49</v>
      </c>
      <c r="B2432" s="49">
        <f>LOOKUP(A2432,Seznamy!$A$3:$A$94,Seznamy!$B$3:$B$94)</f>
        <v>125009</v>
      </c>
      <c r="C2432" s="50" t="str">
        <f>LOOKUP(A2432,Seznamy!$A$3:$A$94,Seznamy!$C$3:$C$94)</f>
        <v>Ruda nad Moravou</v>
      </c>
      <c r="D2432" s="51">
        <f>LOOKUP(A2432,Seznamy!$A$3:$A$94,Seznamy!$F$3:$F$94)</f>
        <v>9028</v>
      </c>
      <c r="E2432" s="51">
        <f>LOOKUP(A2432,Seznamy!$A$3:$A$94,Seznamy!$G$3:$G$94)</f>
        <v>218500</v>
      </c>
      <c r="F2432" s="52">
        <f>LOOKUP(A2432,Seznamy!$A$3:$A$94,Seznamy!$J$3:$J$94)</f>
        <v>57</v>
      </c>
      <c r="G2432" s="52">
        <v>30</v>
      </c>
      <c r="H2432" s="50">
        <f>LOOKUP(G2432,Komplexní!$A$7:$A$56,Komplexní!$B$7:$B$56)</f>
        <v>0</v>
      </c>
      <c r="I2432" s="53">
        <f t="array" ref="I2432">SUM(IF((Komplexní!$A$3:$A$5=A2432)*(Komplexní!$D$1:$BA$1=G2432),Komplexní!$D$3:$BA$5))</f>
        <v>0</v>
      </c>
      <c r="J2432" s="98" t="str">
        <f t="shared" si="127"/>
        <v/>
      </c>
      <c r="K2432" s="54">
        <f t="shared" si="129"/>
        <v>1</v>
      </c>
    </row>
    <row r="2433" spans="1:11" hidden="1">
      <c r="A2433" s="48">
        <v>49</v>
      </c>
      <c r="B2433" s="49">
        <f>LOOKUP(A2433,Seznamy!$A$3:$A$94,Seznamy!$B$3:$B$94)</f>
        <v>125009</v>
      </c>
      <c r="C2433" s="50" t="str">
        <f>LOOKUP(A2433,Seznamy!$A$3:$A$94,Seznamy!$C$3:$C$94)</f>
        <v>Ruda nad Moravou</v>
      </c>
      <c r="D2433" s="51">
        <f>LOOKUP(A2433,Seznamy!$A$3:$A$94,Seznamy!$F$3:$F$94)</f>
        <v>9028</v>
      </c>
      <c r="E2433" s="51">
        <f>LOOKUP(A2433,Seznamy!$A$3:$A$94,Seznamy!$G$3:$G$94)</f>
        <v>218500</v>
      </c>
      <c r="F2433" s="52">
        <f>LOOKUP(A2433,Seznamy!$A$3:$A$94,Seznamy!$J$3:$J$94)</f>
        <v>57</v>
      </c>
      <c r="G2433" s="52">
        <v>31</v>
      </c>
      <c r="H2433" s="50">
        <f>LOOKUP(G2433,Komplexní!$A$7:$A$56,Komplexní!$B$7:$B$56)</f>
        <v>0</v>
      </c>
      <c r="I2433" s="53">
        <f t="array" ref="I2433">SUM(IF((Komplexní!$A$3:$A$5=A2433)*(Komplexní!$D$1:$BA$1=G2433),Komplexní!$D$3:$BA$5))</f>
        <v>0</v>
      </c>
      <c r="J2433" s="98" t="str">
        <f t="shared" si="127"/>
        <v/>
      </c>
      <c r="K2433" s="54">
        <f t="shared" si="129"/>
        <v>1</v>
      </c>
    </row>
    <row r="2434" spans="1:11" hidden="1">
      <c r="A2434" s="48">
        <v>49</v>
      </c>
      <c r="B2434" s="49">
        <f>LOOKUP(A2434,Seznamy!$A$3:$A$94,Seznamy!$B$3:$B$94)</f>
        <v>125009</v>
      </c>
      <c r="C2434" s="50" t="str">
        <f>LOOKUP(A2434,Seznamy!$A$3:$A$94,Seznamy!$C$3:$C$94)</f>
        <v>Ruda nad Moravou</v>
      </c>
      <c r="D2434" s="51">
        <f>LOOKUP(A2434,Seznamy!$A$3:$A$94,Seznamy!$F$3:$F$94)</f>
        <v>9028</v>
      </c>
      <c r="E2434" s="51">
        <f>LOOKUP(A2434,Seznamy!$A$3:$A$94,Seznamy!$G$3:$G$94)</f>
        <v>218500</v>
      </c>
      <c r="F2434" s="52">
        <f>LOOKUP(A2434,Seznamy!$A$3:$A$94,Seznamy!$J$3:$J$94)</f>
        <v>57</v>
      </c>
      <c r="G2434" s="52">
        <v>32</v>
      </c>
      <c r="H2434" s="50">
        <f>LOOKUP(G2434,Komplexní!$A$7:$A$56,Komplexní!$B$7:$B$56)</f>
        <v>0</v>
      </c>
      <c r="I2434" s="53">
        <f t="array" ref="I2434">SUM(IF((Komplexní!$A$3:$A$5=A2434)*(Komplexní!$D$1:$BA$1=G2434),Komplexní!$D$3:$BA$5))</f>
        <v>0</v>
      </c>
      <c r="J2434" s="98" t="str">
        <f t="shared" si="127"/>
        <v/>
      </c>
      <c r="K2434" s="54">
        <f t="shared" si="129"/>
        <v>1</v>
      </c>
    </row>
    <row r="2435" spans="1:11" hidden="1">
      <c r="A2435" s="48">
        <v>49</v>
      </c>
      <c r="B2435" s="49">
        <f>LOOKUP(A2435,Seznamy!$A$3:$A$94,Seznamy!$B$3:$B$94)</f>
        <v>125009</v>
      </c>
      <c r="C2435" s="50" t="str">
        <f>LOOKUP(A2435,Seznamy!$A$3:$A$94,Seznamy!$C$3:$C$94)</f>
        <v>Ruda nad Moravou</v>
      </c>
      <c r="D2435" s="51">
        <f>LOOKUP(A2435,Seznamy!$A$3:$A$94,Seznamy!$F$3:$F$94)</f>
        <v>9028</v>
      </c>
      <c r="E2435" s="51">
        <f>LOOKUP(A2435,Seznamy!$A$3:$A$94,Seznamy!$G$3:$G$94)</f>
        <v>218500</v>
      </c>
      <c r="F2435" s="52">
        <f>LOOKUP(A2435,Seznamy!$A$3:$A$94,Seznamy!$J$3:$J$94)</f>
        <v>57</v>
      </c>
      <c r="G2435" s="52">
        <v>33</v>
      </c>
      <c r="H2435" s="50">
        <f>LOOKUP(G2435,Komplexní!$A$7:$A$56,Komplexní!$B$7:$B$56)</f>
        <v>0</v>
      </c>
      <c r="I2435" s="53">
        <f t="array" ref="I2435">SUM(IF((Komplexní!$A$3:$A$5=A2435)*(Komplexní!$D$1:$BA$1=G2435),Komplexní!$D$3:$BA$5))</f>
        <v>0</v>
      </c>
      <c r="J2435" s="98" t="str">
        <f t="shared" si="127"/>
        <v/>
      </c>
      <c r="K2435" s="54">
        <f t="shared" ref="K2435:K2452" si="130">IF(I2435=MIN($J$2403:$J$2452),1,"")</f>
        <v>1</v>
      </c>
    </row>
    <row r="2436" spans="1:11" hidden="1">
      <c r="A2436" s="48">
        <v>49</v>
      </c>
      <c r="B2436" s="49">
        <f>LOOKUP(A2436,Seznamy!$A$3:$A$94,Seznamy!$B$3:$B$94)</f>
        <v>125009</v>
      </c>
      <c r="C2436" s="50" t="str">
        <f>LOOKUP(A2436,Seznamy!$A$3:$A$94,Seznamy!$C$3:$C$94)</f>
        <v>Ruda nad Moravou</v>
      </c>
      <c r="D2436" s="51">
        <f>LOOKUP(A2436,Seznamy!$A$3:$A$94,Seznamy!$F$3:$F$94)</f>
        <v>9028</v>
      </c>
      <c r="E2436" s="51">
        <f>LOOKUP(A2436,Seznamy!$A$3:$A$94,Seznamy!$G$3:$G$94)</f>
        <v>218500</v>
      </c>
      <c r="F2436" s="52">
        <f>LOOKUP(A2436,Seznamy!$A$3:$A$94,Seznamy!$J$3:$J$94)</f>
        <v>57</v>
      </c>
      <c r="G2436" s="52">
        <v>34</v>
      </c>
      <c r="H2436" s="50">
        <f>LOOKUP(G2436,Komplexní!$A$7:$A$56,Komplexní!$B$7:$B$56)</f>
        <v>0</v>
      </c>
      <c r="I2436" s="53">
        <f t="array" ref="I2436">SUM(IF((Komplexní!$A$3:$A$5=A2436)*(Komplexní!$D$1:$BA$1=G2436),Komplexní!$D$3:$BA$5))</f>
        <v>0</v>
      </c>
      <c r="J2436" s="98" t="str">
        <f t="shared" si="127"/>
        <v/>
      </c>
      <c r="K2436" s="54">
        <f t="shared" si="130"/>
        <v>1</v>
      </c>
    </row>
    <row r="2437" spans="1:11" hidden="1">
      <c r="A2437" s="48">
        <v>49</v>
      </c>
      <c r="B2437" s="49">
        <f>LOOKUP(A2437,Seznamy!$A$3:$A$94,Seznamy!$B$3:$B$94)</f>
        <v>125009</v>
      </c>
      <c r="C2437" s="50" t="str">
        <f>LOOKUP(A2437,Seznamy!$A$3:$A$94,Seznamy!$C$3:$C$94)</f>
        <v>Ruda nad Moravou</v>
      </c>
      <c r="D2437" s="51">
        <f>LOOKUP(A2437,Seznamy!$A$3:$A$94,Seznamy!$F$3:$F$94)</f>
        <v>9028</v>
      </c>
      <c r="E2437" s="51">
        <f>LOOKUP(A2437,Seznamy!$A$3:$A$94,Seznamy!$G$3:$G$94)</f>
        <v>218500</v>
      </c>
      <c r="F2437" s="52">
        <f>LOOKUP(A2437,Seznamy!$A$3:$A$94,Seznamy!$J$3:$J$94)</f>
        <v>57</v>
      </c>
      <c r="G2437" s="52">
        <v>14</v>
      </c>
      <c r="H2437" s="50">
        <f>LOOKUP(G2437,Komplexní!$A$7:$A$56,Komplexní!$B$7:$B$56)</f>
        <v>0</v>
      </c>
      <c r="I2437" s="53">
        <f t="array" ref="I2437">SUM(IF((Komplexní!$A$3:$A$5=A2437)*(Komplexní!$D$1:$BA$1=G2437),Komplexní!$D$3:$BA$5))</f>
        <v>0</v>
      </c>
      <c r="J2437" s="98" t="str">
        <f t="shared" si="127"/>
        <v/>
      </c>
      <c r="K2437" s="54">
        <f t="shared" si="130"/>
        <v>1</v>
      </c>
    </row>
    <row r="2438" spans="1:11" hidden="1">
      <c r="A2438" s="48">
        <v>49</v>
      </c>
      <c r="B2438" s="49">
        <f>LOOKUP(A2438,Seznamy!$A$3:$A$94,Seznamy!$B$3:$B$94)</f>
        <v>125009</v>
      </c>
      <c r="C2438" s="50" t="str">
        <f>LOOKUP(A2438,Seznamy!$A$3:$A$94,Seznamy!$C$3:$C$94)</f>
        <v>Ruda nad Moravou</v>
      </c>
      <c r="D2438" s="51">
        <f>LOOKUP(A2438,Seznamy!$A$3:$A$94,Seznamy!$F$3:$F$94)</f>
        <v>9028</v>
      </c>
      <c r="E2438" s="51">
        <f>LOOKUP(A2438,Seznamy!$A$3:$A$94,Seznamy!$G$3:$G$94)</f>
        <v>218500</v>
      </c>
      <c r="F2438" s="52">
        <f>LOOKUP(A2438,Seznamy!$A$3:$A$94,Seznamy!$J$3:$J$94)</f>
        <v>57</v>
      </c>
      <c r="G2438" s="52">
        <v>36</v>
      </c>
      <c r="H2438" s="50">
        <f>LOOKUP(G2438,Komplexní!$A$7:$A$56,Komplexní!$B$7:$B$56)</f>
        <v>0</v>
      </c>
      <c r="I2438" s="53">
        <f t="array" ref="I2438">SUM(IF((Komplexní!$A$3:$A$5=A2438)*(Komplexní!$D$1:$BA$1=G2438),Komplexní!$D$3:$BA$5))</f>
        <v>0</v>
      </c>
      <c r="J2438" s="98" t="str">
        <f t="shared" si="127"/>
        <v/>
      </c>
      <c r="K2438" s="54">
        <f t="shared" si="130"/>
        <v>1</v>
      </c>
    </row>
    <row r="2439" spans="1:11" hidden="1">
      <c r="A2439" s="48">
        <v>49</v>
      </c>
      <c r="B2439" s="49">
        <f>LOOKUP(A2439,Seznamy!$A$3:$A$94,Seznamy!$B$3:$B$94)</f>
        <v>125009</v>
      </c>
      <c r="C2439" s="50" t="str">
        <f>LOOKUP(A2439,Seznamy!$A$3:$A$94,Seznamy!$C$3:$C$94)</f>
        <v>Ruda nad Moravou</v>
      </c>
      <c r="D2439" s="51">
        <f>LOOKUP(A2439,Seznamy!$A$3:$A$94,Seznamy!$F$3:$F$94)</f>
        <v>9028</v>
      </c>
      <c r="E2439" s="51">
        <f>LOOKUP(A2439,Seznamy!$A$3:$A$94,Seznamy!$G$3:$G$94)</f>
        <v>218500</v>
      </c>
      <c r="F2439" s="52">
        <f>LOOKUP(A2439,Seznamy!$A$3:$A$94,Seznamy!$J$3:$J$94)</f>
        <v>57</v>
      </c>
      <c r="G2439" s="52">
        <v>37</v>
      </c>
      <c r="H2439" s="50">
        <f>LOOKUP(G2439,Komplexní!$A$7:$A$56,Komplexní!$B$7:$B$56)</f>
        <v>0</v>
      </c>
      <c r="I2439" s="53">
        <f t="array" ref="I2439">SUM(IF((Komplexní!$A$3:$A$5=A2439)*(Komplexní!$D$1:$BA$1=G2439),Komplexní!$D$3:$BA$5))</f>
        <v>0</v>
      </c>
      <c r="J2439" s="98" t="str">
        <f t="shared" si="127"/>
        <v/>
      </c>
      <c r="K2439" s="54">
        <f t="shared" si="130"/>
        <v>1</v>
      </c>
    </row>
    <row r="2440" spans="1:11" hidden="1">
      <c r="A2440" s="48">
        <v>49</v>
      </c>
      <c r="B2440" s="49">
        <f>LOOKUP(A2440,Seznamy!$A$3:$A$94,Seznamy!$B$3:$B$94)</f>
        <v>125009</v>
      </c>
      <c r="C2440" s="50" t="str">
        <f>LOOKUP(A2440,Seznamy!$A$3:$A$94,Seznamy!$C$3:$C$94)</f>
        <v>Ruda nad Moravou</v>
      </c>
      <c r="D2440" s="51">
        <f>LOOKUP(A2440,Seznamy!$A$3:$A$94,Seznamy!$F$3:$F$94)</f>
        <v>9028</v>
      </c>
      <c r="E2440" s="51">
        <f>LOOKUP(A2440,Seznamy!$A$3:$A$94,Seznamy!$G$3:$G$94)</f>
        <v>218500</v>
      </c>
      <c r="F2440" s="52">
        <f>LOOKUP(A2440,Seznamy!$A$3:$A$94,Seznamy!$J$3:$J$94)</f>
        <v>57</v>
      </c>
      <c r="G2440" s="52">
        <v>38</v>
      </c>
      <c r="H2440" s="50">
        <f>LOOKUP(G2440,Komplexní!$A$7:$A$56,Komplexní!$B$7:$B$56)</f>
        <v>0</v>
      </c>
      <c r="I2440" s="53">
        <f t="array" ref="I2440">SUM(IF((Komplexní!$A$3:$A$5=A2440)*(Komplexní!$D$1:$BA$1=G2440),Komplexní!$D$3:$BA$5))</f>
        <v>0</v>
      </c>
      <c r="J2440" s="98" t="str">
        <f t="shared" si="127"/>
        <v/>
      </c>
      <c r="K2440" s="54">
        <f t="shared" si="130"/>
        <v>1</v>
      </c>
    </row>
    <row r="2441" spans="1:11" hidden="1">
      <c r="A2441" s="48">
        <v>49</v>
      </c>
      <c r="B2441" s="49">
        <f>LOOKUP(A2441,Seznamy!$A$3:$A$94,Seznamy!$B$3:$B$94)</f>
        <v>125009</v>
      </c>
      <c r="C2441" s="50" t="str">
        <f>LOOKUP(A2441,Seznamy!$A$3:$A$94,Seznamy!$C$3:$C$94)</f>
        <v>Ruda nad Moravou</v>
      </c>
      <c r="D2441" s="51">
        <f>LOOKUP(A2441,Seznamy!$A$3:$A$94,Seznamy!$F$3:$F$94)</f>
        <v>9028</v>
      </c>
      <c r="E2441" s="51">
        <f>LOOKUP(A2441,Seznamy!$A$3:$A$94,Seznamy!$G$3:$G$94)</f>
        <v>218500</v>
      </c>
      <c r="F2441" s="52">
        <f>LOOKUP(A2441,Seznamy!$A$3:$A$94,Seznamy!$J$3:$J$94)</f>
        <v>57</v>
      </c>
      <c r="G2441" s="52">
        <v>39</v>
      </c>
      <c r="H2441" s="50">
        <f>LOOKUP(G2441,Komplexní!$A$7:$A$56,Komplexní!$B$7:$B$56)</f>
        <v>0</v>
      </c>
      <c r="I2441" s="53">
        <f t="array" ref="I2441">SUM(IF((Komplexní!$A$3:$A$5=A2441)*(Komplexní!$D$1:$BA$1=G2441),Komplexní!$D$3:$BA$5))</f>
        <v>0</v>
      </c>
      <c r="J2441" s="98" t="str">
        <f t="shared" si="127"/>
        <v/>
      </c>
      <c r="K2441" s="54">
        <f t="shared" si="130"/>
        <v>1</v>
      </c>
    </row>
    <row r="2442" spans="1:11" hidden="1">
      <c r="A2442" s="48">
        <v>49</v>
      </c>
      <c r="B2442" s="49">
        <f>LOOKUP(A2442,Seznamy!$A$3:$A$94,Seznamy!$B$3:$B$94)</f>
        <v>125009</v>
      </c>
      <c r="C2442" s="50" t="str">
        <f>LOOKUP(A2442,Seznamy!$A$3:$A$94,Seznamy!$C$3:$C$94)</f>
        <v>Ruda nad Moravou</v>
      </c>
      <c r="D2442" s="51">
        <f>LOOKUP(A2442,Seznamy!$A$3:$A$94,Seznamy!$F$3:$F$94)</f>
        <v>9028</v>
      </c>
      <c r="E2442" s="51">
        <f>LOOKUP(A2442,Seznamy!$A$3:$A$94,Seznamy!$G$3:$G$94)</f>
        <v>218500</v>
      </c>
      <c r="F2442" s="52">
        <f>LOOKUP(A2442,Seznamy!$A$3:$A$94,Seznamy!$J$3:$J$94)</f>
        <v>57</v>
      </c>
      <c r="G2442" s="52">
        <v>40</v>
      </c>
      <c r="H2442" s="50">
        <f>LOOKUP(G2442,Komplexní!$A$7:$A$56,Komplexní!$B$7:$B$56)</f>
        <v>0</v>
      </c>
      <c r="I2442" s="53">
        <f t="array" ref="I2442">SUM(IF((Komplexní!$A$3:$A$5=A2442)*(Komplexní!$D$1:$BA$1=G2442),Komplexní!$D$3:$BA$5))</f>
        <v>0</v>
      </c>
      <c r="J2442" s="98" t="str">
        <f t="shared" si="127"/>
        <v/>
      </c>
      <c r="K2442" s="54">
        <f t="shared" si="130"/>
        <v>1</v>
      </c>
    </row>
    <row r="2443" spans="1:11" hidden="1">
      <c r="A2443" s="48">
        <v>49</v>
      </c>
      <c r="B2443" s="49">
        <f>LOOKUP(A2443,Seznamy!$A$3:$A$94,Seznamy!$B$3:$B$94)</f>
        <v>125009</v>
      </c>
      <c r="C2443" s="50" t="str">
        <f>LOOKUP(A2443,Seznamy!$A$3:$A$94,Seznamy!$C$3:$C$94)</f>
        <v>Ruda nad Moravou</v>
      </c>
      <c r="D2443" s="51">
        <f>LOOKUP(A2443,Seznamy!$A$3:$A$94,Seznamy!$F$3:$F$94)</f>
        <v>9028</v>
      </c>
      <c r="E2443" s="51">
        <f>LOOKUP(A2443,Seznamy!$A$3:$A$94,Seznamy!$G$3:$G$94)</f>
        <v>218500</v>
      </c>
      <c r="F2443" s="52">
        <f>LOOKUP(A2443,Seznamy!$A$3:$A$94,Seznamy!$J$3:$J$94)</f>
        <v>57</v>
      </c>
      <c r="G2443" s="52">
        <v>41</v>
      </c>
      <c r="H2443" s="50">
        <f>LOOKUP(G2443,Komplexní!$A$7:$A$56,Komplexní!$B$7:$B$56)</f>
        <v>0</v>
      </c>
      <c r="I2443" s="53">
        <f t="array" ref="I2443">SUM(IF((Komplexní!$A$3:$A$5=A2443)*(Komplexní!$D$1:$BA$1=G2443),Komplexní!$D$3:$BA$5))</f>
        <v>0</v>
      </c>
      <c r="J2443" s="98" t="str">
        <f t="shared" si="127"/>
        <v/>
      </c>
      <c r="K2443" s="54">
        <f t="shared" si="130"/>
        <v>1</v>
      </c>
    </row>
    <row r="2444" spans="1:11" hidden="1">
      <c r="A2444" s="48">
        <v>49</v>
      </c>
      <c r="B2444" s="49">
        <f>LOOKUP(A2444,Seznamy!$A$3:$A$94,Seznamy!$B$3:$B$94)</f>
        <v>125009</v>
      </c>
      <c r="C2444" s="50" t="str">
        <f>LOOKUP(A2444,Seznamy!$A$3:$A$94,Seznamy!$C$3:$C$94)</f>
        <v>Ruda nad Moravou</v>
      </c>
      <c r="D2444" s="51">
        <f>LOOKUP(A2444,Seznamy!$A$3:$A$94,Seznamy!$F$3:$F$94)</f>
        <v>9028</v>
      </c>
      <c r="E2444" s="51">
        <f>LOOKUP(A2444,Seznamy!$A$3:$A$94,Seznamy!$G$3:$G$94)</f>
        <v>218500</v>
      </c>
      <c r="F2444" s="52">
        <f>LOOKUP(A2444,Seznamy!$A$3:$A$94,Seznamy!$J$3:$J$94)</f>
        <v>57</v>
      </c>
      <c r="G2444" s="52">
        <v>42</v>
      </c>
      <c r="H2444" s="50">
        <f>LOOKUP(G2444,Komplexní!$A$7:$A$56,Komplexní!$B$7:$B$56)</f>
        <v>0</v>
      </c>
      <c r="I2444" s="53">
        <f t="array" ref="I2444">SUM(IF((Komplexní!$A$3:$A$5=A2444)*(Komplexní!$D$1:$BA$1=G2444),Komplexní!$D$3:$BA$5))</f>
        <v>0</v>
      </c>
      <c r="J2444" s="98" t="str">
        <f t="shared" si="127"/>
        <v/>
      </c>
      <c r="K2444" s="54">
        <f t="shared" si="130"/>
        <v>1</v>
      </c>
    </row>
    <row r="2445" spans="1:11" hidden="1">
      <c r="A2445" s="48">
        <v>49</v>
      </c>
      <c r="B2445" s="49">
        <f>LOOKUP(A2445,Seznamy!$A$3:$A$94,Seznamy!$B$3:$B$94)</f>
        <v>125009</v>
      </c>
      <c r="C2445" s="50" t="str">
        <f>LOOKUP(A2445,Seznamy!$A$3:$A$94,Seznamy!$C$3:$C$94)</f>
        <v>Ruda nad Moravou</v>
      </c>
      <c r="D2445" s="51">
        <f>LOOKUP(A2445,Seznamy!$A$3:$A$94,Seznamy!$F$3:$F$94)</f>
        <v>9028</v>
      </c>
      <c r="E2445" s="51">
        <f>LOOKUP(A2445,Seznamy!$A$3:$A$94,Seznamy!$G$3:$G$94)</f>
        <v>218500</v>
      </c>
      <c r="F2445" s="52">
        <f>LOOKUP(A2445,Seznamy!$A$3:$A$94,Seznamy!$J$3:$J$94)</f>
        <v>57</v>
      </c>
      <c r="G2445" s="52">
        <v>43</v>
      </c>
      <c r="H2445" s="50">
        <f>LOOKUP(G2445,Komplexní!$A$7:$A$56,Komplexní!$B$7:$B$56)</f>
        <v>0</v>
      </c>
      <c r="I2445" s="53">
        <f t="array" ref="I2445">SUM(IF((Komplexní!$A$3:$A$5=A2445)*(Komplexní!$D$1:$BA$1=G2445),Komplexní!$D$3:$BA$5))</f>
        <v>0</v>
      </c>
      <c r="J2445" s="98" t="str">
        <f t="shared" si="127"/>
        <v/>
      </c>
      <c r="K2445" s="54">
        <f t="shared" si="130"/>
        <v>1</v>
      </c>
    </row>
    <row r="2446" spans="1:11" hidden="1">
      <c r="A2446" s="48">
        <v>49</v>
      </c>
      <c r="B2446" s="49">
        <f>LOOKUP(A2446,Seznamy!$A$3:$A$94,Seznamy!$B$3:$B$94)</f>
        <v>125009</v>
      </c>
      <c r="C2446" s="50" t="str">
        <f>LOOKUP(A2446,Seznamy!$A$3:$A$94,Seznamy!$C$3:$C$94)</f>
        <v>Ruda nad Moravou</v>
      </c>
      <c r="D2446" s="51">
        <f>LOOKUP(A2446,Seznamy!$A$3:$A$94,Seznamy!$F$3:$F$94)</f>
        <v>9028</v>
      </c>
      <c r="E2446" s="51">
        <f>LOOKUP(A2446,Seznamy!$A$3:$A$94,Seznamy!$G$3:$G$94)</f>
        <v>218500</v>
      </c>
      <c r="F2446" s="52">
        <f>LOOKUP(A2446,Seznamy!$A$3:$A$94,Seznamy!$J$3:$J$94)</f>
        <v>57</v>
      </c>
      <c r="G2446" s="52">
        <v>44</v>
      </c>
      <c r="H2446" s="50">
        <f>LOOKUP(G2446,Komplexní!$A$7:$A$56,Komplexní!$B$7:$B$56)</f>
        <v>0</v>
      </c>
      <c r="I2446" s="53">
        <f t="array" ref="I2446">SUM(IF((Komplexní!$A$3:$A$5=A2446)*(Komplexní!$D$1:$BA$1=G2446),Komplexní!$D$3:$BA$5))</f>
        <v>0</v>
      </c>
      <c r="J2446" s="98" t="str">
        <f t="shared" si="127"/>
        <v/>
      </c>
      <c r="K2446" s="54">
        <f t="shared" si="130"/>
        <v>1</v>
      </c>
    </row>
    <row r="2447" spans="1:11" hidden="1">
      <c r="A2447" s="48">
        <v>49</v>
      </c>
      <c r="B2447" s="49">
        <f>LOOKUP(A2447,Seznamy!$A$3:$A$94,Seznamy!$B$3:$B$94)</f>
        <v>125009</v>
      </c>
      <c r="C2447" s="50" t="str">
        <f>LOOKUP(A2447,Seznamy!$A$3:$A$94,Seznamy!$C$3:$C$94)</f>
        <v>Ruda nad Moravou</v>
      </c>
      <c r="D2447" s="51">
        <f>LOOKUP(A2447,Seznamy!$A$3:$A$94,Seznamy!$F$3:$F$94)</f>
        <v>9028</v>
      </c>
      <c r="E2447" s="51">
        <f>LOOKUP(A2447,Seznamy!$A$3:$A$94,Seznamy!$G$3:$G$94)</f>
        <v>218500</v>
      </c>
      <c r="F2447" s="52">
        <f>LOOKUP(A2447,Seznamy!$A$3:$A$94,Seznamy!$J$3:$J$94)</f>
        <v>57</v>
      </c>
      <c r="G2447" s="52">
        <v>45</v>
      </c>
      <c r="H2447" s="50">
        <f>LOOKUP(G2447,Komplexní!$A$7:$A$56,Komplexní!$B$7:$B$56)</f>
        <v>0</v>
      </c>
      <c r="I2447" s="53">
        <f t="array" ref="I2447">SUM(IF((Komplexní!$A$3:$A$5=A2447)*(Komplexní!$D$1:$BA$1=G2447),Komplexní!$D$3:$BA$5))</f>
        <v>0</v>
      </c>
      <c r="J2447" s="98" t="str">
        <f t="shared" ref="J2447:J2510" si="131">IF(I2447=0,"",I2447)</f>
        <v/>
      </c>
      <c r="K2447" s="54">
        <f t="shared" si="130"/>
        <v>1</v>
      </c>
    </row>
    <row r="2448" spans="1:11" hidden="1">
      <c r="A2448" s="48">
        <v>49</v>
      </c>
      <c r="B2448" s="49">
        <f>LOOKUP(A2448,Seznamy!$A$3:$A$94,Seznamy!$B$3:$B$94)</f>
        <v>125009</v>
      </c>
      <c r="C2448" s="50" t="str">
        <f>LOOKUP(A2448,Seznamy!$A$3:$A$94,Seznamy!$C$3:$C$94)</f>
        <v>Ruda nad Moravou</v>
      </c>
      <c r="D2448" s="51">
        <f>LOOKUP(A2448,Seznamy!$A$3:$A$94,Seznamy!$F$3:$F$94)</f>
        <v>9028</v>
      </c>
      <c r="E2448" s="51">
        <f>LOOKUP(A2448,Seznamy!$A$3:$A$94,Seznamy!$G$3:$G$94)</f>
        <v>218500</v>
      </c>
      <c r="F2448" s="52">
        <f>LOOKUP(A2448,Seznamy!$A$3:$A$94,Seznamy!$J$3:$J$94)</f>
        <v>57</v>
      </c>
      <c r="G2448" s="52">
        <v>46</v>
      </c>
      <c r="H2448" s="50">
        <f>LOOKUP(G2448,Komplexní!$A$7:$A$56,Komplexní!$B$7:$B$56)</f>
        <v>0</v>
      </c>
      <c r="I2448" s="53">
        <f t="array" ref="I2448">SUM(IF((Komplexní!$A$3:$A$5=A2448)*(Komplexní!$D$1:$BA$1=G2448),Komplexní!$D$3:$BA$5))</f>
        <v>0</v>
      </c>
      <c r="J2448" s="98" t="str">
        <f t="shared" si="131"/>
        <v/>
      </c>
      <c r="K2448" s="54">
        <f t="shared" si="130"/>
        <v>1</v>
      </c>
    </row>
    <row r="2449" spans="1:11" hidden="1">
      <c r="A2449" s="48">
        <v>49</v>
      </c>
      <c r="B2449" s="49">
        <f>LOOKUP(A2449,Seznamy!$A$3:$A$94,Seznamy!$B$3:$B$94)</f>
        <v>125009</v>
      </c>
      <c r="C2449" s="50" t="str">
        <f>LOOKUP(A2449,Seznamy!$A$3:$A$94,Seznamy!$C$3:$C$94)</f>
        <v>Ruda nad Moravou</v>
      </c>
      <c r="D2449" s="51">
        <f>LOOKUP(A2449,Seznamy!$A$3:$A$94,Seznamy!$F$3:$F$94)</f>
        <v>9028</v>
      </c>
      <c r="E2449" s="51">
        <f>LOOKUP(A2449,Seznamy!$A$3:$A$94,Seznamy!$G$3:$G$94)</f>
        <v>218500</v>
      </c>
      <c r="F2449" s="52">
        <f>LOOKUP(A2449,Seznamy!$A$3:$A$94,Seznamy!$J$3:$J$94)</f>
        <v>57</v>
      </c>
      <c r="G2449" s="52">
        <v>47</v>
      </c>
      <c r="H2449" s="50">
        <f>LOOKUP(G2449,Komplexní!$A$7:$A$56,Komplexní!$B$7:$B$56)</f>
        <v>0</v>
      </c>
      <c r="I2449" s="53">
        <f t="array" ref="I2449">SUM(IF((Komplexní!$A$3:$A$5=A2449)*(Komplexní!$D$1:$BA$1=G2449),Komplexní!$D$3:$BA$5))</f>
        <v>0</v>
      </c>
      <c r="J2449" s="98" t="str">
        <f t="shared" si="131"/>
        <v/>
      </c>
      <c r="K2449" s="54">
        <f t="shared" si="130"/>
        <v>1</v>
      </c>
    </row>
    <row r="2450" spans="1:11" hidden="1">
      <c r="A2450" s="48">
        <v>49</v>
      </c>
      <c r="B2450" s="49">
        <f>LOOKUP(A2450,Seznamy!$A$3:$A$94,Seznamy!$B$3:$B$94)</f>
        <v>125009</v>
      </c>
      <c r="C2450" s="50" t="str">
        <f>LOOKUP(A2450,Seznamy!$A$3:$A$94,Seznamy!$C$3:$C$94)</f>
        <v>Ruda nad Moravou</v>
      </c>
      <c r="D2450" s="51">
        <f>LOOKUP(A2450,Seznamy!$A$3:$A$94,Seznamy!$F$3:$F$94)</f>
        <v>9028</v>
      </c>
      <c r="E2450" s="51">
        <f>LOOKUP(A2450,Seznamy!$A$3:$A$94,Seznamy!$G$3:$G$94)</f>
        <v>218500</v>
      </c>
      <c r="F2450" s="52">
        <f>LOOKUP(A2450,Seznamy!$A$3:$A$94,Seznamy!$J$3:$J$94)</f>
        <v>57</v>
      </c>
      <c r="G2450" s="52">
        <v>48</v>
      </c>
      <c r="H2450" s="50">
        <f>LOOKUP(G2450,Komplexní!$A$7:$A$56,Komplexní!$B$7:$B$56)</f>
        <v>0</v>
      </c>
      <c r="I2450" s="53">
        <f t="array" ref="I2450">SUM(IF((Komplexní!$A$3:$A$5=A2450)*(Komplexní!$D$1:$BA$1=G2450),Komplexní!$D$3:$BA$5))</f>
        <v>0</v>
      </c>
      <c r="J2450" s="98" t="str">
        <f t="shared" si="131"/>
        <v/>
      </c>
      <c r="K2450" s="54">
        <f t="shared" si="130"/>
        <v>1</v>
      </c>
    </row>
    <row r="2451" spans="1:11" hidden="1">
      <c r="A2451" s="48">
        <v>49</v>
      </c>
      <c r="B2451" s="49">
        <f>LOOKUP(A2451,Seznamy!$A$3:$A$94,Seznamy!$B$3:$B$94)</f>
        <v>125009</v>
      </c>
      <c r="C2451" s="50" t="str">
        <f>LOOKUP(A2451,Seznamy!$A$3:$A$94,Seznamy!$C$3:$C$94)</f>
        <v>Ruda nad Moravou</v>
      </c>
      <c r="D2451" s="51">
        <f>LOOKUP(A2451,Seznamy!$A$3:$A$94,Seznamy!$F$3:$F$94)</f>
        <v>9028</v>
      </c>
      <c r="E2451" s="51">
        <f>LOOKUP(A2451,Seznamy!$A$3:$A$94,Seznamy!$G$3:$G$94)</f>
        <v>218500</v>
      </c>
      <c r="F2451" s="52">
        <f>LOOKUP(A2451,Seznamy!$A$3:$A$94,Seznamy!$J$3:$J$94)</f>
        <v>57</v>
      </c>
      <c r="G2451" s="52">
        <v>49</v>
      </c>
      <c r="H2451" s="50">
        <f>LOOKUP(G2451,Komplexní!$A$7:$A$56,Komplexní!$B$7:$B$56)</f>
        <v>0</v>
      </c>
      <c r="I2451" s="53">
        <f t="array" ref="I2451">SUM(IF((Komplexní!$A$3:$A$5=A2451)*(Komplexní!$D$1:$BA$1=G2451),Komplexní!$D$3:$BA$5))</f>
        <v>0</v>
      </c>
      <c r="J2451" s="98" t="str">
        <f t="shared" si="131"/>
        <v/>
      </c>
      <c r="K2451" s="54">
        <f t="shared" si="130"/>
        <v>1</v>
      </c>
    </row>
    <row r="2452" spans="1:11" hidden="1">
      <c r="A2452" s="48">
        <v>49</v>
      </c>
      <c r="B2452" s="49">
        <f>LOOKUP(A2452,Seznamy!$A$3:$A$94,Seznamy!$B$3:$B$94)</f>
        <v>125009</v>
      </c>
      <c r="C2452" s="50" t="str">
        <f>LOOKUP(A2452,Seznamy!$A$3:$A$94,Seznamy!$C$3:$C$94)</f>
        <v>Ruda nad Moravou</v>
      </c>
      <c r="D2452" s="51">
        <f>LOOKUP(A2452,Seznamy!$A$3:$A$94,Seznamy!$F$3:$F$94)</f>
        <v>9028</v>
      </c>
      <c r="E2452" s="51">
        <f>LOOKUP(A2452,Seznamy!$A$3:$A$94,Seznamy!$G$3:$G$94)</f>
        <v>218500</v>
      </c>
      <c r="F2452" s="52">
        <f>LOOKUP(A2452,Seznamy!$A$3:$A$94,Seznamy!$J$3:$J$94)</f>
        <v>57</v>
      </c>
      <c r="G2452" s="52">
        <v>50</v>
      </c>
      <c r="H2452" s="50">
        <f>LOOKUP(G2452,Komplexní!$A$7:$A$56,Komplexní!$B$7:$B$56)</f>
        <v>0</v>
      </c>
      <c r="I2452" s="53">
        <f t="array" ref="I2452">SUM(IF((Komplexní!$A$3:$A$5=A2452)*(Komplexní!$D$1:$BA$1=G2452),Komplexní!$D$3:$BA$5))</f>
        <v>0</v>
      </c>
      <c r="J2452" s="98" t="str">
        <f t="shared" si="131"/>
        <v/>
      </c>
      <c r="K2452" s="54">
        <f t="shared" si="130"/>
        <v>1</v>
      </c>
    </row>
    <row r="2453" spans="1:11" hidden="1">
      <c r="A2453" s="79">
        <v>50</v>
      </c>
      <c r="B2453" s="80">
        <f>LOOKUP(A2453,Seznamy!$A$3:$A$94,Seznamy!$B$3:$B$94)</f>
        <v>125009</v>
      </c>
      <c r="C2453" s="81" t="str">
        <f>LOOKUP(A2453,Seznamy!$A$3:$A$94,Seznamy!$C$3:$C$94)</f>
        <v>Ruda nad Moravou</v>
      </c>
      <c r="D2453" s="82">
        <f>LOOKUP(A2453,Seznamy!$A$3:$A$94,Seznamy!$F$3:$F$94)</f>
        <v>9028</v>
      </c>
      <c r="E2453" s="82">
        <f>LOOKUP(A2453,Seznamy!$A$3:$A$94,Seznamy!$G$3:$G$94)</f>
        <v>218500</v>
      </c>
      <c r="F2453" s="83">
        <f>LOOKUP(A2453,Seznamy!$A$3:$A$94,Seznamy!$J$3:$J$94)</f>
        <v>57</v>
      </c>
      <c r="G2453" s="83">
        <v>1</v>
      </c>
      <c r="H2453" s="81" t="str">
        <f>LOOKUP(G2453,Komplexní!$A$7:$A$56,Komplexní!$B$7:$B$56)</f>
        <v>UNILES a.s.</v>
      </c>
      <c r="I2453" s="84">
        <f t="array" ref="I2453">SUM(IF((Komplexní!$A$3:$A$5=A2453)*(Komplexní!$D$1:$BA$1=G2453),Komplexní!$D$3:$BA$5))</f>
        <v>0</v>
      </c>
      <c r="J2453" s="99" t="str">
        <f t="shared" si="131"/>
        <v/>
      </c>
      <c r="K2453" s="85">
        <f t="shared" ref="K2453:K2484" si="132">IF(I2453=MIN($J$2453:$J$2502),1,"")</f>
        <v>1</v>
      </c>
    </row>
    <row r="2454" spans="1:11" hidden="1">
      <c r="A2454" s="79">
        <v>50</v>
      </c>
      <c r="B2454" s="80">
        <f>LOOKUP(A2454,Seznamy!$A$3:$A$94,Seznamy!$B$3:$B$94)</f>
        <v>125009</v>
      </c>
      <c r="C2454" s="81" t="str">
        <f>LOOKUP(A2454,Seznamy!$A$3:$A$94,Seznamy!$C$3:$C$94)</f>
        <v>Ruda nad Moravou</v>
      </c>
      <c r="D2454" s="82">
        <f>LOOKUP(A2454,Seznamy!$A$3:$A$94,Seznamy!$F$3:$F$94)</f>
        <v>9028</v>
      </c>
      <c r="E2454" s="82">
        <f>LOOKUP(A2454,Seznamy!$A$3:$A$94,Seznamy!$G$3:$G$94)</f>
        <v>218500</v>
      </c>
      <c r="F2454" s="83">
        <f>LOOKUP(A2454,Seznamy!$A$3:$A$94,Seznamy!$J$3:$J$94)</f>
        <v>57</v>
      </c>
      <c r="G2454" s="83">
        <v>2</v>
      </c>
      <c r="H2454" s="81" t="str">
        <f>LOOKUP(G2454,Komplexní!$A$7:$A$56,Komplexní!$B$7:$B$56)</f>
        <v>Lesy Beskydy, a.s.</v>
      </c>
      <c r="I2454" s="84">
        <f t="array" ref="I2454">SUM(IF((Komplexní!$A$3:$A$5=A2454)*(Komplexní!$D$1:$BA$1=G2454),Komplexní!$D$3:$BA$5))</f>
        <v>0</v>
      </c>
      <c r="J2454" s="99" t="str">
        <f t="shared" si="131"/>
        <v/>
      </c>
      <c r="K2454" s="85">
        <f t="shared" si="132"/>
        <v>1</v>
      </c>
    </row>
    <row r="2455" spans="1:11" hidden="1">
      <c r="A2455" s="79">
        <v>50</v>
      </c>
      <c r="B2455" s="80">
        <f>LOOKUP(A2455,Seznamy!$A$3:$A$94,Seznamy!$B$3:$B$94)</f>
        <v>125009</v>
      </c>
      <c r="C2455" s="81" t="str">
        <f>LOOKUP(A2455,Seznamy!$A$3:$A$94,Seznamy!$C$3:$C$94)</f>
        <v>Ruda nad Moravou</v>
      </c>
      <c r="D2455" s="82">
        <f>LOOKUP(A2455,Seznamy!$A$3:$A$94,Seznamy!$F$3:$F$94)</f>
        <v>9028</v>
      </c>
      <c r="E2455" s="82">
        <f>LOOKUP(A2455,Seznamy!$A$3:$A$94,Seznamy!$G$3:$G$94)</f>
        <v>218500</v>
      </c>
      <c r="F2455" s="83">
        <f>LOOKUP(A2455,Seznamy!$A$3:$A$94,Seznamy!$J$3:$J$94)</f>
        <v>57</v>
      </c>
      <c r="G2455" s="83">
        <v>3</v>
      </c>
      <c r="H2455" s="81" t="str">
        <f>LOOKUP(G2455,Komplexní!$A$7:$A$56,Komplexní!$B$7:$B$56)</f>
        <v>KATR s.r.o.</v>
      </c>
      <c r="I2455" s="84">
        <f t="array" ref="I2455">SUM(IF((Komplexní!$A$3:$A$5=A2455)*(Komplexní!$D$1:$BA$1=G2455),Komplexní!$D$3:$BA$5))</f>
        <v>0</v>
      </c>
      <c r="J2455" s="99" t="str">
        <f t="shared" si="131"/>
        <v/>
      </c>
      <c r="K2455" s="85">
        <f t="shared" si="132"/>
        <v>1</v>
      </c>
    </row>
    <row r="2456" spans="1:11" hidden="1">
      <c r="A2456" s="79">
        <v>50</v>
      </c>
      <c r="B2456" s="80">
        <f>LOOKUP(A2456,Seznamy!$A$3:$A$94,Seznamy!$B$3:$B$94)</f>
        <v>125009</v>
      </c>
      <c r="C2456" s="81" t="str">
        <f>LOOKUP(A2456,Seznamy!$A$3:$A$94,Seznamy!$C$3:$C$94)</f>
        <v>Ruda nad Moravou</v>
      </c>
      <c r="D2456" s="82">
        <f>LOOKUP(A2456,Seznamy!$A$3:$A$94,Seznamy!$F$3:$F$94)</f>
        <v>9028</v>
      </c>
      <c r="E2456" s="82">
        <f>LOOKUP(A2456,Seznamy!$A$3:$A$94,Seznamy!$G$3:$G$94)</f>
        <v>218500</v>
      </c>
      <c r="F2456" s="83">
        <f>LOOKUP(A2456,Seznamy!$A$3:$A$94,Seznamy!$J$3:$J$94)</f>
        <v>57</v>
      </c>
      <c r="G2456" s="83">
        <v>4</v>
      </c>
      <c r="H2456" s="81" t="str">
        <f>LOOKUP(G2456,Komplexní!$A$7:$A$56,Komplexní!$B$7:$B$56)</f>
        <v>Petra spol. s r.o.</v>
      </c>
      <c r="I2456" s="84">
        <f t="array" ref="I2456">SUM(IF((Komplexní!$A$3:$A$5=A2456)*(Komplexní!$D$1:$BA$1=G2456),Komplexní!$D$3:$BA$5))</f>
        <v>0</v>
      </c>
      <c r="J2456" s="99" t="str">
        <f t="shared" si="131"/>
        <v/>
      </c>
      <c r="K2456" s="85">
        <f t="shared" si="132"/>
        <v>1</v>
      </c>
    </row>
    <row r="2457" spans="1:11" hidden="1">
      <c r="A2457" s="79">
        <v>50</v>
      </c>
      <c r="B2457" s="80">
        <f>LOOKUP(A2457,Seznamy!$A$3:$A$94,Seznamy!$B$3:$B$94)</f>
        <v>125009</v>
      </c>
      <c r="C2457" s="81" t="str">
        <f>LOOKUP(A2457,Seznamy!$A$3:$A$94,Seznamy!$C$3:$C$94)</f>
        <v>Ruda nad Moravou</v>
      </c>
      <c r="D2457" s="82">
        <f>LOOKUP(A2457,Seznamy!$A$3:$A$94,Seznamy!$F$3:$F$94)</f>
        <v>9028</v>
      </c>
      <c r="E2457" s="82">
        <f>LOOKUP(A2457,Seznamy!$A$3:$A$94,Seznamy!$G$3:$G$94)</f>
        <v>218500</v>
      </c>
      <c r="F2457" s="83">
        <f>LOOKUP(A2457,Seznamy!$A$3:$A$94,Seznamy!$J$3:$J$94)</f>
        <v>57</v>
      </c>
      <c r="G2457" s="83">
        <v>5</v>
      </c>
      <c r="H2457" s="81" t="str">
        <f>LOOKUP(G2457,Komplexní!$A$7:$A$56,Komplexní!$B$7:$B$56)</f>
        <v>JACER - CZ a.s.</v>
      </c>
      <c r="I2457" s="84">
        <f t="array" ref="I2457">SUM(IF((Komplexní!$A$3:$A$5=A2457)*(Komplexní!$D$1:$BA$1=G2457),Komplexní!$D$3:$BA$5))</f>
        <v>0</v>
      </c>
      <c r="J2457" s="99" t="str">
        <f t="shared" si="131"/>
        <v/>
      </c>
      <c r="K2457" s="85">
        <f t="shared" si="132"/>
        <v>1</v>
      </c>
    </row>
    <row r="2458" spans="1:11" hidden="1">
      <c r="A2458" s="79">
        <v>50</v>
      </c>
      <c r="B2458" s="80">
        <f>LOOKUP(A2458,Seznamy!$A$3:$A$94,Seznamy!$B$3:$B$94)</f>
        <v>125009</v>
      </c>
      <c r="C2458" s="81" t="str">
        <f>LOOKUP(A2458,Seznamy!$A$3:$A$94,Seznamy!$C$3:$C$94)</f>
        <v>Ruda nad Moravou</v>
      </c>
      <c r="D2458" s="82">
        <f>LOOKUP(A2458,Seznamy!$A$3:$A$94,Seznamy!$F$3:$F$94)</f>
        <v>9028</v>
      </c>
      <c r="E2458" s="82">
        <f>LOOKUP(A2458,Seznamy!$A$3:$A$94,Seznamy!$G$3:$G$94)</f>
        <v>218500</v>
      </c>
      <c r="F2458" s="83">
        <f>LOOKUP(A2458,Seznamy!$A$3:$A$94,Seznamy!$J$3:$J$94)</f>
        <v>57</v>
      </c>
      <c r="G2458" s="83">
        <v>6</v>
      </c>
      <c r="H2458" s="81" t="str">
        <f>LOOKUP(G2458,Komplexní!$A$7:$A$56,Komplexní!$B$7:$B$56)</f>
        <v>LDF Rožnov a.s.</v>
      </c>
      <c r="I2458" s="84">
        <f t="array" ref="I2458">SUM(IF((Komplexní!$A$3:$A$5=A2458)*(Komplexní!$D$1:$BA$1=G2458),Komplexní!$D$3:$BA$5))</f>
        <v>0</v>
      </c>
      <c r="J2458" s="99" t="str">
        <f t="shared" si="131"/>
        <v/>
      </c>
      <c r="K2458" s="85">
        <f t="shared" si="132"/>
        <v>1</v>
      </c>
    </row>
    <row r="2459" spans="1:11" hidden="1">
      <c r="A2459" s="79">
        <v>50</v>
      </c>
      <c r="B2459" s="80">
        <f>LOOKUP(A2459,Seznamy!$A$3:$A$94,Seznamy!$B$3:$B$94)</f>
        <v>125009</v>
      </c>
      <c r="C2459" s="81" t="str">
        <f>LOOKUP(A2459,Seznamy!$A$3:$A$94,Seznamy!$C$3:$C$94)</f>
        <v>Ruda nad Moravou</v>
      </c>
      <c r="D2459" s="82">
        <f>LOOKUP(A2459,Seznamy!$A$3:$A$94,Seznamy!$F$3:$F$94)</f>
        <v>9028</v>
      </c>
      <c r="E2459" s="82">
        <f>LOOKUP(A2459,Seznamy!$A$3:$A$94,Seznamy!$G$3:$G$94)</f>
        <v>218500</v>
      </c>
      <c r="F2459" s="83">
        <f>LOOKUP(A2459,Seznamy!$A$3:$A$94,Seznamy!$J$3:$J$94)</f>
        <v>57</v>
      </c>
      <c r="G2459" s="83">
        <v>7</v>
      </c>
      <c r="H2459" s="81" t="str">
        <f>LOOKUP(G2459,Komplexní!$A$7:$A$56,Komplexní!$B$7:$B$56)</f>
        <v>Opavská lesní a.s.</v>
      </c>
      <c r="I2459" s="84">
        <f t="array" ref="I2459">SUM(IF((Komplexní!$A$3:$A$5=A2459)*(Komplexní!$D$1:$BA$1=G2459),Komplexní!$D$3:$BA$5))</f>
        <v>0</v>
      </c>
      <c r="J2459" s="99" t="str">
        <f t="shared" si="131"/>
        <v/>
      </c>
      <c r="K2459" s="85">
        <f t="shared" si="132"/>
        <v>1</v>
      </c>
    </row>
    <row r="2460" spans="1:11" hidden="1">
      <c r="A2460" s="79">
        <v>50</v>
      </c>
      <c r="B2460" s="80">
        <f>LOOKUP(A2460,Seznamy!$A$3:$A$94,Seznamy!$B$3:$B$94)</f>
        <v>125009</v>
      </c>
      <c r="C2460" s="81" t="str">
        <f>LOOKUP(A2460,Seznamy!$A$3:$A$94,Seznamy!$C$3:$C$94)</f>
        <v>Ruda nad Moravou</v>
      </c>
      <c r="D2460" s="82">
        <f>LOOKUP(A2460,Seznamy!$A$3:$A$94,Seznamy!$F$3:$F$94)</f>
        <v>9028</v>
      </c>
      <c r="E2460" s="82">
        <f>LOOKUP(A2460,Seznamy!$A$3:$A$94,Seznamy!$G$3:$G$94)</f>
        <v>218500</v>
      </c>
      <c r="F2460" s="83">
        <f>LOOKUP(A2460,Seznamy!$A$3:$A$94,Seznamy!$J$3:$J$94)</f>
        <v>57</v>
      </c>
      <c r="G2460" s="83">
        <v>8</v>
      </c>
      <c r="H2460" s="81" t="str">
        <f>LOOKUP(G2460,Komplexní!$A$7:$A$56,Komplexní!$B$7:$B$56)</f>
        <v>Pradědský lesní závod, a.s.</v>
      </c>
      <c r="I2460" s="84">
        <f t="array" ref="I2460">SUM(IF((Komplexní!$A$3:$A$5=A2460)*(Komplexní!$D$1:$BA$1=G2460),Komplexní!$D$3:$BA$5))</f>
        <v>0</v>
      </c>
      <c r="J2460" s="99" t="str">
        <f t="shared" si="131"/>
        <v/>
      </c>
      <c r="K2460" s="85">
        <f t="shared" si="132"/>
        <v>1</v>
      </c>
    </row>
    <row r="2461" spans="1:11" hidden="1">
      <c r="A2461" s="79">
        <v>50</v>
      </c>
      <c r="B2461" s="80">
        <f>LOOKUP(A2461,Seznamy!$A$3:$A$94,Seznamy!$B$3:$B$94)</f>
        <v>125009</v>
      </c>
      <c r="C2461" s="81" t="str">
        <f>LOOKUP(A2461,Seznamy!$A$3:$A$94,Seznamy!$C$3:$C$94)</f>
        <v>Ruda nad Moravou</v>
      </c>
      <c r="D2461" s="82">
        <f>LOOKUP(A2461,Seznamy!$A$3:$A$94,Seznamy!$F$3:$F$94)</f>
        <v>9028</v>
      </c>
      <c r="E2461" s="82">
        <f>LOOKUP(A2461,Seznamy!$A$3:$A$94,Seznamy!$G$3:$G$94)</f>
        <v>218500</v>
      </c>
      <c r="F2461" s="83">
        <f>LOOKUP(A2461,Seznamy!$A$3:$A$94,Seznamy!$J$3:$J$94)</f>
        <v>57</v>
      </c>
      <c r="G2461" s="83">
        <v>9</v>
      </c>
      <c r="H2461" s="81">
        <f>LOOKUP(G2461,Komplexní!$A$7:$A$56,Komplexní!$B$7:$B$56)</f>
        <v>0</v>
      </c>
      <c r="I2461" s="84">
        <f t="array" ref="I2461">SUM(IF((Komplexní!$A$3:$A$5=A2461)*(Komplexní!$D$1:$BA$1=G2461),Komplexní!$D$3:$BA$5))</f>
        <v>0</v>
      </c>
      <c r="J2461" s="99" t="str">
        <f t="shared" si="131"/>
        <v/>
      </c>
      <c r="K2461" s="85">
        <f t="shared" si="132"/>
        <v>1</v>
      </c>
    </row>
    <row r="2462" spans="1:11" hidden="1">
      <c r="A2462" s="79">
        <v>50</v>
      </c>
      <c r="B2462" s="80">
        <f>LOOKUP(A2462,Seznamy!$A$3:$A$94,Seznamy!$B$3:$B$94)</f>
        <v>125009</v>
      </c>
      <c r="C2462" s="81" t="str">
        <f>LOOKUP(A2462,Seznamy!$A$3:$A$94,Seznamy!$C$3:$C$94)</f>
        <v>Ruda nad Moravou</v>
      </c>
      <c r="D2462" s="82">
        <f>LOOKUP(A2462,Seznamy!$A$3:$A$94,Seznamy!$F$3:$F$94)</f>
        <v>9028</v>
      </c>
      <c r="E2462" s="82">
        <f>LOOKUP(A2462,Seznamy!$A$3:$A$94,Seznamy!$G$3:$G$94)</f>
        <v>218500</v>
      </c>
      <c r="F2462" s="83">
        <f>LOOKUP(A2462,Seznamy!$A$3:$A$94,Seznamy!$J$3:$J$94)</f>
        <v>57</v>
      </c>
      <c r="G2462" s="83">
        <v>10</v>
      </c>
      <c r="H2462" s="81">
        <f>LOOKUP(G2462,Komplexní!$A$7:$A$56,Komplexní!$B$7:$B$56)</f>
        <v>0</v>
      </c>
      <c r="I2462" s="84">
        <f t="array" ref="I2462">SUM(IF((Komplexní!$A$3:$A$5=A2462)*(Komplexní!$D$1:$BA$1=G2462),Komplexní!$D$3:$BA$5))</f>
        <v>0</v>
      </c>
      <c r="J2462" s="99" t="str">
        <f t="shared" si="131"/>
        <v/>
      </c>
      <c r="K2462" s="85">
        <f t="shared" si="132"/>
        <v>1</v>
      </c>
    </row>
    <row r="2463" spans="1:11" hidden="1">
      <c r="A2463" s="79">
        <v>50</v>
      </c>
      <c r="B2463" s="80">
        <f>LOOKUP(A2463,Seznamy!$A$3:$A$94,Seznamy!$B$3:$B$94)</f>
        <v>125009</v>
      </c>
      <c r="C2463" s="81" t="str">
        <f>LOOKUP(A2463,Seznamy!$A$3:$A$94,Seznamy!$C$3:$C$94)</f>
        <v>Ruda nad Moravou</v>
      </c>
      <c r="D2463" s="82">
        <f>LOOKUP(A2463,Seznamy!$A$3:$A$94,Seznamy!$F$3:$F$94)</f>
        <v>9028</v>
      </c>
      <c r="E2463" s="82">
        <f>LOOKUP(A2463,Seznamy!$A$3:$A$94,Seznamy!$G$3:$G$94)</f>
        <v>218500</v>
      </c>
      <c r="F2463" s="83">
        <f>LOOKUP(A2463,Seznamy!$A$3:$A$94,Seznamy!$J$3:$J$94)</f>
        <v>57</v>
      </c>
      <c r="G2463" s="83">
        <v>11</v>
      </c>
      <c r="H2463" s="81">
        <f>LOOKUP(G2463,Komplexní!$A$7:$A$56,Komplexní!$B$7:$B$56)</f>
        <v>0</v>
      </c>
      <c r="I2463" s="84">
        <f t="array" ref="I2463">SUM(IF((Komplexní!$A$3:$A$5=A2463)*(Komplexní!$D$1:$BA$1=G2463),Komplexní!$D$3:$BA$5))</f>
        <v>0</v>
      </c>
      <c r="J2463" s="99" t="str">
        <f t="shared" si="131"/>
        <v/>
      </c>
      <c r="K2463" s="85">
        <f t="shared" si="132"/>
        <v>1</v>
      </c>
    </row>
    <row r="2464" spans="1:11" hidden="1">
      <c r="A2464" s="79">
        <v>50</v>
      </c>
      <c r="B2464" s="80">
        <f>LOOKUP(A2464,Seznamy!$A$3:$A$94,Seznamy!$B$3:$B$94)</f>
        <v>125009</v>
      </c>
      <c r="C2464" s="81" t="str">
        <f>LOOKUP(A2464,Seznamy!$A$3:$A$94,Seznamy!$C$3:$C$94)</f>
        <v>Ruda nad Moravou</v>
      </c>
      <c r="D2464" s="82">
        <f>LOOKUP(A2464,Seznamy!$A$3:$A$94,Seznamy!$F$3:$F$94)</f>
        <v>9028</v>
      </c>
      <c r="E2464" s="82">
        <f>LOOKUP(A2464,Seznamy!$A$3:$A$94,Seznamy!$G$3:$G$94)</f>
        <v>218500</v>
      </c>
      <c r="F2464" s="83">
        <f>LOOKUP(A2464,Seznamy!$A$3:$A$94,Seznamy!$J$3:$J$94)</f>
        <v>57</v>
      </c>
      <c r="G2464" s="83">
        <v>12</v>
      </c>
      <c r="H2464" s="81">
        <f>LOOKUP(G2464,Komplexní!$A$7:$A$56,Komplexní!$B$7:$B$56)</f>
        <v>0</v>
      </c>
      <c r="I2464" s="84">
        <f t="array" ref="I2464">SUM(IF((Komplexní!$A$3:$A$5=A2464)*(Komplexní!$D$1:$BA$1=G2464),Komplexní!$D$3:$BA$5))</f>
        <v>0</v>
      </c>
      <c r="J2464" s="99" t="str">
        <f t="shared" si="131"/>
        <v/>
      </c>
      <c r="K2464" s="85">
        <f t="shared" si="132"/>
        <v>1</v>
      </c>
    </row>
    <row r="2465" spans="1:11" hidden="1">
      <c r="A2465" s="79">
        <v>50</v>
      </c>
      <c r="B2465" s="80">
        <f>LOOKUP(A2465,Seznamy!$A$3:$A$94,Seznamy!$B$3:$B$94)</f>
        <v>125009</v>
      </c>
      <c r="C2465" s="81" t="str">
        <f>LOOKUP(A2465,Seznamy!$A$3:$A$94,Seznamy!$C$3:$C$94)</f>
        <v>Ruda nad Moravou</v>
      </c>
      <c r="D2465" s="82">
        <f>LOOKUP(A2465,Seznamy!$A$3:$A$94,Seznamy!$F$3:$F$94)</f>
        <v>9028</v>
      </c>
      <c r="E2465" s="82">
        <f>LOOKUP(A2465,Seznamy!$A$3:$A$94,Seznamy!$G$3:$G$94)</f>
        <v>218500</v>
      </c>
      <c r="F2465" s="83">
        <f>LOOKUP(A2465,Seznamy!$A$3:$A$94,Seznamy!$J$3:$J$94)</f>
        <v>57</v>
      </c>
      <c r="G2465" s="83">
        <v>13</v>
      </c>
      <c r="H2465" s="81">
        <f>LOOKUP(G2465,Komplexní!$A$7:$A$56,Komplexní!$B$7:$B$56)</f>
        <v>0</v>
      </c>
      <c r="I2465" s="84">
        <f t="array" ref="I2465">SUM(IF((Komplexní!$A$3:$A$5=A2465)*(Komplexní!$D$1:$BA$1=G2465),Komplexní!$D$3:$BA$5))</f>
        <v>0</v>
      </c>
      <c r="J2465" s="99" t="str">
        <f t="shared" si="131"/>
        <v/>
      </c>
      <c r="K2465" s="85">
        <f t="shared" si="132"/>
        <v>1</v>
      </c>
    </row>
    <row r="2466" spans="1:11" hidden="1">
      <c r="A2466" s="79">
        <v>50</v>
      </c>
      <c r="B2466" s="80">
        <f>LOOKUP(A2466,Seznamy!$A$3:$A$94,Seznamy!$B$3:$B$94)</f>
        <v>125009</v>
      </c>
      <c r="C2466" s="81" t="str">
        <f>LOOKUP(A2466,Seznamy!$A$3:$A$94,Seznamy!$C$3:$C$94)</f>
        <v>Ruda nad Moravou</v>
      </c>
      <c r="D2466" s="82">
        <f>LOOKUP(A2466,Seznamy!$A$3:$A$94,Seznamy!$F$3:$F$94)</f>
        <v>9028</v>
      </c>
      <c r="E2466" s="82">
        <f>LOOKUP(A2466,Seznamy!$A$3:$A$94,Seznamy!$G$3:$G$94)</f>
        <v>218500</v>
      </c>
      <c r="F2466" s="83">
        <f>LOOKUP(A2466,Seznamy!$A$3:$A$94,Seznamy!$J$3:$J$94)</f>
        <v>57</v>
      </c>
      <c r="G2466" s="83">
        <v>14</v>
      </c>
      <c r="H2466" s="81">
        <f>LOOKUP(G2466,Komplexní!$A$7:$A$56,Komplexní!$B$7:$B$56)</f>
        <v>0</v>
      </c>
      <c r="I2466" s="84">
        <f t="array" ref="I2466">SUM(IF((Komplexní!$A$3:$A$5=A2466)*(Komplexní!$D$1:$BA$1=G2466),Komplexní!$D$3:$BA$5))</f>
        <v>0</v>
      </c>
      <c r="J2466" s="99" t="str">
        <f t="shared" si="131"/>
        <v/>
      </c>
      <c r="K2466" s="85">
        <f t="shared" si="132"/>
        <v>1</v>
      </c>
    </row>
    <row r="2467" spans="1:11" hidden="1">
      <c r="A2467" s="79">
        <v>50</v>
      </c>
      <c r="B2467" s="80">
        <f>LOOKUP(A2467,Seznamy!$A$3:$A$94,Seznamy!$B$3:$B$94)</f>
        <v>125009</v>
      </c>
      <c r="C2467" s="81" t="str">
        <f>LOOKUP(A2467,Seznamy!$A$3:$A$94,Seznamy!$C$3:$C$94)</f>
        <v>Ruda nad Moravou</v>
      </c>
      <c r="D2467" s="82">
        <f>LOOKUP(A2467,Seznamy!$A$3:$A$94,Seznamy!$F$3:$F$94)</f>
        <v>9028</v>
      </c>
      <c r="E2467" s="82">
        <f>LOOKUP(A2467,Seznamy!$A$3:$A$94,Seznamy!$G$3:$G$94)</f>
        <v>218500</v>
      </c>
      <c r="F2467" s="83">
        <f>LOOKUP(A2467,Seznamy!$A$3:$A$94,Seznamy!$J$3:$J$94)</f>
        <v>57</v>
      </c>
      <c r="G2467" s="83">
        <v>15</v>
      </c>
      <c r="H2467" s="81">
        <f>LOOKUP(G2467,Komplexní!$A$7:$A$56,Komplexní!$B$7:$B$56)</f>
        <v>0</v>
      </c>
      <c r="I2467" s="84">
        <f t="array" ref="I2467">SUM(IF((Komplexní!$A$3:$A$5=A2467)*(Komplexní!$D$1:$BA$1=G2467),Komplexní!$D$3:$BA$5))</f>
        <v>0</v>
      </c>
      <c r="J2467" s="99" t="str">
        <f t="shared" si="131"/>
        <v/>
      </c>
      <c r="K2467" s="85">
        <f t="shared" si="132"/>
        <v>1</v>
      </c>
    </row>
    <row r="2468" spans="1:11" hidden="1">
      <c r="A2468" s="79">
        <v>50</v>
      </c>
      <c r="B2468" s="80">
        <f>LOOKUP(A2468,Seznamy!$A$3:$A$94,Seznamy!$B$3:$B$94)</f>
        <v>125009</v>
      </c>
      <c r="C2468" s="81" t="str">
        <f>LOOKUP(A2468,Seznamy!$A$3:$A$94,Seznamy!$C$3:$C$94)</f>
        <v>Ruda nad Moravou</v>
      </c>
      <c r="D2468" s="82">
        <f>LOOKUP(A2468,Seznamy!$A$3:$A$94,Seznamy!$F$3:$F$94)</f>
        <v>9028</v>
      </c>
      <c r="E2468" s="82">
        <f>LOOKUP(A2468,Seznamy!$A$3:$A$94,Seznamy!$G$3:$G$94)</f>
        <v>218500</v>
      </c>
      <c r="F2468" s="83">
        <f>LOOKUP(A2468,Seznamy!$A$3:$A$94,Seznamy!$J$3:$J$94)</f>
        <v>57</v>
      </c>
      <c r="G2468" s="83">
        <v>16</v>
      </c>
      <c r="H2468" s="81">
        <f>LOOKUP(G2468,Komplexní!$A$7:$A$56,Komplexní!$B$7:$B$56)</f>
        <v>0</v>
      </c>
      <c r="I2468" s="84">
        <f t="array" ref="I2468">SUM(IF((Komplexní!$A$3:$A$5=A2468)*(Komplexní!$D$1:$BA$1=G2468),Komplexní!$D$3:$BA$5))</f>
        <v>0</v>
      </c>
      <c r="J2468" s="99" t="str">
        <f t="shared" si="131"/>
        <v/>
      </c>
      <c r="K2468" s="85">
        <f t="shared" si="132"/>
        <v>1</v>
      </c>
    </row>
    <row r="2469" spans="1:11" hidden="1">
      <c r="A2469" s="79">
        <v>50</v>
      </c>
      <c r="B2469" s="80">
        <f>LOOKUP(A2469,Seznamy!$A$3:$A$94,Seznamy!$B$3:$B$94)</f>
        <v>125009</v>
      </c>
      <c r="C2469" s="81" t="str">
        <f>LOOKUP(A2469,Seznamy!$A$3:$A$94,Seznamy!$C$3:$C$94)</f>
        <v>Ruda nad Moravou</v>
      </c>
      <c r="D2469" s="82">
        <f>LOOKUP(A2469,Seznamy!$A$3:$A$94,Seznamy!$F$3:$F$94)</f>
        <v>9028</v>
      </c>
      <c r="E2469" s="82">
        <f>LOOKUP(A2469,Seznamy!$A$3:$A$94,Seznamy!$G$3:$G$94)</f>
        <v>218500</v>
      </c>
      <c r="F2469" s="83">
        <f>LOOKUP(A2469,Seznamy!$A$3:$A$94,Seznamy!$J$3:$J$94)</f>
        <v>57</v>
      </c>
      <c r="G2469" s="83">
        <v>17</v>
      </c>
      <c r="H2469" s="81">
        <f>LOOKUP(G2469,Komplexní!$A$7:$A$56,Komplexní!$B$7:$B$56)</f>
        <v>0</v>
      </c>
      <c r="I2469" s="84">
        <f t="array" ref="I2469">SUM(IF((Komplexní!$A$3:$A$5=A2469)*(Komplexní!$D$1:$BA$1=G2469),Komplexní!$D$3:$BA$5))</f>
        <v>0</v>
      </c>
      <c r="J2469" s="99" t="str">
        <f t="shared" si="131"/>
        <v/>
      </c>
      <c r="K2469" s="85">
        <f t="shared" si="132"/>
        <v>1</v>
      </c>
    </row>
    <row r="2470" spans="1:11" hidden="1">
      <c r="A2470" s="79">
        <v>50</v>
      </c>
      <c r="B2470" s="80">
        <f>LOOKUP(A2470,Seznamy!$A$3:$A$94,Seznamy!$B$3:$B$94)</f>
        <v>125009</v>
      </c>
      <c r="C2470" s="81" t="str">
        <f>LOOKUP(A2470,Seznamy!$A$3:$A$94,Seznamy!$C$3:$C$94)</f>
        <v>Ruda nad Moravou</v>
      </c>
      <c r="D2470" s="82">
        <f>LOOKUP(A2470,Seznamy!$A$3:$A$94,Seznamy!$F$3:$F$94)</f>
        <v>9028</v>
      </c>
      <c r="E2470" s="82">
        <f>LOOKUP(A2470,Seznamy!$A$3:$A$94,Seznamy!$G$3:$G$94)</f>
        <v>218500</v>
      </c>
      <c r="F2470" s="83">
        <f>LOOKUP(A2470,Seznamy!$A$3:$A$94,Seznamy!$J$3:$J$94)</f>
        <v>57</v>
      </c>
      <c r="G2470" s="83">
        <v>18</v>
      </c>
      <c r="H2470" s="81">
        <f>LOOKUP(G2470,Komplexní!$A$7:$A$56,Komplexní!$B$7:$B$56)</f>
        <v>0</v>
      </c>
      <c r="I2470" s="84">
        <f t="array" ref="I2470">SUM(IF((Komplexní!$A$3:$A$5=A2470)*(Komplexní!$D$1:$BA$1=G2470),Komplexní!$D$3:$BA$5))</f>
        <v>0</v>
      </c>
      <c r="J2470" s="99" t="str">
        <f t="shared" si="131"/>
        <v/>
      </c>
      <c r="K2470" s="85">
        <f t="shared" si="132"/>
        <v>1</v>
      </c>
    </row>
    <row r="2471" spans="1:11" hidden="1">
      <c r="A2471" s="79">
        <v>50</v>
      </c>
      <c r="B2471" s="80">
        <f>LOOKUP(A2471,Seznamy!$A$3:$A$94,Seznamy!$B$3:$B$94)</f>
        <v>125009</v>
      </c>
      <c r="C2471" s="81" t="str">
        <f>LOOKUP(A2471,Seznamy!$A$3:$A$94,Seznamy!$C$3:$C$94)</f>
        <v>Ruda nad Moravou</v>
      </c>
      <c r="D2471" s="82">
        <f>LOOKUP(A2471,Seznamy!$A$3:$A$94,Seznamy!$F$3:$F$94)</f>
        <v>9028</v>
      </c>
      <c r="E2471" s="82">
        <f>LOOKUP(A2471,Seznamy!$A$3:$A$94,Seznamy!$G$3:$G$94)</f>
        <v>218500</v>
      </c>
      <c r="F2471" s="83">
        <f>LOOKUP(A2471,Seznamy!$A$3:$A$94,Seznamy!$J$3:$J$94)</f>
        <v>57</v>
      </c>
      <c r="G2471" s="83">
        <v>19</v>
      </c>
      <c r="H2471" s="81">
        <f>LOOKUP(G2471,Komplexní!$A$7:$A$56,Komplexní!$B$7:$B$56)</f>
        <v>0</v>
      </c>
      <c r="I2471" s="84">
        <f t="array" ref="I2471">SUM(IF((Komplexní!$A$3:$A$5=A2471)*(Komplexní!$D$1:$BA$1=G2471),Komplexní!$D$3:$BA$5))</f>
        <v>0</v>
      </c>
      <c r="J2471" s="99" t="str">
        <f t="shared" si="131"/>
        <v/>
      </c>
      <c r="K2471" s="85">
        <f t="shared" si="132"/>
        <v>1</v>
      </c>
    </row>
    <row r="2472" spans="1:11" hidden="1">
      <c r="A2472" s="79">
        <v>50</v>
      </c>
      <c r="B2472" s="80">
        <f>LOOKUP(A2472,Seznamy!$A$3:$A$94,Seznamy!$B$3:$B$94)</f>
        <v>125009</v>
      </c>
      <c r="C2472" s="81" t="str">
        <f>LOOKUP(A2472,Seznamy!$A$3:$A$94,Seznamy!$C$3:$C$94)</f>
        <v>Ruda nad Moravou</v>
      </c>
      <c r="D2472" s="82">
        <f>LOOKUP(A2472,Seznamy!$A$3:$A$94,Seznamy!$F$3:$F$94)</f>
        <v>9028</v>
      </c>
      <c r="E2472" s="82">
        <f>LOOKUP(A2472,Seznamy!$A$3:$A$94,Seznamy!$G$3:$G$94)</f>
        <v>218500</v>
      </c>
      <c r="F2472" s="83">
        <f>LOOKUP(A2472,Seznamy!$A$3:$A$94,Seznamy!$J$3:$J$94)</f>
        <v>57</v>
      </c>
      <c r="G2472" s="83">
        <v>20</v>
      </c>
      <c r="H2472" s="81">
        <f>LOOKUP(G2472,Komplexní!$A$7:$A$56,Komplexní!$B$7:$B$56)</f>
        <v>0</v>
      </c>
      <c r="I2472" s="84">
        <f t="array" ref="I2472">SUM(IF((Komplexní!$A$3:$A$5=A2472)*(Komplexní!$D$1:$BA$1=G2472),Komplexní!$D$3:$BA$5))</f>
        <v>0</v>
      </c>
      <c r="J2472" s="99" t="str">
        <f t="shared" si="131"/>
        <v/>
      </c>
      <c r="K2472" s="85">
        <f t="shared" si="132"/>
        <v>1</v>
      </c>
    </row>
    <row r="2473" spans="1:11" hidden="1">
      <c r="A2473" s="79">
        <v>50</v>
      </c>
      <c r="B2473" s="80">
        <f>LOOKUP(A2473,Seznamy!$A$3:$A$94,Seznamy!$B$3:$B$94)</f>
        <v>125009</v>
      </c>
      <c r="C2473" s="81" t="str">
        <f>LOOKUP(A2473,Seznamy!$A$3:$A$94,Seznamy!$C$3:$C$94)</f>
        <v>Ruda nad Moravou</v>
      </c>
      <c r="D2473" s="82">
        <f>LOOKUP(A2473,Seznamy!$A$3:$A$94,Seznamy!$F$3:$F$94)</f>
        <v>9028</v>
      </c>
      <c r="E2473" s="82">
        <f>LOOKUP(A2473,Seznamy!$A$3:$A$94,Seznamy!$G$3:$G$94)</f>
        <v>218500</v>
      </c>
      <c r="F2473" s="83">
        <f>LOOKUP(A2473,Seznamy!$A$3:$A$94,Seznamy!$J$3:$J$94)</f>
        <v>57</v>
      </c>
      <c r="G2473" s="83">
        <v>21</v>
      </c>
      <c r="H2473" s="81">
        <f>LOOKUP(G2473,Komplexní!$A$7:$A$56,Komplexní!$B$7:$B$56)</f>
        <v>0</v>
      </c>
      <c r="I2473" s="84">
        <f t="array" ref="I2473">SUM(IF((Komplexní!$A$3:$A$5=A2473)*(Komplexní!$D$1:$BA$1=G2473),Komplexní!$D$3:$BA$5))</f>
        <v>0</v>
      </c>
      <c r="J2473" s="99" t="str">
        <f t="shared" si="131"/>
        <v/>
      </c>
      <c r="K2473" s="85">
        <f t="shared" si="132"/>
        <v>1</v>
      </c>
    </row>
    <row r="2474" spans="1:11" hidden="1">
      <c r="A2474" s="79">
        <v>50</v>
      </c>
      <c r="B2474" s="80">
        <f>LOOKUP(A2474,Seznamy!$A$3:$A$94,Seznamy!$B$3:$B$94)</f>
        <v>125009</v>
      </c>
      <c r="C2474" s="81" t="str">
        <f>LOOKUP(A2474,Seznamy!$A$3:$A$94,Seznamy!$C$3:$C$94)</f>
        <v>Ruda nad Moravou</v>
      </c>
      <c r="D2474" s="82">
        <f>LOOKUP(A2474,Seznamy!$A$3:$A$94,Seznamy!$F$3:$F$94)</f>
        <v>9028</v>
      </c>
      <c r="E2474" s="82">
        <f>LOOKUP(A2474,Seznamy!$A$3:$A$94,Seznamy!$G$3:$G$94)</f>
        <v>218500</v>
      </c>
      <c r="F2474" s="83">
        <f>LOOKUP(A2474,Seznamy!$A$3:$A$94,Seznamy!$J$3:$J$94)</f>
        <v>57</v>
      </c>
      <c r="G2474" s="83">
        <v>22</v>
      </c>
      <c r="H2474" s="81">
        <f>LOOKUP(G2474,Komplexní!$A$7:$A$56,Komplexní!$B$7:$B$56)</f>
        <v>0</v>
      </c>
      <c r="I2474" s="84">
        <f t="array" ref="I2474">SUM(IF((Komplexní!$A$3:$A$5=A2474)*(Komplexní!$D$1:$BA$1=G2474),Komplexní!$D$3:$BA$5))</f>
        <v>0</v>
      </c>
      <c r="J2474" s="99" t="str">
        <f t="shared" si="131"/>
        <v/>
      </c>
      <c r="K2474" s="85">
        <f t="shared" si="132"/>
        <v>1</v>
      </c>
    </row>
    <row r="2475" spans="1:11" hidden="1">
      <c r="A2475" s="79">
        <v>50</v>
      </c>
      <c r="B2475" s="80">
        <f>LOOKUP(A2475,Seznamy!$A$3:$A$94,Seznamy!$B$3:$B$94)</f>
        <v>125009</v>
      </c>
      <c r="C2475" s="81" t="str">
        <f>LOOKUP(A2475,Seznamy!$A$3:$A$94,Seznamy!$C$3:$C$94)</f>
        <v>Ruda nad Moravou</v>
      </c>
      <c r="D2475" s="82">
        <f>LOOKUP(A2475,Seznamy!$A$3:$A$94,Seznamy!$F$3:$F$94)</f>
        <v>9028</v>
      </c>
      <c r="E2475" s="82">
        <f>LOOKUP(A2475,Seznamy!$A$3:$A$94,Seznamy!$G$3:$G$94)</f>
        <v>218500</v>
      </c>
      <c r="F2475" s="83">
        <f>LOOKUP(A2475,Seznamy!$A$3:$A$94,Seznamy!$J$3:$J$94)</f>
        <v>57</v>
      </c>
      <c r="G2475" s="83">
        <v>23</v>
      </c>
      <c r="H2475" s="81">
        <f>LOOKUP(G2475,Komplexní!$A$7:$A$56,Komplexní!$B$7:$B$56)</f>
        <v>0</v>
      </c>
      <c r="I2475" s="84">
        <f t="array" ref="I2475">SUM(IF((Komplexní!$A$3:$A$5=A2475)*(Komplexní!$D$1:$BA$1=G2475),Komplexní!$D$3:$BA$5))</f>
        <v>0</v>
      </c>
      <c r="J2475" s="99" t="str">
        <f t="shared" si="131"/>
        <v/>
      </c>
      <c r="K2475" s="85">
        <f t="shared" si="132"/>
        <v>1</v>
      </c>
    </row>
    <row r="2476" spans="1:11" hidden="1">
      <c r="A2476" s="79">
        <v>50</v>
      </c>
      <c r="B2476" s="80">
        <f>LOOKUP(A2476,Seznamy!$A$3:$A$94,Seznamy!$B$3:$B$94)</f>
        <v>125009</v>
      </c>
      <c r="C2476" s="81" t="str">
        <f>LOOKUP(A2476,Seznamy!$A$3:$A$94,Seznamy!$C$3:$C$94)</f>
        <v>Ruda nad Moravou</v>
      </c>
      <c r="D2476" s="82">
        <f>LOOKUP(A2476,Seznamy!$A$3:$A$94,Seznamy!$F$3:$F$94)</f>
        <v>9028</v>
      </c>
      <c r="E2476" s="82">
        <f>LOOKUP(A2476,Seznamy!$A$3:$A$94,Seznamy!$G$3:$G$94)</f>
        <v>218500</v>
      </c>
      <c r="F2476" s="83">
        <f>LOOKUP(A2476,Seznamy!$A$3:$A$94,Seznamy!$J$3:$J$94)</f>
        <v>57</v>
      </c>
      <c r="G2476" s="83">
        <v>24</v>
      </c>
      <c r="H2476" s="81">
        <f>LOOKUP(G2476,Komplexní!$A$7:$A$56,Komplexní!$B$7:$B$56)</f>
        <v>0</v>
      </c>
      <c r="I2476" s="84">
        <f t="array" ref="I2476">SUM(IF((Komplexní!$A$3:$A$5=A2476)*(Komplexní!$D$1:$BA$1=G2476),Komplexní!$D$3:$BA$5))</f>
        <v>0</v>
      </c>
      <c r="J2476" s="99" t="str">
        <f t="shared" si="131"/>
        <v/>
      </c>
      <c r="K2476" s="85">
        <f t="shared" si="132"/>
        <v>1</v>
      </c>
    </row>
    <row r="2477" spans="1:11" hidden="1">
      <c r="A2477" s="79">
        <v>50</v>
      </c>
      <c r="B2477" s="80">
        <f>LOOKUP(A2477,Seznamy!$A$3:$A$94,Seznamy!$B$3:$B$94)</f>
        <v>125009</v>
      </c>
      <c r="C2477" s="81" t="str">
        <f>LOOKUP(A2477,Seznamy!$A$3:$A$94,Seznamy!$C$3:$C$94)</f>
        <v>Ruda nad Moravou</v>
      </c>
      <c r="D2477" s="82">
        <f>LOOKUP(A2477,Seznamy!$A$3:$A$94,Seznamy!$F$3:$F$94)</f>
        <v>9028</v>
      </c>
      <c r="E2477" s="82">
        <f>LOOKUP(A2477,Seznamy!$A$3:$A$94,Seznamy!$G$3:$G$94)</f>
        <v>218500</v>
      </c>
      <c r="F2477" s="83">
        <f>LOOKUP(A2477,Seznamy!$A$3:$A$94,Seznamy!$J$3:$J$94)</f>
        <v>57</v>
      </c>
      <c r="G2477" s="83">
        <v>25</v>
      </c>
      <c r="H2477" s="81">
        <f>LOOKUP(G2477,Komplexní!$A$7:$A$56,Komplexní!$B$7:$B$56)</f>
        <v>0</v>
      </c>
      <c r="I2477" s="84">
        <f t="array" ref="I2477">SUM(IF((Komplexní!$A$3:$A$5=A2477)*(Komplexní!$D$1:$BA$1=G2477),Komplexní!$D$3:$BA$5))</f>
        <v>0</v>
      </c>
      <c r="J2477" s="99" t="str">
        <f t="shared" si="131"/>
        <v/>
      </c>
      <c r="K2477" s="85">
        <f t="shared" si="132"/>
        <v>1</v>
      </c>
    </row>
    <row r="2478" spans="1:11" hidden="1">
      <c r="A2478" s="79">
        <v>50</v>
      </c>
      <c r="B2478" s="80">
        <f>LOOKUP(A2478,Seznamy!$A$3:$A$94,Seznamy!$B$3:$B$94)</f>
        <v>125009</v>
      </c>
      <c r="C2478" s="81" t="str">
        <f>LOOKUP(A2478,Seznamy!$A$3:$A$94,Seznamy!$C$3:$C$94)</f>
        <v>Ruda nad Moravou</v>
      </c>
      <c r="D2478" s="82">
        <f>LOOKUP(A2478,Seznamy!$A$3:$A$94,Seznamy!$F$3:$F$94)</f>
        <v>9028</v>
      </c>
      <c r="E2478" s="82">
        <f>LOOKUP(A2478,Seznamy!$A$3:$A$94,Seznamy!$G$3:$G$94)</f>
        <v>218500</v>
      </c>
      <c r="F2478" s="83">
        <f>LOOKUP(A2478,Seznamy!$A$3:$A$94,Seznamy!$J$3:$J$94)</f>
        <v>57</v>
      </c>
      <c r="G2478" s="83">
        <v>35</v>
      </c>
      <c r="H2478" s="81">
        <f>LOOKUP(G2478,Komplexní!$A$7:$A$56,Komplexní!$B$7:$B$56)</f>
        <v>0</v>
      </c>
      <c r="I2478" s="84">
        <f t="array" ref="I2478">SUM(IF((Komplexní!$A$3:$A$5=A2478)*(Komplexní!$D$1:$BA$1=G2478),Komplexní!$D$3:$BA$5))</f>
        <v>0</v>
      </c>
      <c r="J2478" s="99" t="str">
        <f t="shared" si="131"/>
        <v/>
      </c>
      <c r="K2478" s="85">
        <f t="shared" si="132"/>
        <v>1</v>
      </c>
    </row>
    <row r="2479" spans="1:11" hidden="1">
      <c r="A2479" s="79">
        <v>50</v>
      </c>
      <c r="B2479" s="80">
        <f>LOOKUP(A2479,Seznamy!$A$3:$A$94,Seznamy!$B$3:$B$94)</f>
        <v>125009</v>
      </c>
      <c r="C2479" s="81" t="str">
        <f>LOOKUP(A2479,Seznamy!$A$3:$A$94,Seznamy!$C$3:$C$94)</f>
        <v>Ruda nad Moravou</v>
      </c>
      <c r="D2479" s="82">
        <f>LOOKUP(A2479,Seznamy!$A$3:$A$94,Seznamy!$F$3:$F$94)</f>
        <v>9028</v>
      </c>
      <c r="E2479" s="82">
        <f>LOOKUP(A2479,Seznamy!$A$3:$A$94,Seznamy!$G$3:$G$94)</f>
        <v>218500</v>
      </c>
      <c r="F2479" s="83">
        <f>LOOKUP(A2479,Seznamy!$A$3:$A$94,Seznamy!$J$3:$J$94)</f>
        <v>57</v>
      </c>
      <c r="G2479" s="83">
        <v>27</v>
      </c>
      <c r="H2479" s="81">
        <f>LOOKUP(G2479,Komplexní!$A$7:$A$56,Komplexní!$B$7:$B$56)</f>
        <v>0</v>
      </c>
      <c r="I2479" s="84">
        <f t="array" ref="I2479">SUM(IF((Komplexní!$A$3:$A$5=A2479)*(Komplexní!$D$1:$BA$1=G2479),Komplexní!$D$3:$BA$5))</f>
        <v>0</v>
      </c>
      <c r="J2479" s="99" t="str">
        <f t="shared" si="131"/>
        <v/>
      </c>
      <c r="K2479" s="85">
        <f t="shared" si="132"/>
        <v>1</v>
      </c>
    </row>
    <row r="2480" spans="1:11" hidden="1">
      <c r="A2480" s="79">
        <v>50</v>
      </c>
      <c r="B2480" s="80">
        <f>LOOKUP(A2480,Seznamy!$A$3:$A$94,Seznamy!$B$3:$B$94)</f>
        <v>125009</v>
      </c>
      <c r="C2480" s="81" t="str">
        <f>LOOKUP(A2480,Seznamy!$A$3:$A$94,Seznamy!$C$3:$C$94)</f>
        <v>Ruda nad Moravou</v>
      </c>
      <c r="D2480" s="82">
        <f>LOOKUP(A2480,Seznamy!$A$3:$A$94,Seznamy!$F$3:$F$94)</f>
        <v>9028</v>
      </c>
      <c r="E2480" s="82">
        <f>LOOKUP(A2480,Seznamy!$A$3:$A$94,Seznamy!$G$3:$G$94)</f>
        <v>218500</v>
      </c>
      <c r="F2480" s="83">
        <f>LOOKUP(A2480,Seznamy!$A$3:$A$94,Seznamy!$J$3:$J$94)</f>
        <v>57</v>
      </c>
      <c r="G2480" s="83">
        <v>28</v>
      </c>
      <c r="H2480" s="81">
        <f>LOOKUP(G2480,Komplexní!$A$7:$A$56,Komplexní!$B$7:$B$56)</f>
        <v>0</v>
      </c>
      <c r="I2480" s="84">
        <f t="array" ref="I2480">SUM(IF((Komplexní!$A$3:$A$5=A2480)*(Komplexní!$D$1:$BA$1=G2480),Komplexní!$D$3:$BA$5))</f>
        <v>0</v>
      </c>
      <c r="J2480" s="99" t="str">
        <f t="shared" si="131"/>
        <v/>
      </c>
      <c r="K2480" s="85">
        <f t="shared" si="132"/>
        <v>1</v>
      </c>
    </row>
    <row r="2481" spans="1:11" hidden="1">
      <c r="A2481" s="79">
        <v>50</v>
      </c>
      <c r="B2481" s="80">
        <f>LOOKUP(A2481,Seznamy!$A$3:$A$94,Seznamy!$B$3:$B$94)</f>
        <v>125009</v>
      </c>
      <c r="C2481" s="81" t="str">
        <f>LOOKUP(A2481,Seznamy!$A$3:$A$94,Seznamy!$C$3:$C$94)</f>
        <v>Ruda nad Moravou</v>
      </c>
      <c r="D2481" s="82">
        <f>LOOKUP(A2481,Seznamy!$A$3:$A$94,Seznamy!$F$3:$F$94)</f>
        <v>9028</v>
      </c>
      <c r="E2481" s="82">
        <f>LOOKUP(A2481,Seznamy!$A$3:$A$94,Seznamy!$G$3:$G$94)</f>
        <v>218500</v>
      </c>
      <c r="F2481" s="83">
        <f>LOOKUP(A2481,Seznamy!$A$3:$A$94,Seznamy!$J$3:$J$94)</f>
        <v>57</v>
      </c>
      <c r="G2481" s="83">
        <v>29</v>
      </c>
      <c r="H2481" s="81">
        <f>LOOKUP(G2481,Komplexní!$A$7:$A$56,Komplexní!$B$7:$B$56)</f>
        <v>0</v>
      </c>
      <c r="I2481" s="84">
        <f t="array" ref="I2481">SUM(IF((Komplexní!$A$3:$A$5=A2481)*(Komplexní!$D$1:$BA$1=G2481),Komplexní!$D$3:$BA$5))</f>
        <v>0</v>
      </c>
      <c r="J2481" s="99" t="str">
        <f t="shared" si="131"/>
        <v/>
      </c>
      <c r="K2481" s="85">
        <f t="shared" si="132"/>
        <v>1</v>
      </c>
    </row>
    <row r="2482" spans="1:11" hidden="1">
      <c r="A2482" s="79">
        <v>50</v>
      </c>
      <c r="B2482" s="80">
        <f>LOOKUP(A2482,Seznamy!$A$3:$A$94,Seznamy!$B$3:$B$94)</f>
        <v>125009</v>
      </c>
      <c r="C2482" s="81" t="str">
        <f>LOOKUP(A2482,Seznamy!$A$3:$A$94,Seznamy!$C$3:$C$94)</f>
        <v>Ruda nad Moravou</v>
      </c>
      <c r="D2482" s="82">
        <f>LOOKUP(A2482,Seznamy!$A$3:$A$94,Seznamy!$F$3:$F$94)</f>
        <v>9028</v>
      </c>
      <c r="E2482" s="82">
        <f>LOOKUP(A2482,Seznamy!$A$3:$A$94,Seznamy!$G$3:$G$94)</f>
        <v>218500</v>
      </c>
      <c r="F2482" s="83">
        <f>LOOKUP(A2482,Seznamy!$A$3:$A$94,Seznamy!$J$3:$J$94)</f>
        <v>57</v>
      </c>
      <c r="G2482" s="83">
        <v>30</v>
      </c>
      <c r="H2482" s="81">
        <f>LOOKUP(G2482,Komplexní!$A$7:$A$56,Komplexní!$B$7:$B$56)</f>
        <v>0</v>
      </c>
      <c r="I2482" s="84">
        <f t="array" ref="I2482">SUM(IF((Komplexní!$A$3:$A$5=A2482)*(Komplexní!$D$1:$BA$1=G2482),Komplexní!$D$3:$BA$5))</f>
        <v>0</v>
      </c>
      <c r="J2482" s="99" t="str">
        <f t="shared" si="131"/>
        <v/>
      </c>
      <c r="K2482" s="85">
        <f t="shared" si="132"/>
        <v>1</v>
      </c>
    </row>
    <row r="2483" spans="1:11" hidden="1">
      <c r="A2483" s="79">
        <v>50</v>
      </c>
      <c r="B2483" s="80">
        <f>LOOKUP(A2483,Seznamy!$A$3:$A$94,Seznamy!$B$3:$B$94)</f>
        <v>125009</v>
      </c>
      <c r="C2483" s="81" t="str">
        <f>LOOKUP(A2483,Seznamy!$A$3:$A$94,Seznamy!$C$3:$C$94)</f>
        <v>Ruda nad Moravou</v>
      </c>
      <c r="D2483" s="82">
        <f>LOOKUP(A2483,Seznamy!$A$3:$A$94,Seznamy!$F$3:$F$94)</f>
        <v>9028</v>
      </c>
      <c r="E2483" s="82">
        <f>LOOKUP(A2483,Seznamy!$A$3:$A$94,Seznamy!$G$3:$G$94)</f>
        <v>218500</v>
      </c>
      <c r="F2483" s="83">
        <f>LOOKUP(A2483,Seznamy!$A$3:$A$94,Seznamy!$J$3:$J$94)</f>
        <v>57</v>
      </c>
      <c r="G2483" s="83">
        <v>31</v>
      </c>
      <c r="H2483" s="81">
        <f>LOOKUP(G2483,Komplexní!$A$7:$A$56,Komplexní!$B$7:$B$56)</f>
        <v>0</v>
      </c>
      <c r="I2483" s="84">
        <f t="array" ref="I2483">SUM(IF((Komplexní!$A$3:$A$5=A2483)*(Komplexní!$D$1:$BA$1=G2483),Komplexní!$D$3:$BA$5))</f>
        <v>0</v>
      </c>
      <c r="J2483" s="99" t="str">
        <f t="shared" si="131"/>
        <v/>
      </c>
      <c r="K2483" s="85">
        <f t="shared" si="132"/>
        <v>1</v>
      </c>
    </row>
    <row r="2484" spans="1:11" hidden="1">
      <c r="A2484" s="79">
        <v>50</v>
      </c>
      <c r="B2484" s="80">
        <f>LOOKUP(A2484,Seznamy!$A$3:$A$94,Seznamy!$B$3:$B$94)</f>
        <v>125009</v>
      </c>
      <c r="C2484" s="81" t="str">
        <f>LOOKUP(A2484,Seznamy!$A$3:$A$94,Seznamy!$C$3:$C$94)</f>
        <v>Ruda nad Moravou</v>
      </c>
      <c r="D2484" s="82">
        <f>LOOKUP(A2484,Seznamy!$A$3:$A$94,Seznamy!$F$3:$F$94)</f>
        <v>9028</v>
      </c>
      <c r="E2484" s="82">
        <f>LOOKUP(A2484,Seznamy!$A$3:$A$94,Seznamy!$G$3:$G$94)</f>
        <v>218500</v>
      </c>
      <c r="F2484" s="83">
        <f>LOOKUP(A2484,Seznamy!$A$3:$A$94,Seznamy!$J$3:$J$94)</f>
        <v>57</v>
      </c>
      <c r="G2484" s="83">
        <v>32</v>
      </c>
      <c r="H2484" s="81">
        <f>LOOKUP(G2484,Komplexní!$A$7:$A$56,Komplexní!$B$7:$B$56)</f>
        <v>0</v>
      </c>
      <c r="I2484" s="84">
        <f t="array" ref="I2484">SUM(IF((Komplexní!$A$3:$A$5=A2484)*(Komplexní!$D$1:$BA$1=G2484),Komplexní!$D$3:$BA$5))</f>
        <v>0</v>
      </c>
      <c r="J2484" s="99" t="str">
        <f t="shared" si="131"/>
        <v/>
      </c>
      <c r="K2484" s="85">
        <f t="shared" si="132"/>
        <v>1</v>
      </c>
    </row>
    <row r="2485" spans="1:11" hidden="1">
      <c r="A2485" s="79">
        <v>50</v>
      </c>
      <c r="B2485" s="80">
        <f>LOOKUP(A2485,Seznamy!$A$3:$A$94,Seznamy!$B$3:$B$94)</f>
        <v>125009</v>
      </c>
      <c r="C2485" s="81" t="str">
        <f>LOOKUP(A2485,Seznamy!$A$3:$A$94,Seznamy!$C$3:$C$94)</f>
        <v>Ruda nad Moravou</v>
      </c>
      <c r="D2485" s="82">
        <f>LOOKUP(A2485,Seznamy!$A$3:$A$94,Seznamy!$F$3:$F$94)</f>
        <v>9028</v>
      </c>
      <c r="E2485" s="82">
        <f>LOOKUP(A2485,Seznamy!$A$3:$A$94,Seznamy!$G$3:$G$94)</f>
        <v>218500</v>
      </c>
      <c r="F2485" s="83">
        <f>LOOKUP(A2485,Seznamy!$A$3:$A$94,Seznamy!$J$3:$J$94)</f>
        <v>57</v>
      </c>
      <c r="G2485" s="83">
        <v>33</v>
      </c>
      <c r="H2485" s="81">
        <f>LOOKUP(G2485,Komplexní!$A$7:$A$56,Komplexní!$B$7:$B$56)</f>
        <v>0</v>
      </c>
      <c r="I2485" s="84">
        <f t="array" ref="I2485">SUM(IF((Komplexní!$A$3:$A$5=A2485)*(Komplexní!$D$1:$BA$1=G2485),Komplexní!$D$3:$BA$5))</f>
        <v>0</v>
      </c>
      <c r="J2485" s="99" t="str">
        <f t="shared" si="131"/>
        <v/>
      </c>
      <c r="K2485" s="85">
        <f t="shared" ref="K2485:K2502" si="133">IF(I2485=MIN($J$2453:$J$2502),1,"")</f>
        <v>1</v>
      </c>
    </row>
    <row r="2486" spans="1:11" hidden="1">
      <c r="A2486" s="79">
        <v>50</v>
      </c>
      <c r="B2486" s="80">
        <f>LOOKUP(A2486,Seznamy!$A$3:$A$94,Seznamy!$B$3:$B$94)</f>
        <v>125009</v>
      </c>
      <c r="C2486" s="81" t="str">
        <f>LOOKUP(A2486,Seznamy!$A$3:$A$94,Seznamy!$C$3:$C$94)</f>
        <v>Ruda nad Moravou</v>
      </c>
      <c r="D2486" s="82">
        <f>LOOKUP(A2486,Seznamy!$A$3:$A$94,Seznamy!$F$3:$F$94)</f>
        <v>9028</v>
      </c>
      <c r="E2486" s="82">
        <f>LOOKUP(A2486,Seznamy!$A$3:$A$94,Seznamy!$G$3:$G$94)</f>
        <v>218500</v>
      </c>
      <c r="F2486" s="83">
        <f>LOOKUP(A2486,Seznamy!$A$3:$A$94,Seznamy!$J$3:$J$94)</f>
        <v>57</v>
      </c>
      <c r="G2486" s="83">
        <v>34</v>
      </c>
      <c r="H2486" s="81">
        <f>LOOKUP(G2486,Komplexní!$A$7:$A$56,Komplexní!$B$7:$B$56)</f>
        <v>0</v>
      </c>
      <c r="I2486" s="84">
        <f t="array" ref="I2486">SUM(IF((Komplexní!$A$3:$A$5=A2486)*(Komplexní!$D$1:$BA$1=G2486),Komplexní!$D$3:$BA$5))</f>
        <v>0</v>
      </c>
      <c r="J2486" s="99" t="str">
        <f t="shared" si="131"/>
        <v/>
      </c>
      <c r="K2486" s="85">
        <f t="shared" si="133"/>
        <v>1</v>
      </c>
    </row>
    <row r="2487" spans="1:11" hidden="1">
      <c r="A2487" s="79">
        <v>50</v>
      </c>
      <c r="B2487" s="80">
        <f>LOOKUP(A2487,Seznamy!$A$3:$A$94,Seznamy!$B$3:$B$94)</f>
        <v>125009</v>
      </c>
      <c r="C2487" s="81" t="str">
        <f>LOOKUP(A2487,Seznamy!$A$3:$A$94,Seznamy!$C$3:$C$94)</f>
        <v>Ruda nad Moravou</v>
      </c>
      <c r="D2487" s="82">
        <f>LOOKUP(A2487,Seznamy!$A$3:$A$94,Seznamy!$F$3:$F$94)</f>
        <v>9028</v>
      </c>
      <c r="E2487" s="82">
        <f>LOOKUP(A2487,Seznamy!$A$3:$A$94,Seznamy!$G$3:$G$94)</f>
        <v>218500</v>
      </c>
      <c r="F2487" s="83">
        <f>LOOKUP(A2487,Seznamy!$A$3:$A$94,Seznamy!$J$3:$J$94)</f>
        <v>57</v>
      </c>
      <c r="G2487" s="83">
        <v>26</v>
      </c>
      <c r="H2487" s="81">
        <f>LOOKUP(G2487,Komplexní!$A$7:$A$56,Komplexní!$B$7:$B$56)</f>
        <v>0</v>
      </c>
      <c r="I2487" s="84">
        <f t="array" ref="I2487">SUM(IF((Komplexní!$A$3:$A$5=A2487)*(Komplexní!$D$1:$BA$1=G2487),Komplexní!$D$3:$BA$5))</f>
        <v>0</v>
      </c>
      <c r="J2487" s="99" t="str">
        <f t="shared" si="131"/>
        <v/>
      </c>
      <c r="K2487" s="85">
        <f t="shared" si="133"/>
        <v>1</v>
      </c>
    </row>
    <row r="2488" spans="1:11" hidden="1">
      <c r="A2488" s="79">
        <v>50</v>
      </c>
      <c r="B2488" s="80">
        <f>LOOKUP(A2488,Seznamy!$A$3:$A$94,Seznamy!$B$3:$B$94)</f>
        <v>125009</v>
      </c>
      <c r="C2488" s="81" t="str">
        <f>LOOKUP(A2488,Seznamy!$A$3:$A$94,Seznamy!$C$3:$C$94)</f>
        <v>Ruda nad Moravou</v>
      </c>
      <c r="D2488" s="82">
        <f>LOOKUP(A2488,Seznamy!$A$3:$A$94,Seznamy!$F$3:$F$94)</f>
        <v>9028</v>
      </c>
      <c r="E2488" s="82">
        <f>LOOKUP(A2488,Seznamy!$A$3:$A$94,Seznamy!$G$3:$G$94)</f>
        <v>218500</v>
      </c>
      <c r="F2488" s="83">
        <f>LOOKUP(A2488,Seznamy!$A$3:$A$94,Seznamy!$J$3:$J$94)</f>
        <v>57</v>
      </c>
      <c r="G2488" s="83">
        <v>36</v>
      </c>
      <c r="H2488" s="81">
        <f>LOOKUP(G2488,Komplexní!$A$7:$A$56,Komplexní!$B$7:$B$56)</f>
        <v>0</v>
      </c>
      <c r="I2488" s="84">
        <f t="array" ref="I2488">SUM(IF((Komplexní!$A$3:$A$5=A2488)*(Komplexní!$D$1:$BA$1=G2488),Komplexní!$D$3:$BA$5))</f>
        <v>0</v>
      </c>
      <c r="J2488" s="99" t="str">
        <f t="shared" si="131"/>
        <v/>
      </c>
      <c r="K2488" s="85">
        <f t="shared" si="133"/>
        <v>1</v>
      </c>
    </row>
    <row r="2489" spans="1:11" hidden="1">
      <c r="A2489" s="79">
        <v>50</v>
      </c>
      <c r="B2489" s="80">
        <f>LOOKUP(A2489,Seznamy!$A$3:$A$94,Seznamy!$B$3:$B$94)</f>
        <v>125009</v>
      </c>
      <c r="C2489" s="81" t="str">
        <f>LOOKUP(A2489,Seznamy!$A$3:$A$94,Seznamy!$C$3:$C$94)</f>
        <v>Ruda nad Moravou</v>
      </c>
      <c r="D2489" s="82">
        <f>LOOKUP(A2489,Seznamy!$A$3:$A$94,Seznamy!$F$3:$F$94)</f>
        <v>9028</v>
      </c>
      <c r="E2489" s="82">
        <f>LOOKUP(A2489,Seznamy!$A$3:$A$94,Seznamy!$G$3:$G$94)</f>
        <v>218500</v>
      </c>
      <c r="F2489" s="83">
        <f>LOOKUP(A2489,Seznamy!$A$3:$A$94,Seznamy!$J$3:$J$94)</f>
        <v>57</v>
      </c>
      <c r="G2489" s="83">
        <v>37</v>
      </c>
      <c r="H2489" s="81">
        <f>LOOKUP(G2489,Komplexní!$A$7:$A$56,Komplexní!$B$7:$B$56)</f>
        <v>0</v>
      </c>
      <c r="I2489" s="84">
        <f t="array" ref="I2489">SUM(IF((Komplexní!$A$3:$A$5=A2489)*(Komplexní!$D$1:$BA$1=G2489),Komplexní!$D$3:$BA$5))</f>
        <v>0</v>
      </c>
      <c r="J2489" s="99" t="str">
        <f t="shared" si="131"/>
        <v/>
      </c>
      <c r="K2489" s="85">
        <f t="shared" si="133"/>
        <v>1</v>
      </c>
    </row>
    <row r="2490" spans="1:11" hidden="1">
      <c r="A2490" s="79">
        <v>50</v>
      </c>
      <c r="B2490" s="80">
        <f>LOOKUP(A2490,Seznamy!$A$3:$A$94,Seznamy!$B$3:$B$94)</f>
        <v>125009</v>
      </c>
      <c r="C2490" s="81" t="str">
        <f>LOOKUP(A2490,Seznamy!$A$3:$A$94,Seznamy!$C$3:$C$94)</f>
        <v>Ruda nad Moravou</v>
      </c>
      <c r="D2490" s="82">
        <f>LOOKUP(A2490,Seznamy!$A$3:$A$94,Seznamy!$F$3:$F$94)</f>
        <v>9028</v>
      </c>
      <c r="E2490" s="82">
        <f>LOOKUP(A2490,Seznamy!$A$3:$A$94,Seznamy!$G$3:$G$94)</f>
        <v>218500</v>
      </c>
      <c r="F2490" s="83">
        <f>LOOKUP(A2490,Seznamy!$A$3:$A$94,Seznamy!$J$3:$J$94)</f>
        <v>57</v>
      </c>
      <c r="G2490" s="83">
        <v>38</v>
      </c>
      <c r="H2490" s="81">
        <f>LOOKUP(G2490,Komplexní!$A$7:$A$56,Komplexní!$B$7:$B$56)</f>
        <v>0</v>
      </c>
      <c r="I2490" s="84">
        <f t="array" ref="I2490">SUM(IF((Komplexní!$A$3:$A$5=A2490)*(Komplexní!$D$1:$BA$1=G2490),Komplexní!$D$3:$BA$5))</f>
        <v>0</v>
      </c>
      <c r="J2490" s="99" t="str">
        <f t="shared" si="131"/>
        <v/>
      </c>
      <c r="K2490" s="85">
        <f t="shared" si="133"/>
        <v>1</v>
      </c>
    </row>
    <row r="2491" spans="1:11" hidden="1">
      <c r="A2491" s="79">
        <v>50</v>
      </c>
      <c r="B2491" s="80">
        <f>LOOKUP(A2491,Seznamy!$A$3:$A$94,Seznamy!$B$3:$B$94)</f>
        <v>125009</v>
      </c>
      <c r="C2491" s="81" t="str">
        <f>LOOKUP(A2491,Seznamy!$A$3:$A$94,Seznamy!$C$3:$C$94)</f>
        <v>Ruda nad Moravou</v>
      </c>
      <c r="D2491" s="82">
        <f>LOOKUP(A2491,Seznamy!$A$3:$A$94,Seznamy!$F$3:$F$94)</f>
        <v>9028</v>
      </c>
      <c r="E2491" s="82">
        <f>LOOKUP(A2491,Seznamy!$A$3:$A$94,Seznamy!$G$3:$G$94)</f>
        <v>218500</v>
      </c>
      <c r="F2491" s="83">
        <f>LOOKUP(A2491,Seznamy!$A$3:$A$94,Seznamy!$J$3:$J$94)</f>
        <v>57</v>
      </c>
      <c r="G2491" s="83">
        <v>39</v>
      </c>
      <c r="H2491" s="81">
        <f>LOOKUP(G2491,Komplexní!$A$7:$A$56,Komplexní!$B$7:$B$56)</f>
        <v>0</v>
      </c>
      <c r="I2491" s="84">
        <f t="array" ref="I2491">SUM(IF((Komplexní!$A$3:$A$5=A2491)*(Komplexní!$D$1:$BA$1=G2491),Komplexní!$D$3:$BA$5))</f>
        <v>0</v>
      </c>
      <c r="J2491" s="99" t="str">
        <f t="shared" si="131"/>
        <v/>
      </c>
      <c r="K2491" s="85">
        <f t="shared" si="133"/>
        <v>1</v>
      </c>
    </row>
    <row r="2492" spans="1:11" hidden="1">
      <c r="A2492" s="79">
        <v>50</v>
      </c>
      <c r="B2492" s="80">
        <f>LOOKUP(A2492,Seznamy!$A$3:$A$94,Seznamy!$B$3:$B$94)</f>
        <v>125009</v>
      </c>
      <c r="C2492" s="81" t="str">
        <f>LOOKUP(A2492,Seznamy!$A$3:$A$94,Seznamy!$C$3:$C$94)</f>
        <v>Ruda nad Moravou</v>
      </c>
      <c r="D2492" s="82">
        <f>LOOKUP(A2492,Seznamy!$A$3:$A$94,Seznamy!$F$3:$F$94)</f>
        <v>9028</v>
      </c>
      <c r="E2492" s="82">
        <f>LOOKUP(A2492,Seznamy!$A$3:$A$94,Seznamy!$G$3:$G$94)</f>
        <v>218500</v>
      </c>
      <c r="F2492" s="83">
        <f>LOOKUP(A2492,Seznamy!$A$3:$A$94,Seznamy!$J$3:$J$94)</f>
        <v>57</v>
      </c>
      <c r="G2492" s="83">
        <v>40</v>
      </c>
      <c r="H2492" s="81">
        <f>LOOKUP(G2492,Komplexní!$A$7:$A$56,Komplexní!$B$7:$B$56)</f>
        <v>0</v>
      </c>
      <c r="I2492" s="84">
        <f t="array" ref="I2492">SUM(IF((Komplexní!$A$3:$A$5=A2492)*(Komplexní!$D$1:$BA$1=G2492),Komplexní!$D$3:$BA$5))</f>
        <v>0</v>
      </c>
      <c r="J2492" s="99" t="str">
        <f t="shared" si="131"/>
        <v/>
      </c>
      <c r="K2492" s="85">
        <f t="shared" si="133"/>
        <v>1</v>
      </c>
    </row>
    <row r="2493" spans="1:11" hidden="1">
      <c r="A2493" s="79">
        <v>50</v>
      </c>
      <c r="B2493" s="80">
        <f>LOOKUP(A2493,Seznamy!$A$3:$A$94,Seznamy!$B$3:$B$94)</f>
        <v>125009</v>
      </c>
      <c r="C2493" s="81" t="str">
        <f>LOOKUP(A2493,Seznamy!$A$3:$A$94,Seznamy!$C$3:$C$94)</f>
        <v>Ruda nad Moravou</v>
      </c>
      <c r="D2493" s="82">
        <f>LOOKUP(A2493,Seznamy!$A$3:$A$94,Seznamy!$F$3:$F$94)</f>
        <v>9028</v>
      </c>
      <c r="E2493" s="82">
        <f>LOOKUP(A2493,Seznamy!$A$3:$A$94,Seznamy!$G$3:$G$94)</f>
        <v>218500</v>
      </c>
      <c r="F2493" s="83">
        <f>LOOKUP(A2493,Seznamy!$A$3:$A$94,Seznamy!$J$3:$J$94)</f>
        <v>57</v>
      </c>
      <c r="G2493" s="83">
        <v>41</v>
      </c>
      <c r="H2493" s="81">
        <f>LOOKUP(G2493,Komplexní!$A$7:$A$56,Komplexní!$B$7:$B$56)</f>
        <v>0</v>
      </c>
      <c r="I2493" s="84">
        <f t="array" ref="I2493">SUM(IF((Komplexní!$A$3:$A$5=A2493)*(Komplexní!$D$1:$BA$1=G2493),Komplexní!$D$3:$BA$5))</f>
        <v>0</v>
      </c>
      <c r="J2493" s="99" t="str">
        <f t="shared" si="131"/>
        <v/>
      </c>
      <c r="K2493" s="85">
        <f t="shared" si="133"/>
        <v>1</v>
      </c>
    </row>
    <row r="2494" spans="1:11" hidden="1">
      <c r="A2494" s="79">
        <v>50</v>
      </c>
      <c r="B2494" s="80">
        <f>LOOKUP(A2494,Seznamy!$A$3:$A$94,Seznamy!$B$3:$B$94)</f>
        <v>125009</v>
      </c>
      <c r="C2494" s="81" t="str">
        <f>LOOKUP(A2494,Seznamy!$A$3:$A$94,Seznamy!$C$3:$C$94)</f>
        <v>Ruda nad Moravou</v>
      </c>
      <c r="D2494" s="82">
        <f>LOOKUP(A2494,Seznamy!$A$3:$A$94,Seznamy!$F$3:$F$94)</f>
        <v>9028</v>
      </c>
      <c r="E2494" s="82">
        <f>LOOKUP(A2494,Seznamy!$A$3:$A$94,Seznamy!$G$3:$G$94)</f>
        <v>218500</v>
      </c>
      <c r="F2494" s="83">
        <f>LOOKUP(A2494,Seznamy!$A$3:$A$94,Seznamy!$J$3:$J$94)</f>
        <v>57</v>
      </c>
      <c r="G2494" s="83">
        <v>42</v>
      </c>
      <c r="H2494" s="81">
        <f>LOOKUP(G2494,Komplexní!$A$7:$A$56,Komplexní!$B$7:$B$56)</f>
        <v>0</v>
      </c>
      <c r="I2494" s="84">
        <f t="array" ref="I2494">SUM(IF((Komplexní!$A$3:$A$5=A2494)*(Komplexní!$D$1:$BA$1=G2494),Komplexní!$D$3:$BA$5))</f>
        <v>0</v>
      </c>
      <c r="J2494" s="99" t="str">
        <f t="shared" si="131"/>
        <v/>
      </c>
      <c r="K2494" s="85">
        <f t="shared" si="133"/>
        <v>1</v>
      </c>
    </row>
    <row r="2495" spans="1:11" hidden="1">
      <c r="A2495" s="79">
        <v>50</v>
      </c>
      <c r="B2495" s="80">
        <f>LOOKUP(A2495,Seznamy!$A$3:$A$94,Seznamy!$B$3:$B$94)</f>
        <v>125009</v>
      </c>
      <c r="C2495" s="81" t="str">
        <f>LOOKUP(A2495,Seznamy!$A$3:$A$94,Seznamy!$C$3:$C$94)</f>
        <v>Ruda nad Moravou</v>
      </c>
      <c r="D2495" s="82">
        <f>LOOKUP(A2495,Seznamy!$A$3:$A$94,Seznamy!$F$3:$F$94)</f>
        <v>9028</v>
      </c>
      <c r="E2495" s="82">
        <f>LOOKUP(A2495,Seznamy!$A$3:$A$94,Seznamy!$G$3:$G$94)</f>
        <v>218500</v>
      </c>
      <c r="F2495" s="83">
        <f>LOOKUP(A2495,Seznamy!$A$3:$A$94,Seznamy!$J$3:$J$94)</f>
        <v>57</v>
      </c>
      <c r="G2495" s="83">
        <v>43</v>
      </c>
      <c r="H2495" s="81">
        <f>LOOKUP(G2495,Komplexní!$A$7:$A$56,Komplexní!$B$7:$B$56)</f>
        <v>0</v>
      </c>
      <c r="I2495" s="84">
        <f t="array" ref="I2495">SUM(IF((Komplexní!$A$3:$A$5=A2495)*(Komplexní!$D$1:$BA$1=G2495),Komplexní!$D$3:$BA$5))</f>
        <v>0</v>
      </c>
      <c r="J2495" s="99" t="str">
        <f t="shared" si="131"/>
        <v/>
      </c>
      <c r="K2495" s="85">
        <f t="shared" si="133"/>
        <v>1</v>
      </c>
    </row>
    <row r="2496" spans="1:11" hidden="1">
      <c r="A2496" s="79">
        <v>50</v>
      </c>
      <c r="B2496" s="80">
        <f>LOOKUP(A2496,Seznamy!$A$3:$A$94,Seznamy!$B$3:$B$94)</f>
        <v>125009</v>
      </c>
      <c r="C2496" s="81" t="str">
        <f>LOOKUP(A2496,Seznamy!$A$3:$A$94,Seznamy!$C$3:$C$94)</f>
        <v>Ruda nad Moravou</v>
      </c>
      <c r="D2496" s="82">
        <f>LOOKUP(A2496,Seznamy!$A$3:$A$94,Seznamy!$F$3:$F$94)</f>
        <v>9028</v>
      </c>
      <c r="E2496" s="82">
        <f>LOOKUP(A2496,Seznamy!$A$3:$A$94,Seznamy!$G$3:$G$94)</f>
        <v>218500</v>
      </c>
      <c r="F2496" s="83">
        <f>LOOKUP(A2496,Seznamy!$A$3:$A$94,Seznamy!$J$3:$J$94)</f>
        <v>57</v>
      </c>
      <c r="G2496" s="83">
        <v>44</v>
      </c>
      <c r="H2496" s="81">
        <f>LOOKUP(G2496,Komplexní!$A$7:$A$56,Komplexní!$B$7:$B$56)</f>
        <v>0</v>
      </c>
      <c r="I2496" s="84">
        <f t="array" ref="I2496">SUM(IF((Komplexní!$A$3:$A$5=A2496)*(Komplexní!$D$1:$BA$1=G2496),Komplexní!$D$3:$BA$5))</f>
        <v>0</v>
      </c>
      <c r="J2496" s="99" t="str">
        <f t="shared" si="131"/>
        <v/>
      </c>
      <c r="K2496" s="85">
        <f t="shared" si="133"/>
        <v>1</v>
      </c>
    </row>
    <row r="2497" spans="1:11" hidden="1">
      <c r="A2497" s="79">
        <v>50</v>
      </c>
      <c r="B2497" s="80">
        <f>LOOKUP(A2497,Seznamy!$A$3:$A$94,Seznamy!$B$3:$B$94)</f>
        <v>125009</v>
      </c>
      <c r="C2497" s="81" t="str">
        <f>LOOKUP(A2497,Seznamy!$A$3:$A$94,Seznamy!$C$3:$C$94)</f>
        <v>Ruda nad Moravou</v>
      </c>
      <c r="D2497" s="82">
        <f>LOOKUP(A2497,Seznamy!$A$3:$A$94,Seznamy!$F$3:$F$94)</f>
        <v>9028</v>
      </c>
      <c r="E2497" s="82">
        <f>LOOKUP(A2497,Seznamy!$A$3:$A$94,Seznamy!$G$3:$G$94)</f>
        <v>218500</v>
      </c>
      <c r="F2497" s="83">
        <f>LOOKUP(A2497,Seznamy!$A$3:$A$94,Seznamy!$J$3:$J$94)</f>
        <v>57</v>
      </c>
      <c r="G2497" s="83">
        <v>45</v>
      </c>
      <c r="H2497" s="81">
        <f>LOOKUP(G2497,Komplexní!$A$7:$A$56,Komplexní!$B$7:$B$56)</f>
        <v>0</v>
      </c>
      <c r="I2497" s="84">
        <f t="array" ref="I2497">SUM(IF((Komplexní!$A$3:$A$5=A2497)*(Komplexní!$D$1:$BA$1=G2497),Komplexní!$D$3:$BA$5))</f>
        <v>0</v>
      </c>
      <c r="J2497" s="99" t="str">
        <f t="shared" si="131"/>
        <v/>
      </c>
      <c r="K2497" s="85">
        <f t="shared" si="133"/>
        <v>1</v>
      </c>
    </row>
    <row r="2498" spans="1:11" hidden="1">
      <c r="A2498" s="79">
        <v>50</v>
      </c>
      <c r="B2498" s="80">
        <f>LOOKUP(A2498,Seznamy!$A$3:$A$94,Seznamy!$B$3:$B$94)</f>
        <v>125009</v>
      </c>
      <c r="C2498" s="81" t="str">
        <f>LOOKUP(A2498,Seznamy!$A$3:$A$94,Seznamy!$C$3:$C$94)</f>
        <v>Ruda nad Moravou</v>
      </c>
      <c r="D2498" s="82">
        <f>LOOKUP(A2498,Seznamy!$A$3:$A$94,Seznamy!$F$3:$F$94)</f>
        <v>9028</v>
      </c>
      <c r="E2498" s="82">
        <f>LOOKUP(A2498,Seznamy!$A$3:$A$94,Seznamy!$G$3:$G$94)</f>
        <v>218500</v>
      </c>
      <c r="F2498" s="83">
        <f>LOOKUP(A2498,Seznamy!$A$3:$A$94,Seznamy!$J$3:$J$94)</f>
        <v>57</v>
      </c>
      <c r="G2498" s="83">
        <v>46</v>
      </c>
      <c r="H2498" s="81">
        <f>LOOKUP(G2498,Komplexní!$A$7:$A$56,Komplexní!$B$7:$B$56)</f>
        <v>0</v>
      </c>
      <c r="I2498" s="84">
        <f t="array" ref="I2498">SUM(IF((Komplexní!$A$3:$A$5=A2498)*(Komplexní!$D$1:$BA$1=G2498),Komplexní!$D$3:$BA$5))</f>
        <v>0</v>
      </c>
      <c r="J2498" s="99" t="str">
        <f t="shared" si="131"/>
        <v/>
      </c>
      <c r="K2498" s="85">
        <f t="shared" si="133"/>
        <v>1</v>
      </c>
    </row>
    <row r="2499" spans="1:11" hidden="1">
      <c r="A2499" s="79">
        <v>50</v>
      </c>
      <c r="B2499" s="80">
        <f>LOOKUP(A2499,Seznamy!$A$3:$A$94,Seznamy!$B$3:$B$94)</f>
        <v>125009</v>
      </c>
      <c r="C2499" s="81" t="str">
        <f>LOOKUP(A2499,Seznamy!$A$3:$A$94,Seznamy!$C$3:$C$94)</f>
        <v>Ruda nad Moravou</v>
      </c>
      <c r="D2499" s="82">
        <f>LOOKUP(A2499,Seznamy!$A$3:$A$94,Seznamy!$F$3:$F$94)</f>
        <v>9028</v>
      </c>
      <c r="E2499" s="82">
        <f>LOOKUP(A2499,Seznamy!$A$3:$A$94,Seznamy!$G$3:$G$94)</f>
        <v>218500</v>
      </c>
      <c r="F2499" s="83">
        <f>LOOKUP(A2499,Seznamy!$A$3:$A$94,Seznamy!$J$3:$J$94)</f>
        <v>57</v>
      </c>
      <c r="G2499" s="83">
        <v>47</v>
      </c>
      <c r="H2499" s="81">
        <f>LOOKUP(G2499,Komplexní!$A$7:$A$56,Komplexní!$B$7:$B$56)</f>
        <v>0</v>
      </c>
      <c r="I2499" s="84">
        <f t="array" ref="I2499">SUM(IF((Komplexní!$A$3:$A$5=A2499)*(Komplexní!$D$1:$BA$1=G2499),Komplexní!$D$3:$BA$5))</f>
        <v>0</v>
      </c>
      <c r="J2499" s="99" t="str">
        <f t="shared" si="131"/>
        <v/>
      </c>
      <c r="K2499" s="85">
        <f t="shared" si="133"/>
        <v>1</v>
      </c>
    </row>
    <row r="2500" spans="1:11" hidden="1">
      <c r="A2500" s="79">
        <v>50</v>
      </c>
      <c r="B2500" s="80">
        <f>LOOKUP(A2500,Seznamy!$A$3:$A$94,Seznamy!$B$3:$B$94)</f>
        <v>125009</v>
      </c>
      <c r="C2500" s="81" t="str">
        <f>LOOKUP(A2500,Seznamy!$A$3:$A$94,Seznamy!$C$3:$C$94)</f>
        <v>Ruda nad Moravou</v>
      </c>
      <c r="D2500" s="82">
        <f>LOOKUP(A2500,Seznamy!$A$3:$A$94,Seznamy!$F$3:$F$94)</f>
        <v>9028</v>
      </c>
      <c r="E2500" s="82">
        <f>LOOKUP(A2500,Seznamy!$A$3:$A$94,Seznamy!$G$3:$G$94)</f>
        <v>218500</v>
      </c>
      <c r="F2500" s="83">
        <f>LOOKUP(A2500,Seznamy!$A$3:$A$94,Seznamy!$J$3:$J$94)</f>
        <v>57</v>
      </c>
      <c r="G2500" s="83">
        <v>48</v>
      </c>
      <c r="H2500" s="81">
        <f>LOOKUP(G2500,Komplexní!$A$7:$A$56,Komplexní!$B$7:$B$56)</f>
        <v>0</v>
      </c>
      <c r="I2500" s="84">
        <f t="array" ref="I2500">SUM(IF((Komplexní!$A$3:$A$5=A2500)*(Komplexní!$D$1:$BA$1=G2500),Komplexní!$D$3:$BA$5))</f>
        <v>0</v>
      </c>
      <c r="J2500" s="99" t="str">
        <f t="shared" si="131"/>
        <v/>
      </c>
      <c r="K2500" s="85">
        <f t="shared" si="133"/>
        <v>1</v>
      </c>
    </row>
    <row r="2501" spans="1:11" hidden="1">
      <c r="A2501" s="79">
        <v>50</v>
      </c>
      <c r="B2501" s="80">
        <f>LOOKUP(A2501,Seznamy!$A$3:$A$94,Seznamy!$B$3:$B$94)</f>
        <v>125009</v>
      </c>
      <c r="C2501" s="81" t="str">
        <f>LOOKUP(A2501,Seznamy!$A$3:$A$94,Seznamy!$C$3:$C$94)</f>
        <v>Ruda nad Moravou</v>
      </c>
      <c r="D2501" s="82">
        <f>LOOKUP(A2501,Seznamy!$A$3:$A$94,Seznamy!$F$3:$F$94)</f>
        <v>9028</v>
      </c>
      <c r="E2501" s="82">
        <f>LOOKUP(A2501,Seznamy!$A$3:$A$94,Seznamy!$G$3:$G$94)</f>
        <v>218500</v>
      </c>
      <c r="F2501" s="83">
        <f>LOOKUP(A2501,Seznamy!$A$3:$A$94,Seznamy!$J$3:$J$94)</f>
        <v>57</v>
      </c>
      <c r="G2501" s="83">
        <v>49</v>
      </c>
      <c r="H2501" s="81">
        <f>LOOKUP(G2501,Komplexní!$A$7:$A$56,Komplexní!$B$7:$B$56)</f>
        <v>0</v>
      </c>
      <c r="I2501" s="84">
        <f t="array" ref="I2501">SUM(IF((Komplexní!$A$3:$A$5=A2501)*(Komplexní!$D$1:$BA$1=G2501),Komplexní!$D$3:$BA$5))</f>
        <v>0</v>
      </c>
      <c r="J2501" s="99" t="str">
        <f t="shared" si="131"/>
        <v/>
      </c>
      <c r="K2501" s="85">
        <f t="shared" si="133"/>
        <v>1</v>
      </c>
    </row>
    <row r="2502" spans="1:11" hidden="1">
      <c r="A2502" s="79">
        <v>50</v>
      </c>
      <c r="B2502" s="80">
        <f>LOOKUP(A2502,Seznamy!$A$3:$A$94,Seznamy!$B$3:$B$94)</f>
        <v>125009</v>
      </c>
      <c r="C2502" s="81" t="str">
        <f>LOOKUP(A2502,Seznamy!$A$3:$A$94,Seznamy!$C$3:$C$94)</f>
        <v>Ruda nad Moravou</v>
      </c>
      <c r="D2502" s="82">
        <f>LOOKUP(A2502,Seznamy!$A$3:$A$94,Seznamy!$F$3:$F$94)</f>
        <v>9028</v>
      </c>
      <c r="E2502" s="82">
        <f>LOOKUP(A2502,Seznamy!$A$3:$A$94,Seznamy!$G$3:$G$94)</f>
        <v>218500</v>
      </c>
      <c r="F2502" s="83">
        <f>LOOKUP(A2502,Seznamy!$A$3:$A$94,Seznamy!$J$3:$J$94)</f>
        <v>57</v>
      </c>
      <c r="G2502" s="83">
        <v>50</v>
      </c>
      <c r="H2502" s="81">
        <f>LOOKUP(G2502,Komplexní!$A$7:$A$56,Komplexní!$B$7:$B$56)</f>
        <v>0</v>
      </c>
      <c r="I2502" s="84">
        <f t="array" ref="I2502">SUM(IF((Komplexní!$A$3:$A$5=A2502)*(Komplexní!$D$1:$BA$1=G2502),Komplexní!$D$3:$BA$5))</f>
        <v>0</v>
      </c>
      <c r="J2502" s="99" t="str">
        <f t="shared" si="131"/>
        <v/>
      </c>
      <c r="K2502" s="85">
        <f t="shared" si="133"/>
        <v>1</v>
      </c>
    </row>
    <row r="2503" spans="1:11" hidden="1">
      <c r="A2503" s="48">
        <v>51</v>
      </c>
      <c r="B2503" s="49">
        <f>LOOKUP(A2503,Seznamy!$A$3:$A$94,Seznamy!$B$3:$B$94)</f>
        <v>125009</v>
      </c>
      <c r="C2503" s="50" t="str">
        <f>LOOKUP(A2503,Seznamy!$A$3:$A$94,Seznamy!$C$3:$C$94)</f>
        <v>Ruda nad Moravou</v>
      </c>
      <c r="D2503" s="51">
        <f>LOOKUP(A2503,Seznamy!$A$3:$A$94,Seznamy!$F$3:$F$94)</f>
        <v>9028</v>
      </c>
      <c r="E2503" s="51">
        <f>LOOKUP(A2503,Seznamy!$A$3:$A$94,Seznamy!$G$3:$G$94)</f>
        <v>218500</v>
      </c>
      <c r="F2503" s="52">
        <f>LOOKUP(A2503,Seznamy!$A$3:$A$94,Seznamy!$J$3:$J$94)</f>
        <v>57</v>
      </c>
      <c r="G2503" s="52">
        <v>1</v>
      </c>
      <c r="H2503" s="50" t="str">
        <f>LOOKUP(G2503,Komplexní!$A$7:$A$56,Komplexní!$B$7:$B$56)</f>
        <v>UNILES a.s.</v>
      </c>
      <c r="I2503" s="53">
        <f t="array" ref="I2503">SUM(IF((Komplexní!$A$3:$A$5=A2503)*(Komplexní!$D$1:$BA$1=G2503),Komplexní!$D$3:$BA$5))</f>
        <v>0</v>
      </c>
      <c r="J2503" s="98" t="str">
        <f t="shared" si="131"/>
        <v/>
      </c>
      <c r="K2503" s="54">
        <f t="shared" ref="K2503:K2534" si="134">IF(I2503=MIN($J$2503:$J$2552),1,"")</f>
        <v>1</v>
      </c>
    </row>
    <row r="2504" spans="1:11" hidden="1">
      <c r="A2504" s="48">
        <v>51</v>
      </c>
      <c r="B2504" s="49">
        <f>LOOKUP(A2504,Seznamy!$A$3:$A$94,Seznamy!$B$3:$B$94)</f>
        <v>125009</v>
      </c>
      <c r="C2504" s="50" t="str">
        <f>LOOKUP(A2504,Seznamy!$A$3:$A$94,Seznamy!$C$3:$C$94)</f>
        <v>Ruda nad Moravou</v>
      </c>
      <c r="D2504" s="51">
        <f>LOOKUP(A2504,Seznamy!$A$3:$A$94,Seznamy!$F$3:$F$94)</f>
        <v>9028</v>
      </c>
      <c r="E2504" s="51">
        <f>LOOKUP(A2504,Seznamy!$A$3:$A$94,Seznamy!$G$3:$G$94)</f>
        <v>218500</v>
      </c>
      <c r="F2504" s="52">
        <f>LOOKUP(A2504,Seznamy!$A$3:$A$94,Seznamy!$J$3:$J$94)</f>
        <v>57</v>
      </c>
      <c r="G2504" s="52">
        <v>2</v>
      </c>
      <c r="H2504" s="50" t="str">
        <f>LOOKUP(G2504,Komplexní!$A$7:$A$56,Komplexní!$B$7:$B$56)</f>
        <v>Lesy Beskydy, a.s.</v>
      </c>
      <c r="I2504" s="53">
        <f t="array" ref="I2504">SUM(IF((Komplexní!$A$3:$A$5=A2504)*(Komplexní!$D$1:$BA$1=G2504),Komplexní!$D$3:$BA$5))</f>
        <v>0</v>
      </c>
      <c r="J2504" s="98" t="str">
        <f t="shared" si="131"/>
        <v/>
      </c>
      <c r="K2504" s="54">
        <f t="shared" si="134"/>
        <v>1</v>
      </c>
    </row>
    <row r="2505" spans="1:11" hidden="1">
      <c r="A2505" s="48">
        <v>51</v>
      </c>
      <c r="B2505" s="49">
        <f>LOOKUP(A2505,Seznamy!$A$3:$A$94,Seznamy!$B$3:$B$94)</f>
        <v>125009</v>
      </c>
      <c r="C2505" s="50" t="str">
        <f>LOOKUP(A2505,Seznamy!$A$3:$A$94,Seznamy!$C$3:$C$94)</f>
        <v>Ruda nad Moravou</v>
      </c>
      <c r="D2505" s="51">
        <f>LOOKUP(A2505,Seznamy!$A$3:$A$94,Seznamy!$F$3:$F$94)</f>
        <v>9028</v>
      </c>
      <c r="E2505" s="51">
        <f>LOOKUP(A2505,Seznamy!$A$3:$A$94,Seznamy!$G$3:$G$94)</f>
        <v>218500</v>
      </c>
      <c r="F2505" s="52">
        <f>LOOKUP(A2505,Seznamy!$A$3:$A$94,Seznamy!$J$3:$J$94)</f>
        <v>57</v>
      </c>
      <c r="G2505" s="52">
        <v>3</v>
      </c>
      <c r="H2505" s="50" t="str">
        <f>LOOKUP(G2505,Komplexní!$A$7:$A$56,Komplexní!$B$7:$B$56)</f>
        <v>KATR s.r.o.</v>
      </c>
      <c r="I2505" s="53">
        <f t="array" ref="I2505">SUM(IF((Komplexní!$A$3:$A$5=A2505)*(Komplexní!$D$1:$BA$1=G2505),Komplexní!$D$3:$BA$5))</f>
        <v>0</v>
      </c>
      <c r="J2505" s="98" t="str">
        <f t="shared" si="131"/>
        <v/>
      </c>
      <c r="K2505" s="54">
        <f t="shared" si="134"/>
        <v>1</v>
      </c>
    </row>
    <row r="2506" spans="1:11" hidden="1">
      <c r="A2506" s="48">
        <v>51</v>
      </c>
      <c r="B2506" s="49">
        <f>LOOKUP(A2506,Seznamy!$A$3:$A$94,Seznamy!$B$3:$B$94)</f>
        <v>125009</v>
      </c>
      <c r="C2506" s="50" t="str">
        <f>LOOKUP(A2506,Seznamy!$A$3:$A$94,Seznamy!$C$3:$C$94)</f>
        <v>Ruda nad Moravou</v>
      </c>
      <c r="D2506" s="51">
        <f>LOOKUP(A2506,Seznamy!$A$3:$A$94,Seznamy!$F$3:$F$94)</f>
        <v>9028</v>
      </c>
      <c r="E2506" s="51">
        <f>LOOKUP(A2506,Seznamy!$A$3:$A$94,Seznamy!$G$3:$G$94)</f>
        <v>218500</v>
      </c>
      <c r="F2506" s="52">
        <f>LOOKUP(A2506,Seznamy!$A$3:$A$94,Seznamy!$J$3:$J$94)</f>
        <v>57</v>
      </c>
      <c r="G2506" s="52">
        <v>4</v>
      </c>
      <c r="H2506" s="50" t="str">
        <f>LOOKUP(G2506,Komplexní!$A$7:$A$56,Komplexní!$B$7:$B$56)</f>
        <v>Petra spol. s r.o.</v>
      </c>
      <c r="I2506" s="53">
        <f t="array" ref="I2506">SUM(IF((Komplexní!$A$3:$A$5=A2506)*(Komplexní!$D$1:$BA$1=G2506),Komplexní!$D$3:$BA$5))</f>
        <v>0</v>
      </c>
      <c r="J2506" s="98" t="str">
        <f t="shared" si="131"/>
        <v/>
      </c>
      <c r="K2506" s="54">
        <f t="shared" si="134"/>
        <v>1</v>
      </c>
    </row>
    <row r="2507" spans="1:11" hidden="1">
      <c r="A2507" s="48">
        <v>51</v>
      </c>
      <c r="B2507" s="49">
        <f>LOOKUP(A2507,Seznamy!$A$3:$A$94,Seznamy!$B$3:$B$94)</f>
        <v>125009</v>
      </c>
      <c r="C2507" s="50" t="str">
        <f>LOOKUP(A2507,Seznamy!$A$3:$A$94,Seznamy!$C$3:$C$94)</f>
        <v>Ruda nad Moravou</v>
      </c>
      <c r="D2507" s="51">
        <f>LOOKUP(A2507,Seznamy!$A$3:$A$94,Seznamy!$F$3:$F$94)</f>
        <v>9028</v>
      </c>
      <c r="E2507" s="51">
        <f>LOOKUP(A2507,Seznamy!$A$3:$A$94,Seznamy!$G$3:$G$94)</f>
        <v>218500</v>
      </c>
      <c r="F2507" s="52">
        <f>LOOKUP(A2507,Seznamy!$A$3:$A$94,Seznamy!$J$3:$J$94)</f>
        <v>57</v>
      </c>
      <c r="G2507" s="52">
        <v>5</v>
      </c>
      <c r="H2507" s="50" t="str">
        <f>LOOKUP(G2507,Komplexní!$A$7:$A$56,Komplexní!$B$7:$B$56)</f>
        <v>JACER - CZ a.s.</v>
      </c>
      <c r="I2507" s="53">
        <f t="array" ref="I2507">SUM(IF((Komplexní!$A$3:$A$5=A2507)*(Komplexní!$D$1:$BA$1=G2507),Komplexní!$D$3:$BA$5))</f>
        <v>0</v>
      </c>
      <c r="J2507" s="98" t="str">
        <f t="shared" si="131"/>
        <v/>
      </c>
      <c r="K2507" s="54">
        <f t="shared" si="134"/>
        <v>1</v>
      </c>
    </row>
    <row r="2508" spans="1:11" hidden="1">
      <c r="A2508" s="48">
        <v>51</v>
      </c>
      <c r="B2508" s="49">
        <f>LOOKUP(A2508,Seznamy!$A$3:$A$94,Seznamy!$B$3:$B$94)</f>
        <v>125009</v>
      </c>
      <c r="C2508" s="50" t="str">
        <f>LOOKUP(A2508,Seznamy!$A$3:$A$94,Seznamy!$C$3:$C$94)</f>
        <v>Ruda nad Moravou</v>
      </c>
      <c r="D2508" s="51">
        <f>LOOKUP(A2508,Seznamy!$A$3:$A$94,Seznamy!$F$3:$F$94)</f>
        <v>9028</v>
      </c>
      <c r="E2508" s="51">
        <f>LOOKUP(A2508,Seznamy!$A$3:$A$94,Seznamy!$G$3:$G$94)</f>
        <v>218500</v>
      </c>
      <c r="F2508" s="52">
        <f>LOOKUP(A2508,Seznamy!$A$3:$A$94,Seznamy!$J$3:$J$94)</f>
        <v>57</v>
      </c>
      <c r="G2508" s="52">
        <v>6</v>
      </c>
      <c r="H2508" s="50" t="str">
        <f>LOOKUP(G2508,Komplexní!$A$7:$A$56,Komplexní!$B$7:$B$56)</f>
        <v>LDF Rožnov a.s.</v>
      </c>
      <c r="I2508" s="53">
        <f t="array" ref="I2508">SUM(IF((Komplexní!$A$3:$A$5=A2508)*(Komplexní!$D$1:$BA$1=G2508),Komplexní!$D$3:$BA$5))</f>
        <v>0</v>
      </c>
      <c r="J2508" s="98" t="str">
        <f t="shared" si="131"/>
        <v/>
      </c>
      <c r="K2508" s="54">
        <f t="shared" si="134"/>
        <v>1</v>
      </c>
    </row>
    <row r="2509" spans="1:11" hidden="1">
      <c r="A2509" s="48">
        <v>51</v>
      </c>
      <c r="B2509" s="49">
        <f>LOOKUP(A2509,Seznamy!$A$3:$A$94,Seznamy!$B$3:$B$94)</f>
        <v>125009</v>
      </c>
      <c r="C2509" s="50" t="str">
        <f>LOOKUP(A2509,Seznamy!$A$3:$A$94,Seznamy!$C$3:$C$94)</f>
        <v>Ruda nad Moravou</v>
      </c>
      <c r="D2509" s="51">
        <f>LOOKUP(A2509,Seznamy!$A$3:$A$94,Seznamy!$F$3:$F$94)</f>
        <v>9028</v>
      </c>
      <c r="E2509" s="51">
        <f>LOOKUP(A2509,Seznamy!$A$3:$A$94,Seznamy!$G$3:$G$94)</f>
        <v>218500</v>
      </c>
      <c r="F2509" s="52">
        <f>LOOKUP(A2509,Seznamy!$A$3:$A$94,Seznamy!$J$3:$J$94)</f>
        <v>57</v>
      </c>
      <c r="G2509" s="52">
        <v>7</v>
      </c>
      <c r="H2509" s="50" t="str">
        <f>LOOKUP(G2509,Komplexní!$A$7:$A$56,Komplexní!$B$7:$B$56)</f>
        <v>Opavská lesní a.s.</v>
      </c>
      <c r="I2509" s="53">
        <f t="array" ref="I2509">SUM(IF((Komplexní!$A$3:$A$5=A2509)*(Komplexní!$D$1:$BA$1=G2509),Komplexní!$D$3:$BA$5))</f>
        <v>0</v>
      </c>
      <c r="J2509" s="98" t="str">
        <f t="shared" si="131"/>
        <v/>
      </c>
      <c r="K2509" s="54">
        <f t="shared" si="134"/>
        <v>1</v>
      </c>
    </row>
    <row r="2510" spans="1:11" hidden="1">
      <c r="A2510" s="48">
        <v>51</v>
      </c>
      <c r="B2510" s="49">
        <f>LOOKUP(A2510,Seznamy!$A$3:$A$94,Seznamy!$B$3:$B$94)</f>
        <v>125009</v>
      </c>
      <c r="C2510" s="50" t="str">
        <f>LOOKUP(A2510,Seznamy!$A$3:$A$94,Seznamy!$C$3:$C$94)</f>
        <v>Ruda nad Moravou</v>
      </c>
      <c r="D2510" s="51">
        <f>LOOKUP(A2510,Seznamy!$A$3:$A$94,Seznamy!$F$3:$F$94)</f>
        <v>9028</v>
      </c>
      <c r="E2510" s="51">
        <f>LOOKUP(A2510,Seznamy!$A$3:$A$94,Seznamy!$G$3:$G$94)</f>
        <v>218500</v>
      </c>
      <c r="F2510" s="52">
        <f>LOOKUP(A2510,Seznamy!$A$3:$A$94,Seznamy!$J$3:$J$94)</f>
        <v>57</v>
      </c>
      <c r="G2510" s="52">
        <v>8</v>
      </c>
      <c r="H2510" s="50" t="str">
        <f>LOOKUP(G2510,Komplexní!$A$7:$A$56,Komplexní!$B$7:$B$56)</f>
        <v>Pradědský lesní závod, a.s.</v>
      </c>
      <c r="I2510" s="53">
        <f t="array" ref="I2510">SUM(IF((Komplexní!$A$3:$A$5=A2510)*(Komplexní!$D$1:$BA$1=G2510),Komplexní!$D$3:$BA$5))</f>
        <v>0</v>
      </c>
      <c r="J2510" s="98" t="str">
        <f t="shared" si="131"/>
        <v/>
      </c>
      <c r="K2510" s="54">
        <f t="shared" si="134"/>
        <v>1</v>
      </c>
    </row>
    <row r="2511" spans="1:11" hidden="1">
      <c r="A2511" s="48">
        <v>51</v>
      </c>
      <c r="B2511" s="49">
        <f>LOOKUP(A2511,Seznamy!$A$3:$A$94,Seznamy!$B$3:$B$94)</f>
        <v>125009</v>
      </c>
      <c r="C2511" s="50" t="str">
        <f>LOOKUP(A2511,Seznamy!$A$3:$A$94,Seznamy!$C$3:$C$94)</f>
        <v>Ruda nad Moravou</v>
      </c>
      <c r="D2511" s="51">
        <f>LOOKUP(A2511,Seznamy!$A$3:$A$94,Seznamy!$F$3:$F$94)</f>
        <v>9028</v>
      </c>
      <c r="E2511" s="51">
        <f>LOOKUP(A2511,Seznamy!$A$3:$A$94,Seznamy!$G$3:$G$94)</f>
        <v>218500</v>
      </c>
      <c r="F2511" s="52">
        <f>LOOKUP(A2511,Seznamy!$A$3:$A$94,Seznamy!$J$3:$J$94)</f>
        <v>57</v>
      </c>
      <c r="G2511" s="52">
        <v>9</v>
      </c>
      <c r="H2511" s="50">
        <f>LOOKUP(G2511,Komplexní!$A$7:$A$56,Komplexní!$B$7:$B$56)</f>
        <v>0</v>
      </c>
      <c r="I2511" s="53">
        <f t="array" ref="I2511">SUM(IF((Komplexní!$A$3:$A$5=A2511)*(Komplexní!$D$1:$BA$1=G2511),Komplexní!$D$3:$BA$5))</f>
        <v>0</v>
      </c>
      <c r="J2511" s="98" t="str">
        <f t="shared" ref="J2511:J2574" si="135">IF(I2511=0,"",I2511)</f>
        <v/>
      </c>
      <c r="K2511" s="54">
        <f t="shared" si="134"/>
        <v>1</v>
      </c>
    </row>
    <row r="2512" spans="1:11" hidden="1">
      <c r="A2512" s="48">
        <v>51</v>
      </c>
      <c r="B2512" s="49">
        <f>LOOKUP(A2512,Seznamy!$A$3:$A$94,Seznamy!$B$3:$B$94)</f>
        <v>125009</v>
      </c>
      <c r="C2512" s="50" t="str">
        <f>LOOKUP(A2512,Seznamy!$A$3:$A$94,Seznamy!$C$3:$C$94)</f>
        <v>Ruda nad Moravou</v>
      </c>
      <c r="D2512" s="51">
        <f>LOOKUP(A2512,Seznamy!$A$3:$A$94,Seznamy!$F$3:$F$94)</f>
        <v>9028</v>
      </c>
      <c r="E2512" s="51">
        <f>LOOKUP(A2512,Seznamy!$A$3:$A$94,Seznamy!$G$3:$G$94)</f>
        <v>218500</v>
      </c>
      <c r="F2512" s="52">
        <f>LOOKUP(A2512,Seznamy!$A$3:$A$94,Seznamy!$J$3:$J$94)</f>
        <v>57</v>
      </c>
      <c r="G2512" s="52">
        <v>27</v>
      </c>
      <c r="H2512" s="50">
        <f>LOOKUP(G2512,Komplexní!$A$7:$A$56,Komplexní!$B$7:$B$56)</f>
        <v>0</v>
      </c>
      <c r="I2512" s="53">
        <f t="array" ref="I2512">SUM(IF((Komplexní!$A$3:$A$5=A2512)*(Komplexní!$D$1:$BA$1=G2512),Komplexní!$D$3:$BA$5))</f>
        <v>0</v>
      </c>
      <c r="J2512" s="98" t="str">
        <f t="shared" si="135"/>
        <v/>
      </c>
      <c r="K2512" s="54">
        <f t="shared" si="134"/>
        <v>1</v>
      </c>
    </row>
    <row r="2513" spans="1:11" hidden="1">
      <c r="A2513" s="48">
        <v>51</v>
      </c>
      <c r="B2513" s="49">
        <f>LOOKUP(A2513,Seznamy!$A$3:$A$94,Seznamy!$B$3:$B$94)</f>
        <v>125009</v>
      </c>
      <c r="C2513" s="50" t="str">
        <f>LOOKUP(A2513,Seznamy!$A$3:$A$94,Seznamy!$C$3:$C$94)</f>
        <v>Ruda nad Moravou</v>
      </c>
      <c r="D2513" s="51">
        <f>LOOKUP(A2513,Seznamy!$A$3:$A$94,Seznamy!$F$3:$F$94)</f>
        <v>9028</v>
      </c>
      <c r="E2513" s="51">
        <f>LOOKUP(A2513,Seznamy!$A$3:$A$94,Seznamy!$G$3:$G$94)</f>
        <v>218500</v>
      </c>
      <c r="F2513" s="52">
        <f>LOOKUP(A2513,Seznamy!$A$3:$A$94,Seznamy!$J$3:$J$94)</f>
        <v>57</v>
      </c>
      <c r="G2513" s="52">
        <v>11</v>
      </c>
      <c r="H2513" s="50">
        <f>LOOKUP(G2513,Komplexní!$A$7:$A$56,Komplexní!$B$7:$B$56)</f>
        <v>0</v>
      </c>
      <c r="I2513" s="53">
        <f t="array" ref="I2513">SUM(IF((Komplexní!$A$3:$A$5=A2513)*(Komplexní!$D$1:$BA$1=G2513),Komplexní!$D$3:$BA$5))</f>
        <v>0</v>
      </c>
      <c r="J2513" s="98" t="str">
        <f t="shared" si="135"/>
        <v/>
      </c>
      <c r="K2513" s="54">
        <f t="shared" si="134"/>
        <v>1</v>
      </c>
    </row>
    <row r="2514" spans="1:11" hidden="1">
      <c r="A2514" s="48">
        <v>51</v>
      </c>
      <c r="B2514" s="49">
        <f>LOOKUP(A2514,Seznamy!$A$3:$A$94,Seznamy!$B$3:$B$94)</f>
        <v>125009</v>
      </c>
      <c r="C2514" s="50" t="str">
        <f>LOOKUP(A2514,Seznamy!$A$3:$A$94,Seznamy!$C$3:$C$94)</f>
        <v>Ruda nad Moravou</v>
      </c>
      <c r="D2514" s="51">
        <f>LOOKUP(A2514,Seznamy!$A$3:$A$94,Seznamy!$F$3:$F$94)</f>
        <v>9028</v>
      </c>
      <c r="E2514" s="51">
        <f>LOOKUP(A2514,Seznamy!$A$3:$A$94,Seznamy!$G$3:$G$94)</f>
        <v>218500</v>
      </c>
      <c r="F2514" s="52">
        <f>LOOKUP(A2514,Seznamy!$A$3:$A$94,Seznamy!$J$3:$J$94)</f>
        <v>57</v>
      </c>
      <c r="G2514" s="52">
        <v>10</v>
      </c>
      <c r="H2514" s="50">
        <f>LOOKUP(G2514,Komplexní!$A$7:$A$56,Komplexní!$B$7:$B$56)</f>
        <v>0</v>
      </c>
      <c r="I2514" s="53">
        <f t="array" ref="I2514">SUM(IF((Komplexní!$A$3:$A$5=A2514)*(Komplexní!$D$1:$BA$1=G2514),Komplexní!$D$3:$BA$5))</f>
        <v>0</v>
      </c>
      <c r="J2514" s="98" t="str">
        <f t="shared" si="135"/>
        <v/>
      </c>
      <c r="K2514" s="54">
        <f t="shared" si="134"/>
        <v>1</v>
      </c>
    </row>
    <row r="2515" spans="1:11" hidden="1">
      <c r="A2515" s="48">
        <v>51</v>
      </c>
      <c r="B2515" s="49">
        <f>LOOKUP(A2515,Seznamy!$A$3:$A$94,Seznamy!$B$3:$B$94)</f>
        <v>125009</v>
      </c>
      <c r="C2515" s="50" t="str">
        <f>LOOKUP(A2515,Seznamy!$A$3:$A$94,Seznamy!$C$3:$C$94)</f>
        <v>Ruda nad Moravou</v>
      </c>
      <c r="D2515" s="51">
        <f>LOOKUP(A2515,Seznamy!$A$3:$A$94,Seznamy!$F$3:$F$94)</f>
        <v>9028</v>
      </c>
      <c r="E2515" s="51">
        <f>LOOKUP(A2515,Seznamy!$A$3:$A$94,Seznamy!$G$3:$G$94)</f>
        <v>218500</v>
      </c>
      <c r="F2515" s="52">
        <f>LOOKUP(A2515,Seznamy!$A$3:$A$94,Seznamy!$J$3:$J$94)</f>
        <v>57</v>
      </c>
      <c r="G2515" s="52">
        <v>13</v>
      </c>
      <c r="H2515" s="50">
        <f>LOOKUP(G2515,Komplexní!$A$7:$A$56,Komplexní!$B$7:$B$56)</f>
        <v>0</v>
      </c>
      <c r="I2515" s="53">
        <f t="array" ref="I2515">SUM(IF((Komplexní!$A$3:$A$5=A2515)*(Komplexní!$D$1:$BA$1=G2515),Komplexní!$D$3:$BA$5))</f>
        <v>0</v>
      </c>
      <c r="J2515" s="98" t="str">
        <f t="shared" si="135"/>
        <v/>
      </c>
      <c r="K2515" s="54">
        <f t="shared" si="134"/>
        <v>1</v>
      </c>
    </row>
    <row r="2516" spans="1:11" hidden="1">
      <c r="A2516" s="48">
        <v>51</v>
      </c>
      <c r="B2516" s="49">
        <f>LOOKUP(A2516,Seznamy!$A$3:$A$94,Seznamy!$B$3:$B$94)</f>
        <v>125009</v>
      </c>
      <c r="C2516" s="50" t="str">
        <f>LOOKUP(A2516,Seznamy!$A$3:$A$94,Seznamy!$C$3:$C$94)</f>
        <v>Ruda nad Moravou</v>
      </c>
      <c r="D2516" s="51">
        <f>LOOKUP(A2516,Seznamy!$A$3:$A$94,Seznamy!$F$3:$F$94)</f>
        <v>9028</v>
      </c>
      <c r="E2516" s="51">
        <f>LOOKUP(A2516,Seznamy!$A$3:$A$94,Seznamy!$G$3:$G$94)</f>
        <v>218500</v>
      </c>
      <c r="F2516" s="52">
        <f>LOOKUP(A2516,Seznamy!$A$3:$A$94,Seznamy!$J$3:$J$94)</f>
        <v>57</v>
      </c>
      <c r="G2516" s="52">
        <v>33</v>
      </c>
      <c r="H2516" s="50">
        <f>LOOKUP(G2516,Komplexní!$A$7:$A$56,Komplexní!$B$7:$B$56)</f>
        <v>0</v>
      </c>
      <c r="I2516" s="53">
        <f t="array" ref="I2516">SUM(IF((Komplexní!$A$3:$A$5=A2516)*(Komplexní!$D$1:$BA$1=G2516),Komplexní!$D$3:$BA$5))</f>
        <v>0</v>
      </c>
      <c r="J2516" s="98" t="str">
        <f t="shared" si="135"/>
        <v/>
      </c>
      <c r="K2516" s="54">
        <f t="shared" si="134"/>
        <v>1</v>
      </c>
    </row>
    <row r="2517" spans="1:11" hidden="1">
      <c r="A2517" s="48">
        <v>51</v>
      </c>
      <c r="B2517" s="49">
        <f>LOOKUP(A2517,Seznamy!$A$3:$A$94,Seznamy!$B$3:$B$94)</f>
        <v>125009</v>
      </c>
      <c r="C2517" s="50" t="str">
        <f>LOOKUP(A2517,Seznamy!$A$3:$A$94,Seznamy!$C$3:$C$94)</f>
        <v>Ruda nad Moravou</v>
      </c>
      <c r="D2517" s="51">
        <f>LOOKUP(A2517,Seznamy!$A$3:$A$94,Seznamy!$F$3:$F$94)</f>
        <v>9028</v>
      </c>
      <c r="E2517" s="51">
        <f>LOOKUP(A2517,Seznamy!$A$3:$A$94,Seznamy!$G$3:$G$94)</f>
        <v>218500</v>
      </c>
      <c r="F2517" s="52">
        <f>LOOKUP(A2517,Seznamy!$A$3:$A$94,Seznamy!$J$3:$J$94)</f>
        <v>57</v>
      </c>
      <c r="G2517" s="52">
        <v>15</v>
      </c>
      <c r="H2517" s="50">
        <f>LOOKUP(G2517,Komplexní!$A$7:$A$56,Komplexní!$B$7:$B$56)</f>
        <v>0</v>
      </c>
      <c r="I2517" s="53">
        <f t="array" ref="I2517">SUM(IF((Komplexní!$A$3:$A$5=A2517)*(Komplexní!$D$1:$BA$1=G2517),Komplexní!$D$3:$BA$5))</f>
        <v>0</v>
      </c>
      <c r="J2517" s="98" t="str">
        <f t="shared" si="135"/>
        <v/>
      </c>
      <c r="K2517" s="54">
        <f t="shared" si="134"/>
        <v>1</v>
      </c>
    </row>
    <row r="2518" spans="1:11" hidden="1">
      <c r="A2518" s="48">
        <v>51</v>
      </c>
      <c r="B2518" s="49">
        <f>LOOKUP(A2518,Seznamy!$A$3:$A$94,Seznamy!$B$3:$B$94)</f>
        <v>125009</v>
      </c>
      <c r="C2518" s="50" t="str">
        <f>LOOKUP(A2518,Seznamy!$A$3:$A$94,Seznamy!$C$3:$C$94)</f>
        <v>Ruda nad Moravou</v>
      </c>
      <c r="D2518" s="51">
        <f>LOOKUP(A2518,Seznamy!$A$3:$A$94,Seznamy!$F$3:$F$94)</f>
        <v>9028</v>
      </c>
      <c r="E2518" s="51">
        <f>LOOKUP(A2518,Seznamy!$A$3:$A$94,Seznamy!$G$3:$G$94)</f>
        <v>218500</v>
      </c>
      <c r="F2518" s="52">
        <f>LOOKUP(A2518,Seznamy!$A$3:$A$94,Seznamy!$J$3:$J$94)</f>
        <v>57</v>
      </c>
      <c r="G2518" s="52">
        <v>16</v>
      </c>
      <c r="H2518" s="50">
        <f>LOOKUP(G2518,Komplexní!$A$7:$A$56,Komplexní!$B$7:$B$56)</f>
        <v>0</v>
      </c>
      <c r="I2518" s="53">
        <f t="array" ref="I2518">SUM(IF((Komplexní!$A$3:$A$5=A2518)*(Komplexní!$D$1:$BA$1=G2518),Komplexní!$D$3:$BA$5))</f>
        <v>0</v>
      </c>
      <c r="J2518" s="98" t="str">
        <f t="shared" si="135"/>
        <v/>
      </c>
      <c r="K2518" s="54">
        <f t="shared" si="134"/>
        <v>1</v>
      </c>
    </row>
    <row r="2519" spans="1:11" hidden="1">
      <c r="A2519" s="48">
        <v>51</v>
      </c>
      <c r="B2519" s="49">
        <f>LOOKUP(A2519,Seznamy!$A$3:$A$94,Seznamy!$B$3:$B$94)</f>
        <v>125009</v>
      </c>
      <c r="C2519" s="50" t="str">
        <f>LOOKUP(A2519,Seznamy!$A$3:$A$94,Seznamy!$C$3:$C$94)</f>
        <v>Ruda nad Moravou</v>
      </c>
      <c r="D2519" s="51">
        <f>LOOKUP(A2519,Seznamy!$A$3:$A$94,Seznamy!$F$3:$F$94)</f>
        <v>9028</v>
      </c>
      <c r="E2519" s="51">
        <f>LOOKUP(A2519,Seznamy!$A$3:$A$94,Seznamy!$G$3:$G$94)</f>
        <v>218500</v>
      </c>
      <c r="F2519" s="52">
        <f>LOOKUP(A2519,Seznamy!$A$3:$A$94,Seznamy!$J$3:$J$94)</f>
        <v>57</v>
      </c>
      <c r="G2519" s="52">
        <v>17</v>
      </c>
      <c r="H2519" s="50">
        <f>LOOKUP(G2519,Komplexní!$A$7:$A$56,Komplexní!$B$7:$B$56)</f>
        <v>0</v>
      </c>
      <c r="I2519" s="53">
        <f t="array" ref="I2519">SUM(IF((Komplexní!$A$3:$A$5=A2519)*(Komplexní!$D$1:$BA$1=G2519),Komplexní!$D$3:$BA$5))</f>
        <v>0</v>
      </c>
      <c r="J2519" s="98" t="str">
        <f t="shared" si="135"/>
        <v/>
      </c>
      <c r="K2519" s="54">
        <f t="shared" si="134"/>
        <v>1</v>
      </c>
    </row>
    <row r="2520" spans="1:11" hidden="1">
      <c r="A2520" s="48">
        <v>51</v>
      </c>
      <c r="B2520" s="49">
        <f>LOOKUP(A2520,Seznamy!$A$3:$A$94,Seznamy!$B$3:$B$94)</f>
        <v>125009</v>
      </c>
      <c r="C2520" s="50" t="str">
        <f>LOOKUP(A2520,Seznamy!$A$3:$A$94,Seznamy!$C$3:$C$94)</f>
        <v>Ruda nad Moravou</v>
      </c>
      <c r="D2520" s="51">
        <f>LOOKUP(A2520,Seznamy!$A$3:$A$94,Seznamy!$F$3:$F$94)</f>
        <v>9028</v>
      </c>
      <c r="E2520" s="51">
        <f>LOOKUP(A2520,Seznamy!$A$3:$A$94,Seznamy!$G$3:$G$94)</f>
        <v>218500</v>
      </c>
      <c r="F2520" s="52">
        <f>LOOKUP(A2520,Seznamy!$A$3:$A$94,Seznamy!$J$3:$J$94)</f>
        <v>57</v>
      </c>
      <c r="G2520" s="52">
        <v>18</v>
      </c>
      <c r="H2520" s="50">
        <f>LOOKUP(G2520,Komplexní!$A$7:$A$56,Komplexní!$B$7:$B$56)</f>
        <v>0</v>
      </c>
      <c r="I2520" s="53">
        <f t="array" ref="I2520">SUM(IF((Komplexní!$A$3:$A$5=A2520)*(Komplexní!$D$1:$BA$1=G2520),Komplexní!$D$3:$BA$5))</f>
        <v>0</v>
      </c>
      <c r="J2520" s="98" t="str">
        <f t="shared" si="135"/>
        <v/>
      </c>
      <c r="K2520" s="54">
        <f t="shared" si="134"/>
        <v>1</v>
      </c>
    </row>
    <row r="2521" spans="1:11" hidden="1">
      <c r="A2521" s="48">
        <v>51</v>
      </c>
      <c r="B2521" s="49">
        <f>LOOKUP(A2521,Seznamy!$A$3:$A$94,Seznamy!$B$3:$B$94)</f>
        <v>125009</v>
      </c>
      <c r="C2521" s="50" t="str">
        <f>LOOKUP(A2521,Seznamy!$A$3:$A$94,Seznamy!$C$3:$C$94)</f>
        <v>Ruda nad Moravou</v>
      </c>
      <c r="D2521" s="51">
        <f>LOOKUP(A2521,Seznamy!$A$3:$A$94,Seznamy!$F$3:$F$94)</f>
        <v>9028</v>
      </c>
      <c r="E2521" s="51">
        <f>LOOKUP(A2521,Seznamy!$A$3:$A$94,Seznamy!$G$3:$G$94)</f>
        <v>218500</v>
      </c>
      <c r="F2521" s="52">
        <f>LOOKUP(A2521,Seznamy!$A$3:$A$94,Seznamy!$J$3:$J$94)</f>
        <v>57</v>
      </c>
      <c r="G2521" s="52">
        <v>19</v>
      </c>
      <c r="H2521" s="50">
        <f>LOOKUP(G2521,Komplexní!$A$7:$A$56,Komplexní!$B$7:$B$56)</f>
        <v>0</v>
      </c>
      <c r="I2521" s="53">
        <f t="array" ref="I2521">SUM(IF((Komplexní!$A$3:$A$5=A2521)*(Komplexní!$D$1:$BA$1=G2521),Komplexní!$D$3:$BA$5))</f>
        <v>0</v>
      </c>
      <c r="J2521" s="98" t="str">
        <f t="shared" si="135"/>
        <v/>
      </c>
      <c r="K2521" s="54">
        <f t="shared" si="134"/>
        <v>1</v>
      </c>
    </row>
    <row r="2522" spans="1:11" hidden="1">
      <c r="A2522" s="48">
        <v>51</v>
      </c>
      <c r="B2522" s="49">
        <f>LOOKUP(A2522,Seznamy!$A$3:$A$94,Seznamy!$B$3:$B$94)</f>
        <v>125009</v>
      </c>
      <c r="C2522" s="50" t="str">
        <f>LOOKUP(A2522,Seznamy!$A$3:$A$94,Seznamy!$C$3:$C$94)</f>
        <v>Ruda nad Moravou</v>
      </c>
      <c r="D2522" s="51">
        <f>LOOKUP(A2522,Seznamy!$A$3:$A$94,Seznamy!$F$3:$F$94)</f>
        <v>9028</v>
      </c>
      <c r="E2522" s="51">
        <f>LOOKUP(A2522,Seznamy!$A$3:$A$94,Seznamy!$G$3:$G$94)</f>
        <v>218500</v>
      </c>
      <c r="F2522" s="52">
        <f>LOOKUP(A2522,Seznamy!$A$3:$A$94,Seznamy!$J$3:$J$94)</f>
        <v>57</v>
      </c>
      <c r="G2522" s="52">
        <v>20</v>
      </c>
      <c r="H2522" s="50">
        <f>LOOKUP(G2522,Komplexní!$A$7:$A$56,Komplexní!$B$7:$B$56)</f>
        <v>0</v>
      </c>
      <c r="I2522" s="53">
        <f t="array" ref="I2522">SUM(IF((Komplexní!$A$3:$A$5=A2522)*(Komplexní!$D$1:$BA$1=G2522),Komplexní!$D$3:$BA$5))</f>
        <v>0</v>
      </c>
      <c r="J2522" s="98" t="str">
        <f t="shared" si="135"/>
        <v/>
      </c>
      <c r="K2522" s="54">
        <f t="shared" si="134"/>
        <v>1</v>
      </c>
    </row>
    <row r="2523" spans="1:11" hidden="1">
      <c r="A2523" s="48">
        <v>51</v>
      </c>
      <c r="B2523" s="49">
        <f>LOOKUP(A2523,Seznamy!$A$3:$A$94,Seznamy!$B$3:$B$94)</f>
        <v>125009</v>
      </c>
      <c r="C2523" s="50" t="str">
        <f>LOOKUP(A2523,Seznamy!$A$3:$A$94,Seznamy!$C$3:$C$94)</f>
        <v>Ruda nad Moravou</v>
      </c>
      <c r="D2523" s="51">
        <f>LOOKUP(A2523,Seznamy!$A$3:$A$94,Seznamy!$F$3:$F$94)</f>
        <v>9028</v>
      </c>
      <c r="E2523" s="51">
        <f>LOOKUP(A2523,Seznamy!$A$3:$A$94,Seznamy!$G$3:$G$94)</f>
        <v>218500</v>
      </c>
      <c r="F2523" s="52">
        <f>LOOKUP(A2523,Seznamy!$A$3:$A$94,Seznamy!$J$3:$J$94)</f>
        <v>57</v>
      </c>
      <c r="G2523" s="52">
        <v>21</v>
      </c>
      <c r="H2523" s="50">
        <f>LOOKUP(G2523,Komplexní!$A$7:$A$56,Komplexní!$B$7:$B$56)</f>
        <v>0</v>
      </c>
      <c r="I2523" s="53">
        <f t="array" ref="I2523">SUM(IF((Komplexní!$A$3:$A$5=A2523)*(Komplexní!$D$1:$BA$1=G2523),Komplexní!$D$3:$BA$5))</f>
        <v>0</v>
      </c>
      <c r="J2523" s="98" t="str">
        <f t="shared" si="135"/>
        <v/>
      </c>
      <c r="K2523" s="54">
        <f t="shared" si="134"/>
        <v>1</v>
      </c>
    </row>
    <row r="2524" spans="1:11" hidden="1">
      <c r="A2524" s="48">
        <v>51</v>
      </c>
      <c r="B2524" s="49">
        <f>LOOKUP(A2524,Seznamy!$A$3:$A$94,Seznamy!$B$3:$B$94)</f>
        <v>125009</v>
      </c>
      <c r="C2524" s="50" t="str">
        <f>LOOKUP(A2524,Seznamy!$A$3:$A$94,Seznamy!$C$3:$C$94)</f>
        <v>Ruda nad Moravou</v>
      </c>
      <c r="D2524" s="51">
        <f>LOOKUP(A2524,Seznamy!$A$3:$A$94,Seznamy!$F$3:$F$94)</f>
        <v>9028</v>
      </c>
      <c r="E2524" s="51">
        <f>LOOKUP(A2524,Seznamy!$A$3:$A$94,Seznamy!$G$3:$G$94)</f>
        <v>218500</v>
      </c>
      <c r="F2524" s="52">
        <f>LOOKUP(A2524,Seznamy!$A$3:$A$94,Seznamy!$J$3:$J$94)</f>
        <v>57</v>
      </c>
      <c r="G2524" s="52">
        <v>22</v>
      </c>
      <c r="H2524" s="50">
        <f>LOOKUP(G2524,Komplexní!$A$7:$A$56,Komplexní!$B$7:$B$56)</f>
        <v>0</v>
      </c>
      <c r="I2524" s="53">
        <f t="array" ref="I2524">SUM(IF((Komplexní!$A$3:$A$5=A2524)*(Komplexní!$D$1:$BA$1=G2524),Komplexní!$D$3:$BA$5))</f>
        <v>0</v>
      </c>
      <c r="J2524" s="98" t="str">
        <f t="shared" si="135"/>
        <v/>
      </c>
      <c r="K2524" s="54">
        <f t="shared" si="134"/>
        <v>1</v>
      </c>
    </row>
    <row r="2525" spans="1:11" hidden="1">
      <c r="A2525" s="48">
        <v>51</v>
      </c>
      <c r="B2525" s="49">
        <f>LOOKUP(A2525,Seznamy!$A$3:$A$94,Seznamy!$B$3:$B$94)</f>
        <v>125009</v>
      </c>
      <c r="C2525" s="50" t="str">
        <f>LOOKUP(A2525,Seznamy!$A$3:$A$94,Seznamy!$C$3:$C$94)</f>
        <v>Ruda nad Moravou</v>
      </c>
      <c r="D2525" s="51">
        <f>LOOKUP(A2525,Seznamy!$A$3:$A$94,Seznamy!$F$3:$F$94)</f>
        <v>9028</v>
      </c>
      <c r="E2525" s="51">
        <f>LOOKUP(A2525,Seznamy!$A$3:$A$94,Seznamy!$G$3:$G$94)</f>
        <v>218500</v>
      </c>
      <c r="F2525" s="52">
        <f>LOOKUP(A2525,Seznamy!$A$3:$A$94,Seznamy!$J$3:$J$94)</f>
        <v>57</v>
      </c>
      <c r="G2525" s="52">
        <v>23</v>
      </c>
      <c r="H2525" s="50">
        <f>LOOKUP(G2525,Komplexní!$A$7:$A$56,Komplexní!$B$7:$B$56)</f>
        <v>0</v>
      </c>
      <c r="I2525" s="53">
        <f t="array" ref="I2525">SUM(IF((Komplexní!$A$3:$A$5=A2525)*(Komplexní!$D$1:$BA$1=G2525),Komplexní!$D$3:$BA$5))</f>
        <v>0</v>
      </c>
      <c r="J2525" s="98" t="str">
        <f t="shared" si="135"/>
        <v/>
      </c>
      <c r="K2525" s="54">
        <f t="shared" si="134"/>
        <v>1</v>
      </c>
    </row>
    <row r="2526" spans="1:11" hidden="1">
      <c r="A2526" s="48">
        <v>51</v>
      </c>
      <c r="B2526" s="49">
        <f>LOOKUP(A2526,Seznamy!$A$3:$A$94,Seznamy!$B$3:$B$94)</f>
        <v>125009</v>
      </c>
      <c r="C2526" s="50" t="str">
        <f>LOOKUP(A2526,Seznamy!$A$3:$A$94,Seznamy!$C$3:$C$94)</f>
        <v>Ruda nad Moravou</v>
      </c>
      <c r="D2526" s="51">
        <f>LOOKUP(A2526,Seznamy!$A$3:$A$94,Seznamy!$F$3:$F$94)</f>
        <v>9028</v>
      </c>
      <c r="E2526" s="51">
        <f>LOOKUP(A2526,Seznamy!$A$3:$A$94,Seznamy!$G$3:$G$94)</f>
        <v>218500</v>
      </c>
      <c r="F2526" s="52">
        <f>LOOKUP(A2526,Seznamy!$A$3:$A$94,Seznamy!$J$3:$J$94)</f>
        <v>57</v>
      </c>
      <c r="G2526" s="52">
        <v>24</v>
      </c>
      <c r="H2526" s="50">
        <f>LOOKUP(G2526,Komplexní!$A$7:$A$56,Komplexní!$B$7:$B$56)</f>
        <v>0</v>
      </c>
      <c r="I2526" s="53">
        <f t="array" ref="I2526">SUM(IF((Komplexní!$A$3:$A$5=A2526)*(Komplexní!$D$1:$BA$1=G2526),Komplexní!$D$3:$BA$5))</f>
        <v>0</v>
      </c>
      <c r="J2526" s="98" t="str">
        <f t="shared" si="135"/>
        <v/>
      </c>
      <c r="K2526" s="54">
        <f t="shared" si="134"/>
        <v>1</v>
      </c>
    </row>
    <row r="2527" spans="1:11" hidden="1">
      <c r="A2527" s="48">
        <v>51</v>
      </c>
      <c r="B2527" s="49">
        <f>LOOKUP(A2527,Seznamy!$A$3:$A$94,Seznamy!$B$3:$B$94)</f>
        <v>125009</v>
      </c>
      <c r="C2527" s="50" t="str">
        <f>LOOKUP(A2527,Seznamy!$A$3:$A$94,Seznamy!$C$3:$C$94)</f>
        <v>Ruda nad Moravou</v>
      </c>
      <c r="D2527" s="51">
        <f>LOOKUP(A2527,Seznamy!$A$3:$A$94,Seznamy!$F$3:$F$94)</f>
        <v>9028</v>
      </c>
      <c r="E2527" s="51">
        <f>LOOKUP(A2527,Seznamy!$A$3:$A$94,Seznamy!$G$3:$G$94)</f>
        <v>218500</v>
      </c>
      <c r="F2527" s="52">
        <f>LOOKUP(A2527,Seznamy!$A$3:$A$94,Seznamy!$J$3:$J$94)</f>
        <v>57</v>
      </c>
      <c r="G2527" s="52">
        <v>25</v>
      </c>
      <c r="H2527" s="50">
        <f>LOOKUP(G2527,Komplexní!$A$7:$A$56,Komplexní!$B$7:$B$56)</f>
        <v>0</v>
      </c>
      <c r="I2527" s="53">
        <f t="array" ref="I2527">SUM(IF((Komplexní!$A$3:$A$5=A2527)*(Komplexní!$D$1:$BA$1=G2527),Komplexní!$D$3:$BA$5))</f>
        <v>0</v>
      </c>
      <c r="J2527" s="98" t="str">
        <f t="shared" si="135"/>
        <v/>
      </c>
      <c r="K2527" s="54">
        <f t="shared" si="134"/>
        <v>1</v>
      </c>
    </row>
    <row r="2528" spans="1:11" hidden="1">
      <c r="A2528" s="48">
        <v>51</v>
      </c>
      <c r="B2528" s="49">
        <f>LOOKUP(A2528,Seznamy!$A$3:$A$94,Seznamy!$B$3:$B$94)</f>
        <v>125009</v>
      </c>
      <c r="C2528" s="50" t="str">
        <f>LOOKUP(A2528,Seznamy!$A$3:$A$94,Seznamy!$C$3:$C$94)</f>
        <v>Ruda nad Moravou</v>
      </c>
      <c r="D2528" s="51">
        <f>LOOKUP(A2528,Seznamy!$A$3:$A$94,Seznamy!$F$3:$F$94)</f>
        <v>9028</v>
      </c>
      <c r="E2528" s="51">
        <f>LOOKUP(A2528,Seznamy!$A$3:$A$94,Seznamy!$G$3:$G$94)</f>
        <v>218500</v>
      </c>
      <c r="F2528" s="52">
        <f>LOOKUP(A2528,Seznamy!$A$3:$A$94,Seznamy!$J$3:$J$94)</f>
        <v>57</v>
      </c>
      <c r="G2528" s="52">
        <v>26</v>
      </c>
      <c r="H2528" s="50">
        <f>LOOKUP(G2528,Komplexní!$A$7:$A$56,Komplexní!$B$7:$B$56)</f>
        <v>0</v>
      </c>
      <c r="I2528" s="53">
        <f t="array" ref="I2528">SUM(IF((Komplexní!$A$3:$A$5=A2528)*(Komplexní!$D$1:$BA$1=G2528),Komplexní!$D$3:$BA$5))</f>
        <v>0</v>
      </c>
      <c r="J2528" s="98" t="str">
        <f t="shared" si="135"/>
        <v/>
      </c>
      <c r="K2528" s="54">
        <f t="shared" si="134"/>
        <v>1</v>
      </c>
    </row>
    <row r="2529" spans="1:11" hidden="1">
      <c r="A2529" s="48">
        <v>51</v>
      </c>
      <c r="B2529" s="49">
        <f>LOOKUP(A2529,Seznamy!$A$3:$A$94,Seznamy!$B$3:$B$94)</f>
        <v>125009</v>
      </c>
      <c r="C2529" s="50" t="str">
        <f>LOOKUP(A2529,Seznamy!$A$3:$A$94,Seznamy!$C$3:$C$94)</f>
        <v>Ruda nad Moravou</v>
      </c>
      <c r="D2529" s="51">
        <f>LOOKUP(A2529,Seznamy!$A$3:$A$94,Seznamy!$F$3:$F$94)</f>
        <v>9028</v>
      </c>
      <c r="E2529" s="51">
        <f>LOOKUP(A2529,Seznamy!$A$3:$A$94,Seznamy!$G$3:$G$94)</f>
        <v>218500</v>
      </c>
      <c r="F2529" s="52">
        <f>LOOKUP(A2529,Seznamy!$A$3:$A$94,Seznamy!$J$3:$J$94)</f>
        <v>57</v>
      </c>
      <c r="G2529" s="52">
        <v>12</v>
      </c>
      <c r="H2529" s="50">
        <f>LOOKUP(G2529,Komplexní!$A$7:$A$56,Komplexní!$B$7:$B$56)</f>
        <v>0</v>
      </c>
      <c r="I2529" s="53">
        <f t="array" ref="I2529">SUM(IF((Komplexní!$A$3:$A$5=A2529)*(Komplexní!$D$1:$BA$1=G2529),Komplexní!$D$3:$BA$5))</f>
        <v>0</v>
      </c>
      <c r="J2529" s="98" t="str">
        <f t="shared" si="135"/>
        <v/>
      </c>
      <c r="K2529" s="54">
        <f t="shared" si="134"/>
        <v>1</v>
      </c>
    </row>
    <row r="2530" spans="1:11" hidden="1">
      <c r="A2530" s="48">
        <v>51</v>
      </c>
      <c r="B2530" s="49">
        <f>LOOKUP(A2530,Seznamy!$A$3:$A$94,Seznamy!$B$3:$B$94)</f>
        <v>125009</v>
      </c>
      <c r="C2530" s="50" t="str">
        <f>LOOKUP(A2530,Seznamy!$A$3:$A$94,Seznamy!$C$3:$C$94)</f>
        <v>Ruda nad Moravou</v>
      </c>
      <c r="D2530" s="51">
        <f>LOOKUP(A2530,Seznamy!$A$3:$A$94,Seznamy!$F$3:$F$94)</f>
        <v>9028</v>
      </c>
      <c r="E2530" s="51">
        <f>LOOKUP(A2530,Seznamy!$A$3:$A$94,Seznamy!$G$3:$G$94)</f>
        <v>218500</v>
      </c>
      <c r="F2530" s="52">
        <f>LOOKUP(A2530,Seznamy!$A$3:$A$94,Seznamy!$J$3:$J$94)</f>
        <v>57</v>
      </c>
      <c r="G2530" s="52">
        <v>28</v>
      </c>
      <c r="H2530" s="50">
        <f>LOOKUP(G2530,Komplexní!$A$7:$A$56,Komplexní!$B$7:$B$56)</f>
        <v>0</v>
      </c>
      <c r="I2530" s="53">
        <f t="array" ref="I2530">SUM(IF((Komplexní!$A$3:$A$5=A2530)*(Komplexní!$D$1:$BA$1=G2530),Komplexní!$D$3:$BA$5))</f>
        <v>0</v>
      </c>
      <c r="J2530" s="98" t="str">
        <f t="shared" si="135"/>
        <v/>
      </c>
      <c r="K2530" s="54">
        <f t="shared" si="134"/>
        <v>1</v>
      </c>
    </row>
    <row r="2531" spans="1:11" hidden="1">
      <c r="A2531" s="48">
        <v>51</v>
      </c>
      <c r="B2531" s="49">
        <f>LOOKUP(A2531,Seznamy!$A$3:$A$94,Seznamy!$B$3:$B$94)</f>
        <v>125009</v>
      </c>
      <c r="C2531" s="50" t="str">
        <f>LOOKUP(A2531,Seznamy!$A$3:$A$94,Seznamy!$C$3:$C$94)</f>
        <v>Ruda nad Moravou</v>
      </c>
      <c r="D2531" s="51">
        <f>LOOKUP(A2531,Seznamy!$A$3:$A$94,Seznamy!$F$3:$F$94)</f>
        <v>9028</v>
      </c>
      <c r="E2531" s="51">
        <f>LOOKUP(A2531,Seznamy!$A$3:$A$94,Seznamy!$G$3:$G$94)</f>
        <v>218500</v>
      </c>
      <c r="F2531" s="52">
        <f>LOOKUP(A2531,Seznamy!$A$3:$A$94,Seznamy!$J$3:$J$94)</f>
        <v>57</v>
      </c>
      <c r="G2531" s="52">
        <v>29</v>
      </c>
      <c r="H2531" s="50">
        <f>LOOKUP(G2531,Komplexní!$A$7:$A$56,Komplexní!$B$7:$B$56)</f>
        <v>0</v>
      </c>
      <c r="I2531" s="53">
        <f t="array" ref="I2531">SUM(IF((Komplexní!$A$3:$A$5=A2531)*(Komplexní!$D$1:$BA$1=G2531),Komplexní!$D$3:$BA$5))</f>
        <v>0</v>
      </c>
      <c r="J2531" s="98" t="str">
        <f t="shared" si="135"/>
        <v/>
      </c>
      <c r="K2531" s="54">
        <f t="shared" si="134"/>
        <v>1</v>
      </c>
    </row>
    <row r="2532" spans="1:11" hidden="1">
      <c r="A2532" s="48">
        <v>51</v>
      </c>
      <c r="B2532" s="49">
        <f>LOOKUP(A2532,Seznamy!$A$3:$A$94,Seznamy!$B$3:$B$94)</f>
        <v>125009</v>
      </c>
      <c r="C2532" s="50" t="str">
        <f>LOOKUP(A2532,Seznamy!$A$3:$A$94,Seznamy!$C$3:$C$94)</f>
        <v>Ruda nad Moravou</v>
      </c>
      <c r="D2532" s="51">
        <f>LOOKUP(A2532,Seznamy!$A$3:$A$94,Seznamy!$F$3:$F$94)</f>
        <v>9028</v>
      </c>
      <c r="E2532" s="51">
        <f>LOOKUP(A2532,Seznamy!$A$3:$A$94,Seznamy!$G$3:$G$94)</f>
        <v>218500</v>
      </c>
      <c r="F2532" s="52">
        <f>LOOKUP(A2532,Seznamy!$A$3:$A$94,Seznamy!$J$3:$J$94)</f>
        <v>57</v>
      </c>
      <c r="G2532" s="52">
        <v>30</v>
      </c>
      <c r="H2532" s="50">
        <f>LOOKUP(G2532,Komplexní!$A$7:$A$56,Komplexní!$B$7:$B$56)</f>
        <v>0</v>
      </c>
      <c r="I2532" s="53">
        <f t="array" ref="I2532">SUM(IF((Komplexní!$A$3:$A$5=A2532)*(Komplexní!$D$1:$BA$1=G2532),Komplexní!$D$3:$BA$5))</f>
        <v>0</v>
      </c>
      <c r="J2532" s="98" t="str">
        <f t="shared" si="135"/>
        <v/>
      </c>
      <c r="K2532" s="54">
        <f t="shared" si="134"/>
        <v>1</v>
      </c>
    </row>
    <row r="2533" spans="1:11" hidden="1">
      <c r="A2533" s="48">
        <v>51</v>
      </c>
      <c r="B2533" s="49">
        <f>LOOKUP(A2533,Seznamy!$A$3:$A$94,Seznamy!$B$3:$B$94)</f>
        <v>125009</v>
      </c>
      <c r="C2533" s="50" t="str">
        <f>LOOKUP(A2533,Seznamy!$A$3:$A$94,Seznamy!$C$3:$C$94)</f>
        <v>Ruda nad Moravou</v>
      </c>
      <c r="D2533" s="51">
        <f>LOOKUP(A2533,Seznamy!$A$3:$A$94,Seznamy!$F$3:$F$94)</f>
        <v>9028</v>
      </c>
      <c r="E2533" s="51">
        <f>LOOKUP(A2533,Seznamy!$A$3:$A$94,Seznamy!$G$3:$G$94)</f>
        <v>218500</v>
      </c>
      <c r="F2533" s="52">
        <f>LOOKUP(A2533,Seznamy!$A$3:$A$94,Seznamy!$J$3:$J$94)</f>
        <v>57</v>
      </c>
      <c r="G2533" s="52">
        <v>31</v>
      </c>
      <c r="H2533" s="50">
        <f>LOOKUP(G2533,Komplexní!$A$7:$A$56,Komplexní!$B$7:$B$56)</f>
        <v>0</v>
      </c>
      <c r="I2533" s="53">
        <f t="array" ref="I2533">SUM(IF((Komplexní!$A$3:$A$5=A2533)*(Komplexní!$D$1:$BA$1=G2533),Komplexní!$D$3:$BA$5))</f>
        <v>0</v>
      </c>
      <c r="J2533" s="98" t="str">
        <f t="shared" si="135"/>
        <v/>
      </c>
      <c r="K2533" s="54">
        <f t="shared" si="134"/>
        <v>1</v>
      </c>
    </row>
    <row r="2534" spans="1:11" hidden="1">
      <c r="A2534" s="48">
        <v>51</v>
      </c>
      <c r="B2534" s="49">
        <f>LOOKUP(A2534,Seznamy!$A$3:$A$94,Seznamy!$B$3:$B$94)</f>
        <v>125009</v>
      </c>
      <c r="C2534" s="50" t="str">
        <f>LOOKUP(A2534,Seznamy!$A$3:$A$94,Seznamy!$C$3:$C$94)</f>
        <v>Ruda nad Moravou</v>
      </c>
      <c r="D2534" s="51">
        <f>LOOKUP(A2534,Seznamy!$A$3:$A$94,Seznamy!$F$3:$F$94)</f>
        <v>9028</v>
      </c>
      <c r="E2534" s="51">
        <f>LOOKUP(A2534,Seznamy!$A$3:$A$94,Seznamy!$G$3:$G$94)</f>
        <v>218500</v>
      </c>
      <c r="F2534" s="52">
        <f>LOOKUP(A2534,Seznamy!$A$3:$A$94,Seznamy!$J$3:$J$94)</f>
        <v>57</v>
      </c>
      <c r="G2534" s="52">
        <v>32</v>
      </c>
      <c r="H2534" s="50">
        <f>LOOKUP(G2534,Komplexní!$A$7:$A$56,Komplexní!$B$7:$B$56)</f>
        <v>0</v>
      </c>
      <c r="I2534" s="53">
        <f t="array" ref="I2534">SUM(IF((Komplexní!$A$3:$A$5=A2534)*(Komplexní!$D$1:$BA$1=G2534),Komplexní!$D$3:$BA$5))</f>
        <v>0</v>
      </c>
      <c r="J2534" s="98" t="str">
        <f t="shared" si="135"/>
        <v/>
      </c>
      <c r="K2534" s="54">
        <f t="shared" si="134"/>
        <v>1</v>
      </c>
    </row>
    <row r="2535" spans="1:11" hidden="1">
      <c r="A2535" s="48">
        <v>51</v>
      </c>
      <c r="B2535" s="49">
        <f>LOOKUP(A2535,Seznamy!$A$3:$A$94,Seznamy!$B$3:$B$94)</f>
        <v>125009</v>
      </c>
      <c r="C2535" s="50" t="str">
        <f>LOOKUP(A2535,Seznamy!$A$3:$A$94,Seznamy!$C$3:$C$94)</f>
        <v>Ruda nad Moravou</v>
      </c>
      <c r="D2535" s="51">
        <f>LOOKUP(A2535,Seznamy!$A$3:$A$94,Seznamy!$F$3:$F$94)</f>
        <v>9028</v>
      </c>
      <c r="E2535" s="51">
        <f>LOOKUP(A2535,Seznamy!$A$3:$A$94,Seznamy!$G$3:$G$94)</f>
        <v>218500</v>
      </c>
      <c r="F2535" s="52">
        <f>LOOKUP(A2535,Seznamy!$A$3:$A$94,Seznamy!$J$3:$J$94)</f>
        <v>57</v>
      </c>
      <c r="G2535" s="52">
        <v>14</v>
      </c>
      <c r="H2535" s="50">
        <f>LOOKUP(G2535,Komplexní!$A$7:$A$56,Komplexní!$B$7:$B$56)</f>
        <v>0</v>
      </c>
      <c r="I2535" s="53">
        <f t="array" ref="I2535">SUM(IF((Komplexní!$A$3:$A$5=A2535)*(Komplexní!$D$1:$BA$1=G2535),Komplexní!$D$3:$BA$5))</f>
        <v>0</v>
      </c>
      <c r="J2535" s="98" t="str">
        <f t="shared" si="135"/>
        <v/>
      </c>
      <c r="K2535" s="54">
        <f t="shared" ref="K2535:K2552" si="136">IF(I2535=MIN($J$2503:$J$2552),1,"")</f>
        <v>1</v>
      </c>
    </row>
    <row r="2536" spans="1:11" hidden="1">
      <c r="A2536" s="48">
        <v>51</v>
      </c>
      <c r="B2536" s="49">
        <f>LOOKUP(A2536,Seznamy!$A$3:$A$94,Seznamy!$B$3:$B$94)</f>
        <v>125009</v>
      </c>
      <c r="C2536" s="50" t="str">
        <f>LOOKUP(A2536,Seznamy!$A$3:$A$94,Seznamy!$C$3:$C$94)</f>
        <v>Ruda nad Moravou</v>
      </c>
      <c r="D2536" s="51">
        <f>LOOKUP(A2536,Seznamy!$A$3:$A$94,Seznamy!$F$3:$F$94)</f>
        <v>9028</v>
      </c>
      <c r="E2536" s="51">
        <f>LOOKUP(A2536,Seznamy!$A$3:$A$94,Seznamy!$G$3:$G$94)</f>
        <v>218500</v>
      </c>
      <c r="F2536" s="52">
        <f>LOOKUP(A2536,Seznamy!$A$3:$A$94,Seznamy!$J$3:$J$94)</f>
        <v>57</v>
      </c>
      <c r="G2536" s="52">
        <v>34</v>
      </c>
      <c r="H2536" s="50">
        <f>LOOKUP(G2536,Komplexní!$A$7:$A$56,Komplexní!$B$7:$B$56)</f>
        <v>0</v>
      </c>
      <c r="I2536" s="53">
        <f t="array" ref="I2536">SUM(IF((Komplexní!$A$3:$A$5=A2536)*(Komplexní!$D$1:$BA$1=G2536),Komplexní!$D$3:$BA$5))</f>
        <v>0</v>
      </c>
      <c r="J2536" s="98" t="str">
        <f t="shared" si="135"/>
        <v/>
      </c>
      <c r="K2536" s="54">
        <f t="shared" si="136"/>
        <v>1</v>
      </c>
    </row>
    <row r="2537" spans="1:11" hidden="1">
      <c r="A2537" s="48">
        <v>51</v>
      </c>
      <c r="B2537" s="49">
        <f>LOOKUP(A2537,Seznamy!$A$3:$A$94,Seznamy!$B$3:$B$94)</f>
        <v>125009</v>
      </c>
      <c r="C2537" s="50" t="str">
        <f>LOOKUP(A2537,Seznamy!$A$3:$A$94,Seznamy!$C$3:$C$94)</f>
        <v>Ruda nad Moravou</v>
      </c>
      <c r="D2537" s="51">
        <f>LOOKUP(A2537,Seznamy!$A$3:$A$94,Seznamy!$F$3:$F$94)</f>
        <v>9028</v>
      </c>
      <c r="E2537" s="51">
        <f>LOOKUP(A2537,Seznamy!$A$3:$A$94,Seznamy!$G$3:$G$94)</f>
        <v>218500</v>
      </c>
      <c r="F2537" s="52">
        <f>LOOKUP(A2537,Seznamy!$A$3:$A$94,Seznamy!$J$3:$J$94)</f>
        <v>57</v>
      </c>
      <c r="G2537" s="52">
        <v>35</v>
      </c>
      <c r="H2537" s="50">
        <f>LOOKUP(G2537,Komplexní!$A$7:$A$56,Komplexní!$B$7:$B$56)</f>
        <v>0</v>
      </c>
      <c r="I2537" s="53">
        <f t="array" ref="I2537">SUM(IF((Komplexní!$A$3:$A$5=A2537)*(Komplexní!$D$1:$BA$1=G2537),Komplexní!$D$3:$BA$5))</f>
        <v>0</v>
      </c>
      <c r="J2537" s="98" t="str">
        <f t="shared" si="135"/>
        <v/>
      </c>
      <c r="K2537" s="54">
        <f t="shared" si="136"/>
        <v>1</v>
      </c>
    </row>
    <row r="2538" spans="1:11" hidden="1">
      <c r="A2538" s="48">
        <v>51</v>
      </c>
      <c r="B2538" s="49">
        <f>LOOKUP(A2538,Seznamy!$A$3:$A$94,Seznamy!$B$3:$B$94)</f>
        <v>125009</v>
      </c>
      <c r="C2538" s="50" t="str">
        <f>LOOKUP(A2538,Seznamy!$A$3:$A$94,Seznamy!$C$3:$C$94)</f>
        <v>Ruda nad Moravou</v>
      </c>
      <c r="D2538" s="51">
        <f>LOOKUP(A2538,Seznamy!$A$3:$A$94,Seznamy!$F$3:$F$94)</f>
        <v>9028</v>
      </c>
      <c r="E2538" s="51">
        <f>LOOKUP(A2538,Seznamy!$A$3:$A$94,Seznamy!$G$3:$G$94)</f>
        <v>218500</v>
      </c>
      <c r="F2538" s="52">
        <f>LOOKUP(A2538,Seznamy!$A$3:$A$94,Seznamy!$J$3:$J$94)</f>
        <v>57</v>
      </c>
      <c r="G2538" s="52">
        <v>36</v>
      </c>
      <c r="H2538" s="50">
        <f>LOOKUP(G2538,Komplexní!$A$7:$A$56,Komplexní!$B$7:$B$56)</f>
        <v>0</v>
      </c>
      <c r="I2538" s="53">
        <f t="array" ref="I2538">SUM(IF((Komplexní!$A$3:$A$5=A2538)*(Komplexní!$D$1:$BA$1=G2538),Komplexní!$D$3:$BA$5))</f>
        <v>0</v>
      </c>
      <c r="J2538" s="98" t="str">
        <f t="shared" si="135"/>
        <v/>
      </c>
      <c r="K2538" s="54">
        <f t="shared" si="136"/>
        <v>1</v>
      </c>
    </row>
    <row r="2539" spans="1:11" hidden="1">
      <c r="A2539" s="48">
        <v>51</v>
      </c>
      <c r="B2539" s="49">
        <f>LOOKUP(A2539,Seznamy!$A$3:$A$94,Seznamy!$B$3:$B$94)</f>
        <v>125009</v>
      </c>
      <c r="C2539" s="50" t="str">
        <f>LOOKUP(A2539,Seznamy!$A$3:$A$94,Seznamy!$C$3:$C$94)</f>
        <v>Ruda nad Moravou</v>
      </c>
      <c r="D2539" s="51">
        <f>LOOKUP(A2539,Seznamy!$A$3:$A$94,Seznamy!$F$3:$F$94)</f>
        <v>9028</v>
      </c>
      <c r="E2539" s="51">
        <f>LOOKUP(A2539,Seznamy!$A$3:$A$94,Seznamy!$G$3:$G$94)</f>
        <v>218500</v>
      </c>
      <c r="F2539" s="52">
        <f>LOOKUP(A2539,Seznamy!$A$3:$A$94,Seznamy!$J$3:$J$94)</f>
        <v>57</v>
      </c>
      <c r="G2539" s="52">
        <v>37</v>
      </c>
      <c r="H2539" s="50">
        <f>LOOKUP(G2539,Komplexní!$A$7:$A$56,Komplexní!$B$7:$B$56)</f>
        <v>0</v>
      </c>
      <c r="I2539" s="53">
        <f t="array" ref="I2539">SUM(IF((Komplexní!$A$3:$A$5=A2539)*(Komplexní!$D$1:$BA$1=G2539),Komplexní!$D$3:$BA$5))</f>
        <v>0</v>
      </c>
      <c r="J2539" s="98" t="str">
        <f t="shared" si="135"/>
        <v/>
      </c>
      <c r="K2539" s="54">
        <f t="shared" si="136"/>
        <v>1</v>
      </c>
    </row>
    <row r="2540" spans="1:11" hidden="1">
      <c r="A2540" s="48">
        <v>51</v>
      </c>
      <c r="B2540" s="49">
        <f>LOOKUP(A2540,Seznamy!$A$3:$A$94,Seznamy!$B$3:$B$94)</f>
        <v>125009</v>
      </c>
      <c r="C2540" s="50" t="str">
        <f>LOOKUP(A2540,Seznamy!$A$3:$A$94,Seznamy!$C$3:$C$94)</f>
        <v>Ruda nad Moravou</v>
      </c>
      <c r="D2540" s="51">
        <f>LOOKUP(A2540,Seznamy!$A$3:$A$94,Seznamy!$F$3:$F$94)</f>
        <v>9028</v>
      </c>
      <c r="E2540" s="51">
        <f>LOOKUP(A2540,Seznamy!$A$3:$A$94,Seznamy!$G$3:$G$94)</f>
        <v>218500</v>
      </c>
      <c r="F2540" s="52">
        <f>LOOKUP(A2540,Seznamy!$A$3:$A$94,Seznamy!$J$3:$J$94)</f>
        <v>57</v>
      </c>
      <c r="G2540" s="52">
        <v>38</v>
      </c>
      <c r="H2540" s="50">
        <f>LOOKUP(G2540,Komplexní!$A$7:$A$56,Komplexní!$B$7:$B$56)</f>
        <v>0</v>
      </c>
      <c r="I2540" s="53">
        <f t="array" ref="I2540">SUM(IF((Komplexní!$A$3:$A$5=A2540)*(Komplexní!$D$1:$BA$1=G2540),Komplexní!$D$3:$BA$5))</f>
        <v>0</v>
      </c>
      <c r="J2540" s="98" t="str">
        <f t="shared" si="135"/>
        <v/>
      </c>
      <c r="K2540" s="54">
        <f t="shared" si="136"/>
        <v>1</v>
      </c>
    </row>
    <row r="2541" spans="1:11" hidden="1">
      <c r="A2541" s="48">
        <v>51</v>
      </c>
      <c r="B2541" s="49">
        <f>LOOKUP(A2541,Seznamy!$A$3:$A$94,Seznamy!$B$3:$B$94)</f>
        <v>125009</v>
      </c>
      <c r="C2541" s="50" t="str">
        <f>LOOKUP(A2541,Seznamy!$A$3:$A$94,Seznamy!$C$3:$C$94)</f>
        <v>Ruda nad Moravou</v>
      </c>
      <c r="D2541" s="51">
        <f>LOOKUP(A2541,Seznamy!$A$3:$A$94,Seznamy!$F$3:$F$94)</f>
        <v>9028</v>
      </c>
      <c r="E2541" s="51">
        <f>LOOKUP(A2541,Seznamy!$A$3:$A$94,Seznamy!$G$3:$G$94)</f>
        <v>218500</v>
      </c>
      <c r="F2541" s="52">
        <f>LOOKUP(A2541,Seznamy!$A$3:$A$94,Seznamy!$J$3:$J$94)</f>
        <v>57</v>
      </c>
      <c r="G2541" s="52">
        <v>39</v>
      </c>
      <c r="H2541" s="50">
        <f>LOOKUP(G2541,Komplexní!$A$7:$A$56,Komplexní!$B$7:$B$56)</f>
        <v>0</v>
      </c>
      <c r="I2541" s="53">
        <f t="array" ref="I2541">SUM(IF((Komplexní!$A$3:$A$5=A2541)*(Komplexní!$D$1:$BA$1=G2541),Komplexní!$D$3:$BA$5))</f>
        <v>0</v>
      </c>
      <c r="J2541" s="98" t="str">
        <f t="shared" si="135"/>
        <v/>
      </c>
      <c r="K2541" s="54">
        <f t="shared" si="136"/>
        <v>1</v>
      </c>
    </row>
    <row r="2542" spans="1:11" hidden="1">
      <c r="A2542" s="48">
        <v>51</v>
      </c>
      <c r="B2542" s="49">
        <f>LOOKUP(A2542,Seznamy!$A$3:$A$94,Seznamy!$B$3:$B$94)</f>
        <v>125009</v>
      </c>
      <c r="C2542" s="50" t="str">
        <f>LOOKUP(A2542,Seznamy!$A$3:$A$94,Seznamy!$C$3:$C$94)</f>
        <v>Ruda nad Moravou</v>
      </c>
      <c r="D2542" s="51">
        <f>LOOKUP(A2542,Seznamy!$A$3:$A$94,Seznamy!$F$3:$F$94)</f>
        <v>9028</v>
      </c>
      <c r="E2542" s="51">
        <f>LOOKUP(A2542,Seznamy!$A$3:$A$94,Seznamy!$G$3:$G$94)</f>
        <v>218500</v>
      </c>
      <c r="F2542" s="52">
        <f>LOOKUP(A2542,Seznamy!$A$3:$A$94,Seznamy!$J$3:$J$94)</f>
        <v>57</v>
      </c>
      <c r="G2542" s="52">
        <v>40</v>
      </c>
      <c r="H2542" s="50">
        <f>LOOKUP(G2542,Komplexní!$A$7:$A$56,Komplexní!$B$7:$B$56)</f>
        <v>0</v>
      </c>
      <c r="I2542" s="53">
        <f t="array" ref="I2542">SUM(IF((Komplexní!$A$3:$A$5=A2542)*(Komplexní!$D$1:$BA$1=G2542),Komplexní!$D$3:$BA$5))</f>
        <v>0</v>
      </c>
      <c r="J2542" s="98" t="str">
        <f t="shared" si="135"/>
        <v/>
      </c>
      <c r="K2542" s="54">
        <f t="shared" si="136"/>
        <v>1</v>
      </c>
    </row>
    <row r="2543" spans="1:11" hidden="1">
      <c r="A2543" s="48">
        <v>51</v>
      </c>
      <c r="B2543" s="49">
        <f>LOOKUP(A2543,Seznamy!$A$3:$A$94,Seznamy!$B$3:$B$94)</f>
        <v>125009</v>
      </c>
      <c r="C2543" s="50" t="str">
        <f>LOOKUP(A2543,Seznamy!$A$3:$A$94,Seznamy!$C$3:$C$94)</f>
        <v>Ruda nad Moravou</v>
      </c>
      <c r="D2543" s="51">
        <f>LOOKUP(A2543,Seznamy!$A$3:$A$94,Seznamy!$F$3:$F$94)</f>
        <v>9028</v>
      </c>
      <c r="E2543" s="51">
        <f>LOOKUP(A2543,Seznamy!$A$3:$A$94,Seznamy!$G$3:$G$94)</f>
        <v>218500</v>
      </c>
      <c r="F2543" s="52">
        <f>LOOKUP(A2543,Seznamy!$A$3:$A$94,Seznamy!$J$3:$J$94)</f>
        <v>57</v>
      </c>
      <c r="G2543" s="52">
        <v>41</v>
      </c>
      <c r="H2543" s="50">
        <f>LOOKUP(G2543,Komplexní!$A$7:$A$56,Komplexní!$B$7:$B$56)</f>
        <v>0</v>
      </c>
      <c r="I2543" s="53">
        <f t="array" ref="I2543">SUM(IF((Komplexní!$A$3:$A$5=A2543)*(Komplexní!$D$1:$BA$1=G2543),Komplexní!$D$3:$BA$5))</f>
        <v>0</v>
      </c>
      <c r="J2543" s="98" t="str">
        <f t="shared" si="135"/>
        <v/>
      </c>
      <c r="K2543" s="54">
        <f t="shared" si="136"/>
        <v>1</v>
      </c>
    </row>
    <row r="2544" spans="1:11" hidden="1">
      <c r="A2544" s="48">
        <v>51</v>
      </c>
      <c r="B2544" s="49">
        <f>LOOKUP(A2544,Seznamy!$A$3:$A$94,Seznamy!$B$3:$B$94)</f>
        <v>125009</v>
      </c>
      <c r="C2544" s="50" t="str">
        <f>LOOKUP(A2544,Seznamy!$A$3:$A$94,Seznamy!$C$3:$C$94)</f>
        <v>Ruda nad Moravou</v>
      </c>
      <c r="D2544" s="51">
        <f>LOOKUP(A2544,Seznamy!$A$3:$A$94,Seznamy!$F$3:$F$94)</f>
        <v>9028</v>
      </c>
      <c r="E2544" s="51">
        <f>LOOKUP(A2544,Seznamy!$A$3:$A$94,Seznamy!$G$3:$G$94)</f>
        <v>218500</v>
      </c>
      <c r="F2544" s="52">
        <f>LOOKUP(A2544,Seznamy!$A$3:$A$94,Seznamy!$J$3:$J$94)</f>
        <v>57</v>
      </c>
      <c r="G2544" s="52">
        <v>42</v>
      </c>
      <c r="H2544" s="50">
        <f>LOOKUP(G2544,Komplexní!$A$7:$A$56,Komplexní!$B$7:$B$56)</f>
        <v>0</v>
      </c>
      <c r="I2544" s="53">
        <f t="array" ref="I2544">SUM(IF((Komplexní!$A$3:$A$5=A2544)*(Komplexní!$D$1:$BA$1=G2544),Komplexní!$D$3:$BA$5))</f>
        <v>0</v>
      </c>
      <c r="J2544" s="98" t="str">
        <f t="shared" si="135"/>
        <v/>
      </c>
      <c r="K2544" s="54">
        <f t="shared" si="136"/>
        <v>1</v>
      </c>
    </row>
    <row r="2545" spans="1:11" hidden="1">
      <c r="A2545" s="48">
        <v>51</v>
      </c>
      <c r="B2545" s="49">
        <f>LOOKUP(A2545,Seznamy!$A$3:$A$94,Seznamy!$B$3:$B$94)</f>
        <v>125009</v>
      </c>
      <c r="C2545" s="50" t="str">
        <f>LOOKUP(A2545,Seznamy!$A$3:$A$94,Seznamy!$C$3:$C$94)</f>
        <v>Ruda nad Moravou</v>
      </c>
      <c r="D2545" s="51">
        <f>LOOKUP(A2545,Seznamy!$A$3:$A$94,Seznamy!$F$3:$F$94)</f>
        <v>9028</v>
      </c>
      <c r="E2545" s="51">
        <f>LOOKUP(A2545,Seznamy!$A$3:$A$94,Seznamy!$G$3:$G$94)</f>
        <v>218500</v>
      </c>
      <c r="F2545" s="52">
        <f>LOOKUP(A2545,Seznamy!$A$3:$A$94,Seznamy!$J$3:$J$94)</f>
        <v>57</v>
      </c>
      <c r="G2545" s="52">
        <v>43</v>
      </c>
      <c r="H2545" s="50">
        <f>LOOKUP(G2545,Komplexní!$A$7:$A$56,Komplexní!$B$7:$B$56)</f>
        <v>0</v>
      </c>
      <c r="I2545" s="53">
        <f t="array" ref="I2545">SUM(IF((Komplexní!$A$3:$A$5=A2545)*(Komplexní!$D$1:$BA$1=G2545),Komplexní!$D$3:$BA$5))</f>
        <v>0</v>
      </c>
      <c r="J2545" s="98" t="str">
        <f t="shared" si="135"/>
        <v/>
      </c>
      <c r="K2545" s="54">
        <f t="shared" si="136"/>
        <v>1</v>
      </c>
    </row>
    <row r="2546" spans="1:11" hidden="1">
      <c r="A2546" s="48">
        <v>51</v>
      </c>
      <c r="B2546" s="49">
        <f>LOOKUP(A2546,Seznamy!$A$3:$A$94,Seznamy!$B$3:$B$94)</f>
        <v>125009</v>
      </c>
      <c r="C2546" s="50" t="str">
        <f>LOOKUP(A2546,Seznamy!$A$3:$A$94,Seznamy!$C$3:$C$94)</f>
        <v>Ruda nad Moravou</v>
      </c>
      <c r="D2546" s="51">
        <f>LOOKUP(A2546,Seznamy!$A$3:$A$94,Seznamy!$F$3:$F$94)</f>
        <v>9028</v>
      </c>
      <c r="E2546" s="51">
        <f>LOOKUP(A2546,Seznamy!$A$3:$A$94,Seznamy!$G$3:$G$94)</f>
        <v>218500</v>
      </c>
      <c r="F2546" s="52">
        <f>LOOKUP(A2546,Seznamy!$A$3:$A$94,Seznamy!$J$3:$J$94)</f>
        <v>57</v>
      </c>
      <c r="G2546" s="52">
        <v>44</v>
      </c>
      <c r="H2546" s="50">
        <f>LOOKUP(G2546,Komplexní!$A$7:$A$56,Komplexní!$B$7:$B$56)</f>
        <v>0</v>
      </c>
      <c r="I2546" s="53">
        <f t="array" ref="I2546">SUM(IF((Komplexní!$A$3:$A$5=A2546)*(Komplexní!$D$1:$BA$1=G2546),Komplexní!$D$3:$BA$5))</f>
        <v>0</v>
      </c>
      <c r="J2546" s="98" t="str">
        <f t="shared" si="135"/>
        <v/>
      </c>
      <c r="K2546" s="54">
        <f t="shared" si="136"/>
        <v>1</v>
      </c>
    </row>
    <row r="2547" spans="1:11" hidden="1">
      <c r="A2547" s="48">
        <v>51</v>
      </c>
      <c r="B2547" s="49">
        <f>LOOKUP(A2547,Seznamy!$A$3:$A$94,Seznamy!$B$3:$B$94)</f>
        <v>125009</v>
      </c>
      <c r="C2547" s="50" t="str">
        <f>LOOKUP(A2547,Seznamy!$A$3:$A$94,Seznamy!$C$3:$C$94)</f>
        <v>Ruda nad Moravou</v>
      </c>
      <c r="D2547" s="51">
        <f>LOOKUP(A2547,Seznamy!$A$3:$A$94,Seznamy!$F$3:$F$94)</f>
        <v>9028</v>
      </c>
      <c r="E2547" s="51">
        <f>LOOKUP(A2547,Seznamy!$A$3:$A$94,Seznamy!$G$3:$G$94)</f>
        <v>218500</v>
      </c>
      <c r="F2547" s="52">
        <f>LOOKUP(A2547,Seznamy!$A$3:$A$94,Seznamy!$J$3:$J$94)</f>
        <v>57</v>
      </c>
      <c r="G2547" s="52">
        <v>45</v>
      </c>
      <c r="H2547" s="50">
        <f>LOOKUP(G2547,Komplexní!$A$7:$A$56,Komplexní!$B$7:$B$56)</f>
        <v>0</v>
      </c>
      <c r="I2547" s="53">
        <f t="array" ref="I2547">SUM(IF((Komplexní!$A$3:$A$5=A2547)*(Komplexní!$D$1:$BA$1=G2547),Komplexní!$D$3:$BA$5))</f>
        <v>0</v>
      </c>
      <c r="J2547" s="98" t="str">
        <f t="shared" si="135"/>
        <v/>
      </c>
      <c r="K2547" s="54">
        <f t="shared" si="136"/>
        <v>1</v>
      </c>
    </row>
    <row r="2548" spans="1:11" hidden="1">
      <c r="A2548" s="48">
        <v>51</v>
      </c>
      <c r="B2548" s="49">
        <f>LOOKUP(A2548,Seznamy!$A$3:$A$94,Seznamy!$B$3:$B$94)</f>
        <v>125009</v>
      </c>
      <c r="C2548" s="50" t="str">
        <f>LOOKUP(A2548,Seznamy!$A$3:$A$94,Seznamy!$C$3:$C$94)</f>
        <v>Ruda nad Moravou</v>
      </c>
      <c r="D2548" s="51">
        <f>LOOKUP(A2548,Seznamy!$A$3:$A$94,Seznamy!$F$3:$F$94)</f>
        <v>9028</v>
      </c>
      <c r="E2548" s="51">
        <f>LOOKUP(A2548,Seznamy!$A$3:$A$94,Seznamy!$G$3:$G$94)</f>
        <v>218500</v>
      </c>
      <c r="F2548" s="52">
        <f>LOOKUP(A2548,Seznamy!$A$3:$A$94,Seznamy!$J$3:$J$94)</f>
        <v>57</v>
      </c>
      <c r="G2548" s="52">
        <v>46</v>
      </c>
      <c r="H2548" s="50">
        <f>LOOKUP(G2548,Komplexní!$A$7:$A$56,Komplexní!$B$7:$B$56)</f>
        <v>0</v>
      </c>
      <c r="I2548" s="53">
        <f t="array" ref="I2548">SUM(IF((Komplexní!$A$3:$A$5=A2548)*(Komplexní!$D$1:$BA$1=G2548),Komplexní!$D$3:$BA$5))</f>
        <v>0</v>
      </c>
      <c r="J2548" s="98" t="str">
        <f t="shared" si="135"/>
        <v/>
      </c>
      <c r="K2548" s="54">
        <f t="shared" si="136"/>
        <v>1</v>
      </c>
    </row>
    <row r="2549" spans="1:11" hidden="1">
      <c r="A2549" s="48">
        <v>51</v>
      </c>
      <c r="B2549" s="49">
        <f>LOOKUP(A2549,Seznamy!$A$3:$A$94,Seznamy!$B$3:$B$94)</f>
        <v>125009</v>
      </c>
      <c r="C2549" s="50" t="str">
        <f>LOOKUP(A2549,Seznamy!$A$3:$A$94,Seznamy!$C$3:$C$94)</f>
        <v>Ruda nad Moravou</v>
      </c>
      <c r="D2549" s="51">
        <f>LOOKUP(A2549,Seznamy!$A$3:$A$94,Seznamy!$F$3:$F$94)</f>
        <v>9028</v>
      </c>
      <c r="E2549" s="51">
        <f>LOOKUP(A2549,Seznamy!$A$3:$A$94,Seznamy!$G$3:$G$94)</f>
        <v>218500</v>
      </c>
      <c r="F2549" s="52">
        <f>LOOKUP(A2549,Seznamy!$A$3:$A$94,Seznamy!$J$3:$J$94)</f>
        <v>57</v>
      </c>
      <c r="G2549" s="52">
        <v>47</v>
      </c>
      <c r="H2549" s="50">
        <f>LOOKUP(G2549,Komplexní!$A$7:$A$56,Komplexní!$B$7:$B$56)</f>
        <v>0</v>
      </c>
      <c r="I2549" s="53">
        <f t="array" ref="I2549">SUM(IF((Komplexní!$A$3:$A$5=A2549)*(Komplexní!$D$1:$BA$1=G2549),Komplexní!$D$3:$BA$5))</f>
        <v>0</v>
      </c>
      <c r="J2549" s="98" t="str">
        <f t="shared" si="135"/>
        <v/>
      </c>
      <c r="K2549" s="54">
        <f t="shared" si="136"/>
        <v>1</v>
      </c>
    </row>
    <row r="2550" spans="1:11" hidden="1">
      <c r="A2550" s="48">
        <v>51</v>
      </c>
      <c r="B2550" s="49">
        <f>LOOKUP(A2550,Seznamy!$A$3:$A$94,Seznamy!$B$3:$B$94)</f>
        <v>125009</v>
      </c>
      <c r="C2550" s="50" t="str">
        <f>LOOKUP(A2550,Seznamy!$A$3:$A$94,Seznamy!$C$3:$C$94)</f>
        <v>Ruda nad Moravou</v>
      </c>
      <c r="D2550" s="51">
        <f>LOOKUP(A2550,Seznamy!$A$3:$A$94,Seznamy!$F$3:$F$94)</f>
        <v>9028</v>
      </c>
      <c r="E2550" s="51">
        <f>LOOKUP(A2550,Seznamy!$A$3:$A$94,Seznamy!$G$3:$G$94)</f>
        <v>218500</v>
      </c>
      <c r="F2550" s="52">
        <f>LOOKUP(A2550,Seznamy!$A$3:$A$94,Seznamy!$J$3:$J$94)</f>
        <v>57</v>
      </c>
      <c r="G2550" s="52">
        <v>48</v>
      </c>
      <c r="H2550" s="50">
        <f>LOOKUP(G2550,Komplexní!$A$7:$A$56,Komplexní!$B$7:$B$56)</f>
        <v>0</v>
      </c>
      <c r="I2550" s="53">
        <f t="array" ref="I2550">SUM(IF((Komplexní!$A$3:$A$5=A2550)*(Komplexní!$D$1:$BA$1=G2550),Komplexní!$D$3:$BA$5))</f>
        <v>0</v>
      </c>
      <c r="J2550" s="98" t="str">
        <f t="shared" si="135"/>
        <v/>
      </c>
      <c r="K2550" s="54">
        <f t="shared" si="136"/>
        <v>1</v>
      </c>
    </row>
    <row r="2551" spans="1:11" hidden="1">
      <c r="A2551" s="48">
        <v>51</v>
      </c>
      <c r="B2551" s="49">
        <f>LOOKUP(A2551,Seznamy!$A$3:$A$94,Seznamy!$B$3:$B$94)</f>
        <v>125009</v>
      </c>
      <c r="C2551" s="50" t="str">
        <f>LOOKUP(A2551,Seznamy!$A$3:$A$94,Seznamy!$C$3:$C$94)</f>
        <v>Ruda nad Moravou</v>
      </c>
      <c r="D2551" s="51">
        <f>LOOKUP(A2551,Seznamy!$A$3:$A$94,Seznamy!$F$3:$F$94)</f>
        <v>9028</v>
      </c>
      <c r="E2551" s="51">
        <f>LOOKUP(A2551,Seznamy!$A$3:$A$94,Seznamy!$G$3:$G$94)</f>
        <v>218500</v>
      </c>
      <c r="F2551" s="52">
        <f>LOOKUP(A2551,Seznamy!$A$3:$A$94,Seznamy!$J$3:$J$94)</f>
        <v>57</v>
      </c>
      <c r="G2551" s="52">
        <v>49</v>
      </c>
      <c r="H2551" s="50">
        <f>LOOKUP(G2551,Komplexní!$A$7:$A$56,Komplexní!$B$7:$B$56)</f>
        <v>0</v>
      </c>
      <c r="I2551" s="53">
        <f t="array" ref="I2551">SUM(IF((Komplexní!$A$3:$A$5=A2551)*(Komplexní!$D$1:$BA$1=G2551),Komplexní!$D$3:$BA$5))</f>
        <v>0</v>
      </c>
      <c r="J2551" s="98" t="str">
        <f t="shared" si="135"/>
        <v/>
      </c>
      <c r="K2551" s="54">
        <f t="shared" si="136"/>
        <v>1</v>
      </c>
    </row>
    <row r="2552" spans="1:11" hidden="1">
      <c r="A2552" s="48">
        <v>51</v>
      </c>
      <c r="B2552" s="49">
        <f>LOOKUP(A2552,Seznamy!$A$3:$A$94,Seznamy!$B$3:$B$94)</f>
        <v>125009</v>
      </c>
      <c r="C2552" s="50" t="str">
        <f>LOOKUP(A2552,Seznamy!$A$3:$A$94,Seznamy!$C$3:$C$94)</f>
        <v>Ruda nad Moravou</v>
      </c>
      <c r="D2552" s="51">
        <f>LOOKUP(A2552,Seznamy!$A$3:$A$94,Seznamy!$F$3:$F$94)</f>
        <v>9028</v>
      </c>
      <c r="E2552" s="51">
        <f>LOOKUP(A2552,Seznamy!$A$3:$A$94,Seznamy!$G$3:$G$94)</f>
        <v>218500</v>
      </c>
      <c r="F2552" s="52">
        <f>LOOKUP(A2552,Seznamy!$A$3:$A$94,Seznamy!$J$3:$J$94)</f>
        <v>57</v>
      </c>
      <c r="G2552" s="52">
        <v>50</v>
      </c>
      <c r="H2552" s="50">
        <f>LOOKUP(G2552,Komplexní!$A$7:$A$56,Komplexní!$B$7:$B$56)</f>
        <v>0</v>
      </c>
      <c r="I2552" s="53">
        <f t="array" ref="I2552">SUM(IF((Komplexní!$A$3:$A$5=A2552)*(Komplexní!$D$1:$BA$1=G2552),Komplexní!$D$3:$BA$5))</f>
        <v>0</v>
      </c>
      <c r="J2552" s="98" t="str">
        <f t="shared" si="135"/>
        <v/>
      </c>
      <c r="K2552" s="54">
        <f t="shared" si="136"/>
        <v>1</v>
      </c>
    </row>
    <row r="2553" spans="1:11" hidden="1">
      <c r="A2553" s="79">
        <v>52</v>
      </c>
      <c r="B2553" s="80">
        <f>LOOKUP(A2553,Seznamy!$A$3:$A$94,Seznamy!$B$3:$B$94)</f>
        <v>125009</v>
      </c>
      <c r="C2553" s="81" t="str">
        <f>LOOKUP(A2553,Seznamy!$A$3:$A$94,Seznamy!$C$3:$C$94)</f>
        <v>Ruda nad Moravou</v>
      </c>
      <c r="D2553" s="82">
        <f>LOOKUP(A2553,Seznamy!$A$3:$A$94,Seznamy!$F$3:$F$94)</f>
        <v>9028</v>
      </c>
      <c r="E2553" s="82">
        <f>LOOKUP(A2553,Seznamy!$A$3:$A$94,Seznamy!$G$3:$G$94)</f>
        <v>218500</v>
      </c>
      <c r="F2553" s="83">
        <f>LOOKUP(A2553,Seznamy!$A$3:$A$94,Seznamy!$J$3:$J$94)</f>
        <v>57</v>
      </c>
      <c r="G2553" s="83">
        <v>1</v>
      </c>
      <c r="H2553" s="81" t="str">
        <f>LOOKUP(G2553,Komplexní!$A$7:$A$56,Komplexní!$B$7:$B$56)</f>
        <v>UNILES a.s.</v>
      </c>
      <c r="I2553" s="84">
        <f t="array" ref="I2553">SUM(IF((Komplexní!$A$3:$A$5=A2553)*(Komplexní!$D$1:$BA$1=G2553),Komplexní!$D$3:$BA$5))</f>
        <v>0</v>
      </c>
      <c r="J2553" s="99" t="str">
        <f t="shared" si="135"/>
        <v/>
      </c>
      <c r="K2553" s="85">
        <f t="shared" ref="K2553:K2584" si="137">IF(I2553=MIN($J$2553:$J$2602),1,"")</f>
        <v>1</v>
      </c>
    </row>
    <row r="2554" spans="1:11" hidden="1">
      <c r="A2554" s="79">
        <v>52</v>
      </c>
      <c r="B2554" s="80">
        <f>LOOKUP(A2554,Seznamy!$A$3:$A$94,Seznamy!$B$3:$B$94)</f>
        <v>125009</v>
      </c>
      <c r="C2554" s="81" t="str">
        <f>LOOKUP(A2554,Seznamy!$A$3:$A$94,Seznamy!$C$3:$C$94)</f>
        <v>Ruda nad Moravou</v>
      </c>
      <c r="D2554" s="82">
        <f>LOOKUP(A2554,Seznamy!$A$3:$A$94,Seznamy!$F$3:$F$94)</f>
        <v>9028</v>
      </c>
      <c r="E2554" s="82">
        <f>LOOKUP(A2554,Seznamy!$A$3:$A$94,Seznamy!$G$3:$G$94)</f>
        <v>218500</v>
      </c>
      <c r="F2554" s="83">
        <f>LOOKUP(A2554,Seznamy!$A$3:$A$94,Seznamy!$J$3:$J$94)</f>
        <v>57</v>
      </c>
      <c r="G2554" s="83">
        <v>2</v>
      </c>
      <c r="H2554" s="81" t="str">
        <f>LOOKUP(G2554,Komplexní!$A$7:$A$56,Komplexní!$B$7:$B$56)</f>
        <v>Lesy Beskydy, a.s.</v>
      </c>
      <c r="I2554" s="84">
        <f t="array" ref="I2554">SUM(IF((Komplexní!$A$3:$A$5=A2554)*(Komplexní!$D$1:$BA$1=G2554),Komplexní!$D$3:$BA$5))</f>
        <v>0</v>
      </c>
      <c r="J2554" s="99" t="str">
        <f t="shared" si="135"/>
        <v/>
      </c>
      <c r="K2554" s="85">
        <f t="shared" si="137"/>
        <v>1</v>
      </c>
    </row>
    <row r="2555" spans="1:11" hidden="1">
      <c r="A2555" s="79">
        <v>52</v>
      </c>
      <c r="B2555" s="80">
        <f>LOOKUP(A2555,Seznamy!$A$3:$A$94,Seznamy!$B$3:$B$94)</f>
        <v>125009</v>
      </c>
      <c r="C2555" s="81" t="str">
        <f>LOOKUP(A2555,Seznamy!$A$3:$A$94,Seznamy!$C$3:$C$94)</f>
        <v>Ruda nad Moravou</v>
      </c>
      <c r="D2555" s="82">
        <f>LOOKUP(A2555,Seznamy!$A$3:$A$94,Seznamy!$F$3:$F$94)</f>
        <v>9028</v>
      </c>
      <c r="E2555" s="82">
        <f>LOOKUP(A2555,Seznamy!$A$3:$A$94,Seznamy!$G$3:$G$94)</f>
        <v>218500</v>
      </c>
      <c r="F2555" s="83">
        <f>LOOKUP(A2555,Seznamy!$A$3:$A$94,Seznamy!$J$3:$J$94)</f>
        <v>57</v>
      </c>
      <c r="G2555" s="83">
        <v>3</v>
      </c>
      <c r="H2555" s="81" t="str">
        <f>LOOKUP(G2555,Komplexní!$A$7:$A$56,Komplexní!$B$7:$B$56)</f>
        <v>KATR s.r.o.</v>
      </c>
      <c r="I2555" s="84">
        <f t="array" ref="I2555">SUM(IF((Komplexní!$A$3:$A$5=A2555)*(Komplexní!$D$1:$BA$1=G2555),Komplexní!$D$3:$BA$5))</f>
        <v>0</v>
      </c>
      <c r="J2555" s="99" t="str">
        <f t="shared" si="135"/>
        <v/>
      </c>
      <c r="K2555" s="85">
        <f t="shared" si="137"/>
        <v>1</v>
      </c>
    </row>
    <row r="2556" spans="1:11" hidden="1">
      <c r="A2556" s="79">
        <v>52</v>
      </c>
      <c r="B2556" s="80">
        <f>LOOKUP(A2556,Seznamy!$A$3:$A$94,Seznamy!$B$3:$B$94)</f>
        <v>125009</v>
      </c>
      <c r="C2556" s="81" t="str">
        <f>LOOKUP(A2556,Seznamy!$A$3:$A$94,Seznamy!$C$3:$C$94)</f>
        <v>Ruda nad Moravou</v>
      </c>
      <c r="D2556" s="82">
        <f>LOOKUP(A2556,Seznamy!$A$3:$A$94,Seznamy!$F$3:$F$94)</f>
        <v>9028</v>
      </c>
      <c r="E2556" s="82">
        <f>LOOKUP(A2556,Seznamy!$A$3:$A$94,Seznamy!$G$3:$G$94)</f>
        <v>218500</v>
      </c>
      <c r="F2556" s="83">
        <f>LOOKUP(A2556,Seznamy!$A$3:$A$94,Seznamy!$J$3:$J$94)</f>
        <v>57</v>
      </c>
      <c r="G2556" s="83">
        <v>4</v>
      </c>
      <c r="H2556" s="81" t="str">
        <f>LOOKUP(G2556,Komplexní!$A$7:$A$56,Komplexní!$B$7:$B$56)</f>
        <v>Petra spol. s r.o.</v>
      </c>
      <c r="I2556" s="84">
        <f t="array" ref="I2556">SUM(IF((Komplexní!$A$3:$A$5=A2556)*(Komplexní!$D$1:$BA$1=G2556),Komplexní!$D$3:$BA$5))</f>
        <v>0</v>
      </c>
      <c r="J2556" s="99" t="str">
        <f t="shared" si="135"/>
        <v/>
      </c>
      <c r="K2556" s="85">
        <f t="shared" si="137"/>
        <v>1</v>
      </c>
    </row>
    <row r="2557" spans="1:11" hidden="1">
      <c r="A2557" s="79">
        <v>52</v>
      </c>
      <c r="B2557" s="80">
        <f>LOOKUP(A2557,Seznamy!$A$3:$A$94,Seznamy!$B$3:$B$94)</f>
        <v>125009</v>
      </c>
      <c r="C2557" s="81" t="str">
        <f>LOOKUP(A2557,Seznamy!$A$3:$A$94,Seznamy!$C$3:$C$94)</f>
        <v>Ruda nad Moravou</v>
      </c>
      <c r="D2557" s="82">
        <f>LOOKUP(A2557,Seznamy!$A$3:$A$94,Seznamy!$F$3:$F$94)</f>
        <v>9028</v>
      </c>
      <c r="E2557" s="82">
        <f>LOOKUP(A2557,Seznamy!$A$3:$A$94,Seznamy!$G$3:$G$94)</f>
        <v>218500</v>
      </c>
      <c r="F2557" s="83">
        <f>LOOKUP(A2557,Seznamy!$A$3:$A$94,Seznamy!$J$3:$J$94)</f>
        <v>57</v>
      </c>
      <c r="G2557" s="83">
        <v>5</v>
      </c>
      <c r="H2557" s="81" t="str">
        <f>LOOKUP(G2557,Komplexní!$A$7:$A$56,Komplexní!$B$7:$B$56)</f>
        <v>JACER - CZ a.s.</v>
      </c>
      <c r="I2557" s="84">
        <f t="array" ref="I2557">SUM(IF((Komplexní!$A$3:$A$5=A2557)*(Komplexní!$D$1:$BA$1=G2557),Komplexní!$D$3:$BA$5))</f>
        <v>0</v>
      </c>
      <c r="J2557" s="99" t="str">
        <f t="shared" si="135"/>
        <v/>
      </c>
      <c r="K2557" s="85">
        <f t="shared" si="137"/>
        <v>1</v>
      </c>
    </row>
    <row r="2558" spans="1:11" hidden="1">
      <c r="A2558" s="79">
        <v>52</v>
      </c>
      <c r="B2558" s="80">
        <f>LOOKUP(A2558,Seznamy!$A$3:$A$94,Seznamy!$B$3:$B$94)</f>
        <v>125009</v>
      </c>
      <c r="C2558" s="81" t="str">
        <f>LOOKUP(A2558,Seznamy!$A$3:$A$94,Seznamy!$C$3:$C$94)</f>
        <v>Ruda nad Moravou</v>
      </c>
      <c r="D2558" s="82">
        <f>LOOKUP(A2558,Seznamy!$A$3:$A$94,Seznamy!$F$3:$F$94)</f>
        <v>9028</v>
      </c>
      <c r="E2558" s="82">
        <f>LOOKUP(A2558,Seznamy!$A$3:$A$94,Seznamy!$G$3:$G$94)</f>
        <v>218500</v>
      </c>
      <c r="F2558" s="83">
        <f>LOOKUP(A2558,Seznamy!$A$3:$A$94,Seznamy!$J$3:$J$94)</f>
        <v>57</v>
      </c>
      <c r="G2558" s="83">
        <v>6</v>
      </c>
      <c r="H2558" s="81" t="str">
        <f>LOOKUP(G2558,Komplexní!$A$7:$A$56,Komplexní!$B$7:$B$56)</f>
        <v>LDF Rožnov a.s.</v>
      </c>
      <c r="I2558" s="84">
        <f t="array" ref="I2558">SUM(IF((Komplexní!$A$3:$A$5=A2558)*(Komplexní!$D$1:$BA$1=G2558),Komplexní!$D$3:$BA$5))</f>
        <v>0</v>
      </c>
      <c r="J2558" s="99" t="str">
        <f t="shared" si="135"/>
        <v/>
      </c>
      <c r="K2558" s="85">
        <f t="shared" si="137"/>
        <v>1</v>
      </c>
    </row>
    <row r="2559" spans="1:11" hidden="1">
      <c r="A2559" s="79">
        <v>52</v>
      </c>
      <c r="B2559" s="80">
        <f>LOOKUP(A2559,Seznamy!$A$3:$A$94,Seznamy!$B$3:$B$94)</f>
        <v>125009</v>
      </c>
      <c r="C2559" s="81" t="str">
        <f>LOOKUP(A2559,Seznamy!$A$3:$A$94,Seznamy!$C$3:$C$94)</f>
        <v>Ruda nad Moravou</v>
      </c>
      <c r="D2559" s="82">
        <f>LOOKUP(A2559,Seznamy!$A$3:$A$94,Seznamy!$F$3:$F$94)</f>
        <v>9028</v>
      </c>
      <c r="E2559" s="82">
        <f>LOOKUP(A2559,Seznamy!$A$3:$A$94,Seznamy!$G$3:$G$94)</f>
        <v>218500</v>
      </c>
      <c r="F2559" s="83">
        <f>LOOKUP(A2559,Seznamy!$A$3:$A$94,Seznamy!$J$3:$J$94)</f>
        <v>57</v>
      </c>
      <c r="G2559" s="83">
        <v>7</v>
      </c>
      <c r="H2559" s="81" t="str">
        <f>LOOKUP(G2559,Komplexní!$A$7:$A$56,Komplexní!$B$7:$B$56)</f>
        <v>Opavská lesní a.s.</v>
      </c>
      <c r="I2559" s="84">
        <f t="array" ref="I2559">SUM(IF((Komplexní!$A$3:$A$5=A2559)*(Komplexní!$D$1:$BA$1=G2559),Komplexní!$D$3:$BA$5))</f>
        <v>0</v>
      </c>
      <c r="J2559" s="99" t="str">
        <f t="shared" si="135"/>
        <v/>
      </c>
      <c r="K2559" s="85">
        <f t="shared" si="137"/>
        <v>1</v>
      </c>
    </row>
    <row r="2560" spans="1:11" hidden="1">
      <c r="A2560" s="79">
        <v>52</v>
      </c>
      <c r="B2560" s="80">
        <f>LOOKUP(A2560,Seznamy!$A$3:$A$94,Seznamy!$B$3:$B$94)</f>
        <v>125009</v>
      </c>
      <c r="C2560" s="81" t="str">
        <f>LOOKUP(A2560,Seznamy!$A$3:$A$94,Seznamy!$C$3:$C$94)</f>
        <v>Ruda nad Moravou</v>
      </c>
      <c r="D2560" s="82">
        <f>LOOKUP(A2560,Seznamy!$A$3:$A$94,Seznamy!$F$3:$F$94)</f>
        <v>9028</v>
      </c>
      <c r="E2560" s="82">
        <f>LOOKUP(A2560,Seznamy!$A$3:$A$94,Seznamy!$G$3:$G$94)</f>
        <v>218500</v>
      </c>
      <c r="F2560" s="83">
        <f>LOOKUP(A2560,Seznamy!$A$3:$A$94,Seznamy!$J$3:$J$94)</f>
        <v>57</v>
      </c>
      <c r="G2560" s="83">
        <v>8</v>
      </c>
      <c r="H2560" s="81" t="str">
        <f>LOOKUP(G2560,Komplexní!$A$7:$A$56,Komplexní!$B$7:$B$56)</f>
        <v>Pradědský lesní závod, a.s.</v>
      </c>
      <c r="I2560" s="84">
        <f t="array" ref="I2560">SUM(IF((Komplexní!$A$3:$A$5=A2560)*(Komplexní!$D$1:$BA$1=G2560),Komplexní!$D$3:$BA$5))</f>
        <v>0</v>
      </c>
      <c r="J2560" s="99" t="str">
        <f t="shared" si="135"/>
        <v/>
      </c>
      <c r="K2560" s="85">
        <f t="shared" si="137"/>
        <v>1</v>
      </c>
    </row>
    <row r="2561" spans="1:11" hidden="1">
      <c r="A2561" s="79">
        <v>52</v>
      </c>
      <c r="B2561" s="80">
        <f>LOOKUP(A2561,Seznamy!$A$3:$A$94,Seznamy!$B$3:$B$94)</f>
        <v>125009</v>
      </c>
      <c r="C2561" s="81" t="str">
        <f>LOOKUP(A2561,Seznamy!$A$3:$A$94,Seznamy!$C$3:$C$94)</f>
        <v>Ruda nad Moravou</v>
      </c>
      <c r="D2561" s="82">
        <f>LOOKUP(A2561,Seznamy!$A$3:$A$94,Seznamy!$F$3:$F$94)</f>
        <v>9028</v>
      </c>
      <c r="E2561" s="82">
        <f>LOOKUP(A2561,Seznamy!$A$3:$A$94,Seznamy!$G$3:$G$94)</f>
        <v>218500</v>
      </c>
      <c r="F2561" s="83">
        <f>LOOKUP(A2561,Seznamy!$A$3:$A$94,Seznamy!$J$3:$J$94)</f>
        <v>57</v>
      </c>
      <c r="G2561" s="83">
        <v>9</v>
      </c>
      <c r="H2561" s="81">
        <f>LOOKUP(G2561,Komplexní!$A$7:$A$56,Komplexní!$B$7:$B$56)</f>
        <v>0</v>
      </c>
      <c r="I2561" s="84">
        <f t="array" ref="I2561">SUM(IF((Komplexní!$A$3:$A$5=A2561)*(Komplexní!$D$1:$BA$1=G2561),Komplexní!$D$3:$BA$5))</f>
        <v>0</v>
      </c>
      <c r="J2561" s="99" t="str">
        <f t="shared" si="135"/>
        <v/>
      </c>
      <c r="K2561" s="85">
        <f t="shared" si="137"/>
        <v>1</v>
      </c>
    </row>
    <row r="2562" spans="1:11" hidden="1">
      <c r="A2562" s="79">
        <v>52</v>
      </c>
      <c r="B2562" s="80">
        <f>LOOKUP(A2562,Seznamy!$A$3:$A$94,Seznamy!$B$3:$B$94)</f>
        <v>125009</v>
      </c>
      <c r="C2562" s="81" t="str">
        <f>LOOKUP(A2562,Seznamy!$A$3:$A$94,Seznamy!$C$3:$C$94)</f>
        <v>Ruda nad Moravou</v>
      </c>
      <c r="D2562" s="82">
        <f>LOOKUP(A2562,Seznamy!$A$3:$A$94,Seznamy!$F$3:$F$94)</f>
        <v>9028</v>
      </c>
      <c r="E2562" s="82">
        <f>LOOKUP(A2562,Seznamy!$A$3:$A$94,Seznamy!$G$3:$G$94)</f>
        <v>218500</v>
      </c>
      <c r="F2562" s="83">
        <f>LOOKUP(A2562,Seznamy!$A$3:$A$94,Seznamy!$J$3:$J$94)</f>
        <v>57</v>
      </c>
      <c r="G2562" s="83">
        <v>10</v>
      </c>
      <c r="H2562" s="81">
        <f>LOOKUP(G2562,Komplexní!$A$7:$A$56,Komplexní!$B$7:$B$56)</f>
        <v>0</v>
      </c>
      <c r="I2562" s="84">
        <f t="array" ref="I2562">SUM(IF((Komplexní!$A$3:$A$5=A2562)*(Komplexní!$D$1:$BA$1=G2562),Komplexní!$D$3:$BA$5))</f>
        <v>0</v>
      </c>
      <c r="J2562" s="99" t="str">
        <f t="shared" si="135"/>
        <v/>
      </c>
      <c r="K2562" s="85">
        <f t="shared" si="137"/>
        <v>1</v>
      </c>
    </row>
    <row r="2563" spans="1:11" hidden="1">
      <c r="A2563" s="79">
        <v>52</v>
      </c>
      <c r="B2563" s="80">
        <f>LOOKUP(A2563,Seznamy!$A$3:$A$94,Seznamy!$B$3:$B$94)</f>
        <v>125009</v>
      </c>
      <c r="C2563" s="81" t="str">
        <f>LOOKUP(A2563,Seznamy!$A$3:$A$94,Seznamy!$C$3:$C$94)</f>
        <v>Ruda nad Moravou</v>
      </c>
      <c r="D2563" s="82">
        <f>LOOKUP(A2563,Seznamy!$A$3:$A$94,Seznamy!$F$3:$F$94)</f>
        <v>9028</v>
      </c>
      <c r="E2563" s="82">
        <f>LOOKUP(A2563,Seznamy!$A$3:$A$94,Seznamy!$G$3:$G$94)</f>
        <v>218500</v>
      </c>
      <c r="F2563" s="83">
        <f>LOOKUP(A2563,Seznamy!$A$3:$A$94,Seznamy!$J$3:$J$94)</f>
        <v>57</v>
      </c>
      <c r="G2563" s="83">
        <v>11</v>
      </c>
      <c r="H2563" s="81">
        <f>LOOKUP(G2563,Komplexní!$A$7:$A$56,Komplexní!$B$7:$B$56)</f>
        <v>0</v>
      </c>
      <c r="I2563" s="84">
        <f t="array" ref="I2563">SUM(IF((Komplexní!$A$3:$A$5=A2563)*(Komplexní!$D$1:$BA$1=G2563),Komplexní!$D$3:$BA$5))</f>
        <v>0</v>
      </c>
      <c r="J2563" s="99" t="str">
        <f t="shared" si="135"/>
        <v/>
      </c>
      <c r="K2563" s="85">
        <f t="shared" si="137"/>
        <v>1</v>
      </c>
    </row>
    <row r="2564" spans="1:11" hidden="1">
      <c r="A2564" s="79">
        <v>52</v>
      </c>
      <c r="B2564" s="80">
        <f>LOOKUP(A2564,Seznamy!$A$3:$A$94,Seznamy!$B$3:$B$94)</f>
        <v>125009</v>
      </c>
      <c r="C2564" s="81" t="str">
        <f>LOOKUP(A2564,Seznamy!$A$3:$A$94,Seznamy!$C$3:$C$94)</f>
        <v>Ruda nad Moravou</v>
      </c>
      <c r="D2564" s="82">
        <f>LOOKUP(A2564,Seznamy!$A$3:$A$94,Seznamy!$F$3:$F$94)</f>
        <v>9028</v>
      </c>
      <c r="E2564" s="82">
        <f>LOOKUP(A2564,Seznamy!$A$3:$A$94,Seznamy!$G$3:$G$94)</f>
        <v>218500</v>
      </c>
      <c r="F2564" s="83">
        <f>LOOKUP(A2564,Seznamy!$A$3:$A$94,Seznamy!$J$3:$J$94)</f>
        <v>57</v>
      </c>
      <c r="G2564" s="83">
        <v>14</v>
      </c>
      <c r="H2564" s="81">
        <f>LOOKUP(G2564,Komplexní!$A$7:$A$56,Komplexní!$B$7:$B$56)</f>
        <v>0</v>
      </c>
      <c r="I2564" s="84">
        <f t="array" ref="I2564">SUM(IF((Komplexní!$A$3:$A$5=A2564)*(Komplexní!$D$1:$BA$1=G2564),Komplexní!$D$3:$BA$5))</f>
        <v>0</v>
      </c>
      <c r="J2564" s="99" t="str">
        <f t="shared" si="135"/>
        <v/>
      </c>
      <c r="K2564" s="85">
        <f t="shared" si="137"/>
        <v>1</v>
      </c>
    </row>
    <row r="2565" spans="1:11" hidden="1">
      <c r="A2565" s="79">
        <v>52</v>
      </c>
      <c r="B2565" s="80">
        <f>LOOKUP(A2565,Seznamy!$A$3:$A$94,Seznamy!$B$3:$B$94)</f>
        <v>125009</v>
      </c>
      <c r="C2565" s="81" t="str">
        <f>LOOKUP(A2565,Seznamy!$A$3:$A$94,Seznamy!$C$3:$C$94)</f>
        <v>Ruda nad Moravou</v>
      </c>
      <c r="D2565" s="82">
        <f>LOOKUP(A2565,Seznamy!$A$3:$A$94,Seznamy!$F$3:$F$94)</f>
        <v>9028</v>
      </c>
      <c r="E2565" s="82">
        <f>LOOKUP(A2565,Seznamy!$A$3:$A$94,Seznamy!$G$3:$G$94)</f>
        <v>218500</v>
      </c>
      <c r="F2565" s="83">
        <f>LOOKUP(A2565,Seznamy!$A$3:$A$94,Seznamy!$J$3:$J$94)</f>
        <v>57</v>
      </c>
      <c r="G2565" s="83">
        <v>13</v>
      </c>
      <c r="H2565" s="81">
        <f>LOOKUP(G2565,Komplexní!$A$7:$A$56,Komplexní!$B$7:$B$56)</f>
        <v>0</v>
      </c>
      <c r="I2565" s="84">
        <f t="array" ref="I2565">SUM(IF((Komplexní!$A$3:$A$5=A2565)*(Komplexní!$D$1:$BA$1=G2565),Komplexní!$D$3:$BA$5))</f>
        <v>0</v>
      </c>
      <c r="J2565" s="99" t="str">
        <f t="shared" si="135"/>
        <v/>
      </c>
      <c r="K2565" s="85">
        <f t="shared" si="137"/>
        <v>1</v>
      </c>
    </row>
    <row r="2566" spans="1:11" hidden="1">
      <c r="A2566" s="79">
        <v>52</v>
      </c>
      <c r="B2566" s="80">
        <f>LOOKUP(A2566,Seznamy!$A$3:$A$94,Seznamy!$B$3:$B$94)</f>
        <v>125009</v>
      </c>
      <c r="C2566" s="81" t="str">
        <f>LOOKUP(A2566,Seznamy!$A$3:$A$94,Seznamy!$C$3:$C$94)</f>
        <v>Ruda nad Moravou</v>
      </c>
      <c r="D2566" s="82">
        <f>LOOKUP(A2566,Seznamy!$A$3:$A$94,Seznamy!$F$3:$F$94)</f>
        <v>9028</v>
      </c>
      <c r="E2566" s="82">
        <f>LOOKUP(A2566,Seznamy!$A$3:$A$94,Seznamy!$G$3:$G$94)</f>
        <v>218500</v>
      </c>
      <c r="F2566" s="83">
        <f>LOOKUP(A2566,Seznamy!$A$3:$A$94,Seznamy!$J$3:$J$94)</f>
        <v>57</v>
      </c>
      <c r="G2566" s="83">
        <v>12</v>
      </c>
      <c r="H2566" s="81">
        <f>LOOKUP(G2566,Komplexní!$A$7:$A$56,Komplexní!$B$7:$B$56)</f>
        <v>0</v>
      </c>
      <c r="I2566" s="84">
        <f t="array" ref="I2566">SUM(IF((Komplexní!$A$3:$A$5=A2566)*(Komplexní!$D$1:$BA$1=G2566),Komplexní!$D$3:$BA$5))</f>
        <v>0</v>
      </c>
      <c r="J2566" s="99" t="str">
        <f t="shared" si="135"/>
        <v/>
      </c>
      <c r="K2566" s="85">
        <f t="shared" si="137"/>
        <v>1</v>
      </c>
    </row>
    <row r="2567" spans="1:11" hidden="1">
      <c r="A2567" s="79">
        <v>52</v>
      </c>
      <c r="B2567" s="80">
        <f>LOOKUP(A2567,Seznamy!$A$3:$A$94,Seznamy!$B$3:$B$94)</f>
        <v>125009</v>
      </c>
      <c r="C2567" s="81" t="str">
        <f>LOOKUP(A2567,Seznamy!$A$3:$A$94,Seznamy!$C$3:$C$94)</f>
        <v>Ruda nad Moravou</v>
      </c>
      <c r="D2567" s="82">
        <f>LOOKUP(A2567,Seznamy!$A$3:$A$94,Seznamy!$F$3:$F$94)</f>
        <v>9028</v>
      </c>
      <c r="E2567" s="82">
        <f>LOOKUP(A2567,Seznamy!$A$3:$A$94,Seznamy!$G$3:$G$94)</f>
        <v>218500</v>
      </c>
      <c r="F2567" s="83">
        <f>LOOKUP(A2567,Seznamy!$A$3:$A$94,Seznamy!$J$3:$J$94)</f>
        <v>57</v>
      </c>
      <c r="G2567" s="83">
        <v>15</v>
      </c>
      <c r="H2567" s="81">
        <f>LOOKUP(G2567,Komplexní!$A$7:$A$56,Komplexní!$B$7:$B$56)</f>
        <v>0</v>
      </c>
      <c r="I2567" s="84">
        <f t="array" ref="I2567">SUM(IF((Komplexní!$A$3:$A$5=A2567)*(Komplexní!$D$1:$BA$1=G2567),Komplexní!$D$3:$BA$5))</f>
        <v>0</v>
      </c>
      <c r="J2567" s="99" t="str">
        <f t="shared" si="135"/>
        <v/>
      </c>
      <c r="K2567" s="85">
        <f t="shared" si="137"/>
        <v>1</v>
      </c>
    </row>
    <row r="2568" spans="1:11" hidden="1">
      <c r="A2568" s="79">
        <v>52</v>
      </c>
      <c r="B2568" s="80">
        <f>LOOKUP(A2568,Seznamy!$A$3:$A$94,Seznamy!$B$3:$B$94)</f>
        <v>125009</v>
      </c>
      <c r="C2568" s="81" t="str">
        <f>LOOKUP(A2568,Seznamy!$A$3:$A$94,Seznamy!$C$3:$C$94)</f>
        <v>Ruda nad Moravou</v>
      </c>
      <c r="D2568" s="82">
        <f>LOOKUP(A2568,Seznamy!$A$3:$A$94,Seznamy!$F$3:$F$94)</f>
        <v>9028</v>
      </c>
      <c r="E2568" s="82">
        <f>LOOKUP(A2568,Seznamy!$A$3:$A$94,Seznamy!$G$3:$G$94)</f>
        <v>218500</v>
      </c>
      <c r="F2568" s="83">
        <f>LOOKUP(A2568,Seznamy!$A$3:$A$94,Seznamy!$J$3:$J$94)</f>
        <v>57</v>
      </c>
      <c r="G2568" s="83">
        <v>16</v>
      </c>
      <c r="H2568" s="81">
        <f>LOOKUP(G2568,Komplexní!$A$7:$A$56,Komplexní!$B$7:$B$56)</f>
        <v>0</v>
      </c>
      <c r="I2568" s="84">
        <f t="array" ref="I2568">SUM(IF((Komplexní!$A$3:$A$5=A2568)*(Komplexní!$D$1:$BA$1=G2568),Komplexní!$D$3:$BA$5))</f>
        <v>0</v>
      </c>
      <c r="J2568" s="99" t="str">
        <f t="shared" si="135"/>
        <v/>
      </c>
      <c r="K2568" s="85">
        <f t="shared" si="137"/>
        <v>1</v>
      </c>
    </row>
    <row r="2569" spans="1:11" hidden="1">
      <c r="A2569" s="79">
        <v>52</v>
      </c>
      <c r="B2569" s="80">
        <f>LOOKUP(A2569,Seznamy!$A$3:$A$94,Seznamy!$B$3:$B$94)</f>
        <v>125009</v>
      </c>
      <c r="C2569" s="81" t="str">
        <f>LOOKUP(A2569,Seznamy!$A$3:$A$94,Seznamy!$C$3:$C$94)</f>
        <v>Ruda nad Moravou</v>
      </c>
      <c r="D2569" s="82">
        <f>LOOKUP(A2569,Seznamy!$A$3:$A$94,Seznamy!$F$3:$F$94)</f>
        <v>9028</v>
      </c>
      <c r="E2569" s="82">
        <f>LOOKUP(A2569,Seznamy!$A$3:$A$94,Seznamy!$G$3:$G$94)</f>
        <v>218500</v>
      </c>
      <c r="F2569" s="83">
        <f>LOOKUP(A2569,Seznamy!$A$3:$A$94,Seznamy!$J$3:$J$94)</f>
        <v>57</v>
      </c>
      <c r="G2569" s="83">
        <v>25</v>
      </c>
      <c r="H2569" s="81">
        <f>LOOKUP(G2569,Komplexní!$A$7:$A$56,Komplexní!$B$7:$B$56)</f>
        <v>0</v>
      </c>
      <c r="I2569" s="84">
        <f t="array" ref="I2569">SUM(IF((Komplexní!$A$3:$A$5=A2569)*(Komplexní!$D$1:$BA$1=G2569),Komplexní!$D$3:$BA$5))</f>
        <v>0</v>
      </c>
      <c r="J2569" s="99" t="str">
        <f t="shared" si="135"/>
        <v/>
      </c>
      <c r="K2569" s="85">
        <f t="shared" si="137"/>
        <v>1</v>
      </c>
    </row>
    <row r="2570" spans="1:11" hidden="1">
      <c r="A2570" s="79">
        <v>52</v>
      </c>
      <c r="B2570" s="80">
        <f>LOOKUP(A2570,Seznamy!$A$3:$A$94,Seznamy!$B$3:$B$94)</f>
        <v>125009</v>
      </c>
      <c r="C2570" s="81" t="str">
        <f>LOOKUP(A2570,Seznamy!$A$3:$A$94,Seznamy!$C$3:$C$94)</f>
        <v>Ruda nad Moravou</v>
      </c>
      <c r="D2570" s="82">
        <f>LOOKUP(A2570,Seznamy!$A$3:$A$94,Seznamy!$F$3:$F$94)</f>
        <v>9028</v>
      </c>
      <c r="E2570" s="82">
        <f>LOOKUP(A2570,Seznamy!$A$3:$A$94,Seznamy!$G$3:$G$94)</f>
        <v>218500</v>
      </c>
      <c r="F2570" s="83">
        <f>LOOKUP(A2570,Seznamy!$A$3:$A$94,Seznamy!$J$3:$J$94)</f>
        <v>57</v>
      </c>
      <c r="G2570" s="83">
        <v>17</v>
      </c>
      <c r="H2570" s="81">
        <f>LOOKUP(G2570,Komplexní!$A$7:$A$56,Komplexní!$B$7:$B$56)</f>
        <v>0</v>
      </c>
      <c r="I2570" s="84">
        <f t="array" ref="I2570">SUM(IF((Komplexní!$A$3:$A$5=A2570)*(Komplexní!$D$1:$BA$1=G2570),Komplexní!$D$3:$BA$5))</f>
        <v>0</v>
      </c>
      <c r="J2570" s="99" t="str">
        <f t="shared" si="135"/>
        <v/>
      </c>
      <c r="K2570" s="85">
        <f t="shared" si="137"/>
        <v>1</v>
      </c>
    </row>
    <row r="2571" spans="1:11" hidden="1">
      <c r="A2571" s="79">
        <v>52</v>
      </c>
      <c r="B2571" s="80">
        <f>LOOKUP(A2571,Seznamy!$A$3:$A$94,Seznamy!$B$3:$B$94)</f>
        <v>125009</v>
      </c>
      <c r="C2571" s="81" t="str">
        <f>LOOKUP(A2571,Seznamy!$A$3:$A$94,Seznamy!$C$3:$C$94)</f>
        <v>Ruda nad Moravou</v>
      </c>
      <c r="D2571" s="82">
        <f>LOOKUP(A2571,Seznamy!$A$3:$A$94,Seznamy!$F$3:$F$94)</f>
        <v>9028</v>
      </c>
      <c r="E2571" s="82">
        <f>LOOKUP(A2571,Seznamy!$A$3:$A$94,Seznamy!$G$3:$G$94)</f>
        <v>218500</v>
      </c>
      <c r="F2571" s="83">
        <f>LOOKUP(A2571,Seznamy!$A$3:$A$94,Seznamy!$J$3:$J$94)</f>
        <v>57</v>
      </c>
      <c r="G2571" s="83">
        <v>19</v>
      </c>
      <c r="H2571" s="81">
        <f>LOOKUP(G2571,Komplexní!$A$7:$A$56,Komplexní!$B$7:$B$56)</f>
        <v>0</v>
      </c>
      <c r="I2571" s="84">
        <f t="array" ref="I2571">SUM(IF((Komplexní!$A$3:$A$5=A2571)*(Komplexní!$D$1:$BA$1=G2571),Komplexní!$D$3:$BA$5))</f>
        <v>0</v>
      </c>
      <c r="J2571" s="99" t="str">
        <f t="shared" si="135"/>
        <v/>
      </c>
      <c r="K2571" s="85">
        <f t="shared" si="137"/>
        <v>1</v>
      </c>
    </row>
    <row r="2572" spans="1:11" hidden="1">
      <c r="A2572" s="79">
        <v>52</v>
      </c>
      <c r="B2572" s="80">
        <f>LOOKUP(A2572,Seznamy!$A$3:$A$94,Seznamy!$B$3:$B$94)</f>
        <v>125009</v>
      </c>
      <c r="C2572" s="81" t="str">
        <f>LOOKUP(A2572,Seznamy!$A$3:$A$94,Seznamy!$C$3:$C$94)</f>
        <v>Ruda nad Moravou</v>
      </c>
      <c r="D2572" s="82">
        <f>LOOKUP(A2572,Seznamy!$A$3:$A$94,Seznamy!$F$3:$F$94)</f>
        <v>9028</v>
      </c>
      <c r="E2572" s="82">
        <f>LOOKUP(A2572,Seznamy!$A$3:$A$94,Seznamy!$G$3:$G$94)</f>
        <v>218500</v>
      </c>
      <c r="F2572" s="83">
        <f>LOOKUP(A2572,Seznamy!$A$3:$A$94,Seznamy!$J$3:$J$94)</f>
        <v>57</v>
      </c>
      <c r="G2572" s="83">
        <v>20</v>
      </c>
      <c r="H2572" s="81">
        <f>LOOKUP(G2572,Komplexní!$A$7:$A$56,Komplexní!$B$7:$B$56)</f>
        <v>0</v>
      </c>
      <c r="I2572" s="84">
        <f t="array" ref="I2572">SUM(IF((Komplexní!$A$3:$A$5=A2572)*(Komplexní!$D$1:$BA$1=G2572),Komplexní!$D$3:$BA$5))</f>
        <v>0</v>
      </c>
      <c r="J2572" s="99" t="str">
        <f t="shared" si="135"/>
        <v/>
      </c>
      <c r="K2572" s="85">
        <f t="shared" si="137"/>
        <v>1</v>
      </c>
    </row>
    <row r="2573" spans="1:11" hidden="1">
      <c r="A2573" s="79">
        <v>52</v>
      </c>
      <c r="B2573" s="80">
        <f>LOOKUP(A2573,Seznamy!$A$3:$A$94,Seznamy!$B$3:$B$94)</f>
        <v>125009</v>
      </c>
      <c r="C2573" s="81" t="str">
        <f>LOOKUP(A2573,Seznamy!$A$3:$A$94,Seznamy!$C$3:$C$94)</f>
        <v>Ruda nad Moravou</v>
      </c>
      <c r="D2573" s="82">
        <f>LOOKUP(A2573,Seznamy!$A$3:$A$94,Seznamy!$F$3:$F$94)</f>
        <v>9028</v>
      </c>
      <c r="E2573" s="82">
        <f>LOOKUP(A2573,Seznamy!$A$3:$A$94,Seznamy!$G$3:$G$94)</f>
        <v>218500</v>
      </c>
      <c r="F2573" s="83">
        <f>LOOKUP(A2573,Seznamy!$A$3:$A$94,Seznamy!$J$3:$J$94)</f>
        <v>57</v>
      </c>
      <c r="G2573" s="83">
        <v>21</v>
      </c>
      <c r="H2573" s="81">
        <f>LOOKUP(G2573,Komplexní!$A$7:$A$56,Komplexní!$B$7:$B$56)</f>
        <v>0</v>
      </c>
      <c r="I2573" s="84">
        <f t="array" ref="I2573">SUM(IF((Komplexní!$A$3:$A$5=A2573)*(Komplexní!$D$1:$BA$1=G2573),Komplexní!$D$3:$BA$5))</f>
        <v>0</v>
      </c>
      <c r="J2573" s="99" t="str">
        <f t="shared" si="135"/>
        <v/>
      </c>
      <c r="K2573" s="85">
        <f t="shared" si="137"/>
        <v>1</v>
      </c>
    </row>
    <row r="2574" spans="1:11" hidden="1">
      <c r="A2574" s="79">
        <v>52</v>
      </c>
      <c r="B2574" s="80">
        <f>LOOKUP(A2574,Seznamy!$A$3:$A$94,Seznamy!$B$3:$B$94)</f>
        <v>125009</v>
      </c>
      <c r="C2574" s="81" t="str">
        <f>LOOKUP(A2574,Seznamy!$A$3:$A$94,Seznamy!$C$3:$C$94)</f>
        <v>Ruda nad Moravou</v>
      </c>
      <c r="D2574" s="82">
        <f>LOOKUP(A2574,Seznamy!$A$3:$A$94,Seznamy!$F$3:$F$94)</f>
        <v>9028</v>
      </c>
      <c r="E2574" s="82">
        <f>LOOKUP(A2574,Seznamy!$A$3:$A$94,Seznamy!$G$3:$G$94)</f>
        <v>218500</v>
      </c>
      <c r="F2574" s="83">
        <f>LOOKUP(A2574,Seznamy!$A$3:$A$94,Seznamy!$J$3:$J$94)</f>
        <v>57</v>
      </c>
      <c r="G2574" s="83">
        <v>22</v>
      </c>
      <c r="H2574" s="81">
        <f>LOOKUP(G2574,Komplexní!$A$7:$A$56,Komplexní!$B$7:$B$56)</f>
        <v>0</v>
      </c>
      <c r="I2574" s="84">
        <f t="array" ref="I2574">SUM(IF((Komplexní!$A$3:$A$5=A2574)*(Komplexní!$D$1:$BA$1=G2574),Komplexní!$D$3:$BA$5))</f>
        <v>0</v>
      </c>
      <c r="J2574" s="99" t="str">
        <f t="shared" si="135"/>
        <v/>
      </c>
      <c r="K2574" s="85">
        <f t="shared" si="137"/>
        <v>1</v>
      </c>
    </row>
    <row r="2575" spans="1:11" hidden="1">
      <c r="A2575" s="79">
        <v>52</v>
      </c>
      <c r="B2575" s="80">
        <f>LOOKUP(A2575,Seznamy!$A$3:$A$94,Seznamy!$B$3:$B$94)</f>
        <v>125009</v>
      </c>
      <c r="C2575" s="81" t="str">
        <f>LOOKUP(A2575,Seznamy!$A$3:$A$94,Seznamy!$C$3:$C$94)</f>
        <v>Ruda nad Moravou</v>
      </c>
      <c r="D2575" s="82">
        <f>LOOKUP(A2575,Seznamy!$A$3:$A$94,Seznamy!$F$3:$F$94)</f>
        <v>9028</v>
      </c>
      <c r="E2575" s="82">
        <f>LOOKUP(A2575,Seznamy!$A$3:$A$94,Seznamy!$G$3:$G$94)</f>
        <v>218500</v>
      </c>
      <c r="F2575" s="83">
        <f>LOOKUP(A2575,Seznamy!$A$3:$A$94,Seznamy!$J$3:$J$94)</f>
        <v>57</v>
      </c>
      <c r="G2575" s="83">
        <v>23</v>
      </c>
      <c r="H2575" s="81">
        <f>LOOKUP(G2575,Komplexní!$A$7:$A$56,Komplexní!$B$7:$B$56)</f>
        <v>0</v>
      </c>
      <c r="I2575" s="84">
        <f t="array" ref="I2575">SUM(IF((Komplexní!$A$3:$A$5=A2575)*(Komplexní!$D$1:$BA$1=G2575),Komplexní!$D$3:$BA$5))</f>
        <v>0</v>
      </c>
      <c r="J2575" s="99" t="str">
        <f t="shared" ref="J2575:J2638" si="138">IF(I2575=0,"",I2575)</f>
        <v/>
      </c>
      <c r="K2575" s="85">
        <f t="shared" si="137"/>
        <v>1</v>
      </c>
    </row>
    <row r="2576" spans="1:11" hidden="1">
      <c r="A2576" s="79">
        <v>52</v>
      </c>
      <c r="B2576" s="80">
        <f>LOOKUP(A2576,Seznamy!$A$3:$A$94,Seznamy!$B$3:$B$94)</f>
        <v>125009</v>
      </c>
      <c r="C2576" s="81" t="str">
        <f>LOOKUP(A2576,Seznamy!$A$3:$A$94,Seznamy!$C$3:$C$94)</f>
        <v>Ruda nad Moravou</v>
      </c>
      <c r="D2576" s="82">
        <f>LOOKUP(A2576,Seznamy!$A$3:$A$94,Seznamy!$F$3:$F$94)</f>
        <v>9028</v>
      </c>
      <c r="E2576" s="82">
        <f>LOOKUP(A2576,Seznamy!$A$3:$A$94,Seznamy!$G$3:$G$94)</f>
        <v>218500</v>
      </c>
      <c r="F2576" s="83">
        <f>LOOKUP(A2576,Seznamy!$A$3:$A$94,Seznamy!$J$3:$J$94)</f>
        <v>57</v>
      </c>
      <c r="G2576" s="83">
        <v>24</v>
      </c>
      <c r="H2576" s="81">
        <f>LOOKUP(G2576,Komplexní!$A$7:$A$56,Komplexní!$B$7:$B$56)</f>
        <v>0</v>
      </c>
      <c r="I2576" s="84">
        <f t="array" ref="I2576">SUM(IF((Komplexní!$A$3:$A$5=A2576)*(Komplexní!$D$1:$BA$1=G2576),Komplexní!$D$3:$BA$5))</f>
        <v>0</v>
      </c>
      <c r="J2576" s="99" t="str">
        <f t="shared" si="138"/>
        <v/>
      </c>
      <c r="K2576" s="85">
        <f t="shared" si="137"/>
        <v>1</v>
      </c>
    </row>
    <row r="2577" spans="1:11" hidden="1">
      <c r="A2577" s="79">
        <v>52</v>
      </c>
      <c r="B2577" s="80">
        <f>LOOKUP(A2577,Seznamy!$A$3:$A$94,Seznamy!$B$3:$B$94)</f>
        <v>125009</v>
      </c>
      <c r="C2577" s="81" t="str">
        <f>LOOKUP(A2577,Seznamy!$A$3:$A$94,Seznamy!$C$3:$C$94)</f>
        <v>Ruda nad Moravou</v>
      </c>
      <c r="D2577" s="82">
        <f>LOOKUP(A2577,Seznamy!$A$3:$A$94,Seznamy!$F$3:$F$94)</f>
        <v>9028</v>
      </c>
      <c r="E2577" s="82">
        <f>LOOKUP(A2577,Seznamy!$A$3:$A$94,Seznamy!$G$3:$G$94)</f>
        <v>218500</v>
      </c>
      <c r="F2577" s="83">
        <f>LOOKUP(A2577,Seznamy!$A$3:$A$94,Seznamy!$J$3:$J$94)</f>
        <v>57</v>
      </c>
      <c r="G2577" s="83">
        <v>27</v>
      </c>
      <c r="H2577" s="81">
        <f>LOOKUP(G2577,Komplexní!$A$7:$A$56,Komplexní!$B$7:$B$56)</f>
        <v>0</v>
      </c>
      <c r="I2577" s="84">
        <f t="array" ref="I2577">SUM(IF((Komplexní!$A$3:$A$5=A2577)*(Komplexní!$D$1:$BA$1=G2577),Komplexní!$D$3:$BA$5))</f>
        <v>0</v>
      </c>
      <c r="J2577" s="99" t="str">
        <f t="shared" si="138"/>
        <v/>
      </c>
      <c r="K2577" s="85">
        <f t="shared" si="137"/>
        <v>1</v>
      </c>
    </row>
    <row r="2578" spans="1:11" hidden="1">
      <c r="A2578" s="79">
        <v>52</v>
      </c>
      <c r="B2578" s="80">
        <f>LOOKUP(A2578,Seznamy!$A$3:$A$94,Seznamy!$B$3:$B$94)</f>
        <v>125009</v>
      </c>
      <c r="C2578" s="81" t="str">
        <f>LOOKUP(A2578,Seznamy!$A$3:$A$94,Seznamy!$C$3:$C$94)</f>
        <v>Ruda nad Moravou</v>
      </c>
      <c r="D2578" s="82">
        <f>LOOKUP(A2578,Seznamy!$A$3:$A$94,Seznamy!$F$3:$F$94)</f>
        <v>9028</v>
      </c>
      <c r="E2578" s="82">
        <f>LOOKUP(A2578,Seznamy!$A$3:$A$94,Seznamy!$G$3:$G$94)</f>
        <v>218500</v>
      </c>
      <c r="F2578" s="83">
        <f>LOOKUP(A2578,Seznamy!$A$3:$A$94,Seznamy!$J$3:$J$94)</f>
        <v>57</v>
      </c>
      <c r="G2578" s="83">
        <v>26</v>
      </c>
      <c r="H2578" s="81">
        <f>LOOKUP(G2578,Komplexní!$A$7:$A$56,Komplexní!$B$7:$B$56)</f>
        <v>0</v>
      </c>
      <c r="I2578" s="84">
        <f t="array" ref="I2578">SUM(IF((Komplexní!$A$3:$A$5=A2578)*(Komplexní!$D$1:$BA$1=G2578),Komplexní!$D$3:$BA$5))</f>
        <v>0</v>
      </c>
      <c r="J2578" s="99" t="str">
        <f t="shared" si="138"/>
        <v/>
      </c>
      <c r="K2578" s="85">
        <f t="shared" si="137"/>
        <v>1</v>
      </c>
    </row>
    <row r="2579" spans="1:11" hidden="1">
      <c r="A2579" s="79">
        <v>52</v>
      </c>
      <c r="B2579" s="80">
        <f>LOOKUP(A2579,Seznamy!$A$3:$A$94,Seznamy!$B$3:$B$94)</f>
        <v>125009</v>
      </c>
      <c r="C2579" s="81" t="str">
        <f>LOOKUP(A2579,Seznamy!$A$3:$A$94,Seznamy!$C$3:$C$94)</f>
        <v>Ruda nad Moravou</v>
      </c>
      <c r="D2579" s="82">
        <f>LOOKUP(A2579,Seznamy!$A$3:$A$94,Seznamy!$F$3:$F$94)</f>
        <v>9028</v>
      </c>
      <c r="E2579" s="82">
        <f>LOOKUP(A2579,Seznamy!$A$3:$A$94,Seznamy!$G$3:$G$94)</f>
        <v>218500</v>
      </c>
      <c r="F2579" s="83">
        <f>LOOKUP(A2579,Seznamy!$A$3:$A$94,Seznamy!$J$3:$J$94)</f>
        <v>57</v>
      </c>
      <c r="G2579" s="83">
        <v>18</v>
      </c>
      <c r="H2579" s="81">
        <f>LOOKUP(G2579,Komplexní!$A$7:$A$56,Komplexní!$B$7:$B$56)</f>
        <v>0</v>
      </c>
      <c r="I2579" s="84">
        <f t="array" ref="I2579">SUM(IF((Komplexní!$A$3:$A$5=A2579)*(Komplexní!$D$1:$BA$1=G2579),Komplexní!$D$3:$BA$5))</f>
        <v>0</v>
      </c>
      <c r="J2579" s="99" t="str">
        <f t="shared" si="138"/>
        <v/>
      </c>
      <c r="K2579" s="85">
        <f t="shared" si="137"/>
        <v>1</v>
      </c>
    </row>
    <row r="2580" spans="1:11" hidden="1">
      <c r="A2580" s="79">
        <v>52</v>
      </c>
      <c r="B2580" s="80">
        <f>LOOKUP(A2580,Seznamy!$A$3:$A$94,Seznamy!$B$3:$B$94)</f>
        <v>125009</v>
      </c>
      <c r="C2580" s="81" t="str">
        <f>LOOKUP(A2580,Seznamy!$A$3:$A$94,Seznamy!$C$3:$C$94)</f>
        <v>Ruda nad Moravou</v>
      </c>
      <c r="D2580" s="82">
        <f>LOOKUP(A2580,Seznamy!$A$3:$A$94,Seznamy!$F$3:$F$94)</f>
        <v>9028</v>
      </c>
      <c r="E2580" s="82">
        <f>LOOKUP(A2580,Seznamy!$A$3:$A$94,Seznamy!$G$3:$G$94)</f>
        <v>218500</v>
      </c>
      <c r="F2580" s="83">
        <f>LOOKUP(A2580,Seznamy!$A$3:$A$94,Seznamy!$J$3:$J$94)</f>
        <v>57</v>
      </c>
      <c r="G2580" s="83">
        <v>28</v>
      </c>
      <c r="H2580" s="81">
        <f>LOOKUP(G2580,Komplexní!$A$7:$A$56,Komplexní!$B$7:$B$56)</f>
        <v>0</v>
      </c>
      <c r="I2580" s="84">
        <f t="array" ref="I2580">SUM(IF((Komplexní!$A$3:$A$5=A2580)*(Komplexní!$D$1:$BA$1=G2580),Komplexní!$D$3:$BA$5))</f>
        <v>0</v>
      </c>
      <c r="J2580" s="99" t="str">
        <f t="shared" si="138"/>
        <v/>
      </c>
      <c r="K2580" s="85">
        <f t="shared" si="137"/>
        <v>1</v>
      </c>
    </row>
    <row r="2581" spans="1:11" hidden="1">
      <c r="A2581" s="79">
        <v>52</v>
      </c>
      <c r="B2581" s="80">
        <f>LOOKUP(A2581,Seznamy!$A$3:$A$94,Seznamy!$B$3:$B$94)</f>
        <v>125009</v>
      </c>
      <c r="C2581" s="81" t="str">
        <f>LOOKUP(A2581,Seznamy!$A$3:$A$94,Seznamy!$C$3:$C$94)</f>
        <v>Ruda nad Moravou</v>
      </c>
      <c r="D2581" s="82">
        <f>LOOKUP(A2581,Seznamy!$A$3:$A$94,Seznamy!$F$3:$F$94)</f>
        <v>9028</v>
      </c>
      <c r="E2581" s="82">
        <f>LOOKUP(A2581,Seznamy!$A$3:$A$94,Seznamy!$G$3:$G$94)</f>
        <v>218500</v>
      </c>
      <c r="F2581" s="83">
        <f>LOOKUP(A2581,Seznamy!$A$3:$A$94,Seznamy!$J$3:$J$94)</f>
        <v>57</v>
      </c>
      <c r="G2581" s="83">
        <v>29</v>
      </c>
      <c r="H2581" s="81">
        <f>LOOKUP(G2581,Komplexní!$A$7:$A$56,Komplexní!$B$7:$B$56)</f>
        <v>0</v>
      </c>
      <c r="I2581" s="84">
        <f t="array" ref="I2581">SUM(IF((Komplexní!$A$3:$A$5=A2581)*(Komplexní!$D$1:$BA$1=G2581),Komplexní!$D$3:$BA$5))</f>
        <v>0</v>
      </c>
      <c r="J2581" s="99" t="str">
        <f t="shared" si="138"/>
        <v/>
      </c>
      <c r="K2581" s="85">
        <f t="shared" si="137"/>
        <v>1</v>
      </c>
    </row>
    <row r="2582" spans="1:11" hidden="1">
      <c r="A2582" s="79">
        <v>52</v>
      </c>
      <c r="B2582" s="80">
        <f>LOOKUP(A2582,Seznamy!$A$3:$A$94,Seznamy!$B$3:$B$94)</f>
        <v>125009</v>
      </c>
      <c r="C2582" s="81" t="str">
        <f>LOOKUP(A2582,Seznamy!$A$3:$A$94,Seznamy!$C$3:$C$94)</f>
        <v>Ruda nad Moravou</v>
      </c>
      <c r="D2582" s="82">
        <f>LOOKUP(A2582,Seznamy!$A$3:$A$94,Seznamy!$F$3:$F$94)</f>
        <v>9028</v>
      </c>
      <c r="E2582" s="82">
        <f>LOOKUP(A2582,Seznamy!$A$3:$A$94,Seznamy!$G$3:$G$94)</f>
        <v>218500</v>
      </c>
      <c r="F2582" s="83">
        <f>LOOKUP(A2582,Seznamy!$A$3:$A$94,Seznamy!$J$3:$J$94)</f>
        <v>57</v>
      </c>
      <c r="G2582" s="83">
        <v>30</v>
      </c>
      <c r="H2582" s="81">
        <f>LOOKUP(G2582,Komplexní!$A$7:$A$56,Komplexní!$B$7:$B$56)</f>
        <v>0</v>
      </c>
      <c r="I2582" s="84">
        <f t="array" ref="I2582">SUM(IF((Komplexní!$A$3:$A$5=A2582)*(Komplexní!$D$1:$BA$1=G2582),Komplexní!$D$3:$BA$5))</f>
        <v>0</v>
      </c>
      <c r="J2582" s="99" t="str">
        <f t="shared" si="138"/>
        <v/>
      </c>
      <c r="K2582" s="85">
        <f t="shared" si="137"/>
        <v>1</v>
      </c>
    </row>
    <row r="2583" spans="1:11" hidden="1">
      <c r="A2583" s="79">
        <v>52</v>
      </c>
      <c r="B2583" s="80">
        <f>LOOKUP(A2583,Seznamy!$A$3:$A$94,Seznamy!$B$3:$B$94)</f>
        <v>125009</v>
      </c>
      <c r="C2583" s="81" t="str">
        <f>LOOKUP(A2583,Seznamy!$A$3:$A$94,Seznamy!$C$3:$C$94)</f>
        <v>Ruda nad Moravou</v>
      </c>
      <c r="D2583" s="82">
        <f>LOOKUP(A2583,Seznamy!$A$3:$A$94,Seznamy!$F$3:$F$94)</f>
        <v>9028</v>
      </c>
      <c r="E2583" s="82">
        <f>LOOKUP(A2583,Seznamy!$A$3:$A$94,Seznamy!$G$3:$G$94)</f>
        <v>218500</v>
      </c>
      <c r="F2583" s="83">
        <f>LOOKUP(A2583,Seznamy!$A$3:$A$94,Seznamy!$J$3:$J$94)</f>
        <v>57</v>
      </c>
      <c r="G2583" s="83">
        <v>31</v>
      </c>
      <c r="H2583" s="81">
        <f>LOOKUP(G2583,Komplexní!$A$7:$A$56,Komplexní!$B$7:$B$56)</f>
        <v>0</v>
      </c>
      <c r="I2583" s="84">
        <f t="array" ref="I2583">SUM(IF((Komplexní!$A$3:$A$5=A2583)*(Komplexní!$D$1:$BA$1=G2583),Komplexní!$D$3:$BA$5))</f>
        <v>0</v>
      </c>
      <c r="J2583" s="99" t="str">
        <f t="shared" si="138"/>
        <v/>
      </c>
      <c r="K2583" s="85">
        <f t="shared" si="137"/>
        <v>1</v>
      </c>
    </row>
    <row r="2584" spans="1:11" hidden="1">
      <c r="A2584" s="79">
        <v>52</v>
      </c>
      <c r="B2584" s="80">
        <f>LOOKUP(A2584,Seznamy!$A$3:$A$94,Seznamy!$B$3:$B$94)</f>
        <v>125009</v>
      </c>
      <c r="C2584" s="81" t="str">
        <f>LOOKUP(A2584,Seznamy!$A$3:$A$94,Seznamy!$C$3:$C$94)</f>
        <v>Ruda nad Moravou</v>
      </c>
      <c r="D2584" s="82">
        <f>LOOKUP(A2584,Seznamy!$A$3:$A$94,Seznamy!$F$3:$F$94)</f>
        <v>9028</v>
      </c>
      <c r="E2584" s="82">
        <f>LOOKUP(A2584,Seznamy!$A$3:$A$94,Seznamy!$G$3:$G$94)</f>
        <v>218500</v>
      </c>
      <c r="F2584" s="83">
        <f>LOOKUP(A2584,Seznamy!$A$3:$A$94,Seznamy!$J$3:$J$94)</f>
        <v>57</v>
      </c>
      <c r="G2584" s="83">
        <v>32</v>
      </c>
      <c r="H2584" s="81">
        <f>LOOKUP(G2584,Komplexní!$A$7:$A$56,Komplexní!$B$7:$B$56)</f>
        <v>0</v>
      </c>
      <c r="I2584" s="84">
        <f t="array" ref="I2584">SUM(IF((Komplexní!$A$3:$A$5=A2584)*(Komplexní!$D$1:$BA$1=G2584),Komplexní!$D$3:$BA$5))</f>
        <v>0</v>
      </c>
      <c r="J2584" s="99" t="str">
        <f t="shared" si="138"/>
        <v/>
      </c>
      <c r="K2584" s="85">
        <f t="shared" si="137"/>
        <v>1</v>
      </c>
    </row>
    <row r="2585" spans="1:11" hidden="1">
      <c r="A2585" s="79">
        <v>52</v>
      </c>
      <c r="B2585" s="80">
        <f>LOOKUP(A2585,Seznamy!$A$3:$A$94,Seznamy!$B$3:$B$94)</f>
        <v>125009</v>
      </c>
      <c r="C2585" s="81" t="str">
        <f>LOOKUP(A2585,Seznamy!$A$3:$A$94,Seznamy!$C$3:$C$94)</f>
        <v>Ruda nad Moravou</v>
      </c>
      <c r="D2585" s="82">
        <f>LOOKUP(A2585,Seznamy!$A$3:$A$94,Seznamy!$F$3:$F$94)</f>
        <v>9028</v>
      </c>
      <c r="E2585" s="82">
        <f>LOOKUP(A2585,Seznamy!$A$3:$A$94,Seznamy!$G$3:$G$94)</f>
        <v>218500</v>
      </c>
      <c r="F2585" s="83">
        <f>LOOKUP(A2585,Seznamy!$A$3:$A$94,Seznamy!$J$3:$J$94)</f>
        <v>57</v>
      </c>
      <c r="G2585" s="83">
        <v>33</v>
      </c>
      <c r="H2585" s="81">
        <f>LOOKUP(G2585,Komplexní!$A$7:$A$56,Komplexní!$B$7:$B$56)</f>
        <v>0</v>
      </c>
      <c r="I2585" s="84">
        <f t="array" ref="I2585">SUM(IF((Komplexní!$A$3:$A$5=A2585)*(Komplexní!$D$1:$BA$1=G2585),Komplexní!$D$3:$BA$5))</f>
        <v>0</v>
      </c>
      <c r="J2585" s="99" t="str">
        <f t="shared" si="138"/>
        <v/>
      </c>
      <c r="K2585" s="85">
        <f t="shared" ref="K2585:K2602" si="139">IF(I2585=MIN($J$2553:$J$2602),1,"")</f>
        <v>1</v>
      </c>
    </row>
    <row r="2586" spans="1:11" hidden="1">
      <c r="A2586" s="79">
        <v>52</v>
      </c>
      <c r="B2586" s="80">
        <f>LOOKUP(A2586,Seznamy!$A$3:$A$94,Seznamy!$B$3:$B$94)</f>
        <v>125009</v>
      </c>
      <c r="C2586" s="81" t="str">
        <f>LOOKUP(A2586,Seznamy!$A$3:$A$94,Seznamy!$C$3:$C$94)</f>
        <v>Ruda nad Moravou</v>
      </c>
      <c r="D2586" s="82">
        <f>LOOKUP(A2586,Seznamy!$A$3:$A$94,Seznamy!$F$3:$F$94)</f>
        <v>9028</v>
      </c>
      <c r="E2586" s="82">
        <f>LOOKUP(A2586,Seznamy!$A$3:$A$94,Seznamy!$G$3:$G$94)</f>
        <v>218500</v>
      </c>
      <c r="F2586" s="83">
        <f>LOOKUP(A2586,Seznamy!$A$3:$A$94,Seznamy!$J$3:$J$94)</f>
        <v>57</v>
      </c>
      <c r="G2586" s="83">
        <v>34</v>
      </c>
      <c r="H2586" s="81">
        <f>LOOKUP(G2586,Komplexní!$A$7:$A$56,Komplexní!$B$7:$B$56)</f>
        <v>0</v>
      </c>
      <c r="I2586" s="84">
        <f t="array" ref="I2586">SUM(IF((Komplexní!$A$3:$A$5=A2586)*(Komplexní!$D$1:$BA$1=G2586),Komplexní!$D$3:$BA$5))</f>
        <v>0</v>
      </c>
      <c r="J2586" s="99" t="str">
        <f t="shared" si="138"/>
        <v/>
      </c>
      <c r="K2586" s="85">
        <f t="shared" si="139"/>
        <v>1</v>
      </c>
    </row>
    <row r="2587" spans="1:11" hidden="1">
      <c r="A2587" s="79">
        <v>52</v>
      </c>
      <c r="B2587" s="80">
        <f>LOOKUP(A2587,Seznamy!$A$3:$A$94,Seznamy!$B$3:$B$94)</f>
        <v>125009</v>
      </c>
      <c r="C2587" s="81" t="str">
        <f>LOOKUP(A2587,Seznamy!$A$3:$A$94,Seznamy!$C$3:$C$94)</f>
        <v>Ruda nad Moravou</v>
      </c>
      <c r="D2587" s="82">
        <f>LOOKUP(A2587,Seznamy!$A$3:$A$94,Seznamy!$F$3:$F$94)</f>
        <v>9028</v>
      </c>
      <c r="E2587" s="82">
        <f>LOOKUP(A2587,Seznamy!$A$3:$A$94,Seznamy!$G$3:$G$94)</f>
        <v>218500</v>
      </c>
      <c r="F2587" s="83">
        <f>LOOKUP(A2587,Seznamy!$A$3:$A$94,Seznamy!$J$3:$J$94)</f>
        <v>57</v>
      </c>
      <c r="G2587" s="83">
        <v>35</v>
      </c>
      <c r="H2587" s="81">
        <f>LOOKUP(G2587,Komplexní!$A$7:$A$56,Komplexní!$B$7:$B$56)</f>
        <v>0</v>
      </c>
      <c r="I2587" s="84">
        <f t="array" ref="I2587">SUM(IF((Komplexní!$A$3:$A$5=A2587)*(Komplexní!$D$1:$BA$1=G2587),Komplexní!$D$3:$BA$5))</f>
        <v>0</v>
      </c>
      <c r="J2587" s="99" t="str">
        <f t="shared" si="138"/>
        <v/>
      </c>
      <c r="K2587" s="85">
        <f t="shared" si="139"/>
        <v>1</v>
      </c>
    </row>
    <row r="2588" spans="1:11" hidden="1">
      <c r="A2588" s="79">
        <v>52</v>
      </c>
      <c r="B2588" s="80">
        <f>LOOKUP(A2588,Seznamy!$A$3:$A$94,Seznamy!$B$3:$B$94)</f>
        <v>125009</v>
      </c>
      <c r="C2588" s="81" t="str">
        <f>LOOKUP(A2588,Seznamy!$A$3:$A$94,Seznamy!$C$3:$C$94)</f>
        <v>Ruda nad Moravou</v>
      </c>
      <c r="D2588" s="82">
        <f>LOOKUP(A2588,Seznamy!$A$3:$A$94,Seznamy!$F$3:$F$94)</f>
        <v>9028</v>
      </c>
      <c r="E2588" s="82">
        <f>LOOKUP(A2588,Seznamy!$A$3:$A$94,Seznamy!$G$3:$G$94)</f>
        <v>218500</v>
      </c>
      <c r="F2588" s="83">
        <f>LOOKUP(A2588,Seznamy!$A$3:$A$94,Seznamy!$J$3:$J$94)</f>
        <v>57</v>
      </c>
      <c r="G2588" s="83">
        <v>36</v>
      </c>
      <c r="H2588" s="81">
        <f>LOOKUP(G2588,Komplexní!$A$7:$A$56,Komplexní!$B$7:$B$56)</f>
        <v>0</v>
      </c>
      <c r="I2588" s="84">
        <f t="array" ref="I2588">SUM(IF((Komplexní!$A$3:$A$5=A2588)*(Komplexní!$D$1:$BA$1=G2588),Komplexní!$D$3:$BA$5))</f>
        <v>0</v>
      </c>
      <c r="J2588" s="99" t="str">
        <f t="shared" si="138"/>
        <v/>
      </c>
      <c r="K2588" s="85">
        <f t="shared" si="139"/>
        <v>1</v>
      </c>
    </row>
    <row r="2589" spans="1:11" hidden="1">
      <c r="A2589" s="79">
        <v>52</v>
      </c>
      <c r="B2589" s="80">
        <f>LOOKUP(A2589,Seznamy!$A$3:$A$94,Seznamy!$B$3:$B$94)</f>
        <v>125009</v>
      </c>
      <c r="C2589" s="81" t="str">
        <f>LOOKUP(A2589,Seznamy!$A$3:$A$94,Seznamy!$C$3:$C$94)</f>
        <v>Ruda nad Moravou</v>
      </c>
      <c r="D2589" s="82">
        <f>LOOKUP(A2589,Seznamy!$A$3:$A$94,Seznamy!$F$3:$F$94)</f>
        <v>9028</v>
      </c>
      <c r="E2589" s="82">
        <f>LOOKUP(A2589,Seznamy!$A$3:$A$94,Seznamy!$G$3:$G$94)</f>
        <v>218500</v>
      </c>
      <c r="F2589" s="83">
        <f>LOOKUP(A2589,Seznamy!$A$3:$A$94,Seznamy!$J$3:$J$94)</f>
        <v>57</v>
      </c>
      <c r="G2589" s="83">
        <v>37</v>
      </c>
      <c r="H2589" s="81">
        <f>LOOKUP(G2589,Komplexní!$A$7:$A$56,Komplexní!$B$7:$B$56)</f>
        <v>0</v>
      </c>
      <c r="I2589" s="84">
        <f t="array" ref="I2589">SUM(IF((Komplexní!$A$3:$A$5=A2589)*(Komplexní!$D$1:$BA$1=G2589),Komplexní!$D$3:$BA$5))</f>
        <v>0</v>
      </c>
      <c r="J2589" s="99" t="str">
        <f t="shared" si="138"/>
        <v/>
      </c>
      <c r="K2589" s="85">
        <f t="shared" si="139"/>
        <v>1</v>
      </c>
    </row>
    <row r="2590" spans="1:11" hidden="1">
      <c r="A2590" s="79">
        <v>52</v>
      </c>
      <c r="B2590" s="80">
        <f>LOOKUP(A2590,Seznamy!$A$3:$A$94,Seznamy!$B$3:$B$94)</f>
        <v>125009</v>
      </c>
      <c r="C2590" s="81" t="str">
        <f>LOOKUP(A2590,Seznamy!$A$3:$A$94,Seznamy!$C$3:$C$94)</f>
        <v>Ruda nad Moravou</v>
      </c>
      <c r="D2590" s="82">
        <f>LOOKUP(A2590,Seznamy!$A$3:$A$94,Seznamy!$F$3:$F$94)</f>
        <v>9028</v>
      </c>
      <c r="E2590" s="82">
        <f>LOOKUP(A2590,Seznamy!$A$3:$A$94,Seznamy!$G$3:$G$94)</f>
        <v>218500</v>
      </c>
      <c r="F2590" s="83">
        <f>LOOKUP(A2590,Seznamy!$A$3:$A$94,Seznamy!$J$3:$J$94)</f>
        <v>57</v>
      </c>
      <c r="G2590" s="83">
        <v>38</v>
      </c>
      <c r="H2590" s="81">
        <f>LOOKUP(G2590,Komplexní!$A$7:$A$56,Komplexní!$B$7:$B$56)</f>
        <v>0</v>
      </c>
      <c r="I2590" s="84">
        <f t="array" ref="I2590">SUM(IF((Komplexní!$A$3:$A$5=A2590)*(Komplexní!$D$1:$BA$1=G2590),Komplexní!$D$3:$BA$5))</f>
        <v>0</v>
      </c>
      <c r="J2590" s="99" t="str">
        <f t="shared" si="138"/>
        <v/>
      </c>
      <c r="K2590" s="85">
        <f t="shared" si="139"/>
        <v>1</v>
      </c>
    </row>
    <row r="2591" spans="1:11" hidden="1">
      <c r="A2591" s="79">
        <v>52</v>
      </c>
      <c r="B2591" s="80">
        <f>LOOKUP(A2591,Seznamy!$A$3:$A$94,Seznamy!$B$3:$B$94)</f>
        <v>125009</v>
      </c>
      <c r="C2591" s="81" t="str">
        <f>LOOKUP(A2591,Seznamy!$A$3:$A$94,Seznamy!$C$3:$C$94)</f>
        <v>Ruda nad Moravou</v>
      </c>
      <c r="D2591" s="82">
        <f>LOOKUP(A2591,Seznamy!$A$3:$A$94,Seznamy!$F$3:$F$94)</f>
        <v>9028</v>
      </c>
      <c r="E2591" s="82">
        <f>LOOKUP(A2591,Seznamy!$A$3:$A$94,Seznamy!$G$3:$G$94)</f>
        <v>218500</v>
      </c>
      <c r="F2591" s="83">
        <f>LOOKUP(A2591,Seznamy!$A$3:$A$94,Seznamy!$J$3:$J$94)</f>
        <v>57</v>
      </c>
      <c r="G2591" s="83">
        <v>39</v>
      </c>
      <c r="H2591" s="81">
        <f>LOOKUP(G2591,Komplexní!$A$7:$A$56,Komplexní!$B$7:$B$56)</f>
        <v>0</v>
      </c>
      <c r="I2591" s="84">
        <f t="array" ref="I2591">SUM(IF((Komplexní!$A$3:$A$5=A2591)*(Komplexní!$D$1:$BA$1=G2591),Komplexní!$D$3:$BA$5))</f>
        <v>0</v>
      </c>
      <c r="J2591" s="99" t="str">
        <f t="shared" si="138"/>
        <v/>
      </c>
      <c r="K2591" s="85">
        <f t="shared" si="139"/>
        <v>1</v>
      </c>
    </row>
    <row r="2592" spans="1:11" hidden="1">
      <c r="A2592" s="79">
        <v>52</v>
      </c>
      <c r="B2592" s="80">
        <f>LOOKUP(A2592,Seznamy!$A$3:$A$94,Seznamy!$B$3:$B$94)</f>
        <v>125009</v>
      </c>
      <c r="C2592" s="81" t="str">
        <f>LOOKUP(A2592,Seznamy!$A$3:$A$94,Seznamy!$C$3:$C$94)</f>
        <v>Ruda nad Moravou</v>
      </c>
      <c r="D2592" s="82">
        <f>LOOKUP(A2592,Seznamy!$A$3:$A$94,Seznamy!$F$3:$F$94)</f>
        <v>9028</v>
      </c>
      <c r="E2592" s="82">
        <f>LOOKUP(A2592,Seznamy!$A$3:$A$94,Seznamy!$G$3:$G$94)</f>
        <v>218500</v>
      </c>
      <c r="F2592" s="83">
        <f>LOOKUP(A2592,Seznamy!$A$3:$A$94,Seznamy!$J$3:$J$94)</f>
        <v>57</v>
      </c>
      <c r="G2592" s="83">
        <v>40</v>
      </c>
      <c r="H2592" s="81">
        <f>LOOKUP(G2592,Komplexní!$A$7:$A$56,Komplexní!$B$7:$B$56)</f>
        <v>0</v>
      </c>
      <c r="I2592" s="84">
        <f t="array" ref="I2592">SUM(IF((Komplexní!$A$3:$A$5=A2592)*(Komplexní!$D$1:$BA$1=G2592),Komplexní!$D$3:$BA$5))</f>
        <v>0</v>
      </c>
      <c r="J2592" s="99" t="str">
        <f t="shared" si="138"/>
        <v/>
      </c>
      <c r="K2592" s="85">
        <f t="shared" si="139"/>
        <v>1</v>
      </c>
    </row>
    <row r="2593" spans="1:11" hidden="1">
      <c r="A2593" s="79">
        <v>52</v>
      </c>
      <c r="B2593" s="80">
        <f>LOOKUP(A2593,Seznamy!$A$3:$A$94,Seznamy!$B$3:$B$94)</f>
        <v>125009</v>
      </c>
      <c r="C2593" s="81" t="str">
        <f>LOOKUP(A2593,Seznamy!$A$3:$A$94,Seznamy!$C$3:$C$94)</f>
        <v>Ruda nad Moravou</v>
      </c>
      <c r="D2593" s="82">
        <f>LOOKUP(A2593,Seznamy!$A$3:$A$94,Seznamy!$F$3:$F$94)</f>
        <v>9028</v>
      </c>
      <c r="E2593" s="82">
        <f>LOOKUP(A2593,Seznamy!$A$3:$A$94,Seznamy!$G$3:$G$94)</f>
        <v>218500</v>
      </c>
      <c r="F2593" s="83">
        <f>LOOKUP(A2593,Seznamy!$A$3:$A$94,Seznamy!$J$3:$J$94)</f>
        <v>57</v>
      </c>
      <c r="G2593" s="83">
        <v>41</v>
      </c>
      <c r="H2593" s="81">
        <f>LOOKUP(G2593,Komplexní!$A$7:$A$56,Komplexní!$B$7:$B$56)</f>
        <v>0</v>
      </c>
      <c r="I2593" s="84">
        <f t="array" ref="I2593">SUM(IF((Komplexní!$A$3:$A$5=A2593)*(Komplexní!$D$1:$BA$1=G2593),Komplexní!$D$3:$BA$5))</f>
        <v>0</v>
      </c>
      <c r="J2593" s="99" t="str">
        <f t="shared" si="138"/>
        <v/>
      </c>
      <c r="K2593" s="85">
        <f t="shared" si="139"/>
        <v>1</v>
      </c>
    </row>
    <row r="2594" spans="1:11" hidden="1">
      <c r="A2594" s="79">
        <v>52</v>
      </c>
      <c r="B2594" s="80">
        <f>LOOKUP(A2594,Seznamy!$A$3:$A$94,Seznamy!$B$3:$B$94)</f>
        <v>125009</v>
      </c>
      <c r="C2594" s="81" t="str">
        <f>LOOKUP(A2594,Seznamy!$A$3:$A$94,Seznamy!$C$3:$C$94)</f>
        <v>Ruda nad Moravou</v>
      </c>
      <c r="D2594" s="82">
        <f>LOOKUP(A2594,Seznamy!$A$3:$A$94,Seznamy!$F$3:$F$94)</f>
        <v>9028</v>
      </c>
      <c r="E2594" s="82">
        <f>LOOKUP(A2594,Seznamy!$A$3:$A$94,Seznamy!$G$3:$G$94)</f>
        <v>218500</v>
      </c>
      <c r="F2594" s="83">
        <f>LOOKUP(A2594,Seznamy!$A$3:$A$94,Seznamy!$J$3:$J$94)</f>
        <v>57</v>
      </c>
      <c r="G2594" s="83">
        <v>42</v>
      </c>
      <c r="H2594" s="81">
        <f>LOOKUP(G2594,Komplexní!$A$7:$A$56,Komplexní!$B$7:$B$56)</f>
        <v>0</v>
      </c>
      <c r="I2594" s="84">
        <f t="array" ref="I2594">SUM(IF((Komplexní!$A$3:$A$5=A2594)*(Komplexní!$D$1:$BA$1=G2594),Komplexní!$D$3:$BA$5))</f>
        <v>0</v>
      </c>
      <c r="J2594" s="99" t="str">
        <f t="shared" si="138"/>
        <v/>
      </c>
      <c r="K2594" s="85">
        <f t="shared" si="139"/>
        <v>1</v>
      </c>
    </row>
    <row r="2595" spans="1:11" hidden="1">
      <c r="A2595" s="79">
        <v>52</v>
      </c>
      <c r="B2595" s="80">
        <f>LOOKUP(A2595,Seznamy!$A$3:$A$94,Seznamy!$B$3:$B$94)</f>
        <v>125009</v>
      </c>
      <c r="C2595" s="81" t="str">
        <f>LOOKUP(A2595,Seznamy!$A$3:$A$94,Seznamy!$C$3:$C$94)</f>
        <v>Ruda nad Moravou</v>
      </c>
      <c r="D2595" s="82">
        <f>LOOKUP(A2595,Seznamy!$A$3:$A$94,Seznamy!$F$3:$F$94)</f>
        <v>9028</v>
      </c>
      <c r="E2595" s="82">
        <f>LOOKUP(A2595,Seznamy!$A$3:$A$94,Seznamy!$G$3:$G$94)</f>
        <v>218500</v>
      </c>
      <c r="F2595" s="83">
        <f>LOOKUP(A2595,Seznamy!$A$3:$A$94,Seznamy!$J$3:$J$94)</f>
        <v>57</v>
      </c>
      <c r="G2595" s="83">
        <v>43</v>
      </c>
      <c r="H2595" s="81">
        <f>LOOKUP(G2595,Komplexní!$A$7:$A$56,Komplexní!$B$7:$B$56)</f>
        <v>0</v>
      </c>
      <c r="I2595" s="84">
        <f t="array" ref="I2595">SUM(IF((Komplexní!$A$3:$A$5=A2595)*(Komplexní!$D$1:$BA$1=G2595),Komplexní!$D$3:$BA$5))</f>
        <v>0</v>
      </c>
      <c r="J2595" s="99" t="str">
        <f t="shared" si="138"/>
        <v/>
      </c>
      <c r="K2595" s="85">
        <f t="shared" si="139"/>
        <v>1</v>
      </c>
    </row>
    <row r="2596" spans="1:11" hidden="1">
      <c r="A2596" s="79">
        <v>52</v>
      </c>
      <c r="B2596" s="80">
        <f>LOOKUP(A2596,Seznamy!$A$3:$A$94,Seznamy!$B$3:$B$94)</f>
        <v>125009</v>
      </c>
      <c r="C2596" s="81" t="str">
        <f>LOOKUP(A2596,Seznamy!$A$3:$A$94,Seznamy!$C$3:$C$94)</f>
        <v>Ruda nad Moravou</v>
      </c>
      <c r="D2596" s="82">
        <f>LOOKUP(A2596,Seznamy!$A$3:$A$94,Seznamy!$F$3:$F$94)</f>
        <v>9028</v>
      </c>
      <c r="E2596" s="82">
        <f>LOOKUP(A2596,Seznamy!$A$3:$A$94,Seznamy!$G$3:$G$94)</f>
        <v>218500</v>
      </c>
      <c r="F2596" s="83">
        <f>LOOKUP(A2596,Seznamy!$A$3:$A$94,Seznamy!$J$3:$J$94)</f>
        <v>57</v>
      </c>
      <c r="G2596" s="83">
        <v>44</v>
      </c>
      <c r="H2596" s="81">
        <f>LOOKUP(G2596,Komplexní!$A$7:$A$56,Komplexní!$B$7:$B$56)</f>
        <v>0</v>
      </c>
      <c r="I2596" s="84">
        <f t="array" ref="I2596">SUM(IF((Komplexní!$A$3:$A$5=A2596)*(Komplexní!$D$1:$BA$1=G2596),Komplexní!$D$3:$BA$5))</f>
        <v>0</v>
      </c>
      <c r="J2596" s="99" t="str">
        <f t="shared" si="138"/>
        <v/>
      </c>
      <c r="K2596" s="85">
        <f t="shared" si="139"/>
        <v>1</v>
      </c>
    </row>
    <row r="2597" spans="1:11" hidden="1">
      <c r="A2597" s="79">
        <v>52</v>
      </c>
      <c r="B2597" s="80">
        <f>LOOKUP(A2597,Seznamy!$A$3:$A$94,Seznamy!$B$3:$B$94)</f>
        <v>125009</v>
      </c>
      <c r="C2597" s="81" t="str">
        <f>LOOKUP(A2597,Seznamy!$A$3:$A$94,Seznamy!$C$3:$C$94)</f>
        <v>Ruda nad Moravou</v>
      </c>
      <c r="D2597" s="82">
        <f>LOOKUP(A2597,Seznamy!$A$3:$A$94,Seznamy!$F$3:$F$94)</f>
        <v>9028</v>
      </c>
      <c r="E2597" s="82">
        <f>LOOKUP(A2597,Seznamy!$A$3:$A$94,Seznamy!$G$3:$G$94)</f>
        <v>218500</v>
      </c>
      <c r="F2597" s="83">
        <f>LOOKUP(A2597,Seznamy!$A$3:$A$94,Seznamy!$J$3:$J$94)</f>
        <v>57</v>
      </c>
      <c r="G2597" s="83">
        <v>45</v>
      </c>
      <c r="H2597" s="81">
        <f>LOOKUP(G2597,Komplexní!$A$7:$A$56,Komplexní!$B$7:$B$56)</f>
        <v>0</v>
      </c>
      <c r="I2597" s="84">
        <f t="array" ref="I2597">SUM(IF((Komplexní!$A$3:$A$5=A2597)*(Komplexní!$D$1:$BA$1=G2597),Komplexní!$D$3:$BA$5))</f>
        <v>0</v>
      </c>
      <c r="J2597" s="99" t="str">
        <f t="shared" si="138"/>
        <v/>
      </c>
      <c r="K2597" s="85">
        <f t="shared" si="139"/>
        <v>1</v>
      </c>
    </row>
    <row r="2598" spans="1:11" hidden="1">
      <c r="A2598" s="79">
        <v>52</v>
      </c>
      <c r="B2598" s="80">
        <f>LOOKUP(A2598,Seznamy!$A$3:$A$94,Seznamy!$B$3:$B$94)</f>
        <v>125009</v>
      </c>
      <c r="C2598" s="81" t="str">
        <f>LOOKUP(A2598,Seznamy!$A$3:$A$94,Seznamy!$C$3:$C$94)</f>
        <v>Ruda nad Moravou</v>
      </c>
      <c r="D2598" s="82">
        <f>LOOKUP(A2598,Seznamy!$A$3:$A$94,Seznamy!$F$3:$F$94)</f>
        <v>9028</v>
      </c>
      <c r="E2598" s="82">
        <f>LOOKUP(A2598,Seznamy!$A$3:$A$94,Seznamy!$G$3:$G$94)</f>
        <v>218500</v>
      </c>
      <c r="F2598" s="83">
        <f>LOOKUP(A2598,Seznamy!$A$3:$A$94,Seznamy!$J$3:$J$94)</f>
        <v>57</v>
      </c>
      <c r="G2598" s="83">
        <v>46</v>
      </c>
      <c r="H2598" s="81">
        <f>LOOKUP(G2598,Komplexní!$A$7:$A$56,Komplexní!$B$7:$B$56)</f>
        <v>0</v>
      </c>
      <c r="I2598" s="84">
        <f t="array" ref="I2598">SUM(IF((Komplexní!$A$3:$A$5=A2598)*(Komplexní!$D$1:$BA$1=G2598),Komplexní!$D$3:$BA$5))</f>
        <v>0</v>
      </c>
      <c r="J2598" s="99" t="str">
        <f t="shared" si="138"/>
        <v/>
      </c>
      <c r="K2598" s="85">
        <f t="shared" si="139"/>
        <v>1</v>
      </c>
    </row>
    <row r="2599" spans="1:11" hidden="1">
      <c r="A2599" s="79">
        <v>52</v>
      </c>
      <c r="B2599" s="80">
        <f>LOOKUP(A2599,Seznamy!$A$3:$A$94,Seznamy!$B$3:$B$94)</f>
        <v>125009</v>
      </c>
      <c r="C2599" s="81" t="str">
        <f>LOOKUP(A2599,Seznamy!$A$3:$A$94,Seznamy!$C$3:$C$94)</f>
        <v>Ruda nad Moravou</v>
      </c>
      <c r="D2599" s="82">
        <f>LOOKUP(A2599,Seznamy!$A$3:$A$94,Seznamy!$F$3:$F$94)</f>
        <v>9028</v>
      </c>
      <c r="E2599" s="82">
        <f>LOOKUP(A2599,Seznamy!$A$3:$A$94,Seznamy!$G$3:$G$94)</f>
        <v>218500</v>
      </c>
      <c r="F2599" s="83">
        <f>LOOKUP(A2599,Seznamy!$A$3:$A$94,Seznamy!$J$3:$J$94)</f>
        <v>57</v>
      </c>
      <c r="G2599" s="83">
        <v>47</v>
      </c>
      <c r="H2599" s="81">
        <f>LOOKUP(G2599,Komplexní!$A$7:$A$56,Komplexní!$B$7:$B$56)</f>
        <v>0</v>
      </c>
      <c r="I2599" s="84">
        <f t="array" ref="I2599">SUM(IF((Komplexní!$A$3:$A$5=A2599)*(Komplexní!$D$1:$BA$1=G2599),Komplexní!$D$3:$BA$5))</f>
        <v>0</v>
      </c>
      <c r="J2599" s="99" t="str">
        <f t="shared" si="138"/>
        <v/>
      </c>
      <c r="K2599" s="85">
        <f t="shared" si="139"/>
        <v>1</v>
      </c>
    </row>
    <row r="2600" spans="1:11" hidden="1">
      <c r="A2600" s="79">
        <v>52</v>
      </c>
      <c r="B2600" s="80">
        <f>LOOKUP(A2600,Seznamy!$A$3:$A$94,Seznamy!$B$3:$B$94)</f>
        <v>125009</v>
      </c>
      <c r="C2600" s="81" t="str">
        <f>LOOKUP(A2600,Seznamy!$A$3:$A$94,Seznamy!$C$3:$C$94)</f>
        <v>Ruda nad Moravou</v>
      </c>
      <c r="D2600" s="82">
        <f>LOOKUP(A2600,Seznamy!$A$3:$A$94,Seznamy!$F$3:$F$94)</f>
        <v>9028</v>
      </c>
      <c r="E2600" s="82">
        <f>LOOKUP(A2600,Seznamy!$A$3:$A$94,Seznamy!$G$3:$G$94)</f>
        <v>218500</v>
      </c>
      <c r="F2600" s="83">
        <f>LOOKUP(A2600,Seznamy!$A$3:$A$94,Seznamy!$J$3:$J$94)</f>
        <v>57</v>
      </c>
      <c r="G2600" s="83">
        <v>48</v>
      </c>
      <c r="H2600" s="81">
        <f>LOOKUP(G2600,Komplexní!$A$7:$A$56,Komplexní!$B$7:$B$56)</f>
        <v>0</v>
      </c>
      <c r="I2600" s="84">
        <f t="array" ref="I2600">SUM(IF((Komplexní!$A$3:$A$5=A2600)*(Komplexní!$D$1:$BA$1=G2600),Komplexní!$D$3:$BA$5))</f>
        <v>0</v>
      </c>
      <c r="J2600" s="99" t="str">
        <f t="shared" si="138"/>
        <v/>
      </c>
      <c r="K2600" s="85">
        <f t="shared" si="139"/>
        <v>1</v>
      </c>
    </row>
    <row r="2601" spans="1:11" hidden="1">
      <c r="A2601" s="79">
        <v>52</v>
      </c>
      <c r="B2601" s="80">
        <f>LOOKUP(A2601,Seznamy!$A$3:$A$94,Seznamy!$B$3:$B$94)</f>
        <v>125009</v>
      </c>
      <c r="C2601" s="81" t="str">
        <f>LOOKUP(A2601,Seznamy!$A$3:$A$94,Seznamy!$C$3:$C$94)</f>
        <v>Ruda nad Moravou</v>
      </c>
      <c r="D2601" s="82">
        <f>LOOKUP(A2601,Seznamy!$A$3:$A$94,Seznamy!$F$3:$F$94)</f>
        <v>9028</v>
      </c>
      <c r="E2601" s="82">
        <f>LOOKUP(A2601,Seznamy!$A$3:$A$94,Seznamy!$G$3:$G$94)</f>
        <v>218500</v>
      </c>
      <c r="F2601" s="83">
        <f>LOOKUP(A2601,Seznamy!$A$3:$A$94,Seznamy!$J$3:$J$94)</f>
        <v>57</v>
      </c>
      <c r="G2601" s="83">
        <v>49</v>
      </c>
      <c r="H2601" s="81">
        <f>LOOKUP(G2601,Komplexní!$A$7:$A$56,Komplexní!$B$7:$B$56)</f>
        <v>0</v>
      </c>
      <c r="I2601" s="84">
        <f t="array" ref="I2601">SUM(IF((Komplexní!$A$3:$A$5=A2601)*(Komplexní!$D$1:$BA$1=G2601),Komplexní!$D$3:$BA$5))</f>
        <v>0</v>
      </c>
      <c r="J2601" s="99" t="str">
        <f t="shared" si="138"/>
        <v/>
      </c>
      <c r="K2601" s="85">
        <f t="shared" si="139"/>
        <v>1</v>
      </c>
    </row>
    <row r="2602" spans="1:11" hidden="1">
      <c r="A2602" s="79">
        <v>52</v>
      </c>
      <c r="B2602" s="80">
        <f>LOOKUP(A2602,Seznamy!$A$3:$A$94,Seznamy!$B$3:$B$94)</f>
        <v>125009</v>
      </c>
      <c r="C2602" s="81" t="str">
        <f>LOOKUP(A2602,Seznamy!$A$3:$A$94,Seznamy!$C$3:$C$94)</f>
        <v>Ruda nad Moravou</v>
      </c>
      <c r="D2602" s="82">
        <f>LOOKUP(A2602,Seznamy!$A$3:$A$94,Seznamy!$F$3:$F$94)</f>
        <v>9028</v>
      </c>
      <c r="E2602" s="82">
        <f>LOOKUP(A2602,Seznamy!$A$3:$A$94,Seznamy!$G$3:$G$94)</f>
        <v>218500</v>
      </c>
      <c r="F2602" s="83">
        <f>LOOKUP(A2602,Seznamy!$A$3:$A$94,Seznamy!$J$3:$J$94)</f>
        <v>57</v>
      </c>
      <c r="G2602" s="83">
        <v>50</v>
      </c>
      <c r="H2602" s="81">
        <f>LOOKUP(G2602,Komplexní!$A$7:$A$56,Komplexní!$B$7:$B$56)</f>
        <v>0</v>
      </c>
      <c r="I2602" s="84">
        <f t="array" ref="I2602">SUM(IF((Komplexní!$A$3:$A$5=A2602)*(Komplexní!$D$1:$BA$1=G2602),Komplexní!$D$3:$BA$5))</f>
        <v>0</v>
      </c>
      <c r="J2602" s="99" t="str">
        <f t="shared" si="138"/>
        <v/>
      </c>
      <c r="K2602" s="85">
        <f t="shared" si="139"/>
        <v>1</v>
      </c>
    </row>
    <row r="2603" spans="1:11" hidden="1">
      <c r="A2603" s="48">
        <v>53</v>
      </c>
      <c r="B2603" s="49">
        <f>LOOKUP(A2603,Seznamy!$A$3:$A$94,Seznamy!$B$3:$B$94)</f>
        <v>125009</v>
      </c>
      <c r="C2603" s="50" t="str">
        <f>LOOKUP(A2603,Seznamy!$A$3:$A$94,Seznamy!$C$3:$C$94)</f>
        <v>Ruda nad Moravou</v>
      </c>
      <c r="D2603" s="51">
        <f>LOOKUP(A2603,Seznamy!$A$3:$A$94,Seznamy!$F$3:$F$94)</f>
        <v>9028</v>
      </c>
      <c r="E2603" s="51">
        <f>LOOKUP(A2603,Seznamy!$A$3:$A$94,Seznamy!$G$3:$G$94)</f>
        <v>218500</v>
      </c>
      <c r="F2603" s="52">
        <f>LOOKUP(A2603,Seznamy!$A$3:$A$94,Seznamy!$J$3:$J$94)</f>
        <v>57</v>
      </c>
      <c r="G2603" s="52">
        <v>1</v>
      </c>
      <c r="H2603" s="50" t="str">
        <f>LOOKUP(G2603,Komplexní!$A$7:$A$56,Komplexní!$B$7:$B$56)</f>
        <v>UNILES a.s.</v>
      </c>
      <c r="I2603" s="53">
        <f t="array" ref="I2603">SUM(IF((Komplexní!$A$3:$A$5=A2603)*(Komplexní!$D$1:$BA$1=G2603),Komplexní!$D$3:$BA$5))</f>
        <v>0</v>
      </c>
      <c r="J2603" s="98" t="str">
        <f t="shared" si="138"/>
        <v/>
      </c>
      <c r="K2603" s="54">
        <f t="shared" ref="K2603:K2634" si="140">IF(I2603=MIN($J$2603:$J$2652),1,"")</f>
        <v>1</v>
      </c>
    </row>
    <row r="2604" spans="1:11" hidden="1">
      <c r="A2604" s="48">
        <v>53</v>
      </c>
      <c r="B2604" s="49">
        <f>LOOKUP(A2604,Seznamy!$A$3:$A$94,Seznamy!$B$3:$B$94)</f>
        <v>125009</v>
      </c>
      <c r="C2604" s="50" t="str">
        <f>LOOKUP(A2604,Seznamy!$A$3:$A$94,Seznamy!$C$3:$C$94)</f>
        <v>Ruda nad Moravou</v>
      </c>
      <c r="D2604" s="51">
        <f>LOOKUP(A2604,Seznamy!$A$3:$A$94,Seznamy!$F$3:$F$94)</f>
        <v>9028</v>
      </c>
      <c r="E2604" s="51">
        <f>LOOKUP(A2604,Seznamy!$A$3:$A$94,Seznamy!$G$3:$G$94)</f>
        <v>218500</v>
      </c>
      <c r="F2604" s="52">
        <f>LOOKUP(A2604,Seznamy!$A$3:$A$94,Seznamy!$J$3:$J$94)</f>
        <v>57</v>
      </c>
      <c r="G2604" s="52">
        <v>2</v>
      </c>
      <c r="H2604" s="50" t="str">
        <f>LOOKUP(G2604,Komplexní!$A$7:$A$56,Komplexní!$B$7:$B$56)</f>
        <v>Lesy Beskydy, a.s.</v>
      </c>
      <c r="I2604" s="53">
        <f t="array" ref="I2604">SUM(IF((Komplexní!$A$3:$A$5=A2604)*(Komplexní!$D$1:$BA$1=G2604),Komplexní!$D$3:$BA$5))</f>
        <v>0</v>
      </c>
      <c r="J2604" s="98" t="str">
        <f t="shared" si="138"/>
        <v/>
      </c>
      <c r="K2604" s="54">
        <f t="shared" si="140"/>
        <v>1</v>
      </c>
    </row>
    <row r="2605" spans="1:11" hidden="1">
      <c r="A2605" s="48">
        <v>53</v>
      </c>
      <c r="B2605" s="49">
        <f>LOOKUP(A2605,Seznamy!$A$3:$A$94,Seznamy!$B$3:$B$94)</f>
        <v>125009</v>
      </c>
      <c r="C2605" s="50" t="str">
        <f>LOOKUP(A2605,Seznamy!$A$3:$A$94,Seznamy!$C$3:$C$94)</f>
        <v>Ruda nad Moravou</v>
      </c>
      <c r="D2605" s="51">
        <f>LOOKUP(A2605,Seznamy!$A$3:$A$94,Seznamy!$F$3:$F$94)</f>
        <v>9028</v>
      </c>
      <c r="E2605" s="51">
        <f>LOOKUP(A2605,Seznamy!$A$3:$A$94,Seznamy!$G$3:$G$94)</f>
        <v>218500</v>
      </c>
      <c r="F2605" s="52">
        <f>LOOKUP(A2605,Seznamy!$A$3:$A$94,Seznamy!$J$3:$J$94)</f>
        <v>57</v>
      </c>
      <c r="G2605" s="52">
        <v>3</v>
      </c>
      <c r="H2605" s="50" t="str">
        <f>LOOKUP(G2605,Komplexní!$A$7:$A$56,Komplexní!$B$7:$B$56)</f>
        <v>KATR s.r.o.</v>
      </c>
      <c r="I2605" s="53">
        <f t="array" ref="I2605">SUM(IF((Komplexní!$A$3:$A$5=A2605)*(Komplexní!$D$1:$BA$1=G2605),Komplexní!$D$3:$BA$5))</f>
        <v>0</v>
      </c>
      <c r="J2605" s="98" t="str">
        <f t="shared" si="138"/>
        <v/>
      </c>
      <c r="K2605" s="54">
        <f t="shared" si="140"/>
        <v>1</v>
      </c>
    </row>
    <row r="2606" spans="1:11" hidden="1">
      <c r="A2606" s="48">
        <v>53</v>
      </c>
      <c r="B2606" s="49">
        <f>LOOKUP(A2606,Seznamy!$A$3:$A$94,Seznamy!$B$3:$B$94)</f>
        <v>125009</v>
      </c>
      <c r="C2606" s="50" t="str">
        <f>LOOKUP(A2606,Seznamy!$A$3:$A$94,Seznamy!$C$3:$C$94)</f>
        <v>Ruda nad Moravou</v>
      </c>
      <c r="D2606" s="51">
        <f>LOOKUP(A2606,Seznamy!$A$3:$A$94,Seznamy!$F$3:$F$94)</f>
        <v>9028</v>
      </c>
      <c r="E2606" s="51">
        <f>LOOKUP(A2606,Seznamy!$A$3:$A$94,Seznamy!$G$3:$G$94)</f>
        <v>218500</v>
      </c>
      <c r="F2606" s="52">
        <f>LOOKUP(A2606,Seznamy!$A$3:$A$94,Seznamy!$J$3:$J$94)</f>
        <v>57</v>
      </c>
      <c r="G2606" s="52">
        <v>4</v>
      </c>
      <c r="H2606" s="50" t="str">
        <f>LOOKUP(G2606,Komplexní!$A$7:$A$56,Komplexní!$B$7:$B$56)</f>
        <v>Petra spol. s r.o.</v>
      </c>
      <c r="I2606" s="53">
        <f t="array" ref="I2606">SUM(IF((Komplexní!$A$3:$A$5=A2606)*(Komplexní!$D$1:$BA$1=G2606),Komplexní!$D$3:$BA$5))</f>
        <v>0</v>
      </c>
      <c r="J2606" s="98" t="str">
        <f t="shared" si="138"/>
        <v/>
      </c>
      <c r="K2606" s="54">
        <f t="shared" si="140"/>
        <v>1</v>
      </c>
    </row>
    <row r="2607" spans="1:11" hidden="1">
      <c r="A2607" s="48">
        <v>53</v>
      </c>
      <c r="B2607" s="49">
        <f>LOOKUP(A2607,Seznamy!$A$3:$A$94,Seznamy!$B$3:$B$94)</f>
        <v>125009</v>
      </c>
      <c r="C2607" s="50" t="str">
        <f>LOOKUP(A2607,Seznamy!$A$3:$A$94,Seznamy!$C$3:$C$94)</f>
        <v>Ruda nad Moravou</v>
      </c>
      <c r="D2607" s="51">
        <f>LOOKUP(A2607,Seznamy!$A$3:$A$94,Seznamy!$F$3:$F$94)</f>
        <v>9028</v>
      </c>
      <c r="E2607" s="51">
        <f>LOOKUP(A2607,Seznamy!$A$3:$A$94,Seznamy!$G$3:$G$94)</f>
        <v>218500</v>
      </c>
      <c r="F2607" s="52">
        <f>LOOKUP(A2607,Seznamy!$A$3:$A$94,Seznamy!$J$3:$J$94)</f>
        <v>57</v>
      </c>
      <c r="G2607" s="52">
        <v>5</v>
      </c>
      <c r="H2607" s="50" t="str">
        <f>LOOKUP(G2607,Komplexní!$A$7:$A$56,Komplexní!$B$7:$B$56)</f>
        <v>JACER - CZ a.s.</v>
      </c>
      <c r="I2607" s="53">
        <f t="array" ref="I2607">SUM(IF((Komplexní!$A$3:$A$5=A2607)*(Komplexní!$D$1:$BA$1=G2607),Komplexní!$D$3:$BA$5))</f>
        <v>0</v>
      </c>
      <c r="J2607" s="98" t="str">
        <f t="shared" si="138"/>
        <v/>
      </c>
      <c r="K2607" s="54">
        <f t="shared" si="140"/>
        <v>1</v>
      </c>
    </row>
    <row r="2608" spans="1:11" hidden="1">
      <c r="A2608" s="48">
        <v>53</v>
      </c>
      <c r="B2608" s="49">
        <f>LOOKUP(A2608,Seznamy!$A$3:$A$94,Seznamy!$B$3:$B$94)</f>
        <v>125009</v>
      </c>
      <c r="C2608" s="50" t="str">
        <f>LOOKUP(A2608,Seznamy!$A$3:$A$94,Seznamy!$C$3:$C$94)</f>
        <v>Ruda nad Moravou</v>
      </c>
      <c r="D2608" s="51">
        <f>LOOKUP(A2608,Seznamy!$A$3:$A$94,Seznamy!$F$3:$F$94)</f>
        <v>9028</v>
      </c>
      <c r="E2608" s="51">
        <f>LOOKUP(A2608,Seznamy!$A$3:$A$94,Seznamy!$G$3:$G$94)</f>
        <v>218500</v>
      </c>
      <c r="F2608" s="52">
        <f>LOOKUP(A2608,Seznamy!$A$3:$A$94,Seznamy!$J$3:$J$94)</f>
        <v>57</v>
      </c>
      <c r="G2608" s="52">
        <v>12</v>
      </c>
      <c r="H2608" s="50">
        <f>LOOKUP(G2608,Komplexní!$A$7:$A$56,Komplexní!$B$7:$B$56)</f>
        <v>0</v>
      </c>
      <c r="I2608" s="53">
        <f t="array" ref="I2608">SUM(IF((Komplexní!$A$3:$A$5=A2608)*(Komplexní!$D$1:$BA$1=G2608),Komplexní!$D$3:$BA$5))</f>
        <v>0</v>
      </c>
      <c r="J2608" s="98" t="str">
        <f t="shared" si="138"/>
        <v/>
      </c>
      <c r="K2608" s="54">
        <f t="shared" si="140"/>
        <v>1</v>
      </c>
    </row>
    <row r="2609" spans="1:11" hidden="1">
      <c r="A2609" s="48">
        <v>53</v>
      </c>
      <c r="B2609" s="49">
        <f>LOOKUP(A2609,Seznamy!$A$3:$A$94,Seznamy!$B$3:$B$94)</f>
        <v>125009</v>
      </c>
      <c r="C2609" s="50" t="str">
        <f>LOOKUP(A2609,Seznamy!$A$3:$A$94,Seznamy!$C$3:$C$94)</f>
        <v>Ruda nad Moravou</v>
      </c>
      <c r="D2609" s="51">
        <f>LOOKUP(A2609,Seznamy!$A$3:$A$94,Seznamy!$F$3:$F$94)</f>
        <v>9028</v>
      </c>
      <c r="E2609" s="51">
        <f>LOOKUP(A2609,Seznamy!$A$3:$A$94,Seznamy!$G$3:$G$94)</f>
        <v>218500</v>
      </c>
      <c r="F2609" s="52">
        <f>LOOKUP(A2609,Seznamy!$A$3:$A$94,Seznamy!$J$3:$J$94)</f>
        <v>57</v>
      </c>
      <c r="G2609" s="52">
        <v>7</v>
      </c>
      <c r="H2609" s="50" t="str">
        <f>LOOKUP(G2609,Komplexní!$A$7:$A$56,Komplexní!$B$7:$B$56)</f>
        <v>Opavská lesní a.s.</v>
      </c>
      <c r="I2609" s="53">
        <f t="array" ref="I2609">SUM(IF((Komplexní!$A$3:$A$5=A2609)*(Komplexní!$D$1:$BA$1=G2609),Komplexní!$D$3:$BA$5))</f>
        <v>0</v>
      </c>
      <c r="J2609" s="98" t="str">
        <f t="shared" si="138"/>
        <v/>
      </c>
      <c r="K2609" s="54">
        <f t="shared" si="140"/>
        <v>1</v>
      </c>
    </row>
    <row r="2610" spans="1:11" hidden="1">
      <c r="A2610" s="48">
        <v>53</v>
      </c>
      <c r="B2610" s="49">
        <f>LOOKUP(A2610,Seznamy!$A$3:$A$94,Seznamy!$B$3:$B$94)</f>
        <v>125009</v>
      </c>
      <c r="C2610" s="50" t="str">
        <f>LOOKUP(A2610,Seznamy!$A$3:$A$94,Seznamy!$C$3:$C$94)</f>
        <v>Ruda nad Moravou</v>
      </c>
      <c r="D2610" s="51">
        <f>LOOKUP(A2610,Seznamy!$A$3:$A$94,Seznamy!$F$3:$F$94)</f>
        <v>9028</v>
      </c>
      <c r="E2610" s="51">
        <f>LOOKUP(A2610,Seznamy!$A$3:$A$94,Seznamy!$G$3:$G$94)</f>
        <v>218500</v>
      </c>
      <c r="F2610" s="52">
        <f>LOOKUP(A2610,Seznamy!$A$3:$A$94,Seznamy!$J$3:$J$94)</f>
        <v>57</v>
      </c>
      <c r="G2610" s="52">
        <v>8</v>
      </c>
      <c r="H2610" s="50" t="str">
        <f>LOOKUP(G2610,Komplexní!$A$7:$A$56,Komplexní!$B$7:$B$56)</f>
        <v>Pradědský lesní závod, a.s.</v>
      </c>
      <c r="I2610" s="53">
        <f t="array" ref="I2610">SUM(IF((Komplexní!$A$3:$A$5=A2610)*(Komplexní!$D$1:$BA$1=G2610),Komplexní!$D$3:$BA$5))</f>
        <v>0</v>
      </c>
      <c r="J2610" s="98" t="str">
        <f t="shared" si="138"/>
        <v/>
      </c>
      <c r="K2610" s="54">
        <f t="shared" si="140"/>
        <v>1</v>
      </c>
    </row>
    <row r="2611" spans="1:11" hidden="1">
      <c r="A2611" s="48">
        <v>53</v>
      </c>
      <c r="B2611" s="49">
        <f>LOOKUP(A2611,Seznamy!$A$3:$A$94,Seznamy!$B$3:$B$94)</f>
        <v>125009</v>
      </c>
      <c r="C2611" s="50" t="str">
        <f>LOOKUP(A2611,Seznamy!$A$3:$A$94,Seznamy!$C$3:$C$94)</f>
        <v>Ruda nad Moravou</v>
      </c>
      <c r="D2611" s="51">
        <f>LOOKUP(A2611,Seznamy!$A$3:$A$94,Seznamy!$F$3:$F$94)</f>
        <v>9028</v>
      </c>
      <c r="E2611" s="51">
        <f>LOOKUP(A2611,Seznamy!$A$3:$A$94,Seznamy!$G$3:$G$94)</f>
        <v>218500</v>
      </c>
      <c r="F2611" s="52">
        <f>LOOKUP(A2611,Seznamy!$A$3:$A$94,Seznamy!$J$3:$J$94)</f>
        <v>57</v>
      </c>
      <c r="G2611" s="52">
        <v>9</v>
      </c>
      <c r="H2611" s="50">
        <f>LOOKUP(G2611,Komplexní!$A$7:$A$56,Komplexní!$B$7:$B$56)</f>
        <v>0</v>
      </c>
      <c r="I2611" s="53">
        <f t="array" ref="I2611">SUM(IF((Komplexní!$A$3:$A$5=A2611)*(Komplexní!$D$1:$BA$1=G2611),Komplexní!$D$3:$BA$5))</f>
        <v>0</v>
      </c>
      <c r="J2611" s="98" t="str">
        <f t="shared" si="138"/>
        <v/>
      </c>
      <c r="K2611" s="54">
        <f t="shared" si="140"/>
        <v>1</v>
      </c>
    </row>
    <row r="2612" spans="1:11" hidden="1">
      <c r="A2612" s="48">
        <v>53</v>
      </c>
      <c r="B2612" s="49">
        <f>LOOKUP(A2612,Seznamy!$A$3:$A$94,Seznamy!$B$3:$B$94)</f>
        <v>125009</v>
      </c>
      <c r="C2612" s="50" t="str">
        <f>LOOKUP(A2612,Seznamy!$A$3:$A$94,Seznamy!$C$3:$C$94)</f>
        <v>Ruda nad Moravou</v>
      </c>
      <c r="D2612" s="51">
        <f>LOOKUP(A2612,Seznamy!$A$3:$A$94,Seznamy!$F$3:$F$94)</f>
        <v>9028</v>
      </c>
      <c r="E2612" s="51">
        <f>LOOKUP(A2612,Seznamy!$A$3:$A$94,Seznamy!$G$3:$G$94)</f>
        <v>218500</v>
      </c>
      <c r="F2612" s="52">
        <f>LOOKUP(A2612,Seznamy!$A$3:$A$94,Seznamy!$J$3:$J$94)</f>
        <v>57</v>
      </c>
      <c r="G2612" s="52">
        <v>10</v>
      </c>
      <c r="H2612" s="50">
        <f>LOOKUP(G2612,Komplexní!$A$7:$A$56,Komplexní!$B$7:$B$56)</f>
        <v>0</v>
      </c>
      <c r="I2612" s="53">
        <f t="array" ref="I2612">SUM(IF((Komplexní!$A$3:$A$5=A2612)*(Komplexní!$D$1:$BA$1=G2612),Komplexní!$D$3:$BA$5))</f>
        <v>0</v>
      </c>
      <c r="J2612" s="98" t="str">
        <f t="shared" si="138"/>
        <v/>
      </c>
      <c r="K2612" s="54">
        <f t="shared" si="140"/>
        <v>1</v>
      </c>
    </row>
    <row r="2613" spans="1:11" hidden="1">
      <c r="A2613" s="48">
        <v>53</v>
      </c>
      <c r="B2613" s="49">
        <f>LOOKUP(A2613,Seznamy!$A$3:$A$94,Seznamy!$B$3:$B$94)</f>
        <v>125009</v>
      </c>
      <c r="C2613" s="50" t="str">
        <f>LOOKUP(A2613,Seznamy!$A$3:$A$94,Seznamy!$C$3:$C$94)</f>
        <v>Ruda nad Moravou</v>
      </c>
      <c r="D2613" s="51">
        <f>LOOKUP(A2613,Seznamy!$A$3:$A$94,Seznamy!$F$3:$F$94)</f>
        <v>9028</v>
      </c>
      <c r="E2613" s="51">
        <f>LOOKUP(A2613,Seznamy!$A$3:$A$94,Seznamy!$G$3:$G$94)</f>
        <v>218500</v>
      </c>
      <c r="F2613" s="52">
        <f>LOOKUP(A2613,Seznamy!$A$3:$A$94,Seznamy!$J$3:$J$94)</f>
        <v>57</v>
      </c>
      <c r="G2613" s="52">
        <v>11</v>
      </c>
      <c r="H2613" s="50">
        <f>LOOKUP(G2613,Komplexní!$A$7:$A$56,Komplexní!$B$7:$B$56)</f>
        <v>0</v>
      </c>
      <c r="I2613" s="53">
        <f t="array" ref="I2613">SUM(IF((Komplexní!$A$3:$A$5=A2613)*(Komplexní!$D$1:$BA$1=G2613),Komplexní!$D$3:$BA$5))</f>
        <v>0</v>
      </c>
      <c r="J2613" s="98" t="str">
        <f t="shared" si="138"/>
        <v/>
      </c>
      <c r="K2613" s="54">
        <f t="shared" si="140"/>
        <v>1</v>
      </c>
    </row>
    <row r="2614" spans="1:11" hidden="1">
      <c r="A2614" s="48">
        <v>53</v>
      </c>
      <c r="B2614" s="49">
        <f>LOOKUP(A2614,Seznamy!$A$3:$A$94,Seznamy!$B$3:$B$94)</f>
        <v>125009</v>
      </c>
      <c r="C2614" s="50" t="str">
        <f>LOOKUP(A2614,Seznamy!$A$3:$A$94,Seznamy!$C$3:$C$94)</f>
        <v>Ruda nad Moravou</v>
      </c>
      <c r="D2614" s="51">
        <f>LOOKUP(A2614,Seznamy!$A$3:$A$94,Seznamy!$F$3:$F$94)</f>
        <v>9028</v>
      </c>
      <c r="E2614" s="51">
        <f>LOOKUP(A2614,Seznamy!$A$3:$A$94,Seznamy!$G$3:$G$94)</f>
        <v>218500</v>
      </c>
      <c r="F2614" s="52">
        <f>LOOKUP(A2614,Seznamy!$A$3:$A$94,Seznamy!$J$3:$J$94)</f>
        <v>57</v>
      </c>
      <c r="G2614" s="52">
        <v>18</v>
      </c>
      <c r="H2614" s="50">
        <f>LOOKUP(G2614,Komplexní!$A$7:$A$56,Komplexní!$B$7:$B$56)</f>
        <v>0</v>
      </c>
      <c r="I2614" s="53">
        <f t="array" ref="I2614">SUM(IF((Komplexní!$A$3:$A$5=A2614)*(Komplexní!$D$1:$BA$1=G2614),Komplexní!$D$3:$BA$5))</f>
        <v>0</v>
      </c>
      <c r="J2614" s="98" t="str">
        <f t="shared" si="138"/>
        <v/>
      </c>
      <c r="K2614" s="54">
        <f t="shared" si="140"/>
        <v>1</v>
      </c>
    </row>
    <row r="2615" spans="1:11" hidden="1">
      <c r="A2615" s="48">
        <v>53</v>
      </c>
      <c r="B2615" s="49">
        <f>LOOKUP(A2615,Seznamy!$A$3:$A$94,Seznamy!$B$3:$B$94)</f>
        <v>125009</v>
      </c>
      <c r="C2615" s="50" t="str">
        <f>LOOKUP(A2615,Seznamy!$A$3:$A$94,Seznamy!$C$3:$C$94)</f>
        <v>Ruda nad Moravou</v>
      </c>
      <c r="D2615" s="51">
        <f>LOOKUP(A2615,Seznamy!$A$3:$A$94,Seznamy!$F$3:$F$94)</f>
        <v>9028</v>
      </c>
      <c r="E2615" s="51">
        <f>LOOKUP(A2615,Seznamy!$A$3:$A$94,Seznamy!$G$3:$G$94)</f>
        <v>218500</v>
      </c>
      <c r="F2615" s="52">
        <f>LOOKUP(A2615,Seznamy!$A$3:$A$94,Seznamy!$J$3:$J$94)</f>
        <v>57</v>
      </c>
      <c r="G2615" s="52">
        <v>13</v>
      </c>
      <c r="H2615" s="50">
        <f>LOOKUP(G2615,Komplexní!$A$7:$A$56,Komplexní!$B$7:$B$56)</f>
        <v>0</v>
      </c>
      <c r="I2615" s="53">
        <f t="array" ref="I2615">SUM(IF((Komplexní!$A$3:$A$5=A2615)*(Komplexní!$D$1:$BA$1=G2615),Komplexní!$D$3:$BA$5))</f>
        <v>0</v>
      </c>
      <c r="J2615" s="98" t="str">
        <f t="shared" si="138"/>
        <v/>
      </c>
      <c r="K2615" s="54">
        <f t="shared" si="140"/>
        <v>1</v>
      </c>
    </row>
    <row r="2616" spans="1:11" hidden="1">
      <c r="A2616" s="48">
        <v>53</v>
      </c>
      <c r="B2616" s="49">
        <f>LOOKUP(A2616,Seznamy!$A$3:$A$94,Seznamy!$B$3:$B$94)</f>
        <v>125009</v>
      </c>
      <c r="C2616" s="50" t="str">
        <f>LOOKUP(A2616,Seznamy!$A$3:$A$94,Seznamy!$C$3:$C$94)</f>
        <v>Ruda nad Moravou</v>
      </c>
      <c r="D2616" s="51">
        <f>LOOKUP(A2616,Seznamy!$A$3:$A$94,Seznamy!$F$3:$F$94)</f>
        <v>9028</v>
      </c>
      <c r="E2616" s="51">
        <f>LOOKUP(A2616,Seznamy!$A$3:$A$94,Seznamy!$G$3:$G$94)</f>
        <v>218500</v>
      </c>
      <c r="F2616" s="52">
        <f>LOOKUP(A2616,Seznamy!$A$3:$A$94,Seznamy!$J$3:$J$94)</f>
        <v>57</v>
      </c>
      <c r="G2616" s="52">
        <v>17</v>
      </c>
      <c r="H2616" s="50">
        <f>LOOKUP(G2616,Komplexní!$A$7:$A$56,Komplexní!$B$7:$B$56)</f>
        <v>0</v>
      </c>
      <c r="I2616" s="53">
        <f t="array" ref="I2616">SUM(IF((Komplexní!$A$3:$A$5=A2616)*(Komplexní!$D$1:$BA$1=G2616),Komplexní!$D$3:$BA$5))</f>
        <v>0</v>
      </c>
      <c r="J2616" s="98" t="str">
        <f t="shared" si="138"/>
        <v/>
      </c>
      <c r="K2616" s="54">
        <f t="shared" si="140"/>
        <v>1</v>
      </c>
    </row>
    <row r="2617" spans="1:11" hidden="1">
      <c r="A2617" s="48">
        <v>53</v>
      </c>
      <c r="B2617" s="49">
        <f>LOOKUP(A2617,Seznamy!$A$3:$A$94,Seznamy!$B$3:$B$94)</f>
        <v>125009</v>
      </c>
      <c r="C2617" s="50" t="str">
        <f>LOOKUP(A2617,Seznamy!$A$3:$A$94,Seznamy!$C$3:$C$94)</f>
        <v>Ruda nad Moravou</v>
      </c>
      <c r="D2617" s="51">
        <f>LOOKUP(A2617,Seznamy!$A$3:$A$94,Seznamy!$F$3:$F$94)</f>
        <v>9028</v>
      </c>
      <c r="E2617" s="51">
        <f>LOOKUP(A2617,Seznamy!$A$3:$A$94,Seznamy!$G$3:$G$94)</f>
        <v>218500</v>
      </c>
      <c r="F2617" s="52">
        <f>LOOKUP(A2617,Seznamy!$A$3:$A$94,Seznamy!$J$3:$J$94)</f>
        <v>57</v>
      </c>
      <c r="G2617" s="52">
        <v>15</v>
      </c>
      <c r="H2617" s="50">
        <f>LOOKUP(G2617,Komplexní!$A$7:$A$56,Komplexní!$B$7:$B$56)</f>
        <v>0</v>
      </c>
      <c r="I2617" s="53">
        <f t="array" ref="I2617">SUM(IF((Komplexní!$A$3:$A$5=A2617)*(Komplexní!$D$1:$BA$1=G2617),Komplexní!$D$3:$BA$5))</f>
        <v>0</v>
      </c>
      <c r="J2617" s="98" t="str">
        <f t="shared" si="138"/>
        <v/>
      </c>
      <c r="K2617" s="54">
        <f t="shared" si="140"/>
        <v>1</v>
      </c>
    </row>
    <row r="2618" spans="1:11" hidden="1">
      <c r="A2618" s="48">
        <v>53</v>
      </c>
      <c r="B2618" s="49">
        <f>LOOKUP(A2618,Seznamy!$A$3:$A$94,Seznamy!$B$3:$B$94)</f>
        <v>125009</v>
      </c>
      <c r="C2618" s="50" t="str">
        <f>LOOKUP(A2618,Seznamy!$A$3:$A$94,Seznamy!$C$3:$C$94)</f>
        <v>Ruda nad Moravou</v>
      </c>
      <c r="D2618" s="51">
        <f>LOOKUP(A2618,Seznamy!$A$3:$A$94,Seznamy!$F$3:$F$94)</f>
        <v>9028</v>
      </c>
      <c r="E2618" s="51">
        <f>LOOKUP(A2618,Seznamy!$A$3:$A$94,Seznamy!$G$3:$G$94)</f>
        <v>218500</v>
      </c>
      <c r="F2618" s="52">
        <f>LOOKUP(A2618,Seznamy!$A$3:$A$94,Seznamy!$J$3:$J$94)</f>
        <v>57</v>
      </c>
      <c r="G2618" s="52">
        <v>16</v>
      </c>
      <c r="H2618" s="50">
        <f>LOOKUP(G2618,Komplexní!$A$7:$A$56,Komplexní!$B$7:$B$56)</f>
        <v>0</v>
      </c>
      <c r="I2618" s="53">
        <f t="array" ref="I2618">SUM(IF((Komplexní!$A$3:$A$5=A2618)*(Komplexní!$D$1:$BA$1=G2618),Komplexní!$D$3:$BA$5))</f>
        <v>0</v>
      </c>
      <c r="J2618" s="98" t="str">
        <f t="shared" si="138"/>
        <v/>
      </c>
      <c r="K2618" s="54">
        <f t="shared" si="140"/>
        <v>1</v>
      </c>
    </row>
    <row r="2619" spans="1:11" hidden="1">
      <c r="A2619" s="48">
        <v>53</v>
      </c>
      <c r="B2619" s="49">
        <f>LOOKUP(A2619,Seznamy!$A$3:$A$94,Seznamy!$B$3:$B$94)</f>
        <v>125009</v>
      </c>
      <c r="C2619" s="50" t="str">
        <f>LOOKUP(A2619,Seznamy!$A$3:$A$94,Seznamy!$C$3:$C$94)</f>
        <v>Ruda nad Moravou</v>
      </c>
      <c r="D2619" s="51">
        <f>LOOKUP(A2619,Seznamy!$A$3:$A$94,Seznamy!$F$3:$F$94)</f>
        <v>9028</v>
      </c>
      <c r="E2619" s="51">
        <f>LOOKUP(A2619,Seznamy!$A$3:$A$94,Seznamy!$G$3:$G$94)</f>
        <v>218500</v>
      </c>
      <c r="F2619" s="52">
        <f>LOOKUP(A2619,Seznamy!$A$3:$A$94,Seznamy!$J$3:$J$94)</f>
        <v>57</v>
      </c>
      <c r="G2619" s="52">
        <v>6</v>
      </c>
      <c r="H2619" s="50" t="str">
        <f>LOOKUP(G2619,Komplexní!$A$7:$A$56,Komplexní!$B$7:$B$56)</f>
        <v>LDF Rožnov a.s.</v>
      </c>
      <c r="I2619" s="53">
        <f t="array" ref="I2619">SUM(IF((Komplexní!$A$3:$A$5=A2619)*(Komplexní!$D$1:$BA$1=G2619),Komplexní!$D$3:$BA$5))</f>
        <v>0</v>
      </c>
      <c r="J2619" s="98" t="str">
        <f t="shared" si="138"/>
        <v/>
      </c>
      <c r="K2619" s="54">
        <f t="shared" si="140"/>
        <v>1</v>
      </c>
    </row>
    <row r="2620" spans="1:11" hidden="1">
      <c r="A2620" s="48">
        <v>53</v>
      </c>
      <c r="B2620" s="49">
        <f>LOOKUP(A2620,Seznamy!$A$3:$A$94,Seznamy!$B$3:$B$94)</f>
        <v>125009</v>
      </c>
      <c r="C2620" s="50" t="str">
        <f>LOOKUP(A2620,Seznamy!$A$3:$A$94,Seznamy!$C$3:$C$94)</f>
        <v>Ruda nad Moravou</v>
      </c>
      <c r="D2620" s="51">
        <f>LOOKUP(A2620,Seznamy!$A$3:$A$94,Seznamy!$F$3:$F$94)</f>
        <v>9028</v>
      </c>
      <c r="E2620" s="51">
        <f>LOOKUP(A2620,Seznamy!$A$3:$A$94,Seznamy!$G$3:$G$94)</f>
        <v>218500</v>
      </c>
      <c r="F2620" s="52">
        <f>LOOKUP(A2620,Seznamy!$A$3:$A$94,Seznamy!$J$3:$J$94)</f>
        <v>57</v>
      </c>
      <c r="G2620" s="52">
        <v>30</v>
      </c>
      <c r="H2620" s="50">
        <f>LOOKUP(G2620,Komplexní!$A$7:$A$56,Komplexní!$B$7:$B$56)</f>
        <v>0</v>
      </c>
      <c r="I2620" s="53">
        <f t="array" ref="I2620">SUM(IF((Komplexní!$A$3:$A$5=A2620)*(Komplexní!$D$1:$BA$1=G2620),Komplexní!$D$3:$BA$5))</f>
        <v>0</v>
      </c>
      <c r="J2620" s="98" t="str">
        <f t="shared" si="138"/>
        <v/>
      </c>
      <c r="K2620" s="54">
        <f t="shared" si="140"/>
        <v>1</v>
      </c>
    </row>
    <row r="2621" spans="1:11" hidden="1">
      <c r="A2621" s="48">
        <v>53</v>
      </c>
      <c r="B2621" s="49">
        <f>LOOKUP(A2621,Seznamy!$A$3:$A$94,Seznamy!$B$3:$B$94)</f>
        <v>125009</v>
      </c>
      <c r="C2621" s="50" t="str">
        <f>LOOKUP(A2621,Seznamy!$A$3:$A$94,Seznamy!$C$3:$C$94)</f>
        <v>Ruda nad Moravou</v>
      </c>
      <c r="D2621" s="51">
        <f>LOOKUP(A2621,Seznamy!$A$3:$A$94,Seznamy!$F$3:$F$94)</f>
        <v>9028</v>
      </c>
      <c r="E2621" s="51">
        <f>LOOKUP(A2621,Seznamy!$A$3:$A$94,Seznamy!$G$3:$G$94)</f>
        <v>218500</v>
      </c>
      <c r="F2621" s="52">
        <f>LOOKUP(A2621,Seznamy!$A$3:$A$94,Seznamy!$J$3:$J$94)</f>
        <v>57</v>
      </c>
      <c r="G2621" s="52">
        <v>19</v>
      </c>
      <c r="H2621" s="50">
        <f>LOOKUP(G2621,Komplexní!$A$7:$A$56,Komplexní!$B$7:$B$56)</f>
        <v>0</v>
      </c>
      <c r="I2621" s="53">
        <f t="array" ref="I2621">SUM(IF((Komplexní!$A$3:$A$5=A2621)*(Komplexní!$D$1:$BA$1=G2621),Komplexní!$D$3:$BA$5))</f>
        <v>0</v>
      </c>
      <c r="J2621" s="98" t="str">
        <f t="shared" si="138"/>
        <v/>
      </c>
      <c r="K2621" s="54">
        <f t="shared" si="140"/>
        <v>1</v>
      </c>
    </row>
    <row r="2622" spans="1:11" hidden="1">
      <c r="A2622" s="48">
        <v>53</v>
      </c>
      <c r="B2622" s="49">
        <f>LOOKUP(A2622,Seznamy!$A$3:$A$94,Seznamy!$B$3:$B$94)</f>
        <v>125009</v>
      </c>
      <c r="C2622" s="50" t="str">
        <f>LOOKUP(A2622,Seznamy!$A$3:$A$94,Seznamy!$C$3:$C$94)</f>
        <v>Ruda nad Moravou</v>
      </c>
      <c r="D2622" s="51">
        <f>LOOKUP(A2622,Seznamy!$A$3:$A$94,Seznamy!$F$3:$F$94)</f>
        <v>9028</v>
      </c>
      <c r="E2622" s="51">
        <f>LOOKUP(A2622,Seznamy!$A$3:$A$94,Seznamy!$G$3:$G$94)</f>
        <v>218500</v>
      </c>
      <c r="F2622" s="52">
        <f>LOOKUP(A2622,Seznamy!$A$3:$A$94,Seznamy!$J$3:$J$94)</f>
        <v>57</v>
      </c>
      <c r="G2622" s="52">
        <v>20</v>
      </c>
      <c r="H2622" s="50">
        <f>LOOKUP(G2622,Komplexní!$A$7:$A$56,Komplexní!$B$7:$B$56)</f>
        <v>0</v>
      </c>
      <c r="I2622" s="53">
        <f t="array" ref="I2622">SUM(IF((Komplexní!$A$3:$A$5=A2622)*(Komplexní!$D$1:$BA$1=G2622),Komplexní!$D$3:$BA$5))</f>
        <v>0</v>
      </c>
      <c r="J2622" s="98" t="str">
        <f t="shared" si="138"/>
        <v/>
      </c>
      <c r="K2622" s="54">
        <f t="shared" si="140"/>
        <v>1</v>
      </c>
    </row>
    <row r="2623" spans="1:11" hidden="1">
      <c r="A2623" s="48">
        <v>53</v>
      </c>
      <c r="B2623" s="49">
        <f>LOOKUP(A2623,Seznamy!$A$3:$A$94,Seznamy!$B$3:$B$94)</f>
        <v>125009</v>
      </c>
      <c r="C2623" s="50" t="str">
        <f>LOOKUP(A2623,Seznamy!$A$3:$A$94,Seznamy!$C$3:$C$94)</f>
        <v>Ruda nad Moravou</v>
      </c>
      <c r="D2623" s="51">
        <f>LOOKUP(A2623,Seznamy!$A$3:$A$94,Seznamy!$F$3:$F$94)</f>
        <v>9028</v>
      </c>
      <c r="E2623" s="51">
        <f>LOOKUP(A2623,Seznamy!$A$3:$A$94,Seznamy!$G$3:$G$94)</f>
        <v>218500</v>
      </c>
      <c r="F2623" s="52">
        <f>LOOKUP(A2623,Seznamy!$A$3:$A$94,Seznamy!$J$3:$J$94)</f>
        <v>57</v>
      </c>
      <c r="G2623" s="52">
        <v>21</v>
      </c>
      <c r="H2623" s="50">
        <f>LOOKUP(G2623,Komplexní!$A$7:$A$56,Komplexní!$B$7:$B$56)</f>
        <v>0</v>
      </c>
      <c r="I2623" s="53">
        <f t="array" ref="I2623">SUM(IF((Komplexní!$A$3:$A$5=A2623)*(Komplexní!$D$1:$BA$1=G2623),Komplexní!$D$3:$BA$5))</f>
        <v>0</v>
      </c>
      <c r="J2623" s="98" t="str">
        <f t="shared" si="138"/>
        <v/>
      </c>
      <c r="K2623" s="54">
        <f t="shared" si="140"/>
        <v>1</v>
      </c>
    </row>
    <row r="2624" spans="1:11" hidden="1">
      <c r="A2624" s="48">
        <v>53</v>
      </c>
      <c r="B2624" s="49">
        <f>LOOKUP(A2624,Seznamy!$A$3:$A$94,Seznamy!$B$3:$B$94)</f>
        <v>125009</v>
      </c>
      <c r="C2624" s="50" t="str">
        <f>LOOKUP(A2624,Seznamy!$A$3:$A$94,Seznamy!$C$3:$C$94)</f>
        <v>Ruda nad Moravou</v>
      </c>
      <c r="D2624" s="51">
        <f>LOOKUP(A2624,Seznamy!$A$3:$A$94,Seznamy!$F$3:$F$94)</f>
        <v>9028</v>
      </c>
      <c r="E2624" s="51">
        <f>LOOKUP(A2624,Seznamy!$A$3:$A$94,Seznamy!$G$3:$G$94)</f>
        <v>218500</v>
      </c>
      <c r="F2624" s="52">
        <f>LOOKUP(A2624,Seznamy!$A$3:$A$94,Seznamy!$J$3:$J$94)</f>
        <v>57</v>
      </c>
      <c r="G2624" s="52">
        <v>22</v>
      </c>
      <c r="H2624" s="50">
        <f>LOOKUP(G2624,Komplexní!$A$7:$A$56,Komplexní!$B$7:$B$56)</f>
        <v>0</v>
      </c>
      <c r="I2624" s="53">
        <f t="array" ref="I2624">SUM(IF((Komplexní!$A$3:$A$5=A2624)*(Komplexní!$D$1:$BA$1=G2624),Komplexní!$D$3:$BA$5))</f>
        <v>0</v>
      </c>
      <c r="J2624" s="98" t="str">
        <f t="shared" si="138"/>
        <v/>
      </c>
      <c r="K2624" s="54">
        <f t="shared" si="140"/>
        <v>1</v>
      </c>
    </row>
    <row r="2625" spans="1:11" hidden="1">
      <c r="A2625" s="48">
        <v>53</v>
      </c>
      <c r="B2625" s="49">
        <f>LOOKUP(A2625,Seznamy!$A$3:$A$94,Seznamy!$B$3:$B$94)</f>
        <v>125009</v>
      </c>
      <c r="C2625" s="50" t="str">
        <f>LOOKUP(A2625,Seznamy!$A$3:$A$94,Seznamy!$C$3:$C$94)</f>
        <v>Ruda nad Moravou</v>
      </c>
      <c r="D2625" s="51">
        <f>LOOKUP(A2625,Seznamy!$A$3:$A$94,Seznamy!$F$3:$F$94)</f>
        <v>9028</v>
      </c>
      <c r="E2625" s="51">
        <f>LOOKUP(A2625,Seznamy!$A$3:$A$94,Seznamy!$G$3:$G$94)</f>
        <v>218500</v>
      </c>
      <c r="F2625" s="52">
        <f>LOOKUP(A2625,Seznamy!$A$3:$A$94,Seznamy!$J$3:$J$94)</f>
        <v>57</v>
      </c>
      <c r="G2625" s="52">
        <v>23</v>
      </c>
      <c r="H2625" s="50">
        <f>LOOKUP(G2625,Komplexní!$A$7:$A$56,Komplexní!$B$7:$B$56)</f>
        <v>0</v>
      </c>
      <c r="I2625" s="53">
        <f t="array" ref="I2625">SUM(IF((Komplexní!$A$3:$A$5=A2625)*(Komplexní!$D$1:$BA$1=G2625),Komplexní!$D$3:$BA$5))</f>
        <v>0</v>
      </c>
      <c r="J2625" s="98" t="str">
        <f t="shared" si="138"/>
        <v/>
      </c>
      <c r="K2625" s="54">
        <f t="shared" si="140"/>
        <v>1</v>
      </c>
    </row>
    <row r="2626" spans="1:11" hidden="1">
      <c r="A2626" s="48">
        <v>53</v>
      </c>
      <c r="B2626" s="49">
        <f>LOOKUP(A2626,Seznamy!$A$3:$A$94,Seznamy!$B$3:$B$94)</f>
        <v>125009</v>
      </c>
      <c r="C2626" s="50" t="str">
        <f>LOOKUP(A2626,Seznamy!$A$3:$A$94,Seznamy!$C$3:$C$94)</f>
        <v>Ruda nad Moravou</v>
      </c>
      <c r="D2626" s="51">
        <f>LOOKUP(A2626,Seznamy!$A$3:$A$94,Seznamy!$F$3:$F$94)</f>
        <v>9028</v>
      </c>
      <c r="E2626" s="51">
        <f>LOOKUP(A2626,Seznamy!$A$3:$A$94,Seznamy!$G$3:$G$94)</f>
        <v>218500</v>
      </c>
      <c r="F2626" s="52">
        <f>LOOKUP(A2626,Seznamy!$A$3:$A$94,Seznamy!$J$3:$J$94)</f>
        <v>57</v>
      </c>
      <c r="G2626" s="52">
        <v>24</v>
      </c>
      <c r="H2626" s="50">
        <f>LOOKUP(G2626,Komplexní!$A$7:$A$56,Komplexní!$B$7:$B$56)</f>
        <v>0</v>
      </c>
      <c r="I2626" s="53">
        <f t="array" ref="I2626">SUM(IF((Komplexní!$A$3:$A$5=A2626)*(Komplexní!$D$1:$BA$1=G2626),Komplexní!$D$3:$BA$5))</f>
        <v>0</v>
      </c>
      <c r="J2626" s="98" t="str">
        <f t="shared" si="138"/>
        <v/>
      </c>
      <c r="K2626" s="54">
        <f t="shared" si="140"/>
        <v>1</v>
      </c>
    </row>
    <row r="2627" spans="1:11" hidden="1">
      <c r="A2627" s="48">
        <v>53</v>
      </c>
      <c r="B2627" s="49">
        <f>LOOKUP(A2627,Seznamy!$A$3:$A$94,Seznamy!$B$3:$B$94)</f>
        <v>125009</v>
      </c>
      <c r="C2627" s="50" t="str">
        <f>LOOKUP(A2627,Seznamy!$A$3:$A$94,Seznamy!$C$3:$C$94)</f>
        <v>Ruda nad Moravou</v>
      </c>
      <c r="D2627" s="51">
        <f>LOOKUP(A2627,Seznamy!$A$3:$A$94,Seznamy!$F$3:$F$94)</f>
        <v>9028</v>
      </c>
      <c r="E2627" s="51">
        <f>LOOKUP(A2627,Seznamy!$A$3:$A$94,Seznamy!$G$3:$G$94)</f>
        <v>218500</v>
      </c>
      <c r="F2627" s="52">
        <f>LOOKUP(A2627,Seznamy!$A$3:$A$94,Seznamy!$J$3:$J$94)</f>
        <v>57</v>
      </c>
      <c r="G2627" s="52">
        <v>25</v>
      </c>
      <c r="H2627" s="50">
        <f>LOOKUP(G2627,Komplexní!$A$7:$A$56,Komplexní!$B$7:$B$56)</f>
        <v>0</v>
      </c>
      <c r="I2627" s="53">
        <f t="array" ref="I2627">SUM(IF((Komplexní!$A$3:$A$5=A2627)*(Komplexní!$D$1:$BA$1=G2627),Komplexní!$D$3:$BA$5))</f>
        <v>0</v>
      </c>
      <c r="J2627" s="98" t="str">
        <f t="shared" si="138"/>
        <v/>
      </c>
      <c r="K2627" s="54">
        <f t="shared" si="140"/>
        <v>1</v>
      </c>
    </row>
    <row r="2628" spans="1:11" hidden="1">
      <c r="A2628" s="48">
        <v>53</v>
      </c>
      <c r="B2628" s="49">
        <f>LOOKUP(A2628,Seznamy!$A$3:$A$94,Seznamy!$B$3:$B$94)</f>
        <v>125009</v>
      </c>
      <c r="C2628" s="50" t="str">
        <f>LOOKUP(A2628,Seznamy!$A$3:$A$94,Seznamy!$C$3:$C$94)</f>
        <v>Ruda nad Moravou</v>
      </c>
      <c r="D2628" s="51">
        <f>LOOKUP(A2628,Seznamy!$A$3:$A$94,Seznamy!$F$3:$F$94)</f>
        <v>9028</v>
      </c>
      <c r="E2628" s="51">
        <f>LOOKUP(A2628,Seznamy!$A$3:$A$94,Seznamy!$G$3:$G$94)</f>
        <v>218500</v>
      </c>
      <c r="F2628" s="52">
        <f>LOOKUP(A2628,Seznamy!$A$3:$A$94,Seznamy!$J$3:$J$94)</f>
        <v>57</v>
      </c>
      <c r="G2628" s="52">
        <v>26</v>
      </c>
      <c r="H2628" s="50">
        <f>LOOKUP(G2628,Komplexní!$A$7:$A$56,Komplexní!$B$7:$B$56)</f>
        <v>0</v>
      </c>
      <c r="I2628" s="53">
        <f t="array" ref="I2628">SUM(IF((Komplexní!$A$3:$A$5=A2628)*(Komplexní!$D$1:$BA$1=G2628),Komplexní!$D$3:$BA$5))</f>
        <v>0</v>
      </c>
      <c r="J2628" s="98" t="str">
        <f t="shared" si="138"/>
        <v/>
      </c>
      <c r="K2628" s="54">
        <f t="shared" si="140"/>
        <v>1</v>
      </c>
    </row>
    <row r="2629" spans="1:11" hidden="1">
      <c r="A2629" s="48">
        <v>53</v>
      </c>
      <c r="B2629" s="49">
        <f>LOOKUP(A2629,Seznamy!$A$3:$A$94,Seznamy!$B$3:$B$94)</f>
        <v>125009</v>
      </c>
      <c r="C2629" s="50" t="str">
        <f>LOOKUP(A2629,Seznamy!$A$3:$A$94,Seznamy!$C$3:$C$94)</f>
        <v>Ruda nad Moravou</v>
      </c>
      <c r="D2629" s="51">
        <f>LOOKUP(A2629,Seznamy!$A$3:$A$94,Seznamy!$F$3:$F$94)</f>
        <v>9028</v>
      </c>
      <c r="E2629" s="51">
        <f>LOOKUP(A2629,Seznamy!$A$3:$A$94,Seznamy!$G$3:$G$94)</f>
        <v>218500</v>
      </c>
      <c r="F2629" s="52">
        <f>LOOKUP(A2629,Seznamy!$A$3:$A$94,Seznamy!$J$3:$J$94)</f>
        <v>57</v>
      </c>
      <c r="G2629" s="52">
        <v>27</v>
      </c>
      <c r="H2629" s="50">
        <f>LOOKUP(G2629,Komplexní!$A$7:$A$56,Komplexní!$B$7:$B$56)</f>
        <v>0</v>
      </c>
      <c r="I2629" s="53">
        <f t="array" ref="I2629">SUM(IF((Komplexní!$A$3:$A$5=A2629)*(Komplexní!$D$1:$BA$1=G2629),Komplexní!$D$3:$BA$5))</f>
        <v>0</v>
      </c>
      <c r="J2629" s="98" t="str">
        <f t="shared" si="138"/>
        <v/>
      </c>
      <c r="K2629" s="54">
        <f t="shared" si="140"/>
        <v>1</v>
      </c>
    </row>
    <row r="2630" spans="1:11" hidden="1">
      <c r="A2630" s="48">
        <v>53</v>
      </c>
      <c r="B2630" s="49">
        <f>LOOKUP(A2630,Seznamy!$A$3:$A$94,Seznamy!$B$3:$B$94)</f>
        <v>125009</v>
      </c>
      <c r="C2630" s="50" t="str">
        <f>LOOKUP(A2630,Seznamy!$A$3:$A$94,Seznamy!$C$3:$C$94)</f>
        <v>Ruda nad Moravou</v>
      </c>
      <c r="D2630" s="51">
        <f>LOOKUP(A2630,Seznamy!$A$3:$A$94,Seznamy!$F$3:$F$94)</f>
        <v>9028</v>
      </c>
      <c r="E2630" s="51">
        <f>LOOKUP(A2630,Seznamy!$A$3:$A$94,Seznamy!$G$3:$G$94)</f>
        <v>218500</v>
      </c>
      <c r="F2630" s="52">
        <f>LOOKUP(A2630,Seznamy!$A$3:$A$94,Seznamy!$J$3:$J$94)</f>
        <v>57</v>
      </c>
      <c r="G2630" s="52">
        <v>28</v>
      </c>
      <c r="H2630" s="50">
        <f>LOOKUP(G2630,Komplexní!$A$7:$A$56,Komplexní!$B$7:$B$56)</f>
        <v>0</v>
      </c>
      <c r="I2630" s="53">
        <f t="array" ref="I2630">SUM(IF((Komplexní!$A$3:$A$5=A2630)*(Komplexní!$D$1:$BA$1=G2630),Komplexní!$D$3:$BA$5))</f>
        <v>0</v>
      </c>
      <c r="J2630" s="98" t="str">
        <f t="shared" si="138"/>
        <v/>
      </c>
      <c r="K2630" s="54">
        <f t="shared" si="140"/>
        <v>1</v>
      </c>
    </row>
    <row r="2631" spans="1:11" hidden="1">
      <c r="A2631" s="48">
        <v>53</v>
      </c>
      <c r="B2631" s="49">
        <f>LOOKUP(A2631,Seznamy!$A$3:$A$94,Seznamy!$B$3:$B$94)</f>
        <v>125009</v>
      </c>
      <c r="C2631" s="50" t="str">
        <f>LOOKUP(A2631,Seznamy!$A$3:$A$94,Seznamy!$C$3:$C$94)</f>
        <v>Ruda nad Moravou</v>
      </c>
      <c r="D2631" s="51">
        <f>LOOKUP(A2631,Seznamy!$A$3:$A$94,Seznamy!$F$3:$F$94)</f>
        <v>9028</v>
      </c>
      <c r="E2631" s="51">
        <f>LOOKUP(A2631,Seznamy!$A$3:$A$94,Seznamy!$G$3:$G$94)</f>
        <v>218500</v>
      </c>
      <c r="F2631" s="52">
        <f>LOOKUP(A2631,Seznamy!$A$3:$A$94,Seznamy!$J$3:$J$94)</f>
        <v>57</v>
      </c>
      <c r="G2631" s="52">
        <v>29</v>
      </c>
      <c r="H2631" s="50">
        <f>LOOKUP(G2631,Komplexní!$A$7:$A$56,Komplexní!$B$7:$B$56)</f>
        <v>0</v>
      </c>
      <c r="I2631" s="53">
        <f t="array" ref="I2631">SUM(IF((Komplexní!$A$3:$A$5=A2631)*(Komplexní!$D$1:$BA$1=G2631),Komplexní!$D$3:$BA$5))</f>
        <v>0</v>
      </c>
      <c r="J2631" s="98" t="str">
        <f t="shared" si="138"/>
        <v/>
      </c>
      <c r="K2631" s="54">
        <f t="shared" si="140"/>
        <v>1</v>
      </c>
    </row>
    <row r="2632" spans="1:11" hidden="1">
      <c r="A2632" s="48">
        <v>53</v>
      </c>
      <c r="B2632" s="49">
        <f>LOOKUP(A2632,Seznamy!$A$3:$A$94,Seznamy!$B$3:$B$94)</f>
        <v>125009</v>
      </c>
      <c r="C2632" s="50" t="str">
        <f>LOOKUP(A2632,Seznamy!$A$3:$A$94,Seznamy!$C$3:$C$94)</f>
        <v>Ruda nad Moravou</v>
      </c>
      <c r="D2632" s="51">
        <f>LOOKUP(A2632,Seznamy!$A$3:$A$94,Seznamy!$F$3:$F$94)</f>
        <v>9028</v>
      </c>
      <c r="E2632" s="51">
        <f>LOOKUP(A2632,Seznamy!$A$3:$A$94,Seznamy!$G$3:$G$94)</f>
        <v>218500</v>
      </c>
      <c r="F2632" s="52">
        <f>LOOKUP(A2632,Seznamy!$A$3:$A$94,Seznamy!$J$3:$J$94)</f>
        <v>57</v>
      </c>
      <c r="G2632" s="52">
        <v>14</v>
      </c>
      <c r="H2632" s="50">
        <f>LOOKUP(G2632,Komplexní!$A$7:$A$56,Komplexní!$B$7:$B$56)</f>
        <v>0</v>
      </c>
      <c r="I2632" s="53">
        <f t="array" ref="I2632">SUM(IF((Komplexní!$A$3:$A$5=A2632)*(Komplexní!$D$1:$BA$1=G2632),Komplexní!$D$3:$BA$5))</f>
        <v>0</v>
      </c>
      <c r="J2632" s="98" t="str">
        <f t="shared" si="138"/>
        <v/>
      </c>
      <c r="K2632" s="54">
        <f t="shared" si="140"/>
        <v>1</v>
      </c>
    </row>
    <row r="2633" spans="1:11" hidden="1">
      <c r="A2633" s="48">
        <v>53</v>
      </c>
      <c r="B2633" s="49">
        <f>LOOKUP(A2633,Seznamy!$A$3:$A$94,Seznamy!$B$3:$B$94)</f>
        <v>125009</v>
      </c>
      <c r="C2633" s="50" t="str">
        <f>LOOKUP(A2633,Seznamy!$A$3:$A$94,Seznamy!$C$3:$C$94)</f>
        <v>Ruda nad Moravou</v>
      </c>
      <c r="D2633" s="51">
        <f>LOOKUP(A2633,Seznamy!$A$3:$A$94,Seznamy!$F$3:$F$94)</f>
        <v>9028</v>
      </c>
      <c r="E2633" s="51">
        <f>LOOKUP(A2633,Seznamy!$A$3:$A$94,Seznamy!$G$3:$G$94)</f>
        <v>218500</v>
      </c>
      <c r="F2633" s="52">
        <f>LOOKUP(A2633,Seznamy!$A$3:$A$94,Seznamy!$J$3:$J$94)</f>
        <v>57</v>
      </c>
      <c r="G2633" s="52">
        <v>31</v>
      </c>
      <c r="H2633" s="50">
        <f>LOOKUP(G2633,Komplexní!$A$7:$A$56,Komplexní!$B$7:$B$56)</f>
        <v>0</v>
      </c>
      <c r="I2633" s="53">
        <f t="array" ref="I2633">SUM(IF((Komplexní!$A$3:$A$5=A2633)*(Komplexní!$D$1:$BA$1=G2633),Komplexní!$D$3:$BA$5))</f>
        <v>0</v>
      </c>
      <c r="J2633" s="98" t="str">
        <f t="shared" si="138"/>
        <v/>
      </c>
      <c r="K2633" s="54">
        <f t="shared" si="140"/>
        <v>1</v>
      </c>
    </row>
    <row r="2634" spans="1:11" hidden="1">
      <c r="A2634" s="48">
        <v>53</v>
      </c>
      <c r="B2634" s="49">
        <f>LOOKUP(A2634,Seznamy!$A$3:$A$94,Seznamy!$B$3:$B$94)</f>
        <v>125009</v>
      </c>
      <c r="C2634" s="50" t="str">
        <f>LOOKUP(A2634,Seznamy!$A$3:$A$94,Seznamy!$C$3:$C$94)</f>
        <v>Ruda nad Moravou</v>
      </c>
      <c r="D2634" s="51">
        <f>LOOKUP(A2634,Seznamy!$A$3:$A$94,Seznamy!$F$3:$F$94)</f>
        <v>9028</v>
      </c>
      <c r="E2634" s="51">
        <f>LOOKUP(A2634,Seznamy!$A$3:$A$94,Seznamy!$G$3:$G$94)</f>
        <v>218500</v>
      </c>
      <c r="F2634" s="52">
        <f>LOOKUP(A2634,Seznamy!$A$3:$A$94,Seznamy!$J$3:$J$94)</f>
        <v>57</v>
      </c>
      <c r="G2634" s="52">
        <v>32</v>
      </c>
      <c r="H2634" s="50">
        <f>LOOKUP(G2634,Komplexní!$A$7:$A$56,Komplexní!$B$7:$B$56)</f>
        <v>0</v>
      </c>
      <c r="I2634" s="53">
        <f t="array" ref="I2634">SUM(IF((Komplexní!$A$3:$A$5=A2634)*(Komplexní!$D$1:$BA$1=G2634),Komplexní!$D$3:$BA$5))</f>
        <v>0</v>
      </c>
      <c r="J2634" s="98" t="str">
        <f t="shared" si="138"/>
        <v/>
      </c>
      <c r="K2634" s="54">
        <f t="shared" si="140"/>
        <v>1</v>
      </c>
    </row>
    <row r="2635" spans="1:11" hidden="1">
      <c r="A2635" s="48">
        <v>53</v>
      </c>
      <c r="B2635" s="49">
        <f>LOOKUP(A2635,Seznamy!$A$3:$A$94,Seznamy!$B$3:$B$94)</f>
        <v>125009</v>
      </c>
      <c r="C2635" s="50" t="str">
        <f>LOOKUP(A2635,Seznamy!$A$3:$A$94,Seznamy!$C$3:$C$94)</f>
        <v>Ruda nad Moravou</v>
      </c>
      <c r="D2635" s="51">
        <f>LOOKUP(A2635,Seznamy!$A$3:$A$94,Seznamy!$F$3:$F$94)</f>
        <v>9028</v>
      </c>
      <c r="E2635" s="51">
        <f>LOOKUP(A2635,Seznamy!$A$3:$A$94,Seznamy!$G$3:$G$94)</f>
        <v>218500</v>
      </c>
      <c r="F2635" s="52">
        <f>LOOKUP(A2635,Seznamy!$A$3:$A$94,Seznamy!$J$3:$J$94)</f>
        <v>57</v>
      </c>
      <c r="G2635" s="52">
        <v>33</v>
      </c>
      <c r="H2635" s="50">
        <f>LOOKUP(G2635,Komplexní!$A$7:$A$56,Komplexní!$B$7:$B$56)</f>
        <v>0</v>
      </c>
      <c r="I2635" s="53">
        <f t="array" ref="I2635">SUM(IF((Komplexní!$A$3:$A$5=A2635)*(Komplexní!$D$1:$BA$1=G2635),Komplexní!$D$3:$BA$5))</f>
        <v>0</v>
      </c>
      <c r="J2635" s="98" t="str">
        <f t="shared" si="138"/>
        <v/>
      </c>
      <c r="K2635" s="54">
        <f t="shared" ref="K2635:K2652" si="141">IF(I2635=MIN($J$2603:$J$2652),1,"")</f>
        <v>1</v>
      </c>
    </row>
    <row r="2636" spans="1:11" hidden="1">
      <c r="A2636" s="48">
        <v>53</v>
      </c>
      <c r="B2636" s="49">
        <f>LOOKUP(A2636,Seznamy!$A$3:$A$94,Seznamy!$B$3:$B$94)</f>
        <v>125009</v>
      </c>
      <c r="C2636" s="50" t="str">
        <f>LOOKUP(A2636,Seznamy!$A$3:$A$94,Seznamy!$C$3:$C$94)</f>
        <v>Ruda nad Moravou</v>
      </c>
      <c r="D2636" s="51">
        <f>LOOKUP(A2636,Seznamy!$A$3:$A$94,Seznamy!$F$3:$F$94)</f>
        <v>9028</v>
      </c>
      <c r="E2636" s="51">
        <f>LOOKUP(A2636,Seznamy!$A$3:$A$94,Seznamy!$G$3:$G$94)</f>
        <v>218500</v>
      </c>
      <c r="F2636" s="52">
        <f>LOOKUP(A2636,Seznamy!$A$3:$A$94,Seznamy!$J$3:$J$94)</f>
        <v>57</v>
      </c>
      <c r="G2636" s="52">
        <v>34</v>
      </c>
      <c r="H2636" s="50">
        <f>LOOKUP(G2636,Komplexní!$A$7:$A$56,Komplexní!$B$7:$B$56)</f>
        <v>0</v>
      </c>
      <c r="I2636" s="53">
        <f t="array" ref="I2636">SUM(IF((Komplexní!$A$3:$A$5=A2636)*(Komplexní!$D$1:$BA$1=G2636),Komplexní!$D$3:$BA$5))</f>
        <v>0</v>
      </c>
      <c r="J2636" s="98" t="str">
        <f t="shared" si="138"/>
        <v/>
      </c>
      <c r="K2636" s="54">
        <f t="shared" si="141"/>
        <v>1</v>
      </c>
    </row>
    <row r="2637" spans="1:11" hidden="1">
      <c r="A2637" s="48">
        <v>53</v>
      </c>
      <c r="B2637" s="49">
        <f>LOOKUP(A2637,Seznamy!$A$3:$A$94,Seznamy!$B$3:$B$94)</f>
        <v>125009</v>
      </c>
      <c r="C2637" s="50" t="str">
        <f>LOOKUP(A2637,Seznamy!$A$3:$A$94,Seznamy!$C$3:$C$94)</f>
        <v>Ruda nad Moravou</v>
      </c>
      <c r="D2637" s="51">
        <f>LOOKUP(A2637,Seznamy!$A$3:$A$94,Seznamy!$F$3:$F$94)</f>
        <v>9028</v>
      </c>
      <c r="E2637" s="51">
        <f>LOOKUP(A2637,Seznamy!$A$3:$A$94,Seznamy!$G$3:$G$94)</f>
        <v>218500</v>
      </c>
      <c r="F2637" s="52">
        <f>LOOKUP(A2637,Seznamy!$A$3:$A$94,Seznamy!$J$3:$J$94)</f>
        <v>57</v>
      </c>
      <c r="G2637" s="52">
        <v>35</v>
      </c>
      <c r="H2637" s="50">
        <f>LOOKUP(G2637,Komplexní!$A$7:$A$56,Komplexní!$B$7:$B$56)</f>
        <v>0</v>
      </c>
      <c r="I2637" s="53">
        <f t="array" ref="I2637">SUM(IF((Komplexní!$A$3:$A$5=A2637)*(Komplexní!$D$1:$BA$1=G2637),Komplexní!$D$3:$BA$5))</f>
        <v>0</v>
      </c>
      <c r="J2637" s="98" t="str">
        <f t="shared" si="138"/>
        <v/>
      </c>
      <c r="K2637" s="54">
        <f t="shared" si="141"/>
        <v>1</v>
      </c>
    </row>
    <row r="2638" spans="1:11" hidden="1">
      <c r="A2638" s="48">
        <v>53</v>
      </c>
      <c r="B2638" s="49">
        <f>LOOKUP(A2638,Seznamy!$A$3:$A$94,Seznamy!$B$3:$B$94)</f>
        <v>125009</v>
      </c>
      <c r="C2638" s="50" t="str">
        <f>LOOKUP(A2638,Seznamy!$A$3:$A$94,Seznamy!$C$3:$C$94)</f>
        <v>Ruda nad Moravou</v>
      </c>
      <c r="D2638" s="51">
        <f>LOOKUP(A2638,Seznamy!$A$3:$A$94,Seznamy!$F$3:$F$94)</f>
        <v>9028</v>
      </c>
      <c r="E2638" s="51">
        <f>LOOKUP(A2638,Seznamy!$A$3:$A$94,Seznamy!$G$3:$G$94)</f>
        <v>218500</v>
      </c>
      <c r="F2638" s="52">
        <f>LOOKUP(A2638,Seznamy!$A$3:$A$94,Seznamy!$J$3:$J$94)</f>
        <v>57</v>
      </c>
      <c r="G2638" s="52">
        <v>36</v>
      </c>
      <c r="H2638" s="50">
        <f>LOOKUP(G2638,Komplexní!$A$7:$A$56,Komplexní!$B$7:$B$56)</f>
        <v>0</v>
      </c>
      <c r="I2638" s="53">
        <f t="array" ref="I2638">SUM(IF((Komplexní!$A$3:$A$5=A2638)*(Komplexní!$D$1:$BA$1=G2638),Komplexní!$D$3:$BA$5))</f>
        <v>0</v>
      </c>
      <c r="J2638" s="98" t="str">
        <f t="shared" si="138"/>
        <v/>
      </c>
      <c r="K2638" s="54">
        <f t="shared" si="141"/>
        <v>1</v>
      </c>
    </row>
    <row r="2639" spans="1:11" hidden="1">
      <c r="A2639" s="48">
        <v>53</v>
      </c>
      <c r="B2639" s="49">
        <f>LOOKUP(A2639,Seznamy!$A$3:$A$94,Seznamy!$B$3:$B$94)</f>
        <v>125009</v>
      </c>
      <c r="C2639" s="50" t="str">
        <f>LOOKUP(A2639,Seznamy!$A$3:$A$94,Seznamy!$C$3:$C$94)</f>
        <v>Ruda nad Moravou</v>
      </c>
      <c r="D2639" s="51">
        <f>LOOKUP(A2639,Seznamy!$A$3:$A$94,Seznamy!$F$3:$F$94)</f>
        <v>9028</v>
      </c>
      <c r="E2639" s="51">
        <f>LOOKUP(A2639,Seznamy!$A$3:$A$94,Seznamy!$G$3:$G$94)</f>
        <v>218500</v>
      </c>
      <c r="F2639" s="52">
        <f>LOOKUP(A2639,Seznamy!$A$3:$A$94,Seznamy!$J$3:$J$94)</f>
        <v>57</v>
      </c>
      <c r="G2639" s="52">
        <v>37</v>
      </c>
      <c r="H2639" s="50">
        <f>LOOKUP(G2639,Komplexní!$A$7:$A$56,Komplexní!$B$7:$B$56)</f>
        <v>0</v>
      </c>
      <c r="I2639" s="53">
        <f t="array" ref="I2639">SUM(IF((Komplexní!$A$3:$A$5=A2639)*(Komplexní!$D$1:$BA$1=G2639),Komplexní!$D$3:$BA$5))</f>
        <v>0</v>
      </c>
      <c r="J2639" s="98" t="str">
        <f t="shared" ref="J2639:J2702" si="142">IF(I2639=0,"",I2639)</f>
        <v/>
      </c>
      <c r="K2639" s="54">
        <f t="shared" si="141"/>
        <v>1</v>
      </c>
    </row>
    <row r="2640" spans="1:11" hidden="1">
      <c r="A2640" s="48">
        <v>53</v>
      </c>
      <c r="B2640" s="49">
        <f>LOOKUP(A2640,Seznamy!$A$3:$A$94,Seznamy!$B$3:$B$94)</f>
        <v>125009</v>
      </c>
      <c r="C2640" s="50" t="str">
        <f>LOOKUP(A2640,Seznamy!$A$3:$A$94,Seznamy!$C$3:$C$94)</f>
        <v>Ruda nad Moravou</v>
      </c>
      <c r="D2640" s="51">
        <f>LOOKUP(A2640,Seznamy!$A$3:$A$94,Seznamy!$F$3:$F$94)</f>
        <v>9028</v>
      </c>
      <c r="E2640" s="51">
        <f>LOOKUP(A2640,Seznamy!$A$3:$A$94,Seznamy!$G$3:$G$94)</f>
        <v>218500</v>
      </c>
      <c r="F2640" s="52">
        <f>LOOKUP(A2640,Seznamy!$A$3:$A$94,Seznamy!$J$3:$J$94)</f>
        <v>57</v>
      </c>
      <c r="G2640" s="52">
        <v>38</v>
      </c>
      <c r="H2640" s="50">
        <f>LOOKUP(G2640,Komplexní!$A$7:$A$56,Komplexní!$B$7:$B$56)</f>
        <v>0</v>
      </c>
      <c r="I2640" s="53">
        <f t="array" ref="I2640">SUM(IF((Komplexní!$A$3:$A$5=A2640)*(Komplexní!$D$1:$BA$1=G2640),Komplexní!$D$3:$BA$5))</f>
        <v>0</v>
      </c>
      <c r="J2640" s="98" t="str">
        <f t="shared" si="142"/>
        <v/>
      </c>
      <c r="K2640" s="54">
        <f t="shared" si="141"/>
        <v>1</v>
      </c>
    </row>
    <row r="2641" spans="1:11" hidden="1">
      <c r="A2641" s="48">
        <v>53</v>
      </c>
      <c r="B2641" s="49">
        <f>LOOKUP(A2641,Seznamy!$A$3:$A$94,Seznamy!$B$3:$B$94)</f>
        <v>125009</v>
      </c>
      <c r="C2641" s="50" t="str">
        <f>LOOKUP(A2641,Seznamy!$A$3:$A$94,Seznamy!$C$3:$C$94)</f>
        <v>Ruda nad Moravou</v>
      </c>
      <c r="D2641" s="51">
        <f>LOOKUP(A2641,Seznamy!$A$3:$A$94,Seznamy!$F$3:$F$94)</f>
        <v>9028</v>
      </c>
      <c r="E2641" s="51">
        <f>LOOKUP(A2641,Seznamy!$A$3:$A$94,Seznamy!$G$3:$G$94)</f>
        <v>218500</v>
      </c>
      <c r="F2641" s="52">
        <f>LOOKUP(A2641,Seznamy!$A$3:$A$94,Seznamy!$J$3:$J$94)</f>
        <v>57</v>
      </c>
      <c r="G2641" s="52">
        <v>39</v>
      </c>
      <c r="H2641" s="50">
        <f>LOOKUP(G2641,Komplexní!$A$7:$A$56,Komplexní!$B$7:$B$56)</f>
        <v>0</v>
      </c>
      <c r="I2641" s="53">
        <f t="array" ref="I2641">SUM(IF((Komplexní!$A$3:$A$5=A2641)*(Komplexní!$D$1:$BA$1=G2641),Komplexní!$D$3:$BA$5))</f>
        <v>0</v>
      </c>
      <c r="J2641" s="98" t="str">
        <f t="shared" si="142"/>
        <v/>
      </c>
      <c r="K2641" s="54">
        <f t="shared" si="141"/>
        <v>1</v>
      </c>
    </row>
    <row r="2642" spans="1:11" hidden="1">
      <c r="A2642" s="48">
        <v>53</v>
      </c>
      <c r="B2642" s="49">
        <f>LOOKUP(A2642,Seznamy!$A$3:$A$94,Seznamy!$B$3:$B$94)</f>
        <v>125009</v>
      </c>
      <c r="C2642" s="50" t="str">
        <f>LOOKUP(A2642,Seznamy!$A$3:$A$94,Seznamy!$C$3:$C$94)</f>
        <v>Ruda nad Moravou</v>
      </c>
      <c r="D2642" s="51">
        <f>LOOKUP(A2642,Seznamy!$A$3:$A$94,Seznamy!$F$3:$F$94)</f>
        <v>9028</v>
      </c>
      <c r="E2642" s="51">
        <f>LOOKUP(A2642,Seznamy!$A$3:$A$94,Seznamy!$G$3:$G$94)</f>
        <v>218500</v>
      </c>
      <c r="F2642" s="52">
        <f>LOOKUP(A2642,Seznamy!$A$3:$A$94,Seznamy!$J$3:$J$94)</f>
        <v>57</v>
      </c>
      <c r="G2642" s="52">
        <v>40</v>
      </c>
      <c r="H2642" s="50">
        <f>LOOKUP(G2642,Komplexní!$A$7:$A$56,Komplexní!$B$7:$B$56)</f>
        <v>0</v>
      </c>
      <c r="I2642" s="53">
        <f t="array" ref="I2642">SUM(IF((Komplexní!$A$3:$A$5=A2642)*(Komplexní!$D$1:$BA$1=G2642),Komplexní!$D$3:$BA$5))</f>
        <v>0</v>
      </c>
      <c r="J2642" s="98" t="str">
        <f t="shared" si="142"/>
        <v/>
      </c>
      <c r="K2642" s="54">
        <f t="shared" si="141"/>
        <v>1</v>
      </c>
    </row>
    <row r="2643" spans="1:11" hidden="1">
      <c r="A2643" s="48">
        <v>53</v>
      </c>
      <c r="B2643" s="49">
        <f>LOOKUP(A2643,Seznamy!$A$3:$A$94,Seznamy!$B$3:$B$94)</f>
        <v>125009</v>
      </c>
      <c r="C2643" s="50" t="str">
        <f>LOOKUP(A2643,Seznamy!$A$3:$A$94,Seznamy!$C$3:$C$94)</f>
        <v>Ruda nad Moravou</v>
      </c>
      <c r="D2643" s="51">
        <f>LOOKUP(A2643,Seznamy!$A$3:$A$94,Seznamy!$F$3:$F$94)</f>
        <v>9028</v>
      </c>
      <c r="E2643" s="51">
        <f>LOOKUP(A2643,Seznamy!$A$3:$A$94,Seznamy!$G$3:$G$94)</f>
        <v>218500</v>
      </c>
      <c r="F2643" s="52">
        <f>LOOKUP(A2643,Seznamy!$A$3:$A$94,Seznamy!$J$3:$J$94)</f>
        <v>57</v>
      </c>
      <c r="G2643" s="52">
        <v>41</v>
      </c>
      <c r="H2643" s="50">
        <f>LOOKUP(G2643,Komplexní!$A$7:$A$56,Komplexní!$B$7:$B$56)</f>
        <v>0</v>
      </c>
      <c r="I2643" s="53">
        <f t="array" ref="I2643">SUM(IF((Komplexní!$A$3:$A$5=A2643)*(Komplexní!$D$1:$BA$1=G2643),Komplexní!$D$3:$BA$5))</f>
        <v>0</v>
      </c>
      <c r="J2643" s="98" t="str">
        <f t="shared" si="142"/>
        <v/>
      </c>
      <c r="K2643" s="54">
        <f t="shared" si="141"/>
        <v>1</v>
      </c>
    </row>
    <row r="2644" spans="1:11" hidden="1">
      <c r="A2644" s="48">
        <v>53</v>
      </c>
      <c r="B2644" s="49">
        <f>LOOKUP(A2644,Seznamy!$A$3:$A$94,Seznamy!$B$3:$B$94)</f>
        <v>125009</v>
      </c>
      <c r="C2644" s="50" t="str">
        <f>LOOKUP(A2644,Seznamy!$A$3:$A$94,Seznamy!$C$3:$C$94)</f>
        <v>Ruda nad Moravou</v>
      </c>
      <c r="D2644" s="51">
        <f>LOOKUP(A2644,Seznamy!$A$3:$A$94,Seznamy!$F$3:$F$94)</f>
        <v>9028</v>
      </c>
      <c r="E2644" s="51">
        <f>LOOKUP(A2644,Seznamy!$A$3:$A$94,Seznamy!$G$3:$G$94)</f>
        <v>218500</v>
      </c>
      <c r="F2644" s="52">
        <f>LOOKUP(A2644,Seznamy!$A$3:$A$94,Seznamy!$J$3:$J$94)</f>
        <v>57</v>
      </c>
      <c r="G2644" s="52">
        <v>42</v>
      </c>
      <c r="H2644" s="50">
        <f>LOOKUP(G2644,Komplexní!$A$7:$A$56,Komplexní!$B$7:$B$56)</f>
        <v>0</v>
      </c>
      <c r="I2644" s="53">
        <f t="array" ref="I2644">SUM(IF((Komplexní!$A$3:$A$5=A2644)*(Komplexní!$D$1:$BA$1=G2644),Komplexní!$D$3:$BA$5))</f>
        <v>0</v>
      </c>
      <c r="J2644" s="98" t="str">
        <f t="shared" si="142"/>
        <v/>
      </c>
      <c r="K2644" s="54">
        <f t="shared" si="141"/>
        <v>1</v>
      </c>
    </row>
    <row r="2645" spans="1:11" hidden="1">
      <c r="A2645" s="48">
        <v>53</v>
      </c>
      <c r="B2645" s="49">
        <f>LOOKUP(A2645,Seznamy!$A$3:$A$94,Seznamy!$B$3:$B$94)</f>
        <v>125009</v>
      </c>
      <c r="C2645" s="50" t="str">
        <f>LOOKUP(A2645,Seznamy!$A$3:$A$94,Seznamy!$C$3:$C$94)</f>
        <v>Ruda nad Moravou</v>
      </c>
      <c r="D2645" s="51">
        <f>LOOKUP(A2645,Seznamy!$A$3:$A$94,Seznamy!$F$3:$F$94)</f>
        <v>9028</v>
      </c>
      <c r="E2645" s="51">
        <f>LOOKUP(A2645,Seznamy!$A$3:$A$94,Seznamy!$G$3:$G$94)</f>
        <v>218500</v>
      </c>
      <c r="F2645" s="52">
        <f>LOOKUP(A2645,Seznamy!$A$3:$A$94,Seznamy!$J$3:$J$94)</f>
        <v>57</v>
      </c>
      <c r="G2645" s="52">
        <v>43</v>
      </c>
      <c r="H2645" s="50">
        <f>LOOKUP(G2645,Komplexní!$A$7:$A$56,Komplexní!$B$7:$B$56)</f>
        <v>0</v>
      </c>
      <c r="I2645" s="53">
        <f t="array" ref="I2645">SUM(IF((Komplexní!$A$3:$A$5=A2645)*(Komplexní!$D$1:$BA$1=G2645),Komplexní!$D$3:$BA$5))</f>
        <v>0</v>
      </c>
      <c r="J2645" s="98" t="str">
        <f t="shared" si="142"/>
        <v/>
      </c>
      <c r="K2645" s="54">
        <f t="shared" si="141"/>
        <v>1</v>
      </c>
    </row>
    <row r="2646" spans="1:11" hidden="1">
      <c r="A2646" s="48">
        <v>53</v>
      </c>
      <c r="B2646" s="49">
        <f>LOOKUP(A2646,Seznamy!$A$3:$A$94,Seznamy!$B$3:$B$94)</f>
        <v>125009</v>
      </c>
      <c r="C2646" s="50" t="str">
        <f>LOOKUP(A2646,Seznamy!$A$3:$A$94,Seznamy!$C$3:$C$94)</f>
        <v>Ruda nad Moravou</v>
      </c>
      <c r="D2646" s="51">
        <f>LOOKUP(A2646,Seznamy!$A$3:$A$94,Seznamy!$F$3:$F$94)</f>
        <v>9028</v>
      </c>
      <c r="E2646" s="51">
        <f>LOOKUP(A2646,Seznamy!$A$3:$A$94,Seznamy!$G$3:$G$94)</f>
        <v>218500</v>
      </c>
      <c r="F2646" s="52">
        <f>LOOKUP(A2646,Seznamy!$A$3:$A$94,Seznamy!$J$3:$J$94)</f>
        <v>57</v>
      </c>
      <c r="G2646" s="52">
        <v>44</v>
      </c>
      <c r="H2646" s="50">
        <f>LOOKUP(G2646,Komplexní!$A$7:$A$56,Komplexní!$B$7:$B$56)</f>
        <v>0</v>
      </c>
      <c r="I2646" s="53">
        <f t="array" ref="I2646">SUM(IF((Komplexní!$A$3:$A$5=A2646)*(Komplexní!$D$1:$BA$1=G2646),Komplexní!$D$3:$BA$5))</f>
        <v>0</v>
      </c>
      <c r="J2646" s="98" t="str">
        <f t="shared" si="142"/>
        <v/>
      </c>
      <c r="K2646" s="54">
        <f t="shared" si="141"/>
        <v>1</v>
      </c>
    </row>
    <row r="2647" spans="1:11" hidden="1">
      <c r="A2647" s="48">
        <v>53</v>
      </c>
      <c r="B2647" s="49">
        <f>LOOKUP(A2647,Seznamy!$A$3:$A$94,Seznamy!$B$3:$B$94)</f>
        <v>125009</v>
      </c>
      <c r="C2647" s="50" t="str">
        <f>LOOKUP(A2647,Seznamy!$A$3:$A$94,Seznamy!$C$3:$C$94)</f>
        <v>Ruda nad Moravou</v>
      </c>
      <c r="D2647" s="51">
        <f>LOOKUP(A2647,Seznamy!$A$3:$A$94,Seznamy!$F$3:$F$94)</f>
        <v>9028</v>
      </c>
      <c r="E2647" s="51">
        <f>LOOKUP(A2647,Seznamy!$A$3:$A$94,Seznamy!$G$3:$G$94)</f>
        <v>218500</v>
      </c>
      <c r="F2647" s="52">
        <f>LOOKUP(A2647,Seznamy!$A$3:$A$94,Seznamy!$J$3:$J$94)</f>
        <v>57</v>
      </c>
      <c r="G2647" s="52">
        <v>45</v>
      </c>
      <c r="H2647" s="50">
        <f>LOOKUP(G2647,Komplexní!$A$7:$A$56,Komplexní!$B$7:$B$56)</f>
        <v>0</v>
      </c>
      <c r="I2647" s="53">
        <f t="array" ref="I2647">SUM(IF((Komplexní!$A$3:$A$5=A2647)*(Komplexní!$D$1:$BA$1=G2647),Komplexní!$D$3:$BA$5))</f>
        <v>0</v>
      </c>
      <c r="J2647" s="98" t="str">
        <f t="shared" si="142"/>
        <v/>
      </c>
      <c r="K2647" s="54">
        <f t="shared" si="141"/>
        <v>1</v>
      </c>
    </row>
    <row r="2648" spans="1:11" hidden="1">
      <c r="A2648" s="48">
        <v>53</v>
      </c>
      <c r="B2648" s="49">
        <f>LOOKUP(A2648,Seznamy!$A$3:$A$94,Seznamy!$B$3:$B$94)</f>
        <v>125009</v>
      </c>
      <c r="C2648" s="50" t="str">
        <f>LOOKUP(A2648,Seznamy!$A$3:$A$94,Seznamy!$C$3:$C$94)</f>
        <v>Ruda nad Moravou</v>
      </c>
      <c r="D2648" s="51">
        <f>LOOKUP(A2648,Seznamy!$A$3:$A$94,Seznamy!$F$3:$F$94)</f>
        <v>9028</v>
      </c>
      <c r="E2648" s="51">
        <f>LOOKUP(A2648,Seznamy!$A$3:$A$94,Seznamy!$G$3:$G$94)</f>
        <v>218500</v>
      </c>
      <c r="F2648" s="52">
        <f>LOOKUP(A2648,Seznamy!$A$3:$A$94,Seznamy!$J$3:$J$94)</f>
        <v>57</v>
      </c>
      <c r="G2648" s="52">
        <v>46</v>
      </c>
      <c r="H2648" s="50">
        <f>LOOKUP(G2648,Komplexní!$A$7:$A$56,Komplexní!$B$7:$B$56)</f>
        <v>0</v>
      </c>
      <c r="I2648" s="53">
        <f t="array" ref="I2648">SUM(IF((Komplexní!$A$3:$A$5=A2648)*(Komplexní!$D$1:$BA$1=G2648),Komplexní!$D$3:$BA$5))</f>
        <v>0</v>
      </c>
      <c r="J2648" s="98" t="str">
        <f t="shared" si="142"/>
        <v/>
      </c>
      <c r="K2648" s="54">
        <f t="shared" si="141"/>
        <v>1</v>
      </c>
    </row>
    <row r="2649" spans="1:11" hidden="1">
      <c r="A2649" s="48">
        <v>53</v>
      </c>
      <c r="B2649" s="49">
        <f>LOOKUP(A2649,Seznamy!$A$3:$A$94,Seznamy!$B$3:$B$94)</f>
        <v>125009</v>
      </c>
      <c r="C2649" s="50" t="str">
        <f>LOOKUP(A2649,Seznamy!$A$3:$A$94,Seznamy!$C$3:$C$94)</f>
        <v>Ruda nad Moravou</v>
      </c>
      <c r="D2649" s="51">
        <f>LOOKUP(A2649,Seznamy!$A$3:$A$94,Seznamy!$F$3:$F$94)</f>
        <v>9028</v>
      </c>
      <c r="E2649" s="51">
        <f>LOOKUP(A2649,Seznamy!$A$3:$A$94,Seznamy!$G$3:$G$94)</f>
        <v>218500</v>
      </c>
      <c r="F2649" s="52">
        <f>LOOKUP(A2649,Seznamy!$A$3:$A$94,Seznamy!$J$3:$J$94)</f>
        <v>57</v>
      </c>
      <c r="G2649" s="52">
        <v>47</v>
      </c>
      <c r="H2649" s="50">
        <f>LOOKUP(G2649,Komplexní!$A$7:$A$56,Komplexní!$B$7:$B$56)</f>
        <v>0</v>
      </c>
      <c r="I2649" s="53">
        <f t="array" ref="I2649">SUM(IF((Komplexní!$A$3:$A$5=A2649)*(Komplexní!$D$1:$BA$1=G2649),Komplexní!$D$3:$BA$5))</f>
        <v>0</v>
      </c>
      <c r="J2649" s="98" t="str">
        <f t="shared" si="142"/>
        <v/>
      </c>
      <c r="K2649" s="54">
        <f t="shared" si="141"/>
        <v>1</v>
      </c>
    </row>
    <row r="2650" spans="1:11" hidden="1">
      <c r="A2650" s="48">
        <v>53</v>
      </c>
      <c r="B2650" s="49">
        <f>LOOKUP(A2650,Seznamy!$A$3:$A$94,Seznamy!$B$3:$B$94)</f>
        <v>125009</v>
      </c>
      <c r="C2650" s="50" t="str">
        <f>LOOKUP(A2650,Seznamy!$A$3:$A$94,Seznamy!$C$3:$C$94)</f>
        <v>Ruda nad Moravou</v>
      </c>
      <c r="D2650" s="51">
        <f>LOOKUP(A2650,Seznamy!$A$3:$A$94,Seznamy!$F$3:$F$94)</f>
        <v>9028</v>
      </c>
      <c r="E2650" s="51">
        <f>LOOKUP(A2650,Seznamy!$A$3:$A$94,Seznamy!$G$3:$G$94)</f>
        <v>218500</v>
      </c>
      <c r="F2650" s="52">
        <f>LOOKUP(A2650,Seznamy!$A$3:$A$94,Seznamy!$J$3:$J$94)</f>
        <v>57</v>
      </c>
      <c r="G2650" s="52">
        <v>48</v>
      </c>
      <c r="H2650" s="50">
        <f>LOOKUP(G2650,Komplexní!$A$7:$A$56,Komplexní!$B$7:$B$56)</f>
        <v>0</v>
      </c>
      <c r="I2650" s="53">
        <f t="array" ref="I2650">SUM(IF((Komplexní!$A$3:$A$5=A2650)*(Komplexní!$D$1:$BA$1=G2650),Komplexní!$D$3:$BA$5))</f>
        <v>0</v>
      </c>
      <c r="J2650" s="98" t="str">
        <f t="shared" si="142"/>
        <v/>
      </c>
      <c r="K2650" s="54">
        <f t="shared" si="141"/>
        <v>1</v>
      </c>
    </row>
    <row r="2651" spans="1:11" hidden="1">
      <c r="A2651" s="48">
        <v>53</v>
      </c>
      <c r="B2651" s="49">
        <f>LOOKUP(A2651,Seznamy!$A$3:$A$94,Seznamy!$B$3:$B$94)</f>
        <v>125009</v>
      </c>
      <c r="C2651" s="50" t="str">
        <f>LOOKUP(A2651,Seznamy!$A$3:$A$94,Seznamy!$C$3:$C$94)</f>
        <v>Ruda nad Moravou</v>
      </c>
      <c r="D2651" s="51">
        <f>LOOKUP(A2651,Seznamy!$A$3:$A$94,Seznamy!$F$3:$F$94)</f>
        <v>9028</v>
      </c>
      <c r="E2651" s="51">
        <f>LOOKUP(A2651,Seznamy!$A$3:$A$94,Seznamy!$G$3:$G$94)</f>
        <v>218500</v>
      </c>
      <c r="F2651" s="52">
        <f>LOOKUP(A2651,Seznamy!$A$3:$A$94,Seznamy!$J$3:$J$94)</f>
        <v>57</v>
      </c>
      <c r="G2651" s="52">
        <v>49</v>
      </c>
      <c r="H2651" s="50">
        <f>LOOKUP(G2651,Komplexní!$A$7:$A$56,Komplexní!$B$7:$B$56)</f>
        <v>0</v>
      </c>
      <c r="I2651" s="53">
        <f t="array" ref="I2651">SUM(IF((Komplexní!$A$3:$A$5=A2651)*(Komplexní!$D$1:$BA$1=G2651),Komplexní!$D$3:$BA$5))</f>
        <v>0</v>
      </c>
      <c r="J2651" s="98" t="str">
        <f t="shared" si="142"/>
        <v/>
      </c>
      <c r="K2651" s="54">
        <f t="shared" si="141"/>
        <v>1</v>
      </c>
    </row>
    <row r="2652" spans="1:11" hidden="1">
      <c r="A2652" s="48">
        <v>53</v>
      </c>
      <c r="B2652" s="49">
        <f>LOOKUP(A2652,Seznamy!$A$3:$A$94,Seznamy!$B$3:$B$94)</f>
        <v>125009</v>
      </c>
      <c r="C2652" s="50" t="str">
        <f>LOOKUP(A2652,Seznamy!$A$3:$A$94,Seznamy!$C$3:$C$94)</f>
        <v>Ruda nad Moravou</v>
      </c>
      <c r="D2652" s="51">
        <f>LOOKUP(A2652,Seznamy!$A$3:$A$94,Seznamy!$F$3:$F$94)</f>
        <v>9028</v>
      </c>
      <c r="E2652" s="51">
        <f>LOOKUP(A2652,Seznamy!$A$3:$A$94,Seznamy!$G$3:$G$94)</f>
        <v>218500</v>
      </c>
      <c r="F2652" s="52">
        <f>LOOKUP(A2652,Seznamy!$A$3:$A$94,Seznamy!$J$3:$J$94)</f>
        <v>57</v>
      </c>
      <c r="G2652" s="52">
        <v>50</v>
      </c>
      <c r="H2652" s="50">
        <f>LOOKUP(G2652,Komplexní!$A$7:$A$56,Komplexní!$B$7:$B$56)</f>
        <v>0</v>
      </c>
      <c r="I2652" s="53">
        <f t="array" ref="I2652">SUM(IF((Komplexní!$A$3:$A$5=A2652)*(Komplexní!$D$1:$BA$1=G2652),Komplexní!$D$3:$BA$5))</f>
        <v>0</v>
      </c>
      <c r="J2652" s="98" t="str">
        <f t="shared" si="142"/>
        <v/>
      </c>
      <c r="K2652" s="54">
        <f t="shared" si="141"/>
        <v>1</v>
      </c>
    </row>
    <row r="2653" spans="1:11" hidden="1">
      <c r="A2653" s="79">
        <v>54</v>
      </c>
      <c r="B2653" s="80">
        <f>LOOKUP(A2653,Seznamy!$A$3:$A$94,Seznamy!$B$3:$B$94)</f>
        <v>125009</v>
      </c>
      <c r="C2653" s="81" t="str">
        <f>LOOKUP(A2653,Seznamy!$A$3:$A$94,Seznamy!$C$3:$C$94)</f>
        <v>Ruda nad Moravou</v>
      </c>
      <c r="D2653" s="82">
        <f>LOOKUP(A2653,Seznamy!$A$3:$A$94,Seznamy!$F$3:$F$94)</f>
        <v>9028</v>
      </c>
      <c r="E2653" s="82">
        <f>LOOKUP(A2653,Seznamy!$A$3:$A$94,Seznamy!$G$3:$G$94)</f>
        <v>218500</v>
      </c>
      <c r="F2653" s="83">
        <f>LOOKUP(A2653,Seznamy!$A$3:$A$94,Seznamy!$J$3:$J$94)</f>
        <v>57</v>
      </c>
      <c r="G2653" s="83">
        <v>1</v>
      </c>
      <c r="H2653" s="81" t="str">
        <f>LOOKUP(G2653,Komplexní!$A$7:$A$56,Komplexní!$B$7:$B$56)</f>
        <v>UNILES a.s.</v>
      </c>
      <c r="I2653" s="84">
        <f t="array" ref="I2653">SUM(IF((Komplexní!$A$3:$A$5=A2653)*(Komplexní!$D$1:$BA$1=G2653),Komplexní!$D$3:$BA$5))</f>
        <v>0</v>
      </c>
      <c r="J2653" s="99" t="str">
        <f t="shared" si="142"/>
        <v/>
      </c>
      <c r="K2653" s="85">
        <f t="shared" ref="K2653:K2684" si="143">IF(I2653=MIN($J$2653:$J$2702),1,"")</f>
        <v>1</v>
      </c>
    </row>
    <row r="2654" spans="1:11" hidden="1">
      <c r="A2654" s="79">
        <v>54</v>
      </c>
      <c r="B2654" s="80">
        <f>LOOKUP(A2654,Seznamy!$A$3:$A$94,Seznamy!$B$3:$B$94)</f>
        <v>125009</v>
      </c>
      <c r="C2654" s="81" t="str">
        <f>LOOKUP(A2654,Seznamy!$A$3:$A$94,Seznamy!$C$3:$C$94)</f>
        <v>Ruda nad Moravou</v>
      </c>
      <c r="D2654" s="82">
        <f>LOOKUP(A2654,Seznamy!$A$3:$A$94,Seznamy!$F$3:$F$94)</f>
        <v>9028</v>
      </c>
      <c r="E2654" s="82">
        <f>LOOKUP(A2654,Seznamy!$A$3:$A$94,Seznamy!$G$3:$G$94)</f>
        <v>218500</v>
      </c>
      <c r="F2654" s="83">
        <f>LOOKUP(A2654,Seznamy!$A$3:$A$94,Seznamy!$J$3:$J$94)</f>
        <v>57</v>
      </c>
      <c r="G2654" s="83">
        <v>25</v>
      </c>
      <c r="H2654" s="81">
        <f>LOOKUP(G2654,Komplexní!$A$7:$A$56,Komplexní!$B$7:$B$56)</f>
        <v>0</v>
      </c>
      <c r="I2654" s="84">
        <f t="array" ref="I2654">SUM(IF((Komplexní!$A$3:$A$5=A2654)*(Komplexní!$D$1:$BA$1=G2654),Komplexní!$D$3:$BA$5))</f>
        <v>0</v>
      </c>
      <c r="J2654" s="99" t="str">
        <f t="shared" si="142"/>
        <v/>
      </c>
      <c r="K2654" s="85">
        <f t="shared" si="143"/>
        <v>1</v>
      </c>
    </row>
    <row r="2655" spans="1:11" hidden="1">
      <c r="A2655" s="79">
        <v>54</v>
      </c>
      <c r="B2655" s="80">
        <f>LOOKUP(A2655,Seznamy!$A$3:$A$94,Seznamy!$B$3:$B$94)</f>
        <v>125009</v>
      </c>
      <c r="C2655" s="81" t="str">
        <f>LOOKUP(A2655,Seznamy!$A$3:$A$94,Seznamy!$C$3:$C$94)</f>
        <v>Ruda nad Moravou</v>
      </c>
      <c r="D2655" s="82">
        <f>LOOKUP(A2655,Seznamy!$A$3:$A$94,Seznamy!$F$3:$F$94)</f>
        <v>9028</v>
      </c>
      <c r="E2655" s="82">
        <f>LOOKUP(A2655,Seznamy!$A$3:$A$94,Seznamy!$G$3:$G$94)</f>
        <v>218500</v>
      </c>
      <c r="F2655" s="83">
        <f>LOOKUP(A2655,Seznamy!$A$3:$A$94,Seznamy!$J$3:$J$94)</f>
        <v>57</v>
      </c>
      <c r="G2655" s="83">
        <v>3</v>
      </c>
      <c r="H2655" s="81" t="str">
        <f>LOOKUP(G2655,Komplexní!$A$7:$A$56,Komplexní!$B$7:$B$56)</f>
        <v>KATR s.r.o.</v>
      </c>
      <c r="I2655" s="84">
        <f t="array" ref="I2655">SUM(IF((Komplexní!$A$3:$A$5=A2655)*(Komplexní!$D$1:$BA$1=G2655),Komplexní!$D$3:$BA$5))</f>
        <v>0</v>
      </c>
      <c r="J2655" s="99" t="str">
        <f t="shared" si="142"/>
        <v/>
      </c>
      <c r="K2655" s="85">
        <f t="shared" si="143"/>
        <v>1</v>
      </c>
    </row>
    <row r="2656" spans="1:11" hidden="1">
      <c r="A2656" s="79">
        <v>54</v>
      </c>
      <c r="B2656" s="80">
        <f>LOOKUP(A2656,Seznamy!$A$3:$A$94,Seznamy!$B$3:$B$94)</f>
        <v>125009</v>
      </c>
      <c r="C2656" s="81" t="str">
        <f>LOOKUP(A2656,Seznamy!$A$3:$A$94,Seznamy!$C$3:$C$94)</f>
        <v>Ruda nad Moravou</v>
      </c>
      <c r="D2656" s="82">
        <f>LOOKUP(A2656,Seznamy!$A$3:$A$94,Seznamy!$F$3:$F$94)</f>
        <v>9028</v>
      </c>
      <c r="E2656" s="82">
        <f>LOOKUP(A2656,Seznamy!$A$3:$A$94,Seznamy!$G$3:$G$94)</f>
        <v>218500</v>
      </c>
      <c r="F2656" s="83">
        <f>LOOKUP(A2656,Seznamy!$A$3:$A$94,Seznamy!$J$3:$J$94)</f>
        <v>57</v>
      </c>
      <c r="G2656" s="83">
        <v>4</v>
      </c>
      <c r="H2656" s="81" t="str">
        <f>LOOKUP(G2656,Komplexní!$A$7:$A$56,Komplexní!$B$7:$B$56)</f>
        <v>Petra spol. s r.o.</v>
      </c>
      <c r="I2656" s="84">
        <f t="array" ref="I2656">SUM(IF((Komplexní!$A$3:$A$5=A2656)*(Komplexní!$D$1:$BA$1=G2656),Komplexní!$D$3:$BA$5))</f>
        <v>0</v>
      </c>
      <c r="J2656" s="99" t="str">
        <f t="shared" si="142"/>
        <v/>
      </c>
      <c r="K2656" s="85">
        <f t="shared" si="143"/>
        <v>1</v>
      </c>
    </row>
    <row r="2657" spans="1:11" hidden="1">
      <c r="A2657" s="79">
        <v>54</v>
      </c>
      <c r="B2657" s="80">
        <f>LOOKUP(A2657,Seznamy!$A$3:$A$94,Seznamy!$B$3:$B$94)</f>
        <v>125009</v>
      </c>
      <c r="C2657" s="81" t="str">
        <f>LOOKUP(A2657,Seznamy!$A$3:$A$94,Seznamy!$C$3:$C$94)</f>
        <v>Ruda nad Moravou</v>
      </c>
      <c r="D2657" s="82">
        <f>LOOKUP(A2657,Seznamy!$A$3:$A$94,Seznamy!$F$3:$F$94)</f>
        <v>9028</v>
      </c>
      <c r="E2657" s="82">
        <f>LOOKUP(A2657,Seznamy!$A$3:$A$94,Seznamy!$G$3:$G$94)</f>
        <v>218500</v>
      </c>
      <c r="F2657" s="83">
        <f>LOOKUP(A2657,Seznamy!$A$3:$A$94,Seznamy!$J$3:$J$94)</f>
        <v>57</v>
      </c>
      <c r="G2657" s="83">
        <v>5</v>
      </c>
      <c r="H2657" s="81" t="str">
        <f>LOOKUP(G2657,Komplexní!$A$7:$A$56,Komplexní!$B$7:$B$56)</f>
        <v>JACER - CZ a.s.</v>
      </c>
      <c r="I2657" s="84">
        <f t="array" ref="I2657">SUM(IF((Komplexní!$A$3:$A$5=A2657)*(Komplexní!$D$1:$BA$1=G2657),Komplexní!$D$3:$BA$5))</f>
        <v>0</v>
      </c>
      <c r="J2657" s="99" t="str">
        <f t="shared" si="142"/>
        <v/>
      </c>
      <c r="K2657" s="85">
        <f t="shared" si="143"/>
        <v>1</v>
      </c>
    </row>
    <row r="2658" spans="1:11" hidden="1">
      <c r="A2658" s="79">
        <v>54</v>
      </c>
      <c r="B2658" s="80">
        <f>LOOKUP(A2658,Seznamy!$A$3:$A$94,Seznamy!$B$3:$B$94)</f>
        <v>125009</v>
      </c>
      <c r="C2658" s="81" t="str">
        <f>LOOKUP(A2658,Seznamy!$A$3:$A$94,Seznamy!$C$3:$C$94)</f>
        <v>Ruda nad Moravou</v>
      </c>
      <c r="D2658" s="82">
        <f>LOOKUP(A2658,Seznamy!$A$3:$A$94,Seznamy!$F$3:$F$94)</f>
        <v>9028</v>
      </c>
      <c r="E2658" s="82">
        <f>LOOKUP(A2658,Seznamy!$A$3:$A$94,Seznamy!$G$3:$G$94)</f>
        <v>218500</v>
      </c>
      <c r="F2658" s="83">
        <f>LOOKUP(A2658,Seznamy!$A$3:$A$94,Seznamy!$J$3:$J$94)</f>
        <v>57</v>
      </c>
      <c r="G2658" s="83">
        <v>12</v>
      </c>
      <c r="H2658" s="81">
        <f>LOOKUP(G2658,Komplexní!$A$7:$A$56,Komplexní!$B$7:$B$56)</f>
        <v>0</v>
      </c>
      <c r="I2658" s="84">
        <f t="array" ref="I2658">SUM(IF((Komplexní!$A$3:$A$5=A2658)*(Komplexní!$D$1:$BA$1=G2658),Komplexní!$D$3:$BA$5))</f>
        <v>0</v>
      </c>
      <c r="J2658" s="99" t="str">
        <f t="shared" si="142"/>
        <v/>
      </c>
      <c r="K2658" s="85">
        <f t="shared" si="143"/>
        <v>1</v>
      </c>
    </row>
    <row r="2659" spans="1:11" hidden="1">
      <c r="A2659" s="79">
        <v>54</v>
      </c>
      <c r="B2659" s="80">
        <f>LOOKUP(A2659,Seznamy!$A$3:$A$94,Seznamy!$B$3:$B$94)</f>
        <v>125009</v>
      </c>
      <c r="C2659" s="81" t="str">
        <f>LOOKUP(A2659,Seznamy!$A$3:$A$94,Seznamy!$C$3:$C$94)</f>
        <v>Ruda nad Moravou</v>
      </c>
      <c r="D2659" s="82">
        <f>LOOKUP(A2659,Seznamy!$A$3:$A$94,Seznamy!$F$3:$F$94)</f>
        <v>9028</v>
      </c>
      <c r="E2659" s="82">
        <f>LOOKUP(A2659,Seznamy!$A$3:$A$94,Seznamy!$G$3:$G$94)</f>
        <v>218500</v>
      </c>
      <c r="F2659" s="83">
        <f>LOOKUP(A2659,Seznamy!$A$3:$A$94,Seznamy!$J$3:$J$94)</f>
        <v>57</v>
      </c>
      <c r="G2659" s="83">
        <v>7</v>
      </c>
      <c r="H2659" s="81" t="str">
        <f>LOOKUP(G2659,Komplexní!$A$7:$A$56,Komplexní!$B$7:$B$56)</f>
        <v>Opavská lesní a.s.</v>
      </c>
      <c r="I2659" s="84">
        <f t="array" ref="I2659">SUM(IF((Komplexní!$A$3:$A$5=A2659)*(Komplexní!$D$1:$BA$1=G2659),Komplexní!$D$3:$BA$5))</f>
        <v>0</v>
      </c>
      <c r="J2659" s="99" t="str">
        <f t="shared" si="142"/>
        <v/>
      </c>
      <c r="K2659" s="85">
        <f t="shared" si="143"/>
        <v>1</v>
      </c>
    </row>
    <row r="2660" spans="1:11" hidden="1">
      <c r="A2660" s="79">
        <v>54</v>
      </c>
      <c r="B2660" s="80">
        <f>LOOKUP(A2660,Seznamy!$A$3:$A$94,Seznamy!$B$3:$B$94)</f>
        <v>125009</v>
      </c>
      <c r="C2660" s="81" t="str">
        <f>LOOKUP(A2660,Seznamy!$A$3:$A$94,Seznamy!$C$3:$C$94)</f>
        <v>Ruda nad Moravou</v>
      </c>
      <c r="D2660" s="82">
        <f>LOOKUP(A2660,Seznamy!$A$3:$A$94,Seznamy!$F$3:$F$94)</f>
        <v>9028</v>
      </c>
      <c r="E2660" s="82">
        <f>LOOKUP(A2660,Seznamy!$A$3:$A$94,Seznamy!$G$3:$G$94)</f>
        <v>218500</v>
      </c>
      <c r="F2660" s="83">
        <f>LOOKUP(A2660,Seznamy!$A$3:$A$94,Seznamy!$J$3:$J$94)</f>
        <v>57</v>
      </c>
      <c r="G2660" s="83">
        <v>8</v>
      </c>
      <c r="H2660" s="81" t="str">
        <f>LOOKUP(G2660,Komplexní!$A$7:$A$56,Komplexní!$B$7:$B$56)</f>
        <v>Pradědský lesní závod, a.s.</v>
      </c>
      <c r="I2660" s="84">
        <f t="array" ref="I2660">SUM(IF((Komplexní!$A$3:$A$5=A2660)*(Komplexní!$D$1:$BA$1=G2660),Komplexní!$D$3:$BA$5))</f>
        <v>0</v>
      </c>
      <c r="J2660" s="99" t="str">
        <f t="shared" si="142"/>
        <v/>
      </c>
      <c r="K2660" s="85">
        <f t="shared" si="143"/>
        <v>1</v>
      </c>
    </row>
    <row r="2661" spans="1:11" hidden="1">
      <c r="A2661" s="79">
        <v>54</v>
      </c>
      <c r="B2661" s="80">
        <f>LOOKUP(A2661,Seznamy!$A$3:$A$94,Seznamy!$B$3:$B$94)</f>
        <v>125009</v>
      </c>
      <c r="C2661" s="81" t="str">
        <f>LOOKUP(A2661,Seznamy!$A$3:$A$94,Seznamy!$C$3:$C$94)</f>
        <v>Ruda nad Moravou</v>
      </c>
      <c r="D2661" s="82">
        <f>LOOKUP(A2661,Seznamy!$A$3:$A$94,Seznamy!$F$3:$F$94)</f>
        <v>9028</v>
      </c>
      <c r="E2661" s="82">
        <f>LOOKUP(A2661,Seznamy!$A$3:$A$94,Seznamy!$G$3:$G$94)</f>
        <v>218500</v>
      </c>
      <c r="F2661" s="83">
        <f>LOOKUP(A2661,Seznamy!$A$3:$A$94,Seznamy!$J$3:$J$94)</f>
        <v>57</v>
      </c>
      <c r="G2661" s="83">
        <v>9</v>
      </c>
      <c r="H2661" s="81">
        <f>LOOKUP(G2661,Komplexní!$A$7:$A$56,Komplexní!$B$7:$B$56)</f>
        <v>0</v>
      </c>
      <c r="I2661" s="84">
        <f t="array" ref="I2661">SUM(IF((Komplexní!$A$3:$A$5=A2661)*(Komplexní!$D$1:$BA$1=G2661),Komplexní!$D$3:$BA$5))</f>
        <v>0</v>
      </c>
      <c r="J2661" s="99" t="str">
        <f t="shared" si="142"/>
        <v/>
      </c>
      <c r="K2661" s="85">
        <f t="shared" si="143"/>
        <v>1</v>
      </c>
    </row>
    <row r="2662" spans="1:11" hidden="1">
      <c r="A2662" s="79">
        <v>54</v>
      </c>
      <c r="B2662" s="80">
        <f>LOOKUP(A2662,Seznamy!$A$3:$A$94,Seznamy!$B$3:$B$94)</f>
        <v>125009</v>
      </c>
      <c r="C2662" s="81" t="str">
        <f>LOOKUP(A2662,Seznamy!$A$3:$A$94,Seznamy!$C$3:$C$94)</f>
        <v>Ruda nad Moravou</v>
      </c>
      <c r="D2662" s="82">
        <f>LOOKUP(A2662,Seznamy!$A$3:$A$94,Seznamy!$F$3:$F$94)</f>
        <v>9028</v>
      </c>
      <c r="E2662" s="82">
        <f>LOOKUP(A2662,Seznamy!$A$3:$A$94,Seznamy!$G$3:$G$94)</f>
        <v>218500</v>
      </c>
      <c r="F2662" s="83">
        <f>LOOKUP(A2662,Seznamy!$A$3:$A$94,Seznamy!$J$3:$J$94)</f>
        <v>57</v>
      </c>
      <c r="G2662" s="83">
        <v>10</v>
      </c>
      <c r="H2662" s="81">
        <f>LOOKUP(G2662,Komplexní!$A$7:$A$56,Komplexní!$B$7:$B$56)</f>
        <v>0</v>
      </c>
      <c r="I2662" s="84">
        <f t="array" ref="I2662">SUM(IF((Komplexní!$A$3:$A$5=A2662)*(Komplexní!$D$1:$BA$1=G2662),Komplexní!$D$3:$BA$5))</f>
        <v>0</v>
      </c>
      <c r="J2662" s="99" t="str">
        <f t="shared" si="142"/>
        <v/>
      </c>
      <c r="K2662" s="85">
        <f t="shared" si="143"/>
        <v>1</v>
      </c>
    </row>
    <row r="2663" spans="1:11" hidden="1">
      <c r="A2663" s="79">
        <v>54</v>
      </c>
      <c r="B2663" s="80">
        <f>LOOKUP(A2663,Seznamy!$A$3:$A$94,Seznamy!$B$3:$B$94)</f>
        <v>125009</v>
      </c>
      <c r="C2663" s="81" t="str">
        <f>LOOKUP(A2663,Seznamy!$A$3:$A$94,Seznamy!$C$3:$C$94)</f>
        <v>Ruda nad Moravou</v>
      </c>
      <c r="D2663" s="82">
        <f>LOOKUP(A2663,Seznamy!$A$3:$A$94,Seznamy!$F$3:$F$94)</f>
        <v>9028</v>
      </c>
      <c r="E2663" s="82">
        <f>LOOKUP(A2663,Seznamy!$A$3:$A$94,Seznamy!$G$3:$G$94)</f>
        <v>218500</v>
      </c>
      <c r="F2663" s="83">
        <f>LOOKUP(A2663,Seznamy!$A$3:$A$94,Seznamy!$J$3:$J$94)</f>
        <v>57</v>
      </c>
      <c r="G2663" s="83">
        <v>11</v>
      </c>
      <c r="H2663" s="81">
        <f>LOOKUP(G2663,Komplexní!$A$7:$A$56,Komplexní!$B$7:$B$56)</f>
        <v>0</v>
      </c>
      <c r="I2663" s="84">
        <f t="array" ref="I2663">SUM(IF((Komplexní!$A$3:$A$5=A2663)*(Komplexní!$D$1:$BA$1=G2663),Komplexní!$D$3:$BA$5))</f>
        <v>0</v>
      </c>
      <c r="J2663" s="99" t="str">
        <f t="shared" si="142"/>
        <v/>
      </c>
      <c r="K2663" s="85">
        <f t="shared" si="143"/>
        <v>1</v>
      </c>
    </row>
    <row r="2664" spans="1:11" hidden="1">
      <c r="A2664" s="79">
        <v>54</v>
      </c>
      <c r="B2664" s="80">
        <f>LOOKUP(A2664,Seznamy!$A$3:$A$94,Seznamy!$B$3:$B$94)</f>
        <v>125009</v>
      </c>
      <c r="C2664" s="81" t="str">
        <f>LOOKUP(A2664,Seznamy!$A$3:$A$94,Seznamy!$C$3:$C$94)</f>
        <v>Ruda nad Moravou</v>
      </c>
      <c r="D2664" s="82">
        <f>LOOKUP(A2664,Seznamy!$A$3:$A$94,Seznamy!$F$3:$F$94)</f>
        <v>9028</v>
      </c>
      <c r="E2664" s="82">
        <f>LOOKUP(A2664,Seznamy!$A$3:$A$94,Seznamy!$G$3:$G$94)</f>
        <v>218500</v>
      </c>
      <c r="F2664" s="83">
        <f>LOOKUP(A2664,Seznamy!$A$3:$A$94,Seznamy!$J$3:$J$94)</f>
        <v>57</v>
      </c>
      <c r="G2664" s="83">
        <v>17</v>
      </c>
      <c r="H2664" s="81">
        <f>LOOKUP(G2664,Komplexní!$A$7:$A$56,Komplexní!$B$7:$B$56)</f>
        <v>0</v>
      </c>
      <c r="I2664" s="84">
        <f t="array" ref="I2664">SUM(IF((Komplexní!$A$3:$A$5=A2664)*(Komplexní!$D$1:$BA$1=G2664),Komplexní!$D$3:$BA$5))</f>
        <v>0</v>
      </c>
      <c r="J2664" s="99" t="str">
        <f t="shared" si="142"/>
        <v/>
      </c>
      <c r="K2664" s="85">
        <f t="shared" si="143"/>
        <v>1</v>
      </c>
    </row>
    <row r="2665" spans="1:11" hidden="1">
      <c r="A2665" s="79">
        <v>54</v>
      </c>
      <c r="B2665" s="80">
        <f>LOOKUP(A2665,Seznamy!$A$3:$A$94,Seznamy!$B$3:$B$94)</f>
        <v>125009</v>
      </c>
      <c r="C2665" s="81" t="str">
        <f>LOOKUP(A2665,Seznamy!$A$3:$A$94,Seznamy!$C$3:$C$94)</f>
        <v>Ruda nad Moravou</v>
      </c>
      <c r="D2665" s="82">
        <f>LOOKUP(A2665,Seznamy!$A$3:$A$94,Seznamy!$F$3:$F$94)</f>
        <v>9028</v>
      </c>
      <c r="E2665" s="82">
        <f>LOOKUP(A2665,Seznamy!$A$3:$A$94,Seznamy!$G$3:$G$94)</f>
        <v>218500</v>
      </c>
      <c r="F2665" s="83">
        <f>LOOKUP(A2665,Seznamy!$A$3:$A$94,Seznamy!$J$3:$J$94)</f>
        <v>57</v>
      </c>
      <c r="G2665" s="83">
        <v>13</v>
      </c>
      <c r="H2665" s="81">
        <f>LOOKUP(G2665,Komplexní!$A$7:$A$56,Komplexní!$B$7:$B$56)</f>
        <v>0</v>
      </c>
      <c r="I2665" s="84">
        <f t="array" ref="I2665">SUM(IF((Komplexní!$A$3:$A$5=A2665)*(Komplexní!$D$1:$BA$1=G2665),Komplexní!$D$3:$BA$5))</f>
        <v>0</v>
      </c>
      <c r="J2665" s="99" t="str">
        <f t="shared" si="142"/>
        <v/>
      </c>
      <c r="K2665" s="85">
        <f t="shared" si="143"/>
        <v>1</v>
      </c>
    </row>
    <row r="2666" spans="1:11" hidden="1">
      <c r="A2666" s="79">
        <v>54</v>
      </c>
      <c r="B2666" s="80">
        <f>LOOKUP(A2666,Seznamy!$A$3:$A$94,Seznamy!$B$3:$B$94)</f>
        <v>125009</v>
      </c>
      <c r="C2666" s="81" t="str">
        <f>LOOKUP(A2666,Seznamy!$A$3:$A$94,Seznamy!$C$3:$C$94)</f>
        <v>Ruda nad Moravou</v>
      </c>
      <c r="D2666" s="82">
        <f>LOOKUP(A2666,Seznamy!$A$3:$A$94,Seznamy!$F$3:$F$94)</f>
        <v>9028</v>
      </c>
      <c r="E2666" s="82">
        <f>LOOKUP(A2666,Seznamy!$A$3:$A$94,Seznamy!$G$3:$G$94)</f>
        <v>218500</v>
      </c>
      <c r="F2666" s="83">
        <f>LOOKUP(A2666,Seznamy!$A$3:$A$94,Seznamy!$J$3:$J$94)</f>
        <v>57</v>
      </c>
      <c r="G2666" s="83">
        <v>6</v>
      </c>
      <c r="H2666" s="81" t="str">
        <f>LOOKUP(G2666,Komplexní!$A$7:$A$56,Komplexní!$B$7:$B$56)</f>
        <v>LDF Rožnov a.s.</v>
      </c>
      <c r="I2666" s="84">
        <f t="array" ref="I2666">SUM(IF((Komplexní!$A$3:$A$5=A2666)*(Komplexní!$D$1:$BA$1=G2666),Komplexní!$D$3:$BA$5))</f>
        <v>0</v>
      </c>
      <c r="J2666" s="99" t="str">
        <f t="shared" si="142"/>
        <v/>
      </c>
      <c r="K2666" s="85">
        <f t="shared" si="143"/>
        <v>1</v>
      </c>
    </row>
    <row r="2667" spans="1:11" hidden="1">
      <c r="A2667" s="79">
        <v>54</v>
      </c>
      <c r="B2667" s="80">
        <f>LOOKUP(A2667,Seznamy!$A$3:$A$94,Seznamy!$B$3:$B$94)</f>
        <v>125009</v>
      </c>
      <c r="C2667" s="81" t="str">
        <f>LOOKUP(A2667,Seznamy!$A$3:$A$94,Seznamy!$C$3:$C$94)</f>
        <v>Ruda nad Moravou</v>
      </c>
      <c r="D2667" s="82">
        <f>LOOKUP(A2667,Seznamy!$A$3:$A$94,Seznamy!$F$3:$F$94)</f>
        <v>9028</v>
      </c>
      <c r="E2667" s="82">
        <f>LOOKUP(A2667,Seznamy!$A$3:$A$94,Seznamy!$G$3:$G$94)</f>
        <v>218500</v>
      </c>
      <c r="F2667" s="83">
        <f>LOOKUP(A2667,Seznamy!$A$3:$A$94,Seznamy!$J$3:$J$94)</f>
        <v>57</v>
      </c>
      <c r="G2667" s="83">
        <v>15</v>
      </c>
      <c r="H2667" s="81">
        <f>LOOKUP(G2667,Komplexní!$A$7:$A$56,Komplexní!$B$7:$B$56)</f>
        <v>0</v>
      </c>
      <c r="I2667" s="84">
        <f t="array" ref="I2667">SUM(IF((Komplexní!$A$3:$A$5=A2667)*(Komplexní!$D$1:$BA$1=G2667),Komplexní!$D$3:$BA$5))</f>
        <v>0</v>
      </c>
      <c r="J2667" s="99" t="str">
        <f t="shared" si="142"/>
        <v/>
      </c>
      <c r="K2667" s="85">
        <f t="shared" si="143"/>
        <v>1</v>
      </c>
    </row>
    <row r="2668" spans="1:11" hidden="1">
      <c r="A2668" s="79">
        <v>54</v>
      </c>
      <c r="B2668" s="80">
        <f>LOOKUP(A2668,Seznamy!$A$3:$A$94,Seznamy!$B$3:$B$94)</f>
        <v>125009</v>
      </c>
      <c r="C2668" s="81" t="str">
        <f>LOOKUP(A2668,Seznamy!$A$3:$A$94,Seznamy!$C$3:$C$94)</f>
        <v>Ruda nad Moravou</v>
      </c>
      <c r="D2668" s="82">
        <f>LOOKUP(A2668,Seznamy!$A$3:$A$94,Seznamy!$F$3:$F$94)</f>
        <v>9028</v>
      </c>
      <c r="E2668" s="82">
        <f>LOOKUP(A2668,Seznamy!$A$3:$A$94,Seznamy!$G$3:$G$94)</f>
        <v>218500</v>
      </c>
      <c r="F2668" s="83">
        <f>LOOKUP(A2668,Seznamy!$A$3:$A$94,Seznamy!$J$3:$J$94)</f>
        <v>57</v>
      </c>
      <c r="G2668" s="83">
        <v>16</v>
      </c>
      <c r="H2668" s="81">
        <f>LOOKUP(G2668,Komplexní!$A$7:$A$56,Komplexní!$B$7:$B$56)</f>
        <v>0</v>
      </c>
      <c r="I2668" s="84">
        <f t="array" ref="I2668">SUM(IF((Komplexní!$A$3:$A$5=A2668)*(Komplexní!$D$1:$BA$1=G2668),Komplexní!$D$3:$BA$5))</f>
        <v>0</v>
      </c>
      <c r="J2668" s="99" t="str">
        <f t="shared" si="142"/>
        <v/>
      </c>
      <c r="K2668" s="85">
        <f t="shared" si="143"/>
        <v>1</v>
      </c>
    </row>
    <row r="2669" spans="1:11" hidden="1">
      <c r="A2669" s="79">
        <v>54</v>
      </c>
      <c r="B2669" s="80">
        <f>LOOKUP(A2669,Seznamy!$A$3:$A$94,Seznamy!$B$3:$B$94)</f>
        <v>125009</v>
      </c>
      <c r="C2669" s="81" t="str">
        <f>LOOKUP(A2669,Seznamy!$A$3:$A$94,Seznamy!$C$3:$C$94)</f>
        <v>Ruda nad Moravou</v>
      </c>
      <c r="D2669" s="82">
        <f>LOOKUP(A2669,Seznamy!$A$3:$A$94,Seznamy!$F$3:$F$94)</f>
        <v>9028</v>
      </c>
      <c r="E2669" s="82">
        <f>LOOKUP(A2669,Seznamy!$A$3:$A$94,Seznamy!$G$3:$G$94)</f>
        <v>218500</v>
      </c>
      <c r="F2669" s="83">
        <f>LOOKUP(A2669,Seznamy!$A$3:$A$94,Seznamy!$J$3:$J$94)</f>
        <v>57</v>
      </c>
      <c r="G2669" s="83">
        <v>23</v>
      </c>
      <c r="H2669" s="81">
        <f>LOOKUP(G2669,Komplexní!$A$7:$A$56,Komplexní!$B$7:$B$56)</f>
        <v>0</v>
      </c>
      <c r="I2669" s="84">
        <f t="array" ref="I2669">SUM(IF((Komplexní!$A$3:$A$5=A2669)*(Komplexní!$D$1:$BA$1=G2669),Komplexní!$D$3:$BA$5))</f>
        <v>0</v>
      </c>
      <c r="J2669" s="99" t="str">
        <f t="shared" si="142"/>
        <v/>
      </c>
      <c r="K2669" s="85">
        <f t="shared" si="143"/>
        <v>1</v>
      </c>
    </row>
    <row r="2670" spans="1:11" hidden="1">
      <c r="A2670" s="79">
        <v>54</v>
      </c>
      <c r="B2670" s="80">
        <f>LOOKUP(A2670,Seznamy!$A$3:$A$94,Seznamy!$B$3:$B$94)</f>
        <v>125009</v>
      </c>
      <c r="C2670" s="81" t="str">
        <f>LOOKUP(A2670,Seznamy!$A$3:$A$94,Seznamy!$C$3:$C$94)</f>
        <v>Ruda nad Moravou</v>
      </c>
      <c r="D2670" s="82">
        <f>LOOKUP(A2670,Seznamy!$A$3:$A$94,Seznamy!$F$3:$F$94)</f>
        <v>9028</v>
      </c>
      <c r="E2670" s="82">
        <f>LOOKUP(A2670,Seznamy!$A$3:$A$94,Seznamy!$G$3:$G$94)</f>
        <v>218500</v>
      </c>
      <c r="F2670" s="83">
        <f>LOOKUP(A2670,Seznamy!$A$3:$A$94,Seznamy!$J$3:$J$94)</f>
        <v>57</v>
      </c>
      <c r="G2670" s="83">
        <v>18</v>
      </c>
      <c r="H2670" s="81">
        <f>LOOKUP(G2670,Komplexní!$A$7:$A$56,Komplexní!$B$7:$B$56)</f>
        <v>0</v>
      </c>
      <c r="I2670" s="84">
        <f t="array" ref="I2670">SUM(IF((Komplexní!$A$3:$A$5=A2670)*(Komplexní!$D$1:$BA$1=G2670),Komplexní!$D$3:$BA$5))</f>
        <v>0</v>
      </c>
      <c r="J2670" s="99" t="str">
        <f t="shared" si="142"/>
        <v/>
      </c>
      <c r="K2670" s="85">
        <f t="shared" si="143"/>
        <v>1</v>
      </c>
    </row>
    <row r="2671" spans="1:11" hidden="1">
      <c r="A2671" s="79">
        <v>54</v>
      </c>
      <c r="B2671" s="80">
        <f>LOOKUP(A2671,Seznamy!$A$3:$A$94,Seznamy!$B$3:$B$94)</f>
        <v>125009</v>
      </c>
      <c r="C2671" s="81" t="str">
        <f>LOOKUP(A2671,Seznamy!$A$3:$A$94,Seznamy!$C$3:$C$94)</f>
        <v>Ruda nad Moravou</v>
      </c>
      <c r="D2671" s="82">
        <f>LOOKUP(A2671,Seznamy!$A$3:$A$94,Seznamy!$F$3:$F$94)</f>
        <v>9028</v>
      </c>
      <c r="E2671" s="82">
        <f>LOOKUP(A2671,Seznamy!$A$3:$A$94,Seznamy!$G$3:$G$94)</f>
        <v>218500</v>
      </c>
      <c r="F2671" s="83">
        <f>LOOKUP(A2671,Seznamy!$A$3:$A$94,Seznamy!$J$3:$J$94)</f>
        <v>57</v>
      </c>
      <c r="G2671" s="83">
        <v>19</v>
      </c>
      <c r="H2671" s="81">
        <f>LOOKUP(G2671,Komplexní!$A$7:$A$56,Komplexní!$B$7:$B$56)</f>
        <v>0</v>
      </c>
      <c r="I2671" s="84">
        <f t="array" ref="I2671">SUM(IF((Komplexní!$A$3:$A$5=A2671)*(Komplexní!$D$1:$BA$1=G2671),Komplexní!$D$3:$BA$5))</f>
        <v>0</v>
      </c>
      <c r="J2671" s="99" t="str">
        <f t="shared" si="142"/>
        <v/>
      </c>
      <c r="K2671" s="85">
        <f t="shared" si="143"/>
        <v>1</v>
      </c>
    </row>
    <row r="2672" spans="1:11" hidden="1">
      <c r="A2672" s="79">
        <v>54</v>
      </c>
      <c r="B2672" s="80">
        <f>LOOKUP(A2672,Seznamy!$A$3:$A$94,Seznamy!$B$3:$B$94)</f>
        <v>125009</v>
      </c>
      <c r="C2672" s="81" t="str">
        <f>LOOKUP(A2672,Seznamy!$A$3:$A$94,Seznamy!$C$3:$C$94)</f>
        <v>Ruda nad Moravou</v>
      </c>
      <c r="D2672" s="82">
        <f>LOOKUP(A2672,Seznamy!$A$3:$A$94,Seznamy!$F$3:$F$94)</f>
        <v>9028</v>
      </c>
      <c r="E2672" s="82">
        <f>LOOKUP(A2672,Seznamy!$A$3:$A$94,Seznamy!$G$3:$G$94)</f>
        <v>218500</v>
      </c>
      <c r="F2672" s="83">
        <f>LOOKUP(A2672,Seznamy!$A$3:$A$94,Seznamy!$J$3:$J$94)</f>
        <v>57</v>
      </c>
      <c r="G2672" s="83">
        <v>20</v>
      </c>
      <c r="H2672" s="81">
        <f>LOOKUP(G2672,Komplexní!$A$7:$A$56,Komplexní!$B$7:$B$56)</f>
        <v>0</v>
      </c>
      <c r="I2672" s="84">
        <f t="array" ref="I2672">SUM(IF((Komplexní!$A$3:$A$5=A2672)*(Komplexní!$D$1:$BA$1=G2672),Komplexní!$D$3:$BA$5))</f>
        <v>0</v>
      </c>
      <c r="J2672" s="99" t="str">
        <f t="shared" si="142"/>
        <v/>
      </c>
      <c r="K2672" s="85">
        <f t="shared" si="143"/>
        <v>1</v>
      </c>
    </row>
    <row r="2673" spans="1:11" hidden="1">
      <c r="A2673" s="79">
        <v>54</v>
      </c>
      <c r="B2673" s="80">
        <f>LOOKUP(A2673,Seznamy!$A$3:$A$94,Seznamy!$B$3:$B$94)</f>
        <v>125009</v>
      </c>
      <c r="C2673" s="81" t="str">
        <f>LOOKUP(A2673,Seznamy!$A$3:$A$94,Seznamy!$C$3:$C$94)</f>
        <v>Ruda nad Moravou</v>
      </c>
      <c r="D2673" s="82">
        <f>LOOKUP(A2673,Seznamy!$A$3:$A$94,Seznamy!$F$3:$F$94)</f>
        <v>9028</v>
      </c>
      <c r="E2673" s="82">
        <f>LOOKUP(A2673,Seznamy!$A$3:$A$94,Seznamy!$G$3:$G$94)</f>
        <v>218500</v>
      </c>
      <c r="F2673" s="83">
        <f>LOOKUP(A2673,Seznamy!$A$3:$A$94,Seznamy!$J$3:$J$94)</f>
        <v>57</v>
      </c>
      <c r="G2673" s="83">
        <v>21</v>
      </c>
      <c r="H2673" s="81">
        <f>LOOKUP(G2673,Komplexní!$A$7:$A$56,Komplexní!$B$7:$B$56)</f>
        <v>0</v>
      </c>
      <c r="I2673" s="84">
        <f t="array" ref="I2673">SUM(IF((Komplexní!$A$3:$A$5=A2673)*(Komplexní!$D$1:$BA$1=G2673),Komplexní!$D$3:$BA$5))</f>
        <v>0</v>
      </c>
      <c r="J2673" s="99" t="str">
        <f t="shared" si="142"/>
        <v/>
      </c>
      <c r="K2673" s="85">
        <f t="shared" si="143"/>
        <v>1</v>
      </c>
    </row>
    <row r="2674" spans="1:11" hidden="1">
      <c r="A2674" s="79">
        <v>54</v>
      </c>
      <c r="B2674" s="80">
        <f>LOOKUP(A2674,Seznamy!$A$3:$A$94,Seznamy!$B$3:$B$94)</f>
        <v>125009</v>
      </c>
      <c r="C2674" s="81" t="str">
        <f>LOOKUP(A2674,Seznamy!$A$3:$A$94,Seznamy!$C$3:$C$94)</f>
        <v>Ruda nad Moravou</v>
      </c>
      <c r="D2674" s="82">
        <f>LOOKUP(A2674,Seznamy!$A$3:$A$94,Seznamy!$F$3:$F$94)</f>
        <v>9028</v>
      </c>
      <c r="E2674" s="82">
        <f>LOOKUP(A2674,Seznamy!$A$3:$A$94,Seznamy!$G$3:$G$94)</f>
        <v>218500</v>
      </c>
      <c r="F2674" s="83">
        <f>LOOKUP(A2674,Seznamy!$A$3:$A$94,Seznamy!$J$3:$J$94)</f>
        <v>57</v>
      </c>
      <c r="G2674" s="83">
        <v>22</v>
      </c>
      <c r="H2674" s="81">
        <f>LOOKUP(G2674,Komplexní!$A$7:$A$56,Komplexní!$B$7:$B$56)</f>
        <v>0</v>
      </c>
      <c r="I2674" s="84">
        <f t="array" ref="I2674">SUM(IF((Komplexní!$A$3:$A$5=A2674)*(Komplexní!$D$1:$BA$1=G2674),Komplexní!$D$3:$BA$5))</f>
        <v>0</v>
      </c>
      <c r="J2674" s="99" t="str">
        <f t="shared" si="142"/>
        <v/>
      </c>
      <c r="K2674" s="85">
        <f t="shared" si="143"/>
        <v>1</v>
      </c>
    </row>
    <row r="2675" spans="1:11" hidden="1">
      <c r="A2675" s="79">
        <v>54</v>
      </c>
      <c r="B2675" s="80">
        <f>LOOKUP(A2675,Seznamy!$A$3:$A$94,Seznamy!$B$3:$B$94)</f>
        <v>125009</v>
      </c>
      <c r="C2675" s="81" t="str">
        <f>LOOKUP(A2675,Seznamy!$A$3:$A$94,Seznamy!$C$3:$C$94)</f>
        <v>Ruda nad Moravou</v>
      </c>
      <c r="D2675" s="82">
        <f>LOOKUP(A2675,Seznamy!$A$3:$A$94,Seznamy!$F$3:$F$94)</f>
        <v>9028</v>
      </c>
      <c r="E2675" s="82">
        <f>LOOKUP(A2675,Seznamy!$A$3:$A$94,Seznamy!$G$3:$G$94)</f>
        <v>218500</v>
      </c>
      <c r="F2675" s="83">
        <f>LOOKUP(A2675,Seznamy!$A$3:$A$94,Seznamy!$J$3:$J$94)</f>
        <v>57</v>
      </c>
      <c r="G2675" s="83">
        <v>14</v>
      </c>
      <c r="H2675" s="81">
        <f>LOOKUP(G2675,Komplexní!$A$7:$A$56,Komplexní!$B$7:$B$56)</f>
        <v>0</v>
      </c>
      <c r="I2675" s="84">
        <f t="array" ref="I2675">SUM(IF((Komplexní!$A$3:$A$5=A2675)*(Komplexní!$D$1:$BA$1=G2675),Komplexní!$D$3:$BA$5))</f>
        <v>0</v>
      </c>
      <c r="J2675" s="99" t="str">
        <f t="shared" si="142"/>
        <v/>
      </c>
      <c r="K2675" s="85">
        <f t="shared" si="143"/>
        <v>1</v>
      </c>
    </row>
    <row r="2676" spans="1:11" hidden="1">
      <c r="A2676" s="79">
        <v>54</v>
      </c>
      <c r="B2676" s="80">
        <f>LOOKUP(A2676,Seznamy!$A$3:$A$94,Seznamy!$B$3:$B$94)</f>
        <v>125009</v>
      </c>
      <c r="C2676" s="81" t="str">
        <f>LOOKUP(A2676,Seznamy!$A$3:$A$94,Seznamy!$C$3:$C$94)</f>
        <v>Ruda nad Moravou</v>
      </c>
      <c r="D2676" s="82">
        <f>LOOKUP(A2676,Seznamy!$A$3:$A$94,Seznamy!$F$3:$F$94)</f>
        <v>9028</v>
      </c>
      <c r="E2676" s="82">
        <f>LOOKUP(A2676,Seznamy!$A$3:$A$94,Seznamy!$G$3:$G$94)</f>
        <v>218500</v>
      </c>
      <c r="F2676" s="83">
        <f>LOOKUP(A2676,Seznamy!$A$3:$A$94,Seznamy!$J$3:$J$94)</f>
        <v>57</v>
      </c>
      <c r="G2676" s="83">
        <v>24</v>
      </c>
      <c r="H2676" s="81">
        <f>LOOKUP(G2676,Komplexní!$A$7:$A$56,Komplexní!$B$7:$B$56)</f>
        <v>0</v>
      </c>
      <c r="I2676" s="84">
        <f t="array" ref="I2676">SUM(IF((Komplexní!$A$3:$A$5=A2676)*(Komplexní!$D$1:$BA$1=G2676),Komplexní!$D$3:$BA$5))</f>
        <v>0</v>
      </c>
      <c r="J2676" s="99" t="str">
        <f t="shared" si="142"/>
        <v/>
      </c>
      <c r="K2676" s="85">
        <f t="shared" si="143"/>
        <v>1</v>
      </c>
    </row>
    <row r="2677" spans="1:11" hidden="1">
      <c r="A2677" s="79">
        <v>54</v>
      </c>
      <c r="B2677" s="80">
        <f>LOOKUP(A2677,Seznamy!$A$3:$A$94,Seznamy!$B$3:$B$94)</f>
        <v>125009</v>
      </c>
      <c r="C2677" s="81" t="str">
        <f>LOOKUP(A2677,Seznamy!$A$3:$A$94,Seznamy!$C$3:$C$94)</f>
        <v>Ruda nad Moravou</v>
      </c>
      <c r="D2677" s="82">
        <f>LOOKUP(A2677,Seznamy!$A$3:$A$94,Seznamy!$F$3:$F$94)</f>
        <v>9028</v>
      </c>
      <c r="E2677" s="82">
        <f>LOOKUP(A2677,Seznamy!$A$3:$A$94,Seznamy!$G$3:$G$94)</f>
        <v>218500</v>
      </c>
      <c r="F2677" s="83">
        <f>LOOKUP(A2677,Seznamy!$A$3:$A$94,Seznamy!$J$3:$J$94)</f>
        <v>57</v>
      </c>
      <c r="G2677" s="83">
        <v>2</v>
      </c>
      <c r="H2677" s="81" t="str">
        <f>LOOKUP(G2677,Komplexní!$A$7:$A$56,Komplexní!$B$7:$B$56)</f>
        <v>Lesy Beskydy, a.s.</v>
      </c>
      <c r="I2677" s="84">
        <f t="array" ref="I2677">SUM(IF((Komplexní!$A$3:$A$5=A2677)*(Komplexní!$D$1:$BA$1=G2677),Komplexní!$D$3:$BA$5))</f>
        <v>0</v>
      </c>
      <c r="J2677" s="99" t="str">
        <f t="shared" si="142"/>
        <v/>
      </c>
      <c r="K2677" s="85">
        <f t="shared" si="143"/>
        <v>1</v>
      </c>
    </row>
    <row r="2678" spans="1:11" hidden="1">
      <c r="A2678" s="79">
        <v>54</v>
      </c>
      <c r="B2678" s="80">
        <f>LOOKUP(A2678,Seznamy!$A$3:$A$94,Seznamy!$B$3:$B$94)</f>
        <v>125009</v>
      </c>
      <c r="C2678" s="81" t="str">
        <f>LOOKUP(A2678,Seznamy!$A$3:$A$94,Seznamy!$C$3:$C$94)</f>
        <v>Ruda nad Moravou</v>
      </c>
      <c r="D2678" s="82">
        <f>LOOKUP(A2678,Seznamy!$A$3:$A$94,Seznamy!$F$3:$F$94)</f>
        <v>9028</v>
      </c>
      <c r="E2678" s="82">
        <f>LOOKUP(A2678,Seznamy!$A$3:$A$94,Seznamy!$G$3:$G$94)</f>
        <v>218500</v>
      </c>
      <c r="F2678" s="83">
        <f>LOOKUP(A2678,Seznamy!$A$3:$A$94,Seznamy!$J$3:$J$94)</f>
        <v>57</v>
      </c>
      <c r="G2678" s="83">
        <v>26</v>
      </c>
      <c r="H2678" s="81">
        <f>LOOKUP(G2678,Komplexní!$A$7:$A$56,Komplexní!$B$7:$B$56)</f>
        <v>0</v>
      </c>
      <c r="I2678" s="84">
        <f t="array" ref="I2678">SUM(IF((Komplexní!$A$3:$A$5=A2678)*(Komplexní!$D$1:$BA$1=G2678),Komplexní!$D$3:$BA$5))</f>
        <v>0</v>
      </c>
      <c r="J2678" s="99" t="str">
        <f t="shared" si="142"/>
        <v/>
      </c>
      <c r="K2678" s="85">
        <f t="shared" si="143"/>
        <v>1</v>
      </c>
    </row>
    <row r="2679" spans="1:11" hidden="1">
      <c r="A2679" s="79">
        <v>54</v>
      </c>
      <c r="B2679" s="80">
        <f>LOOKUP(A2679,Seznamy!$A$3:$A$94,Seznamy!$B$3:$B$94)</f>
        <v>125009</v>
      </c>
      <c r="C2679" s="81" t="str">
        <f>LOOKUP(A2679,Seznamy!$A$3:$A$94,Seznamy!$C$3:$C$94)</f>
        <v>Ruda nad Moravou</v>
      </c>
      <c r="D2679" s="82">
        <f>LOOKUP(A2679,Seznamy!$A$3:$A$94,Seznamy!$F$3:$F$94)</f>
        <v>9028</v>
      </c>
      <c r="E2679" s="82">
        <f>LOOKUP(A2679,Seznamy!$A$3:$A$94,Seznamy!$G$3:$G$94)</f>
        <v>218500</v>
      </c>
      <c r="F2679" s="83">
        <f>LOOKUP(A2679,Seznamy!$A$3:$A$94,Seznamy!$J$3:$J$94)</f>
        <v>57</v>
      </c>
      <c r="G2679" s="83">
        <v>27</v>
      </c>
      <c r="H2679" s="81">
        <f>LOOKUP(G2679,Komplexní!$A$7:$A$56,Komplexní!$B$7:$B$56)</f>
        <v>0</v>
      </c>
      <c r="I2679" s="84">
        <f t="array" ref="I2679">SUM(IF((Komplexní!$A$3:$A$5=A2679)*(Komplexní!$D$1:$BA$1=G2679),Komplexní!$D$3:$BA$5))</f>
        <v>0</v>
      </c>
      <c r="J2679" s="99" t="str">
        <f t="shared" si="142"/>
        <v/>
      </c>
      <c r="K2679" s="85">
        <f t="shared" si="143"/>
        <v>1</v>
      </c>
    </row>
    <row r="2680" spans="1:11" hidden="1">
      <c r="A2680" s="79">
        <v>54</v>
      </c>
      <c r="B2680" s="80">
        <f>LOOKUP(A2680,Seznamy!$A$3:$A$94,Seznamy!$B$3:$B$94)</f>
        <v>125009</v>
      </c>
      <c r="C2680" s="81" t="str">
        <f>LOOKUP(A2680,Seznamy!$A$3:$A$94,Seznamy!$C$3:$C$94)</f>
        <v>Ruda nad Moravou</v>
      </c>
      <c r="D2680" s="82">
        <f>LOOKUP(A2680,Seznamy!$A$3:$A$94,Seznamy!$F$3:$F$94)</f>
        <v>9028</v>
      </c>
      <c r="E2680" s="82">
        <f>LOOKUP(A2680,Seznamy!$A$3:$A$94,Seznamy!$G$3:$G$94)</f>
        <v>218500</v>
      </c>
      <c r="F2680" s="83">
        <f>LOOKUP(A2680,Seznamy!$A$3:$A$94,Seznamy!$J$3:$J$94)</f>
        <v>57</v>
      </c>
      <c r="G2680" s="83">
        <v>28</v>
      </c>
      <c r="H2680" s="81">
        <f>LOOKUP(G2680,Komplexní!$A$7:$A$56,Komplexní!$B$7:$B$56)</f>
        <v>0</v>
      </c>
      <c r="I2680" s="84">
        <f t="array" ref="I2680">SUM(IF((Komplexní!$A$3:$A$5=A2680)*(Komplexní!$D$1:$BA$1=G2680),Komplexní!$D$3:$BA$5))</f>
        <v>0</v>
      </c>
      <c r="J2680" s="99" t="str">
        <f t="shared" si="142"/>
        <v/>
      </c>
      <c r="K2680" s="85">
        <f t="shared" si="143"/>
        <v>1</v>
      </c>
    </row>
    <row r="2681" spans="1:11" hidden="1">
      <c r="A2681" s="79">
        <v>54</v>
      </c>
      <c r="B2681" s="80">
        <f>LOOKUP(A2681,Seznamy!$A$3:$A$94,Seznamy!$B$3:$B$94)</f>
        <v>125009</v>
      </c>
      <c r="C2681" s="81" t="str">
        <f>LOOKUP(A2681,Seznamy!$A$3:$A$94,Seznamy!$C$3:$C$94)</f>
        <v>Ruda nad Moravou</v>
      </c>
      <c r="D2681" s="82">
        <f>LOOKUP(A2681,Seznamy!$A$3:$A$94,Seznamy!$F$3:$F$94)</f>
        <v>9028</v>
      </c>
      <c r="E2681" s="82">
        <f>LOOKUP(A2681,Seznamy!$A$3:$A$94,Seznamy!$G$3:$G$94)</f>
        <v>218500</v>
      </c>
      <c r="F2681" s="83">
        <f>LOOKUP(A2681,Seznamy!$A$3:$A$94,Seznamy!$J$3:$J$94)</f>
        <v>57</v>
      </c>
      <c r="G2681" s="83">
        <v>29</v>
      </c>
      <c r="H2681" s="81">
        <f>LOOKUP(G2681,Komplexní!$A$7:$A$56,Komplexní!$B$7:$B$56)</f>
        <v>0</v>
      </c>
      <c r="I2681" s="84">
        <f t="array" ref="I2681">SUM(IF((Komplexní!$A$3:$A$5=A2681)*(Komplexní!$D$1:$BA$1=G2681),Komplexní!$D$3:$BA$5))</f>
        <v>0</v>
      </c>
      <c r="J2681" s="99" t="str">
        <f t="shared" si="142"/>
        <v/>
      </c>
      <c r="K2681" s="85">
        <f t="shared" si="143"/>
        <v>1</v>
      </c>
    </row>
    <row r="2682" spans="1:11" hidden="1">
      <c r="A2682" s="79">
        <v>54</v>
      </c>
      <c r="B2682" s="80">
        <f>LOOKUP(A2682,Seznamy!$A$3:$A$94,Seznamy!$B$3:$B$94)</f>
        <v>125009</v>
      </c>
      <c r="C2682" s="81" t="str">
        <f>LOOKUP(A2682,Seznamy!$A$3:$A$94,Seznamy!$C$3:$C$94)</f>
        <v>Ruda nad Moravou</v>
      </c>
      <c r="D2682" s="82">
        <f>LOOKUP(A2682,Seznamy!$A$3:$A$94,Seznamy!$F$3:$F$94)</f>
        <v>9028</v>
      </c>
      <c r="E2682" s="82">
        <f>LOOKUP(A2682,Seznamy!$A$3:$A$94,Seznamy!$G$3:$G$94)</f>
        <v>218500</v>
      </c>
      <c r="F2682" s="83">
        <f>LOOKUP(A2682,Seznamy!$A$3:$A$94,Seznamy!$J$3:$J$94)</f>
        <v>57</v>
      </c>
      <c r="G2682" s="83">
        <v>30</v>
      </c>
      <c r="H2682" s="81">
        <f>LOOKUP(G2682,Komplexní!$A$7:$A$56,Komplexní!$B$7:$B$56)</f>
        <v>0</v>
      </c>
      <c r="I2682" s="84">
        <f t="array" ref="I2682">SUM(IF((Komplexní!$A$3:$A$5=A2682)*(Komplexní!$D$1:$BA$1=G2682),Komplexní!$D$3:$BA$5))</f>
        <v>0</v>
      </c>
      <c r="J2682" s="99" t="str">
        <f t="shared" si="142"/>
        <v/>
      </c>
      <c r="K2682" s="85">
        <f t="shared" si="143"/>
        <v>1</v>
      </c>
    </row>
    <row r="2683" spans="1:11" hidden="1">
      <c r="A2683" s="79">
        <v>54</v>
      </c>
      <c r="B2683" s="80">
        <f>LOOKUP(A2683,Seznamy!$A$3:$A$94,Seznamy!$B$3:$B$94)</f>
        <v>125009</v>
      </c>
      <c r="C2683" s="81" t="str">
        <f>LOOKUP(A2683,Seznamy!$A$3:$A$94,Seznamy!$C$3:$C$94)</f>
        <v>Ruda nad Moravou</v>
      </c>
      <c r="D2683" s="82">
        <f>LOOKUP(A2683,Seznamy!$A$3:$A$94,Seznamy!$F$3:$F$94)</f>
        <v>9028</v>
      </c>
      <c r="E2683" s="82">
        <f>LOOKUP(A2683,Seznamy!$A$3:$A$94,Seznamy!$G$3:$G$94)</f>
        <v>218500</v>
      </c>
      <c r="F2683" s="83">
        <f>LOOKUP(A2683,Seznamy!$A$3:$A$94,Seznamy!$J$3:$J$94)</f>
        <v>57</v>
      </c>
      <c r="G2683" s="83">
        <v>31</v>
      </c>
      <c r="H2683" s="81">
        <f>LOOKUP(G2683,Komplexní!$A$7:$A$56,Komplexní!$B$7:$B$56)</f>
        <v>0</v>
      </c>
      <c r="I2683" s="84">
        <f t="array" ref="I2683">SUM(IF((Komplexní!$A$3:$A$5=A2683)*(Komplexní!$D$1:$BA$1=G2683),Komplexní!$D$3:$BA$5))</f>
        <v>0</v>
      </c>
      <c r="J2683" s="99" t="str">
        <f t="shared" si="142"/>
        <v/>
      </c>
      <c r="K2683" s="85">
        <f t="shared" si="143"/>
        <v>1</v>
      </c>
    </row>
    <row r="2684" spans="1:11" hidden="1">
      <c r="A2684" s="79">
        <v>54</v>
      </c>
      <c r="B2684" s="80">
        <f>LOOKUP(A2684,Seznamy!$A$3:$A$94,Seznamy!$B$3:$B$94)</f>
        <v>125009</v>
      </c>
      <c r="C2684" s="81" t="str">
        <f>LOOKUP(A2684,Seznamy!$A$3:$A$94,Seznamy!$C$3:$C$94)</f>
        <v>Ruda nad Moravou</v>
      </c>
      <c r="D2684" s="82">
        <f>LOOKUP(A2684,Seznamy!$A$3:$A$94,Seznamy!$F$3:$F$94)</f>
        <v>9028</v>
      </c>
      <c r="E2684" s="82">
        <f>LOOKUP(A2684,Seznamy!$A$3:$A$94,Seznamy!$G$3:$G$94)</f>
        <v>218500</v>
      </c>
      <c r="F2684" s="83">
        <f>LOOKUP(A2684,Seznamy!$A$3:$A$94,Seznamy!$J$3:$J$94)</f>
        <v>57</v>
      </c>
      <c r="G2684" s="83">
        <v>32</v>
      </c>
      <c r="H2684" s="81">
        <f>LOOKUP(G2684,Komplexní!$A$7:$A$56,Komplexní!$B$7:$B$56)</f>
        <v>0</v>
      </c>
      <c r="I2684" s="84">
        <f t="array" ref="I2684">SUM(IF((Komplexní!$A$3:$A$5=A2684)*(Komplexní!$D$1:$BA$1=G2684),Komplexní!$D$3:$BA$5))</f>
        <v>0</v>
      </c>
      <c r="J2684" s="99" t="str">
        <f t="shared" si="142"/>
        <v/>
      </c>
      <c r="K2684" s="85">
        <f t="shared" si="143"/>
        <v>1</v>
      </c>
    </row>
    <row r="2685" spans="1:11" hidden="1">
      <c r="A2685" s="79">
        <v>54</v>
      </c>
      <c r="B2685" s="80">
        <f>LOOKUP(A2685,Seznamy!$A$3:$A$94,Seznamy!$B$3:$B$94)</f>
        <v>125009</v>
      </c>
      <c r="C2685" s="81" t="str">
        <f>LOOKUP(A2685,Seznamy!$A$3:$A$94,Seznamy!$C$3:$C$94)</f>
        <v>Ruda nad Moravou</v>
      </c>
      <c r="D2685" s="82">
        <f>LOOKUP(A2685,Seznamy!$A$3:$A$94,Seznamy!$F$3:$F$94)</f>
        <v>9028</v>
      </c>
      <c r="E2685" s="82">
        <f>LOOKUP(A2685,Seznamy!$A$3:$A$94,Seznamy!$G$3:$G$94)</f>
        <v>218500</v>
      </c>
      <c r="F2685" s="83">
        <f>LOOKUP(A2685,Seznamy!$A$3:$A$94,Seznamy!$J$3:$J$94)</f>
        <v>57</v>
      </c>
      <c r="G2685" s="83">
        <v>33</v>
      </c>
      <c r="H2685" s="81">
        <f>LOOKUP(G2685,Komplexní!$A$7:$A$56,Komplexní!$B$7:$B$56)</f>
        <v>0</v>
      </c>
      <c r="I2685" s="84">
        <f t="array" ref="I2685">SUM(IF((Komplexní!$A$3:$A$5=A2685)*(Komplexní!$D$1:$BA$1=G2685),Komplexní!$D$3:$BA$5))</f>
        <v>0</v>
      </c>
      <c r="J2685" s="99" t="str">
        <f t="shared" si="142"/>
        <v/>
      </c>
      <c r="K2685" s="85">
        <f t="shared" ref="K2685:K2702" si="144">IF(I2685=MIN($J$2653:$J$2702),1,"")</f>
        <v>1</v>
      </c>
    </row>
    <row r="2686" spans="1:11" hidden="1">
      <c r="A2686" s="79">
        <v>54</v>
      </c>
      <c r="B2686" s="80">
        <f>LOOKUP(A2686,Seznamy!$A$3:$A$94,Seznamy!$B$3:$B$94)</f>
        <v>125009</v>
      </c>
      <c r="C2686" s="81" t="str">
        <f>LOOKUP(A2686,Seznamy!$A$3:$A$94,Seznamy!$C$3:$C$94)</f>
        <v>Ruda nad Moravou</v>
      </c>
      <c r="D2686" s="82">
        <f>LOOKUP(A2686,Seznamy!$A$3:$A$94,Seznamy!$F$3:$F$94)</f>
        <v>9028</v>
      </c>
      <c r="E2686" s="82">
        <f>LOOKUP(A2686,Seznamy!$A$3:$A$94,Seznamy!$G$3:$G$94)</f>
        <v>218500</v>
      </c>
      <c r="F2686" s="83">
        <f>LOOKUP(A2686,Seznamy!$A$3:$A$94,Seznamy!$J$3:$J$94)</f>
        <v>57</v>
      </c>
      <c r="G2686" s="83">
        <v>34</v>
      </c>
      <c r="H2686" s="81">
        <f>LOOKUP(G2686,Komplexní!$A$7:$A$56,Komplexní!$B$7:$B$56)</f>
        <v>0</v>
      </c>
      <c r="I2686" s="84">
        <f t="array" ref="I2686">SUM(IF((Komplexní!$A$3:$A$5=A2686)*(Komplexní!$D$1:$BA$1=G2686),Komplexní!$D$3:$BA$5))</f>
        <v>0</v>
      </c>
      <c r="J2686" s="99" t="str">
        <f t="shared" si="142"/>
        <v/>
      </c>
      <c r="K2686" s="85">
        <f t="shared" si="144"/>
        <v>1</v>
      </c>
    </row>
    <row r="2687" spans="1:11" hidden="1">
      <c r="A2687" s="79">
        <v>54</v>
      </c>
      <c r="B2687" s="80">
        <f>LOOKUP(A2687,Seznamy!$A$3:$A$94,Seznamy!$B$3:$B$94)</f>
        <v>125009</v>
      </c>
      <c r="C2687" s="81" t="str">
        <f>LOOKUP(A2687,Seznamy!$A$3:$A$94,Seznamy!$C$3:$C$94)</f>
        <v>Ruda nad Moravou</v>
      </c>
      <c r="D2687" s="82">
        <f>LOOKUP(A2687,Seznamy!$A$3:$A$94,Seznamy!$F$3:$F$94)</f>
        <v>9028</v>
      </c>
      <c r="E2687" s="82">
        <f>LOOKUP(A2687,Seznamy!$A$3:$A$94,Seznamy!$G$3:$G$94)</f>
        <v>218500</v>
      </c>
      <c r="F2687" s="83">
        <f>LOOKUP(A2687,Seznamy!$A$3:$A$94,Seznamy!$J$3:$J$94)</f>
        <v>57</v>
      </c>
      <c r="G2687" s="83">
        <v>35</v>
      </c>
      <c r="H2687" s="81">
        <f>LOOKUP(G2687,Komplexní!$A$7:$A$56,Komplexní!$B$7:$B$56)</f>
        <v>0</v>
      </c>
      <c r="I2687" s="84">
        <f t="array" ref="I2687">SUM(IF((Komplexní!$A$3:$A$5=A2687)*(Komplexní!$D$1:$BA$1=G2687),Komplexní!$D$3:$BA$5))</f>
        <v>0</v>
      </c>
      <c r="J2687" s="99" t="str">
        <f t="shared" si="142"/>
        <v/>
      </c>
      <c r="K2687" s="85">
        <f t="shared" si="144"/>
        <v>1</v>
      </c>
    </row>
    <row r="2688" spans="1:11" hidden="1">
      <c r="A2688" s="79">
        <v>54</v>
      </c>
      <c r="B2688" s="80">
        <f>LOOKUP(A2688,Seznamy!$A$3:$A$94,Seznamy!$B$3:$B$94)</f>
        <v>125009</v>
      </c>
      <c r="C2688" s="81" t="str">
        <f>LOOKUP(A2688,Seznamy!$A$3:$A$94,Seznamy!$C$3:$C$94)</f>
        <v>Ruda nad Moravou</v>
      </c>
      <c r="D2688" s="82">
        <f>LOOKUP(A2688,Seznamy!$A$3:$A$94,Seznamy!$F$3:$F$94)</f>
        <v>9028</v>
      </c>
      <c r="E2688" s="82">
        <f>LOOKUP(A2688,Seznamy!$A$3:$A$94,Seznamy!$G$3:$G$94)</f>
        <v>218500</v>
      </c>
      <c r="F2688" s="83">
        <f>LOOKUP(A2688,Seznamy!$A$3:$A$94,Seznamy!$J$3:$J$94)</f>
        <v>57</v>
      </c>
      <c r="G2688" s="83">
        <v>36</v>
      </c>
      <c r="H2688" s="81">
        <f>LOOKUP(G2688,Komplexní!$A$7:$A$56,Komplexní!$B$7:$B$56)</f>
        <v>0</v>
      </c>
      <c r="I2688" s="84">
        <f t="array" ref="I2688">SUM(IF((Komplexní!$A$3:$A$5=A2688)*(Komplexní!$D$1:$BA$1=G2688),Komplexní!$D$3:$BA$5))</f>
        <v>0</v>
      </c>
      <c r="J2688" s="99" t="str">
        <f t="shared" si="142"/>
        <v/>
      </c>
      <c r="K2688" s="85">
        <f t="shared" si="144"/>
        <v>1</v>
      </c>
    </row>
    <row r="2689" spans="1:11" hidden="1">
      <c r="A2689" s="79">
        <v>54</v>
      </c>
      <c r="B2689" s="80">
        <f>LOOKUP(A2689,Seznamy!$A$3:$A$94,Seznamy!$B$3:$B$94)</f>
        <v>125009</v>
      </c>
      <c r="C2689" s="81" t="str">
        <f>LOOKUP(A2689,Seznamy!$A$3:$A$94,Seznamy!$C$3:$C$94)</f>
        <v>Ruda nad Moravou</v>
      </c>
      <c r="D2689" s="82">
        <f>LOOKUP(A2689,Seznamy!$A$3:$A$94,Seznamy!$F$3:$F$94)</f>
        <v>9028</v>
      </c>
      <c r="E2689" s="82">
        <f>LOOKUP(A2689,Seznamy!$A$3:$A$94,Seznamy!$G$3:$G$94)</f>
        <v>218500</v>
      </c>
      <c r="F2689" s="83">
        <f>LOOKUP(A2689,Seznamy!$A$3:$A$94,Seznamy!$J$3:$J$94)</f>
        <v>57</v>
      </c>
      <c r="G2689" s="83">
        <v>37</v>
      </c>
      <c r="H2689" s="81">
        <f>LOOKUP(G2689,Komplexní!$A$7:$A$56,Komplexní!$B$7:$B$56)</f>
        <v>0</v>
      </c>
      <c r="I2689" s="84">
        <f t="array" ref="I2689">SUM(IF((Komplexní!$A$3:$A$5=A2689)*(Komplexní!$D$1:$BA$1=G2689),Komplexní!$D$3:$BA$5))</f>
        <v>0</v>
      </c>
      <c r="J2689" s="99" t="str">
        <f t="shared" si="142"/>
        <v/>
      </c>
      <c r="K2689" s="85">
        <f t="shared" si="144"/>
        <v>1</v>
      </c>
    </row>
    <row r="2690" spans="1:11" hidden="1">
      <c r="A2690" s="79">
        <v>54</v>
      </c>
      <c r="B2690" s="80">
        <f>LOOKUP(A2690,Seznamy!$A$3:$A$94,Seznamy!$B$3:$B$94)</f>
        <v>125009</v>
      </c>
      <c r="C2690" s="81" t="str">
        <f>LOOKUP(A2690,Seznamy!$A$3:$A$94,Seznamy!$C$3:$C$94)</f>
        <v>Ruda nad Moravou</v>
      </c>
      <c r="D2690" s="82">
        <f>LOOKUP(A2690,Seznamy!$A$3:$A$94,Seznamy!$F$3:$F$94)</f>
        <v>9028</v>
      </c>
      <c r="E2690" s="82">
        <f>LOOKUP(A2690,Seznamy!$A$3:$A$94,Seznamy!$G$3:$G$94)</f>
        <v>218500</v>
      </c>
      <c r="F2690" s="83">
        <f>LOOKUP(A2690,Seznamy!$A$3:$A$94,Seznamy!$J$3:$J$94)</f>
        <v>57</v>
      </c>
      <c r="G2690" s="83">
        <v>38</v>
      </c>
      <c r="H2690" s="81">
        <f>LOOKUP(G2690,Komplexní!$A$7:$A$56,Komplexní!$B$7:$B$56)</f>
        <v>0</v>
      </c>
      <c r="I2690" s="84">
        <f t="array" ref="I2690">SUM(IF((Komplexní!$A$3:$A$5=A2690)*(Komplexní!$D$1:$BA$1=G2690),Komplexní!$D$3:$BA$5))</f>
        <v>0</v>
      </c>
      <c r="J2690" s="99" t="str">
        <f t="shared" si="142"/>
        <v/>
      </c>
      <c r="K2690" s="85">
        <f t="shared" si="144"/>
        <v>1</v>
      </c>
    </row>
    <row r="2691" spans="1:11" hidden="1">
      <c r="A2691" s="79">
        <v>54</v>
      </c>
      <c r="B2691" s="80">
        <f>LOOKUP(A2691,Seznamy!$A$3:$A$94,Seznamy!$B$3:$B$94)</f>
        <v>125009</v>
      </c>
      <c r="C2691" s="81" t="str">
        <f>LOOKUP(A2691,Seznamy!$A$3:$A$94,Seznamy!$C$3:$C$94)</f>
        <v>Ruda nad Moravou</v>
      </c>
      <c r="D2691" s="82">
        <f>LOOKUP(A2691,Seznamy!$A$3:$A$94,Seznamy!$F$3:$F$94)</f>
        <v>9028</v>
      </c>
      <c r="E2691" s="82">
        <f>LOOKUP(A2691,Seznamy!$A$3:$A$94,Seznamy!$G$3:$G$94)</f>
        <v>218500</v>
      </c>
      <c r="F2691" s="83">
        <f>LOOKUP(A2691,Seznamy!$A$3:$A$94,Seznamy!$J$3:$J$94)</f>
        <v>57</v>
      </c>
      <c r="G2691" s="83">
        <v>39</v>
      </c>
      <c r="H2691" s="81">
        <f>LOOKUP(G2691,Komplexní!$A$7:$A$56,Komplexní!$B$7:$B$56)</f>
        <v>0</v>
      </c>
      <c r="I2691" s="84">
        <f t="array" ref="I2691">SUM(IF((Komplexní!$A$3:$A$5=A2691)*(Komplexní!$D$1:$BA$1=G2691),Komplexní!$D$3:$BA$5))</f>
        <v>0</v>
      </c>
      <c r="J2691" s="99" t="str">
        <f t="shared" si="142"/>
        <v/>
      </c>
      <c r="K2691" s="85">
        <f t="shared" si="144"/>
        <v>1</v>
      </c>
    </row>
    <row r="2692" spans="1:11" hidden="1">
      <c r="A2692" s="79">
        <v>54</v>
      </c>
      <c r="B2692" s="80">
        <f>LOOKUP(A2692,Seznamy!$A$3:$A$94,Seznamy!$B$3:$B$94)</f>
        <v>125009</v>
      </c>
      <c r="C2692" s="81" t="str">
        <f>LOOKUP(A2692,Seznamy!$A$3:$A$94,Seznamy!$C$3:$C$94)</f>
        <v>Ruda nad Moravou</v>
      </c>
      <c r="D2692" s="82">
        <f>LOOKUP(A2692,Seznamy!$A$3:$A$94,Seznamy!$F$3:$F$94)</f>
        <v>9028</v>
      </c>
      <c r="E2692" s="82">
        <f>LOOKUP(A2692,Seznamy!$A$3:$A$94,Seznamy!$G$3:$G$94)</f>
        <v>218500</v>
      </c>
      <c r="F2692" s="83">
        <f>LOOKUP(A2692,Seznamy!$A$3:$A$94,Seznamy!$J$3:$J$94)</f>
        <v>57</v>
      </c>
      <c r="G2692" s="83">
        <v>40</v>
      </c>
      <c r="H2692" s="81">
        <f>LOOKUP(G2692,Komplexní!$A$7:$A$56,Komplexní!$B$7:$B$56)</f>
        <v>0</v>
      </c>
      <c r="I2692" s="84">
        <f t="array" ref="I2692">SUM(IF((Komplexní!$A$3:$A$5=A2692)*(Komplexní!$D$1:$BA$1=G2692),Komplexní!$D$3:$BA$5))</f>
        <v>0</v>
      </c>
      <c r="J2692" s="99" t="str">
        <f t="shared" si="142"/>
        <v/>
      </c>
      <c r="K2692" s="85">
        <f t="shared" si="144"/>
        <v>1</v>
      </c>
    </row>
    <row r="2693" spans="1:11" hidden="1">
      <c r="A2693" s="79">
        <v>54</v>
      </c>
      <c r="B2693" s="80">
        <f>LOOKUP(A2693,Seznamy!$A$3:$A$94,Seznamy!$B$3:$B$94)</f>
        <v>125009</v>
      </c>
      <c r="C2693" s="81" t="str">
        <f>LOOKUP(A2693,Seznamy!$A$3:$A$94,Seznamy!$C$3:$C$94)</f>
        <v>Ruda nad Moravou</v>
      </c>
      <c r="D2693" s="82">
        <f>LOOKUP(A2693,Seznamy!$A$3:$A$94,Seznamy!$F$3:$F$94)</f>
        <v>9028</v>
      </c>
      <c r="E2693" s="82">
        <f>LOOKUP(A2693,Seznamy!$A$3:$A$94,Seznamy!$G$3:$G$94)</f>
        <v>218500</v>
      </c>
      <c r="F2693" s="83">
        <f>LOOKUP(A2693,Seznamy!$A$3:$A$94,Seznamy!$J$3:$J$94)</f>
        <v>57</v>
      </c>
      <c r="G2693" s="83">
        <v>41</v>
      </c>
      <c r="H2693" s="81">
        <f>LOOKUP(G2693,Komplexní!$A$7:$A$56,Komplexní!$B$7:$B$56)</f>
        <v>0</v>
      </c>
      <c r="I2693" s="84">
        <f t="array" ref="I2693">SUM(IF((Komplexní!$A$3:$A$5=A2693)*(Komplexní!$D$1:$BA$1=G2693),Komplexní!$D$3:$BA$5))</f>
        <v>0</v>
      </c>
      <c r="J2693" s="99" t="str">
        <f t="shared" si="142"/>
        <v/>
      </c>
      <c r="K2693" s="85">
        <f t="shared" si="144"/>
        <v>1</v>
      </c>
    </row>
    <row r="2694" spans="1:11" hidden="1">
      <c r="A2694" s="79">
        <v>54</v>
      </c>
      <c r="B2694" s="80">
        <f>LOOKUP(A2694,Seznamy!$A$3:$A$94,Seznamy!$B$3:$B$94)</f>
        <v>125009</v>
      </c>
      <c r="C2694" s="81" t="str">
        <f>LOOKUP(A2694,Seznamy!$A$3:$A$94,Seznamy!$C$3:$C$94)</f>
        <v>Ruda nad Moravou</v>
      </c>
      <c r="D2694" s="82">
        <f>LOOKUP(A2694,Seznamy!$A$3:$A$94,Seznamy!$F$3:$F$94)</f>
        <v>9028</v>
      </c>
      <c r="E2694" s="82">
        <f>LOOKUP(A2694,Seznamy!$A$3:$A$94,Seznamy!$G$3:$G$94)</f>
        <v>218500</v>
      </c>
      <c r="F2694" s="83">
        <f>LOOKUP(A2694,Seznamy!$A$3:$A$94,Seznamy!$J$3:$J$94)</f>
        <v>57</v>
      </c>
      <c r="G2694" s="83">
        <v>42</v>
      </c>
      <c r="H2694" s="81">
        <f>LOOKUP(G2694,Komplexní!$A$7:$A$56,Komplexní!$B$7:$B$56)</f>
        <v>0</v>
      </c>
      <c r="I2694" s="84">
        <f t="array" ref="I2694">SUM(IF((Komplexní!$A$3:$A$5=A2694)*(Komplexní!$D$1:$BA$1=G2694),Komplexní!$D$3:$BA$5))</f>
        <v>0</v>
      </c>
      <c r="J2694" s="99" t="str">
        <f t="shared" si="142"/>
        <v/>
      </c>
      <c r="K2694" s="85">
        <f t="shared" si="144"/>
        <v>1</v>
      </c>
    </row>
    <row r="2695" spans="1:11" hidden="1">
      <c r="A2695" s="79">
        <v>54</v>
      </c>
      <c r="B2695" s="80">
        <f>LOOKUP(A2695,Seznamy!$A$3:$A$94,Seznamy!$B$3:$B$94)</f>
        <v>125009</v>
      </c>
      <c r="C2695" s="81" t="str">
        <f>LOOKUP(A2695,Seznamy!$A$3:$A$94,Seznamy!$C$3:$C$94)</f>
        <v>Ruda nad Moravou</v>
      </c>
      <c r="D2695" s="82">
        <f>LOOKUP(A2695,Seznamy!$A$3:$A$94,Seznamy!$F$3:$F$94)</f>
        <v>9028</v>
      </c>
      <c r="E2695" s="82">
        <f>LOOKUP(A2695,Seznamy!$A$3:$A$94,Seznamy!$G$3:$G$94)</f>
        <v>218500</v>
      </c>
      <c r="F2695" s="83">
        <f>LOOKUP(A2695,Seznamy!$A$3:$A$94,Seznamy!$J$3:$J$94)</f>
        <v>57</v>
      </c>
      <c r="G2695" s="83">
        <v>43</v>
      </c>
      <c r="H2695" s="81">
        <f>LOOKUP(G2695,Komplexní!$A$7:$A$56,Komplexní!$B$7:$B$56)</f>
        <v>0</v>
      </c>
      <c r="I2695" s="84">
        <f t="array" ref="I2695">SUM(IF((Komplexní!$A$3:$A$5=A2695)*(Komplexní!$D$1:$BA$1=G2695),Komplexní!$D$3:$BA$5))</f>
        <v>0</v>
      </c>
      <c r="J2695" s="99" t="str">
        <f t="shared" si="142"/>
        <v/>
      </c>
      <c r="K2695" s="85">
        <f t="shared" si="144"/>
        <v>1</v>
      </c>
    </row>
    <row r="2696" spans="1:11" hidden="1">
      <c r="A2696" s="79">
        <v>54</v>
      </c>
      <c r="B2696" s="80">
        <f>LOOKUP(A2696,Seznamy!$A$3:$A$94,Seznamy!$B$3:$B$94)</f>
        <v>125009</v>
      </c>
      <c r="C2696" s="81" t="str">
        <f>LOOKUP(A2696,Seznamy!$A$3:$A$94,Seznamy!$C$3:$C$94)</f>
        <v>Ruda nad Moravou</v>
      </c>
      <c r="D2696" s="82">
        <f>LOOKUP(A2696,Seznamy!$A$3:$A$94,Seznamy!$F$3:$F$94)</f>
        <v>9028</v>
      </c>
      <c r="E2696" s="82">
        <f>LOOKUP(A2696,Seznamy!$A$3:$A$94,Seznamy!$G$3:$G$94)</f>
        <v>218500</v>
      </c>
      <c r="F2696" s="83">
        <f>LOOKUP(A2696,Seznamy!$A$3:$A$94,Seznamy!$J$3:$J$94)</f>
        <v>57</v>
      </c>
      <c r="G2696" s="83">
        <v>44</v>
      </c>
      <c r="H2696" s="81">
        <f>LOOKUP(G2696,Komplexní!$A$7:$A$56,Komplexní!$B$7:$B$56)</f>
        <v>0</v>
      </c>
      <c r="I2696" s="84">
        <f t="array" ref="I2696">SUM(IF((Komplexní!$A$3:$A$5=A2696)*(Komplexní!$D$1:$BA$1=G2696),Komplexní!$D$3:$BA$5))</f>
        <v>0</v>
      </c>
      <c r="J2696" s="99" t="str">
        <f t="shared" si="142"/>
        <v/>
      </c>
      <c r="K2696" s="85">
        <f t="shared" si="144"/>
        <v>1</v>
      </c>
    </row>
    <row r="2697" spans="1:11" hidden="1">
      <c r="A2697" s="79">
        <v>54</v>
      </c>
      <c r="B2697" s="80">
        <f>LOOKUP(A2697,Seznamy!$A$3:$A$94,Seznamy!$B$3:$B$94)</f>
        <v>125009</v>
      </c>
      <c r="C2697" s="81" t="str">
        <f>LOOKUP(A2697,Seznamy!$A$3:$A$94,Seznamy!$C$3:$C$94)</f>
        <v>Ruda nad Moravou</v>
      </c>
      <c r="D2697" s="82">
        <f>LOOKUP(A2697,Seznamy!$A$3:$A$94,Seznamy!$F$3:$F$94)</f>
        <v>9028</v>
      </c>
      <c r="E2697" s="82">
        <f>LOOKUP(A2697,Seznamy!$A$3:$A$94,Seznamy!$G$3:$G$94)</f>
        <v>218500</v>
      </c>
      <c r="F2697" s="83">
        <f>LOOKUP(A2697,Seznamy!$A$3:$A$94,Seznamy!$J$3:$J$94)</f>
        <v>57</v>
      </c>
      <c r="G2697" s="83">
        <v>45</v>
      </c>
      <c r="H2697" s="81">
        <f>LOOKUP(G2697,Komplexní!$A$7:$A$56,Komplexní!$B$7:$B$56)</f>
        <v>0</v>
      </c>
      <c r="I2697" s="84">
        <f t="array" ref="I2697">SUM(IF((Komplexní!$A$3:$A$5=A2697)*(Komplexní!$D$1:$BA$1=G2697),Komplexní!$D$3:$BA$5))</f>
        <v>0</v>
      </c>
      <c r="J2697" s="99" t="str">
        <f t="shared" si="142"/>
        <v/>
      </c>
      <c r="K2697" s="85">
        <f t="shared" si="144"/>
        <v>1</v>
      </c>
    </row>
    <row r="2698" spans="1:11" hidden="1">
      <c r="A2698" s="79">
        <v>54</v>
      </c>
      <c r="B2698" s="80">
        <f>LOOKUP(A2698,Seznamy!$A$3:$A$94,Seznamy!$B$3:$B$94)</f>
        <v>125009</v>
      </c>
      <c r="C2698" s="81" t="str">
        <f>LOOKUP(A2698,Seznamy!$A$3:$A$94,Seznamy!$C$3:$C$94)</f>
        <v>Ruda nad Moravou</v>
      </c>
      <c r="D2698" s="82">
        <f>LOOKUP(A2698,Seznamy!$A$3:$A$94,Seznamy!$F$3:$F$94)</f>
        <v>9028</v>
      </c>
      <c r="E2698" s="82">
        <f>LOOKUP(A2698,Seznamy!$A$3:$A$94,Seznamy!$G$3:$G$94)</f>
        <v>218500</v>
      </c>
      <c r="F2698" s="83">
        <f>LOOKUP(A2698,Seznamy!$A$3:$A$94,Seznamy!$J$3:$J$94)</f>
        <v>57</v>
      </c>
      <c r="G2698" s="83">
        <v>46</v>
      </c>
      <c r="H2698" s="81">
        <f>LOOKUP(G2698,Komplexní!$A$7:$A$56,Komplexní!$B$7:$B$56)</f>
        <v>0</v>
      </c>
      <c r="I2698" s="84">
        <f t="array" ref="I2698">SUM(IF((Komplexní!$A$3:$A$5=A2698)*(Komplexní!$D$1:$BA$1=G2698),Komplexní!$D$3:$BA$5))</f>
        <v>0</v>
      </c>
      <c r="J2698" s="99" t="str">
        <f t="shared" si="142"/>
        <v/>
      </c>
      <c r="K2698" s="85">
        <f t="shared" si="144"/>
        <v>1</v>
      </c>
    </row>
    <row r="2699" spans="1:11" hidden="1">
      <c r="A2699" s="79">
        <v>54</v>
      </c>
      <c r="B2699" s="80">
        <f>LOOKUP(A2699,Seznamy!$A$3:$A$94,Seznamy!$B$3:$B$94)</f>
        <v>125009</v>
      </c>
      <c r="C2699" s="81" t="str">
        <f>LOOKUP(A2699,Seznamy!$A$3:$A$94,Seznamy!$C$3:$C$94)</f>
        <v>Ruda nad Moravou</v>
      </c>
      <c r="D2699" s="82">
        <f>LOOKUP(A2699,Seznamy!$A$3:$A$94,Seznamy!$F$3:$F$94)</f>
        <v>9028</v>
      </c>
      <c r="E2699" s="82">
        <f>LOOKUP(A2699,Seznamy!$A$3:$A$94,Seznamy!$G$3:$G$94)</f>
        <v>218500</v>
      </c>
      <c r="F2699" s="83">
        <f>LOOKUP(A2699,Seznamy!$A$3:$A$94,Seznamy!$J$3:$J$94)</f>
        <v>57</v>
      </c>
      <c r="G2699" s="83">
        <v>47</v>
      </c>
      <c r="H2699" s="81">
        <f>LOOKUP(G2699,Komplexní!$A$7:$A$56,Komplexní!$B$7:$B$56)</f>
        <v>0</v>
      </c>
      <c r="I2699" s="84">
        <f t="array" ref="I2699">SUM(IF((Komplexní!$A$3:$A$5=A2699)*(Komplexní!$D$1:$BA$1=G2699),Komplexní!$D$3:$BA$5))</f>
        <v>0</v>
      </c>
      <c r="J2699" s="99" t="str">
        <f t="shared" si="142"/>
        <v/>
      </c>
      <c r="K2699" s="85">
        <f t="shared" si="144"/>
        <v>1</v>
      </c>
    </row>
    <row r="2700" spans="1:11" hidden="1">
      <c r="A2700" s="79">
        <v>54</v>
      </c>
      <c r="B2700" s="80">
        <f>LOOKUP(A2700,Seznamy!$A$3:$A$94,Seznamy!$B$3:$B$94)</f>
        <v>125009</v>
      </c>
      <c r="C2700" s="81" t="str">
        <f>LOOKUP(A2700,Seznamy!$A$3:$A$94,Seznamy!$C$3:$C$94)</f>
        <v>Ruda nad Moravou</v>
      </c>
      <c r="D2700" s="82">
        <f>LOOKUP(A2700,Seznamy!$A$3:$A$94,Seznamy!$F$3:$F$94)</f>
        <v>9028</v>
      </c>
      <c r="E2700" s="82">
        <f>LOOKUP(A2700,Seznamy!$A$3:$A$94,Seznamy!$G$3:$G$94)</f>
        <v>218500</v>
      </c>
      <c r="F2700" s="83">
        <f>LOOKUP(A2700,Seznamy!$A$3:$A$94,Seznamy!$J$3:$J$94)</f>
        <v>57</v>
      </c>
      <c r="G2700" s="83">
        <v>48</v>
      </c>
      <c r="H2700" s="81">
        <f>LOOKUP(G2700,Komplexní!$A$7:$A$56,Komplexní!$B$7:$B$56)</f>
        <v>0</v>
      </c>
      <c r="I2700" s="84">
        <f t="array" ref="I2700">SUM(IF((Komplexní!$A$3:$A$5=A2700)*(Komplexní!$D$1:$BA$1=G2700),Komplexní!$D$3:$BA$5))</f>
        <v>0</v>
      </c>
      <c r="J2700" s="99" t="str">
        <f t="shared" si="142"/>
        <v/>
      </c>
      <c r="K2700" s="85">
        <f t="shared" si="144"/>
        <v>1</v>
      </c>
    </row>
    <row r="2701" spans="1:11" hidden="1">
      <c r="A2701" s="79">
        <v>54</v>
      </c>
      <c r="B2701" s="80">
        <f>LOOKUP(A2701,Seznamy!$A$3:$A$94,Seznamy!$B$3:$B$94)</f>
        <v>125009</v>
      </c>
      <c r="C2701" s="81" t="str">
        <f>LOOKUP(A2701,Seznamy!$A$3:$A$94,Seznamy!$C$3:$C$94)</f>
        <v>Ruda nad Moravou</v>
      </c>
      <c r="D2701" s="82">
        <f>LOOKUP(A2701,Seznamy!$A$3:$A$94,Seznamy!$F$3:$F$94)</f>
        <v>9028</v>
      </c>
      <c r="E2701" s="82">
        <f>LOOKUP(A2701,Seznamy!$A$3:$A$94,Seznamy!$G$3:$G$94)</f>
        <v>218500</v>
      </c>
      <c r="F2701" s="83">
        <f>LOOKUP(A2701,Seznamy!$A$3:$A$94,Seznamy!$J$3:$J$94)</f>
        <v>57</v>
      </c>
      <c r="G2701" s="83">
        <v>49</v>
      </c>
      <c r="H2701" s="81">
        <f>LOOKUP(G2701,Komplexní!$A$7:$A$56,Komplexní!$B$7:$B$56)</f>
        <v>0</v>
      </c>
      <c r="I2701" s="84">
        <f t="array" ref="I2701">SUM(IF((Komplexní!$A$3:$A$5=A2701)*(Komplexní!$D$1:$BA$1=G2701),Komplexní!$D$3:$BA$5))</f>
        <v>0</v>
      </c>
      <c r="J2701" s="99" t="str">
        <f t="shared" si="142"/>
        <v/>
      </c>
      <c r="K2701" s="85">
        <f t="shared" si="144"/>
        <v>1</v>
      </c>
    </row>
    <row r="2702" spans="1:11" hidden="1">
      <c r="A2702" s="79">
        <v>54</v>
      </c>
      <c r="B2702" s="80">
        <f>LOOKUP(A2702,Seznamy!$A$3:$A$94,Seznamy!$B$3:$B$94)</f>
        <v>125009</v>
      </c>
      <c r="C2702" s="81" t="str">
        <f>LOOKUP(A2702,Seznamy!$A$3:$A$94,Seznamy!$C$3:$C$94)</f>
        <v>Ruda nad Moravou</v>
      </c>
      <c r="D2702" s="82">
        <f>LOOKUP(A2702,Seznamy!$A$3:$A$94,Seznamy!$F$3:$F$94)</f>
        <v>9028</v>
      </c>
      <c r="E2702" s="82">
        <f>LOOKUP(A2702,Seznamy!$A$3:$A$94,Seznamy!$G$3:$G$94)</f>
        <v>218500</v>
      </c>
      <c r="F2702" s="83">
        <f>LOOKUP(A2702,Seznamy!$A$3:$A$94,Seznamy!$J$3:$J$94)</f>
        <v>57</v>
      </c>
      <c r="G2702" s="83">
        <v>50</v>
      </c>
      <c r="H2702" s="81">
        <f>LOOKUP(G2702,Komplexní!$A$7:$A$56,Komplexní!$B$7:$B$56)</f>
        <v>0</v>
      </c>
      <c r="I2702" s="84">
        <f t="array" ref="I2702">SUM(IF((Komplexní!$A$3:$A$5=A2702)*(Komplexní!$D$1:$BA$1=G2702),Komplexní!$D$3:$BA$5))</f>
        <v>0</v>
      </c>
      <c r="J2702" s="99" t="str">
        <f t="shared" si="142"/>
        <v/>
      </c>
      <c r="K2702" s="85">
        <f t="shared" si="144"/>
        <v>1</v>
      </c>
    </row>
    <row r="2703" spans="1:11" hidden="1">
      <c r="A2703" s="48">
        <v>55</v>
      </c>
      <c r="B2703" s="49">
        <f>LOOKUP(A2703,Seznamy!$A$3:$A$94,Seznamy!$B$3:$B$94)</f>
        <v>125009</v>
      </c>
      <c r="C2703" s="50" t="str">
        <f>LOOKUP(A2703,Seznamy!$A$3:$A$94,Seznamy!$C$3:$C$94)</f>
        <v>Ruda nad Moravou</v>
      </c>
      <c r="D2703" s="51">
        <f>LOOKUP(A2703,Seznamy!$A$3:$A$94,Seznamy!$F$3:$F$94)</f>
        <v>9028</v>
      </c>
      <c r="E2703" s="51">
        <f>LOOKUP(A2703,Seznamy!$A$3:$A$94,Seznamy!$G$3:$G$94)</f>
        <v>218500</v>
      </c>
      <c r="F2703" s="52">
        <f>LOOKUP(A2703,Seznamy!$A$3:$A$94,Seznamy!$J$3:$J$94)</f>
        <v>57</v>
      </c>
      <c r="G2703" s="52">
        <v>1</v>
      </c>
      <c r="H2703" s="50" t="str">
        <f>LOOKUP(G2703,Komplexní!$A$7:$A$56,Komplexní!$B$7:$B$56)</f>
        <v>UNILES a.s.</v>
      </c>
      <c r="I2703" s="53">
        <f t="array" ref="I2703">SUM(IF((Komplexní!$A$3:$A$5=A2703)*(Komplexní!$D$1:$BA$1=G2703),Komplexní!$D$3:$BA$5))</f>
        <v>0</v>
      </c>
      <c r="J2703" s="98" t="str">
        <f t="shared" ref="J2703:J2766" si="145">IF(I2703=0,"",I2703)</f>
        <v/>
      </c>
      <c r="K2703" s="54">
        <f t="shared" ref="K2703:K2734" si="146">IF(I2703=MIN($J$2703:$J$2752),1,"")</f>
        <v>1</v>
      </c>
    </row>
    <row r="2704" spans="1:11" hidden="1">
      <c r="A2704" s="48">
        <v>55</v>
      </c>
      <c r="B2704" s="49">
        <f>LOOKUP(A2704,Seznamy!$A$3:$A$94,Seznamy!$B$3:$B$94)</f>
        <v>125009</v>
      </c>
      <c r="C2704" s="50" t="str">
        <f>LOOKUP(A2704,Seznamy!$A$3:$A$94,Seznamy!$C$3:$C$94)</f>
        <v>Ruda nad Moravou</v>
      </c>
      <c r="D2704" s="51">
        <f>LOOKUP(A2704,Seznamy!$A$3:$A$94,Seznamy!$F$3:$F$94)</f>
        <v>9028</v>
      </c>
      <c r="E2704" s="51">
        <f>LOOKUP(A2704,Seznamy!$A$3:$A$94,Seznamy!$G$3:$G$94)</f>
        <v>218500</v>
      </c>
      <c r="F2704" s="52">
        <f>LOOKUP(A2704,Seznamy!$A$3:$A$94,Seznamy!$J$3:$J$94)</f>
        <v>57</v>
      </c>
      <c r="G2704" s="52">
        <v>2</v>
      </c>
      <c r="H2704" s="50" t="str">
        <f>LOOKUP(G2704,Komplexní!$A$7:$A$56,Komplexní!$B$7:$B$56)</f>
        <v>Lesy Beskydy, a.s.</v>
      </c>
      <c r="I2704" s="53">
        <f t="array" ref="I2704">SUM(IF((Komplexní!$A$3:$A$5=A2704)*(Komplexní!$D$1:$BA$1=G2704),Komplexní!$D$3:$BA$5))</f>
        <v>0</v>
      </c>
      <c r="J2704" s="98" t="str">
        <f t="shared" si="145"/>
        <v/>
      </c>
      <c r="K2704" s="54">
        <f t="shared" si="146"/>
        <v>1</v>
      </c>
    </row>
    <row r="2705" spans="1:11" hidden="1">
      <c r="A2705" s="48">
        <v>55</v>
      </c>
      <c r="B2705" s="49">
        <f>LOOKUP(A2705,Seznamy!$A$3:$A$94,Seznamy!$B$3:$B$94)</f>
        <v>125009</v>
      </c>
      <c r="C2705" s="50" t="str">
        <f>LOOKUP(A2705,Seznamy!$A$3:$A$94,Seznamy!$C$3:$C$94)</f>
        <v>Ruda nad Moravou</v>
      </c>
      <c r="D2705" s="51">
        <f>LOOKUP(A2705,Seznamy!$A$3:$A$94,Seznamy!$F$3:$F$94)</f>
        <v>9028</v>
      </c>
      <c r="E2705" s="51">
        <f>LOOKUP(A2705,Seznamy!$A$3:$A$94,Seznamy!$G$3:$G$94)</f>
        <v>218500</v>
      </c>
      <c r="F2705" s="52">
        <f>LOOKUP(A2705,Seznamy!$A$3:$A$94,Seznamy!$J$3:$J$94)</f>
        <v>57</v>
      </c>
      <c r="G2705" s="52">
        <v>3</v>
      </c>
      <c r="H2705" s="50" t="str">
        <f>LOOKUP(G2705,Komplexní!$A$7:$A$56,Komplexní!$B$7:$B$56)</f>
        <v>KATR s.r.o.</v>
      </c>
      <c r="I2705" s="53">
        <f t="array" ref="I2705">SUM(IF((Komplexní!$A$3:$A$5=A2705)*(Komplexní!$D$1:$BA$1=G2705),Komplexní!$D$3:$BA$5))</f>
        <v>0</v>
      </c>
      <c r="J2705" s="98" t="str">
        <f t="shared" si="145"/>
        <v/>
      </c>
      <c r="K2705" s="54">
        <f t="shared" si="146"/>
        <v>1</v>
      </c>
    </row>
    <row r="2706" spans="1:11" hidden="1">
      <c r="A2706" s="48">
        <v>55</v>
      </c>
      <c r="B2706" s="49">
        <f>LOOKUP(A2706,Seznamy!$A$3:$A$94,Seznamy!$B$3:$B$94)</f>
        <v>125009</v>
      </c>
      <c r="C2706" s="50" t="str">
        <f>LOOKUP(A2706,Seznamy!$A$3:$A$94,Seznamy!$C$3:$C$94)</f>
        <v>Ruda nad Moravou</v>
      </c>
      <c r="D2706" s="51">
        <f>LOOKUP(A2706,Seznamy!$A$3:$A$94,Seznamy!$F$3:$F$94)</f>
        <v>9028</v>
      </c>
      <c r="E2706" s="51">
        <f>LOOKUP(A2706,Seznamy!$A$3:$A$94,Seznamy!$G$3:$G$94)</f>
        <v>218500</v>
      </c>
      <c r="F2706" s="52">
        <f>LOOKUP(A2706,Seznamy!$A$3:$A$94,Seznamy!$J$3:$J$94)</f>
        <v>57</v>
      </c>
      <c r="G2706" s="52">
        <v>4</v>
      </c>
      <c r="H2706" s="50" t="str">
        <f>LOOKUP(G2706,Komplexní!$A$7:$A$56,Komplexní!$B$7:$B$56)</f>
        <v>Petra spol. s r.o.</v>
      </c>
      <c r="I2706" s="53">
        <f t="array" ref="I2706">SUM(IF((Komplexní!$A$3:$A$5=A2706)*(Komplexní!$D$1:$BA$1=G2706),Komplexní!$D$3:$BA$5))</f>
        <v>0</v>
      </c>
      <c r="J2706" s="98" t="str">
        <f t="shared" si="145"/>
        <v/>
      </c>
      <c r="K2706" s="54">
        <f t="shared" si="146"/>
        <v>1</v>
      </c>
    </row>
    <row r="2707" spans="1:11" hidden="1">
      <c r="A2707" s="48">
        <v>55</v>
      </c>
      <c r="B2707" s="49">
        <f>LOOKUP(A2707,Seznamy!$A$3:$A$94,Seznamy!$B$3:$B$94)</f>
        <v>125009</v>
      </c>
      <c r="C2707" s="50" t="str">
        <f>LOOKUP(A2707,Seznamy!$A$3:$A$94,Seznamy!$C$3:$C$94)</f>
        <v>Ruda nad Moravou</v>
      </c>
      <c r="D2707" s="51">
        <f>LOOKUP(A2707,Seznamy!$A$3:$A$94,Seznamy!$F$3:$F$94)</f>
        <v>9028</v>
      </c>
      <c r="E2707" s="51">
        <f>LOOKUP(A2707,Seznamy!$A$3:$A$94,Seznamy!$G$3:$G$94)</f>
        <v>218500</v>
      </c>
      <c r="F2707" s="52">
        <f>LOOKUP(A2707,Seznamy!$A$3:$A$94,Seznamy!$J$3:$J$94)</f>
        <v>57</v>
      </c>
      <c r="G2707" s="52">
        <v>5</v>
      </c>
      <c r="H2707" s="50" t="str">
        <f>LOOKUP(G2707,Komplexní!$A$7:$A$56,Komplexní!$B$7:$B$56)</f>
        <v>JACER - CZ a.s.</v>
      </c>
      <c r="I2707" s="53">
        <f t="array" ref="I2707">SUM(IF((Komplexní!$A$3:$A$5=A2707)*(Komplexní!$D$1:$BA$1=G2707),Komplexní!$D$3:$BA$5))</f>
        <v>0</v>
      </c>
      <c r="J2707" s="98" t="str">
        <f t="shared" si="145"/>
        <v/>
      </c>
      <c r="K2707" s="54">
        <f t="shared" si="146"/>
        <v>1</v>
      </c>
    </row>
    <row r="2708" spans="1:11" hidden="1">
      <c r="A2708" s="48">
        <v>55</v>
      </c>
      <c r="B2708" s="49">
        <f>LOOKUP(A2708,Seznamy!$A$3:$A$94,Seznamy!$B$3:$B$94)</f>
        <v>125009</v>
      </c>
      <c r="C2708" s="50" t="str">
        <f>LOOKUP(A2708,Seznamy!$A$3:$A$94,Seznamy!$C$3:$C$94)</f>
        <v>Ruda nad Moravou</v>
      </c>
      <c r="D2708" s="51">
        <f>LOOKUP(A2708,Seznamy!$A$3:$A$94,Seznamy!$F$3:$F$94)</f>
        <v>9028</v>
      </c>
      <c r="E2708" s="51">
        <f>LOOKUP(A2708,Seznamy!$A$3:$A$94,Seznamy!$G$3:$G$94)</f>
        <v>218500</v>
      </c>
      <c r="F2708" s="52">
        <f>LOOKUP(A2708,Seznamy!$A$3:$A$94,Seznamy!$J$3:$J$94)</f>
        <v>57</v>
      </c>
      <c r="G2708" s="52">
        <v>32</v>
      </c>
      <c r="H2708" s="50">
        <f>LOOKUP(G2708,Komplexní!$A$7:$A$56,Komplexní!$B$7:$B$56)</f>
        <v>0</v>
      </c>
      <c r="I2708" s="53">
        <f t="array" ref="I2708">SUM(IF((Komplexní!$A$3:$A$5=A2708)*(Komplexní!$D$1:$BA$1=G2708),Komplexní!$D$3:$BA$5))</f>
        <v>0</v>
      </c>
      <c r="J2708" s="98" t="str">
        <f t="shared" si="145"/>
        <v/>
      </c>
      <c r="K2708" s="54">
        <f t="shared" si="146"/>
        <v>1</v>
      </c>
    </row>
    <row r="2709" spans="1:11" hidden="1">
      <c r="A2709" s="48">
        <v>55</v>
      </c>
      <c r="B2709" s="49">
        <f>LOOKUP(A2709,Seznamy!$A$3:$A$94,Seznamy!$B$3:$B$94)</f>
        <v>125009</v>
      </c>
      <c r="C2709" s="50" t="str">
        <f>LOOKUP(A2709,Seznamy!$A$3:$A$94,Seznamy!$C$3:$C$94)</f>
        <v>Ruda nad Moravou</v>
      </c>
      <c r="D2709" s="51">
        <f>LOOKUP(A2709,Seznamy!$A$3:$A$94,Seznamy!$F$3:$F$94)</f>
        <v>9028</v>
      </c>
      <c r="E2709" s="51">
        <f>LOOKUP(A2709,Seznamy!$A$3:$A$94,Seznamy!$G$3:$G$94)</f>
        <v>218500</v>
      </c>
      <c r="F2709" s="52">
        <f>LOOKUP(A2709,Seznamy!$A$3:$A$94,Seznamy!$J$3:$J$94)</f>
        <v>57</v>
      </c>
      <c r="G2709" s="52">
        <v>7</v>
      </c>
      <c r="H2709" s="50" t="str">
        <f>LOOKUP(G2709,Komplexní!$A$7:$A$56,Komplexní!$B$7:$B$56)</f>
        <v>Opavská lesní a.s.</v>
      </c>
      <c r="I2709" s="53">
        <f t="array" ref="I2709">SUM(IF((Komplexní!$A$3:$A$5=A2709)*(Komplexní!$D$1:$BA$1=G2709),Komplexní!$D$3:$BA$5))</f>
        <v>0</v>
      </c>
      <c r="J2709" s="98" t="str">
        <f t="shared" si="145"/>
        <v/>
      </c>
      <c r="K2709" s="54">
        <f t="shared" si="146"/>
        <v>1</v>
      </c>
    </row>
    <row r="2710" spans="1:11" hidden="1">
      <c r="A2710" s="48">
        <v>55</v>
      </c>
      <c r="B2710" s="49">
        <f>LOOKUP(A2710,Seznamy!$A$3:$A$94,Seznamy!$B$3:$B$94)</f>
        <v>125009</v>
      </c>
      <c r="C2710" s="50" t="str">
        <f>LOOKUP(A2710,Seznamy!$A$3:$A$94,Seznamy!$C$3:$C$94)</f>
        <v>Ruda nad Moravou</v>
      </c>
      <c r="D2710" s="51">
        <f>LOOKUP(A2710,Seznamy!$A$3:$A$94,Seznamy!$F$3:$F$94)</f>
        <v>9028</v>
      </c>
      <c r="E2710" s="51">
        <f>LOOKUP(A2710,Seznamy!$A$3:$A$94,Seznamy!$G$3:$G$94)</f>
        <v>218500</v>
      </c>
      <c r="F2710" s="52">
        <f>LOOKUP(A2710,Seznamy!$A$3:$A$94,Seznamy!$J$3:$J$94)</f>
        <v>57</v>
      </c>
      <c r="G2710" s="52">
        <v>8</v>
      </c>
      <c r="H2710" s="50" t="str">
        <f>LOOKUP(G2710,Komplexní!$A$7:$A$56,Komplexní!$B$7:$B$56)</f>
        <v>Pradědský lesní závod, a.s.</v>
      </c>
      <c r="I2710" s="53">
        <f t="array" ref="I2710">SUM(IF((Komplexní!$A$3:$A$5=A2710)*(Komplexní!$D$1:$BA$1=G2710),Komplexní!$D$3:$BA$5))</f>
        <v>0</v>
      </c>
      <c r="J2710" s="98" t="str">
        <f t="shared" si="145"/>
        <v/>
      </c>
      <c r="K2710" s="54">
        <f t="shared" si="146"/>
        <v>1</v>
      </c>
    </row>
    <row r="2711" spans="1:11" hidden="1">
      <c r="A2711" s="48">
        <v>55</v>
      </c>
      <c r="B2711" s="49">
        <f>LOOKUP(A2711,Seznamy!$A$3:$A$94,Seznamy!$B$3:$B$94)</f>
        <v>125009</v>
      </c>
      <c r="C2711" s="50" t="str">
        <f>LOOKUP(A2711,Seznamy!$A$3:$A$94,Seznamy!$C$3:$C$94)</f>
        <v>Ruda nad Moravou</v>
      </c>
      <c r="D2711" s="51">
        <f>LOOKUP(A2711,Seznamy!$A$3:$A$94,Seznamy!$F$3:$F$94)</f>
        <v>9028</v>
      </c>
      <c r="E2711" s="51">
        <f>LOOKUP(A2711,Seznamy!$A$3:$A$94,Seznamy!$G$3:$G$94)</f>
        <v>218500</v>
      </c>
      <c r="F2711" s="52">
        <f>LOOKUP(A2711,Seznamy!$A$3:$A$94,Seznamy!$J$3:$J$94)</f>
        <v>57</v>
      </c>
      <c r="G2711" s="52">
        <v>9</v>
      </c>
      <c r="H2711" s="50">
        <f>LOOKUP(G2711,Komplexní!$A$7:$A$56,Komplexní!$B$7:$B$56)</f>
        <v>0</v>
      </c>
      <c r="I2711" s="53">
        <f t="array" ref="I2711">SUM(IF((Komplexní!$A$3:$A$5=A2711)*(Komplexní!$D$1:$BA$1=G2711),Komplexní!$D$3:$BA$5))</f>
        <v>0</v>
      </c>
      <c r="J2711" s="98" t="str">
        <f t="shared" si="145"/>
        <v/>
      </c>
      <c r="K2711" s="54">
        <f t="shared" si="146"/>
        <v>1</v>
      </c>
    </row>
    <row r="2712" spans="1:11" hidden="1">
      <c r="A2712" s="48">
        <v>55</v>
      </c>
      <c r="B2712" s="49">
        <f>LOOKUP(A2712,Seznamy!$A$3:$A$94,Seznamy!$B$3:$B$94)</f>
        <v>125009</v>
      </c>
      <c r="C2712" s="50" t="str">
        <f>LOOKUP(A2712,Seznamy!$A$3:$A$94,Seznamy!$C$3:$C$94)</f>
        <v>Ruda nad Moravou</v>
      </c>
      <c r="D2712" s="51">
        <f>LOOKUP(A2712,Seznamy!$A$3:$A$94,Seznamy!$F$3:$F$94)</f>
        <v>9028</v>
      </c>
      <c r="E2712" s="51">
        <f>LOOKUP(A2712,Seznamy!$A$3:$A$94,Seznamy!$G$3:$G$94)</f>
        <v>218500</v>
      </c>
      <c r="F2712" s="52">
        <f>LOOKUP(A2712,Seznamy!$A$3:$A$94,Seznamy!$J$3:$J$94)</f>
        <v>57</v>
      </c>
      <c r="G2712" s="52">
        <v>10</v>
      </c>
      <c r="H2712" s="50">
        <f>LOOKUP(G2712,Komplexní!$A$7:$A$56,Komplexní!$B$7:$B$56)</f>
        <v>0</v>
      </c>
      <c r="I2712" s="53">
        <f t="array" ref="I2712">SUM(IF((Komplexní!$A$3:$A$5=A2712)*(Komplexní!$D$1:$BA$1=G2712),Komplexní!$D$3:$BA$5))</f>
        <v>0</v>
      </c>
      <c r="J2712" s="98" t="str">
        <f t="shared" si="145"/>
        <v/>
      </c>
      <c r="K2712" s="54">
        <f t="shared" si="146"/>
        <v>1</v>
      </c>
    </row>
    <row r="2713" spans="1:11" hidden="1">
      <c r="A2713" s="48">
        <v>55</v>
      </c>
      <c r="B2713" s="49">
        <f>LOOKUP(A2713,Seznamy!$A$3:$A$94,Seznamy!$B$3:$B$94)</f>
        <v>125009</v>
      </c>
      <c r="C2713" s="50" t="str">
        <f>LOOKUP(A2713,Seznamy!$A$3:$A$94,Seznamy!$C$3:$C$94)</f>
        <v>Ruda nad Moravou</v>
      </c>
      <c r="D2713" s="51">
        <f>LOOKUP(A2713,Seznamy!$A$3:$A$94,Seznamy!$F$3:$F$94)</f>
        <v>9028</v>
      </c>
      <c r="E2713" s="51">
        <f>LOOKUP(A2713,Seznamy!$A$3:$A$94,Seznamy!$G$3:$G$94)</f>
        <v>218500</v>
      </c>
      <c r="F2713" s="52">
        <f>LOOKUP(A2713,Seznamy!$A$3:$A$94,Seznamy!$J$3:$J$94)</f>
        <v>57</v>
      </c>
      <c r="G2713" s="52">
        <v>11</v>
      </c>
      <c r="H2713" s="50">
        <f>LOOKUP(G2713,Komplexní!$A$7:$A$56,Komplexní!$B$7:$B$56)</f>
        <v>0</v>
      </c>
      <c r="I2713" s="53">
        <f t="array" ref="I2713">SUM(IF((Komplexní!$A$3:$A$5=A2713)*(Komplexní!$D$1:$BA$1=G2713),Komplexní!$D$3:$BA$5))</f>
        <v>0</v>
      </c>
      <c r="J2713" s="98" t="str">
        <f t="shared" si="145"/>
        <v/>
      </c>
      <c r="K2713" s="54">
        <f t="shared" si="146"/>
        <v>1</v>
      </c>
    </row>
    <row r="2714" spans="1:11" hidden="1">
      <c r="A2714" s="48">
        <v>55</v>
      </c>
      <c r="B2714" s="49">
        <f>LOOKUP(A2714,Seznamy!$A$3:$A$94,Seznamy!$B$3:$B$94)</f>
        <v>125009</v>
      </c>
      <c r="C2714" s="50" t="str">
        <f>LOOKUP(A2714,Seznamy!$A$3:$A$94,Seznamy!$C$3:$C$94)</f>
        <v>Ruda nad Moravou</v>
      </c>
      <c r="D2714" s="51">
        <f>LOOKUP(A2714,Seznamy!$A$3:$A$94,Seznamy!$F$3:$F$94)</f>
        <v>9028</v>
      </c>
      <c r="E2714" s="51">
        <f>LOOKUP(A2714,Seznamy!$A$3:$A$94,Seznamy!$G$3:$G$94)</f>
        <v>218500</v>
      </c>
      <c r="F2714" s="52">
        <f>LOOKUP(A2714,Seznamy!$A$3:$A$94,Seznamy!$J$3:$J$94)</f>
        <v>57</v>
      </c>
      <c r="G2714" s="52">
        <v>17</v>
      </c>
      <c r="H2714" s="50">
        <f>LOOKUP(G2714,Komplexní!$A$7:$A$56,Komplexní!$B$7:$B$56)</f>
        <v>0</v>
      </c>
      <c r="I2714" s="53">
        <f t="array" ref="I2714">SUM(IF((Komplexní!$A$3:$A$5=A2714)*(Komplexní!$D$1:$BA$1=G2714),Komplexní!$D$3:$BA$5))</f>
        <v>0</v>
      </c>
      <c r="J2714" s="98" t="str">
        <f t="shared" si="145"/>
        <v/>
      </c>
      <c r="K2714" s="54">
        <f t="shared" si="146"/>
        <v>1</v>
      </c>
    </row>
    <row r="2715" spans="1:11" hidden="1">
      <c r="A2715" s="48">
        <v>55</v>
      </c>
      <c r="B2715" s="49">
        <f>LOOKUP(A2715,Seznamy!$A$3:$A$94,Seznamy!$B$3:$B$94)</f>
        <v>125009</v>
      </c>
      <c r="C2715" s="50" t="str">
        <f>LOOKUP(A2715,Seznamy!$A$3:$A$94,Seznamy!$C$3:$C$94)</f>
        <v>Ruda nad Moravou</v>
      </c>
      <c r="D2715" s="51">
        <f>LOOKUP(A2715,Seznamy!$A$3:$A$94,Seznamy!$F$3:$F$94)</f>
        <v>9028</v>
      </c>
      <c r="E2715" s="51">
        <f>LOOKUP(A2715,Seznamy!$A$3:$A$94,Seznamy!$G$3:$G$94)</f>
        <v>218500</v>
      </c>
      <c r="F2715" s="52">
        <f>LOOKUP(A2715,Seznamy!$A$3:$A$94,Seznamy!$J$3:$J$94)</f>
        <v>57</v>
      </c>
      <c r="G2715" s="52">
        <v>13</v>
      </c>
      <c r="H2715" s="50">
        <f>LOOKUP(G2715,Komplexní!$A$7:$A$56,Komplexní!$B$7:$B$56)</f>
        <v>0</v>
      </c>
      <c r="I2715" s="53">
        <f t="array" ref="I2715">SUM(IF((Komplexní!$A$3:$A$5=A2715)*(Komplexní!$D$1:$BA$1=G2715),Komplexní!$D$3:$BA$5))</f>
        <v>0</v>
      </c>
      <c r="J2715" s="98" t="str">
        <f t="shared" si="145"/>
        <v/>
      </c>
      <c r="K2715" s="54">
        <f t="shared" si="146"/>
        <v>1</v>
      </c>
    </row>
    <row r="2716" spans="1:11" hidden="1">
      <c r="A2716" s="48">
        <v>55</v>
      </c>
      <c r="B2716" s="49">
        <f>LOOKUP(A2716,Seznamy!$A$3:$A$94,Seznamy!$B$3:$B$94)</f>
        <v>125009</v>
      </c>
      <c r="C2716" s="50" t="str">
        <f>LOOKUP(A2716,Seznamy!$A$3:$A$94,Seznamy!$C$3:$C$94)</f>
        <v>Ruda nad Moravou</v>
      </c>
      <c r="D2716" s="51">
        <f>LOOKUP(A2716,Seznamy!$A$3:$A$94,Seznamy!$F$3:$F$94)</f>
        <v>9028</v>
      </c>
      <c r="E2716" s="51">
        <f>LOOKUP(A2716,Seznamy!$A$3:$A$94,Seznamy!$G$3:$G$94)</f>
        <v>218500</v>
      </c>
      <c r="F2716" s="52">
        <f>LOOKUP(A2716,Seznamy!$A$3:$A$94,Seznamy!$J$3:$J$94)</f>
        <v>57</v>
      </c>
      <c r="G2716" s="52">
        <v>6</v>
      </c>
      <c r="H2716" s="50" t="str">
        <f>LOOKUP(G2716,Komplexní!$A$7:$A$56,Komplexní!$B$7:$B$56)</f>
        <v>LDF Rožnov a.s.</v>
      </c>
      <c r="I2716" s="53">
        <f t="array" ref="I2716">SUM(IF((Komplexní!$A$3:$A$5=A2716)*(Komplexní!$D$1:$BA$1=G2716),Komplexní!$D$3:$BA$5))</f>
        <v>0</v>
      </c>
      <c r="J2716" s="98" t="str">
        <f t="shared" si="145"/>
        <v/>
      </c>
      <c r="K2716" s="54">
        <f t="shared" si="146"/>
        <v>1</v>
      </c>
    </row>
    <row r="2717" spans="1:11" hidden="1">
      <c r="A2717" s="48">
        <v>55</v>
      </c>
      <c r="B2717" s="49">
        <f>LOOKUP(A2717,Seznamy!$A$3:$A$94,Seznamy!$B$3:$B$94)</f>
        <v>125009</v>
      </c>
      <c r="C2717" s="50" t="str">
        <f>LOOKUP(A2717,Seznamy!$A$3:$A$94,Seznamy!$C$3:$C$94)</f>
        <v>Ruda nad Moravou</v>
      </c>
      <c r="D2717" s="51">
        <f>LOOKUP(A2717,Seznamy!$A$3:$A$94,Seznamy!$F$3:$F$94)</f>
        <v>9028</v>
      </c>
      <c r="E2717" s="51">
        <f>LOOKUP(A2717,Seznamy!$A$3:$A$94,Seznamy!$G$3:$G$94)</f>
        <v>218500</v>
      </c>
      <c r="F2717" s="52">
        <f>LOOKUP(A2717,Seznamy!$A$3:$A$94,Seznamy!$J$3:$J$94)</f>
        <v>57</v>
      </c>
      <c r="G2717" s="52">
        <v>15</v>
      </c>
      <c r="H2717" s="50">
        <f>LOOKUP(G2717,Komplexní!$A$7:$A$56,Komplexní!$B$7:$B$56)</f>
        <v>0</v>
      </c>
      <c r="I2717" s="53">
        <f t="array" ref="I2717">SUM(IF((Komplexní!$A$3:$A$5=A2717)*(Komplexní!$D$1:$BA$1=G2717),Komplexní!$D$3:$BA$5))</f>
        <v>0</v>
      </c>
      <c r="J2717" s="98" t="str">
        <f t="shared" si="145"/>
        <v/>
      </c>
      <c r="K2717" s="54">
        <f t="shared" si="146"/>
        <v>1</v>
      </c>
    </row>
    <row r="2718" spans="1:11" hidden="1">
      <c r="A2718" s="48">
        <v>55</v>
      </c>
      <c r="B2718" s="49">
        <f>LOOKUP(A2718,Seznamy!$A$3:$A$94,Seznamy!$B$3:$B$94)</f>
        <v>125009</v>
      </c>
      <c r="C2718" s="50" t="str">
        <f>LOOKUP(A2718,Seznamy!$A$3:$A$94,Seznamy!$C$3:$C$94)</f>
        <v>Ruda nad Moravou</v>
      </c>
      <c r="D2718" s="51">
        <f>LOOKUP(A2718,Seznamy!$A$3:$A$94,Seznamy!$F$3:$F$94)</f>
        <v>9028</v>
      </c>
      <c r="E2718" s="51">
        <f>LOOKUP(A2718,Seznamy!$A$3:$A$94,Seznamy!$G$3:$G$94)</f>
        <v>218500</v>
      </c>
      <c r="F2718" s="52">
        <f>LOOKUP(A2718,Seznamy!$A$3:$A$94,Seznamy!$J$3:$J$94)</f>
        <v>57</v>
      </c>
      <c r="G2718" s="52">
        <v>16</v>
      </c>
      <c r="H2718" s="50">
        <f>LOOKUP(G2718,Komplexní!$A$7:$A$56,Komplexní!$B$7:$B$56)</f>
        <v>0</v>
      </c>
      <c r="I2718" s="53">
        <f t="array" ref="I2718">SUM(IF((Komplexní!$A$3:$A$5=A2718)*(Komplexní!$D$1:$BA$1=G2718),Komplexní!$D$3:$BA$5))</f>
        <v>0</v>
      </c>
      <c r="J2718" s="98" t="str">
        <f t="shared" si="145"/>
        <v/>
      </c>
      <c r="K2718" s="54">
        <f t="shared" si="146"/>
        <v>1</v>
      </c>
    </row>
    <row r="2719" spans="1:11" hidden="1">
      <c r="A2719" s="48">
        <v>55</v>
      </c>
      <c r="B2719" s="49">
        <f>LOOKUP(A2719,Seznamy!$A$3:$A$94,Seznamy!$B$3:$B$94)</f>
        <v>125009</v>
      </c>
      <c r="C2719" s="50" t="str">
        <f>LOOKUP(A2719,Seznamy!$A$3:$A$94,Seznamy!$C$3:$C$94)</f>
        <v>Ruda nad Moravou</v>
      </c>
      <c r="D2719" s="51">
        <f>LOOKUP(A2719,Seznamy!$A$3:$A$94,Seznamy!$F$3:$F$94)</f>
        <v>9028</v>
      </c>
      <c r="E2719" s="51">
        <f>LOOKUP(A2719,Seznamy!$A$3:$A$94,Seznamy!$G$3:$G$94)</f>
        <v>218500</v>
      </c>
      <c r="F2719" s="52">
        <f>LOOKUP(A2719,Seznamy!$A$3:$A$94,Seznamy!$J$3:$J$94)</f>
        <v>57</v>
      </c>
      <c r="G2719" s="52">
        <v>18</v>
      </c>
      <c r="H2719" s="50">
        <f>LOOKUP(G2719,Komplexní!$A$7:$A$56,Komplexní!$B$7:$B$56)</f>
        <v>0</v>
      </c>
      <c r="I2719" s="53">
        <f t="array" ref="I2719">SUM(IF((Komplexní!$A$3:$A$5=A2719)*(Komplexní!$D$1:$BA$1=G2719),Komplexní!$D$3:$BA$5))</f>
        <v>0</v>
      </c>
      <c r="J2719" s="98" t="str">
        <f t="shared" si="145"/>
        <v/>
      </c>
      <c r="K2719" s="54">
        <f t="shared" si="146"/>
        <v>1</v>
      </c>
    </row>
    <row r="2720" spans="1:11" hidden="1">
      <c r="A2720" s="48">
        <v>55</v>
      </c>
      <c r="B2720" s="49">
        <f>LOOKUP(A2720,Seznamy!$A$3:$A$94,Seznamy!$B$3:$B$94)</f>
        <v>125009</v>
      </c>
      <c r="C2720" s="50" t="str">
        <f>LOOKUP(A2720,Seznamy!$A$3:$A$94,Seznamy!$C$3:$C$94)</f>
        <v>Ruda nad Moravou</v>
      </c>
      <c r="D2720" s="51">
        <f>LOOKUP(A2720,Seznamy!$A$3:$A$94,Seznamy!$F$3:$F$94)</f>
        <v>9028</v>
      </c>
      <c r="E2720" s="51">
        <f>LOOKUP(A2720,Seznamy!$A$3:$A$94,Seznamy!$G$3:$G$94)</f>
        <v>218500</v>
      </c>
      <c r="F2720" s="52">
        <f>LOOKUP(A2720,Seznamy!$A$3:$A$94,Seznamy!$J$3:$J$94)</f>
        <v>57</v>
      </c>
      <c r="G2720" s="52">
        <v>12</v>
      </c>
      <c r="H2720" s="50">
        <f>LOOKUP(G2720,Komplexní!$A$7:$A$56,Komplexní!$B$7:$B$56)</f>
        <v>0</v>
      </c>
      <c r="I2720" s="53">
        <f t="array" ref="I2720">SUM(IF((Komplexní!$A$3:$A$5=A2720)*(Komplexní!$D$1:$BA$1=G2720),Komplexní!$D$3:$BA$5))</f>
        <v>0</v>
      </c>
      <c r="J2720" s="98" t="str">
        <f t="shared" si="145"/>
        <v/>
      </c>
      <c r="K2720" s="54">
        <f t="shared" si="146"/>
        <v>1</v>
      </c>
    </row>
    <row r="2721" spans="1:11" hidden="1">
      <c r="A2721" s="48">
        <v>55</v>
      </c>
      <c r="B2721" s="49">
        <f>LOOKUP(A2721,Seznamy!$A$3:$A$94,Seznamy!$B$3:$B$94)</f>
        <v>125009</v>
      </c>
      <c r="C2721" s="50" t="str">
        <f>LOOKUP(A2721,Seznamy!$A$3:$A$94,Seznamy!$C$3:$C$94)</f>
        <v>Ruda nad Moravou</v>
      </c>
      <c r="D2721" s="51">
        <f>LOOKUP(A2721,Seznamy!$A$3:$A$94,Seznamy!$F$3:$F$94)</f>
        <v>9028</v>
      </c>
      <c r="E2721" s="51">
        <f>LOOKUP(A2721,Seznamy!$A$3:$A$94,Seznamy!$G$3:$G$94)</f>
        <v>218500</v>
      </c>
      <c r="F2721" s="52">
        <f>LOOKUP(A2721,Seznamy!$A$3:$A$94,Seznamy!$J$3:$J$94)</f>
        <v>57</v>
      </c>
      <c r="G2721" s="52">
        <v>19</v>
      </c>
      <c r="H2721" s="50">
        <f>LOOKUP(G2721,Komplexní!$A$7:$A$56,Komplexní!$B$7:$B$56)</f>
        <v>0</v>
      </c>
      <c r="I2721" s="53">
        <f t="array" ref="I2721">SUM(IF((Komplexní!$A$3:$A$5=A2721)*(Komplexní!$D$1:$BA$1=G2721),Komplexní!$D$3:$BA$5))</f>
        <v>0</v>
      </c>
      <c r="J2721" s="98" t="str">
        <f t="shared" si="145"/>
        <v/>
      </c>
      <c r="K2721" s="54">
        <f t="shared" si="146"/>
        <v>1</v>
      </c>
    </row>
    <row r="2722" spans="1:11" hidden="1">
      <c r="A2722" s="48">
        <v>55</v>
      </c>
      <c r="B2722" s="49">
        <f>LOOKUP(A2722,Seznamy!$A$3:$A$94,Seznamy!$B$3:$B$94)</f>
        <v>125009</v>
      </c>
      <c r="C2722" s="50" t="str">
        <f>LOOKUP(A2722,Seznamy!$A$3:$A$94,Seznamy!$C$3:$C$94)</f>
        <v>Ruda nad Moravou</v>
      </c>
      <c r="D2722" s="51">
        <f>LOOKUP(A2722,Seznamy!$A$3:$A$94,Seznamy!$F$3:$F$94)</f>
        <v>9028</v>
      </c>
      <c r="E2722" s="51">
        <f>LOOKUP(A2722,Seznamy!$A$3:$A$94,Seznamy!$G$3:$G$94)</f>
        <v>218500</v>
      </c>
      <c r="F2722" s="52">
        <f>LOOKUP(A2722,Seznamy!$A$3:$A$94,Seznamy!$J$3:$J$94)</f>
        <v>57</v>
      </c>
      <c r="G2722" s="52">
        <v>20</v>
      </c>
      <c r="H2722" s="50">
        <f>LOOKUP(G2722,Komplexní!$A$7:$A$56,Komplexní!$B$7:$B$56)</f>
        <v>0</v>
      </c>
      <c r="I2722" s="53">
        <f t="array" ref="I2722">SUM(IF((Komplexní!$A$3:$A$5=A2722)*(Komplexní!$D$1:$BA$1=G2722),Komplexní!$D$3:$BA$5))</f>
        <v>0</v>
      </c>
      <c r="J2722" s="98" t="str">
        <f t="shared" si="145"/>
        <v/>
      </c>
      <c r="K2722" s="54">
        <f t="shared" si="146"/>
        <v>1</v>
      </c>
    </row>
    <row r="2723" spans="1:11" hidden="1">
      <c r="A2723" s="48">
        <v>55</v>
      </c>
      <c r="B2723" s="49">
        <f>LOOKUP(A2723,Seznamy!$A$3:$A$94,Seznamy!$B$3:$B$94)</f>
        <v>125009</v>
      </c>
      <c r="C2723" s="50" t="str">
        <f>LOOKUP(A2723,Seznamy!$A$3:$A$94,Seznamy!$C$3:$C$94)</f>
        <v>Ruda nad Moravou</v>
      </c>
      <c r="D2723" s="51">
        <f>LOOKUP(A2723,Seznamy!$A$3:$A$94,Seznamy!$F$3:$F$94)</f>
        <v>9028</v>
      </c>
      <c r="E2723" s="51">
        <f>LOOKUP(A2723,Seznamy!$A$3:$A$94,Seznamy!$G$3:$G$94)</f>
        <v>218500</v>
      </c>
      <c r="F2723" s="52">
        <f>LOOKUP(A2723,Seznamy!$A$3:$A$94,Seznamy!$J$3:$J$94)</f>
        <v>57</v>
      </c>
      <c r="G2723" s="52">
        <v>21</v>
      </c>
      <c r="H2723" s="50">
        <f>LOOKUP(G2723,Komplexní!$A$7:$A$56,Komplexní!$B$7:$B$56)</f>
        <v>0</v>
      </c>
      <c r="I2723" s="53">
        <f t="array" ref="I2723">SUM(IF((Komplexní!$A$3:$A$5=A2723)*(Komplexní!$D$1:$BA$1=G2723),Komplexní!$D$3:$BA$5))</f>
        <v>0</v>
      </c>
      <c r="J2723" s="98" t="str">
        <f t="shared" si="145"/>
        <v/>
      </c>
      <c r="K2723" s="54">
        <f t="shared" si="146"/>
        <v>1</v>
      </c>
    </row>
    <row r="2724" spans="1:11" hidden="1">
      <c r="A2724" s="48">
        <v>55</v>
      </c>
      <c r="B2724" s="49">
        <f>LOOKUP(A2724,Seznamy!$A$3:$A$94,Seznamy!$B$3:$B$94)</f>
        <v>125009</v>
      </c>
      <c r="C2724" s="50" t="str">
        <f>LOOKUP(A2724,Seznamy!$A$3:$A$94,Seznamy!$C$3:$C$94)</f>
        <v>Ruda nad Moravou</v>
      </c>
      <c r="D2724" s="51">
        <f>LOOKUP(A2724,Seznamy!$A$3:$A$94,Seznamy!$F$3:$F$94)</f>
        <v>9028</v>
      </c>
      <c r="E2724" s="51">
        <f>LOOKUP(A2724,Seznamy!$A$3:$A$94,Seznamy!$G$3:$G$94)</f>
        <v>218500</v>
      </c>
      <c r="F2724" s="52">
        <f>LOOKUP(A2724,Seznamy!$A$3:$A$94,Seznamy!$J$3:$J$94)</f>
        <v>57</v>
      </c>
      <c r="G2724" s="52">
        <v>22</v>
      </c>
      <c r="H2724" s="50">
        <f>LOOKUP(G2724,Komplexní!$A$7:$A$56,Komplexní!$B$7:$B$56)</f>
        <v>0</v>
      </c>
      <c r="I2724" s="53">
        <f t="array" ref="I2724">SUM(IF((Komplexní!$A$3:$A$5=A2724)*(Komplexní!$D$1:$BA$1=G2724),Komplexní!$D$3:$BA$5))</f>
        <v>0</v>
      </c>
      <c r="J2724" s="98" t="str">
        <f t="shared" si="145"/>
        <v/>
      </c>
      <c r="K2724" s="54">
        <f t="shared" si="146"/>
        <v>1</v>
      </c>
    </row>
    <row r="2725" spans="1:11" hidden="1">
      <c r="A2725" s="48">
        <v>55</v>
      </c>
      <c r="B2725" s="49">
        <f>LOOKUP(A2725,Seznamy!$A$3:$A$94,Seznamy!$B$3:$B$94)</f>
        <v>125009</v>
      </c>
      <c r="C2725" s="50" t="str">
        <f>LOOKUP(A2725,Seznamy!$A$3:$A$94,Seznamy!$C$3:$C$94)</f>
        <v>Ruda nad Moravou</v>
      </c>
      <c r="D2725" s="51">
        <f>LOOKUP(A2725,Seznamy!$A$3:$A$94,Seznamy!$F$3:$F$94)</f>
        <v>9028</v>
      </c>
      <c r="E2725" s="51">
        <f>LOOKUP(A2725,Seznamy!$A$3:$A$94,Seznamy!$G$3:$G$94)</f>
        <v>218500</v>
      </c>
      <c r="F2725" s="52">
        <f>LOOKUP(A2725,Seznamy!$A$3:$A$94,Seznamy!$J$3:$J$94)</f>
        <v>57</v>
      </c>
      <c r="G2725" s="52">
        <v>23</v>
      </c>
      <c r="H2725" s="50">
        <f>LOOKUP(G2725,Komplexní!$A$7:$A$56,Komplexní!$B$7:$B$56)</f>
        <v>0</v>
      </c>
      <c r="I2725" s="53">
        <f t="array" ref="I2725">SUM(IF((Komplexní!$A$3:$A$5=A2725)*(Komplexní!$D$1:$BA$1=G2725),Komplexní!$D$3:$BA$5))</f>
        <v>0</v>
      </c>
      <c r="J2725" s="98" t="str">
        <f t="shared" si="145"/>
        <v/>
      </c>
      <c r="K2725" s="54">
        <f t="shared" si="146"/>
        <v>1</v>
      </c>
    </row>
    <row r="2726" spans="1:11" hidden="1">
      <c r="A2726" s="48">
        <v>55</v>
      </c>
      <c r="B2726" s="49">
        <f>LOOKUP(A2726,Seznamy!$A$3:$A$94,Seznamy!$B$3:$B$94)</f>
        <v>125009</v>
      </c>
      <c r="C2726" s="50" t="str">
        <f>LOOKUP(A2726,Seznamy!$A$3:$A$94,Seznamy!$C$3:$C$94)</f>
        <v>Ruda nad Moravou</v>
      </c>
      <c r="D2726" s="51">
        <f>LOOKUP(A2726,Seznamy!$A$3:$A$94,Seznamy!$F$3:$F$94)</f>
        <v>9028</v>
      </c>
      <c r="E2726" s="51">
        <f>LOOKUP(A2726,Seznamy!$A$3:$A$94,Seznamy!$G$3:$G$94)</f>
        <v>218500</v>
      </c>
      <c r="F2726" s="52">
        <f>LOOKUP(A2726,Seznamy!$A$3:$A$94,Seznamy!$J$3:$J$94)</f>
        <v>57</v>
      </c>
      <c r="G2726" s="52">
        <v>24</v>
      </c>
      <c r="H2726" s="50">
        <f>LOOKUP(G2726,Komplexní!$A$7:$A$56,Komplexní!$B$7:$B$56)</f>
        <v>0</v>
      </c>
      <c r="I2726" s="53">
        <f t="array" ref="I2726">SUM(IF((Komplexní!$A$3:$A$5=A2726)*(Komplexní!$D$1:$BA$1=G2726),Komplexní!$D$3:$BA$5))</f>
        <v>0</v>
      </c>
      <c r="J2726" s="98" t="str">
        <f t="shared" si="145"/>
        <v/>
      </c>
      <c r="K2726" s="54">
        <f t="shared" si="146"/>
        <v>1</v>
      </c>
    </row>
    <row r="2727" spans="1:11" hidden="1">
      <c r="A2727" s="48">
        <v>55</v>
      </c>
      <c r="B2727" s="49">
        <f>LOOKUP(A2727,Seznamy!$A$3:$A$94,Seznamy!$B$3:$B$94)</f>
        <v>125009</v>
      </c>
      <c r="C2727" s="50" t="str">
        <f>LOOKUP(A2727,Seznamy!$A$3:$A$94,Seznamy!$C$3:$C$94)</f>
        <v>Ruda nad Moravou</v>
      </c>
      <c r="D2727" s="51">
        <f>LOOKUP(A2727,Seznamy!$A$3:$A$94,Seznamy!$F$3:$F$94)</f>
        <v>9028</v>
      </c>
      <c r="E2727" s="51">
        <f>LOOKUP(A2727,Seznamy!$A$3:$A$94,Seznamy!$G$3:$G$94)</f>
        <v>218500</v>
      </c>
      <c r="F2727" s="52">
        <f>LOOKUP(A2727,Seznamy!$A$3:$A$94,Seznamy!$J$3:$J$94)</f>
        <v>57</v>
      </c>
      <c r="G2727" s="52">
        <v>25</v>
      </c>
      <c r="H2727" s="50">
        <f>LOOKUP(G2727,Komplexní!$A$7:$A$56,Komplexní!$B$7:$B$56)</f>
        <v>0</v>
      </c>
      <c r="I2727" s="53">
        <f t="array" ref="I2727">SUM(IF((Komplexní!$A$3:$A$5=A2727)*(Komplexní!$D$1:$BA$1=G2727),Komplexní!$D$3:$BA$5))</f>
        <v>0</v>
      </c>
      <c r="J2727" s="98" t="str">
        <f t="shared" si="145"/>
        <v/>
      </c>
      <c r="K2727" s="54">
        <f t="shared" si="146"/>
        <v>1</v>
      </c>
    </row>
    <row r="2728" spans="1:11" hidden="1">
      <c r="A2728" s="48">
        <v>55</v>
      </c>
      <c r="B2728" s="49">
        <f>LOOKUP(A2728,Seznamy!$A$3:$A$94,Seznamy!$B$3:$B$94)</f>
        <v>125009</v>
      </c>
      <c r="C2728" s="50" t="str">
        <f>LOOKUP(A2728,Seznamy!$A$3:$A$94,Seznamy!$C$3:$C$94)</f>
        <v>Ruda nad Moravou</v>
      </c>
      <c r="D2728" s="51">
        <f>LOOKUP(A2728,Seznamy!$A$3:$A$94,Seznamy!$F$3:$F$94)</f>
        <v>9028</v>
      </c>
      <c r="E2728" s="51">
        <f>LOOKUP(A2728,Seznamy!$A$3:$A$94,Seznamy!$G$3:$G$94)</f>
        <v>218500</v>
      </c>
      <c r="F2728" s="52">
        <f>LOOKUP(A2728,Seznamy!$A$3:$A$94,Seznamy!$J$3:$J$94)</f>
        <v>57</v>
      </c>
      <c r="G2728" s="52">
        <v>26</v>
      </c>
      <c r="H2728" s="50">
        <f>LOOKUP(G2728,Komplexní!$A$7:$A$56,Komplexní!$B$7:$B$56)</f>
        <v>0</v>
      </c>
      <c r="I2728" s="53">
        <f t="array" ref="I2728">SUM(IF((Komplexní!$A$3:$A$5=A2728)*(Komplexní!$D$1:$BA$1=G2728),Komplexní!$D$3:$BA$5))</f>
        <v>0</v>
      </c>
      <c r="J2728" s="98" t="str">
        <f t="shared" si="145"/>
        <v/>
      </c>
      <c r="K2728" s="54">
        <f t="shared" si="146"/>
        <v>1</v>
      </c>
    </row>
    <row r="2729" spans="1:11" hidden="1">
      <c r="A2729" s="48">
        <v>55</v>
      </c>
      <c r="B2729" s="49">
        <f>LOOKUP(A2729,Seznamy!$A$3:$A$94,Seznamy!$B$3:$B$94)</f>
        <v>125009</v>
      </c>
      <c r="C2729" s="50" t="str">
        <f>LOOKUP(A2729,Seznamy!$A$3:$A$94,Seznamy!$C$3:$C$94)</f>
        <v>Ruda nad Moravou</v>
      </c>
      <c r="D2729" s="51">
        <f>LOOKUP(A2729,Seznamy!$A$3:$A$94,Seznamy!$F$3:$F$94)</f>
        <v>9028</v>
      </c>
      <c r="E2729" s="51">
        <f>LOOKUP(A2729,Seznamy!$A$3:$A$94,Seznamy!$G$3:$G$94)</f>
        <v>218500</v>
      </c>
      <c r="F2729" s="52">
        <f>LOOKUP(A2729,Seznamy!$A$3:$A$94,Seznamy!$J$3:$J$94)</f>
        <v>57</v>
      </c>
      <c r="G2729" s="52">
        <v>27</v>
      </c>
      <c r="H2729" s="50">
        <f>LOOKUP(G2729,Komplexní!$A$7:$A$56,Komplexní!$B$7:$B$56)</f>
        <v>0</v>
      </c>
      <c r="I2729" s="53">
        <f t="array" ref="I2729">SUM(IF((Komplexní!$A$3:$A$5=A2729)*(Komplexní!$D$1:$BA$1=G2729),Komplexní!$D$3:$BA$5))</f>
        <v>0</v>
      </c>
      <c r="J2729" s="98" t="str">
        <f t="shared" si="145"/>
        <v/>
      </c>
      <c r="K2729" s="54">
        <f t="shared" si="146"/>
        <v>1</v>
      </c>
    </row>
    <row r="2730" spans="1:11" hidden="1">
      <c r="A2730" s="48">
        <v>55</v>
      </c>
      <c r="B2730" s="49">
        <f>LOOKUP(A2730,Seznamy!$A$3:$A$94,Seznamy!$B$3:$B$94)</f>
        <v>125009</v>
      </c>
      <c r="C2730" s="50" t="str">
        <f>LOOKUP(A2730,Seznamy!$A$3:$A$94,Seznamy!$C$3:$C$94)</f>
        <v>Ruda nad Moravou</v>
      </c>
      <c r="D2730" s="51">
        <f>LOOKUP(A2730,Seznamy!$A$3:$A$94,Seznamy!$F$3:$F$94)</f>
        <v>9028</v>
      </c>
      <c r="E2730" s="51">
        <f>LOOKUP(A2730,Seznamy!$A$3:$A$94,Seznamy!$G$3:$G$94)</f>
        <v>218500</v>
      </c>
      <c r="F2730" s="52">
        <f>LOOKUP(A2730,Seznamy!$A$3:$A$94,Seznamy!$J$3:$J$94)</f>
        <v>57</v>
      </c>
      <c r="G2730" s="52">
        <v>28</v>
      </c>
      <c r="H2730" s="50">
        <f>LOOKUP(G2730,Komplexní!$A$7:$A$56,Komplexní!$B$7:$B$56)</f>
        <v>0</v>
      </c>
      <c r="I2730" s="53">
        <f t="array" ref="I2730">SUM(IF((Komplexní!$A$3:$A$5=A2730)*(Komplexní!$D$1:$BA$1=G2730),Komplexní!$D$3:$BA$5))</f>
        <v>0</v>
      </c>
      <c r="J2730" s="98" t="str">
        <f t="shared" si="145"/>
        <v/>
      </c>
      <c r="K2730" s="54">
        <f t="shared" si="146"/>
        <v>1</v>
      </c>
    </row>
    <row r="2731" spans="1:11" hidden="1">
      <c r="A2731" s="48">
        <v>55</v>
      </c>
      <c r="B2731" s="49">
        <f>LOOKUP(A2731,Seznamy!$A$3:$A$94,Seznamy!$B$3:$B$94)</f>
        <v>125009</v>
      </c>
      <c r="C2731" s="50" t="str">
        <f>LOOKUP(A2731,Seznamy!$A$3:$A$94,Seznamy!$C$3:$C$94)</f>
        <v>Ruda nad Moravou</v>
      </c>
      <c r="D2731" s="51">
        <f>LOOKUP(A2731,Seznamy!$A$3:$A$94,Seznamy!$F$3:$F$94)</f>
        <v>9028</v>
      </c>
      <c r="E2731" s="51">
        <f>LOOKUP(A2731,Seznamy!$A$3:$A$94,Seznamy!$G$3:$G$94)</f>
        <v>218500</v>
      </c>
      <c r="F2731" s="52">
        <f>LOOKUP(A2731,Seznamy!$A$3:$A$94,Seznamy!$J$3:$J$94)</f>
        <v>57</v>
      </c>
      <c r="G2731" s="52">
        <v>29</v>
      </c>
      <c r="H2731" s="50">
        <f>LOOKUP(G2731,Komplexní!$A$7:$A$56,Komplexní!$B$7:$B$56)</f>
        <v>0</v>
      </c>
      <c r="I2731" s="53">
        <f t="array" ref="I2731">SUM(IF((Komplexní!$A$3:$A$5=A2731)*(Komplexní!$D$1:$BA$1=G2731),Komplexní!$D$3:$BA$5))</f>
        <v>0</v>
      </c>
      <c r="J2731" s="98" t="str">
        <f t="shared" si="145"/>
        <v/>
      </c>
      <c r="K2731" s="54">
        <f t="shared" si="146"/>
        <v>1</v>
      </c>
    </row>
    <row r="2732" spans="1:11" hidden="1">
      <c r="A2732" s="48">
        <v>55</v>
      </c>
      <c r="B2732" s="49">
        <f>LOOKUP(A2732,Seznamy!$A$3:$A$94,Seznamy!$B$3:$B$94)</f>
        <v>125009</v>
      </c>
      <c r="C2732" s="50" t="str">
        <f>LOOKUP(A2732,Seznamy!$A$3:$A$94,Seznamy!$C$3:$C$94)</f>
        <v>Ruda nad Moravou</v>
      </c>
      <c r="D2732" s="51">
        <f>LOOKUP(A2732,Seznamy!$A$3:$A$94,Seznamy!$F$3:$F$94)</f>
        <v>9028</v>
      </c>
      <c r="E2732" s="51">
        <f>LOOKUP(A2732,Seznamy!$A$3:$A$94,Seznamy!$G$3:$G$94)</f>
        <v>218500</v>
      </c>
      <c r="F2732" s="52">
        <f>LOOKUP(A2732,Seznamy!$A$3:$A$94,Seznamy!$J$3:$J$94)</f>
        <v>57</v>
      </c>
      <c r="G2732" s="52">
        <v>30</v>
      </c>
      <c r="H2732" s="50">
        <f>LOOKUP(G2732,Komplexní!$A$7:$A$56,Komplexní!$B$7:$B$56)</f>
        <v>0</v>
      </c>
      <c r="I2732" s="53">
        <f t="array" ref="I2732">SUM(IF((Komplexní!$A$3:$A$5=A2732)*(Komplexní!$D$1:$BA$1=G2732),Komplexní!$D$3:$BA$5))</f>
        <v>0</v>
      </c>
      <c r="J2732" s="98" t="str">
        <f t="shared" si="145"/>
        <v/>
      </c>
      <c r="K2732" s="54">
        <f t="shared" si="146"/>
        <v>1</v>
      </c>
    </row>
    <row r="2733" spans="1:11" hidden="1">
      <c r="A2733" s="48">
        <v>55</v>
      </c>
      <c r="B2733" s="49">
        <f>LOOKUP(A2733,Seznamy!$A$3:$A$94,Seznamy!$B$3:$B$94)</f>
        <v>125009</v>
      </c>
      <c r="C2733" s="50" t="str">
        <f>LOOKUP(A2733,Seznamy!$A$3:$A$94,Seznamy!$C$3:$C$94)</f>
        <v>Ruda nad Moravou</v>
      </c>
      <c r="D2733" s="51">
        <f>LOOKUP(A2733,Seznamy!$A$3:$A$94,Seznamy!$F$3:$F$94)</f>
        <v>9028</v>
      </c>
      <c r="E2733" s="51">
        <f>LOOKUP(A2733,Seznamy!$A$3:$A$94,Seznamy!$G$3:$G$94)</f>
        <v>218500</v>
      </c>
      <c r="F2733" s="52">
        <f>LOOKUP(A2733,Seznamy!$A$3:$A$94,Seznamy!$J$3:$J$94)</f>
        <v>57</v>
      </c>
      <c r="G2733" s="52">
        <v>31</v>
      </c>
      <c r="H2733" s="50">
        <f>LOOKUP(G2733,Komplexní!$A$7:$A$56,Komplexní!$B$7:$B$56)</f>
        <v>0</v>
      </c>
      <c r="I2733" s="53">
        <f t="array" ref="I2733">SUM(IF((Komplexní!$A$3:$A$5=A2733)*(Komplexní!$D$1:$BA$1=G2733),Komplexní!$D$3:$BA$5))</f>
        <v>0</v>
      </c>
      <c r="J2733" s="98" t="str">
        <f t="shared" si="145"/>
        <v/>
      </c>
      <c r="K2733" s="54">
        <f t="shared" si="146"/>
        <v>1</v>
      </c>
    </row>
    <row r="2734" spans="1:11" hidden="1">
      <c r="A2734" s="48">
        <v>55</v>
      </c>
      <c r="B2734" s="49">
        <f>LOOKUP(A2734,Seznamy!$A$3:$A$94,Seznamy!$B$3:$B$94)</f>
        <v>125009</v>
      </c>
      <c r="C2734" s="50" t="str">
        <f>LOOKUP(A2734,Seznamy!$A$3:$A$94,Seznamy!$C$3:$C$94)</f>
        <v>Ruda nad Moravou</v>
      </c>
      <c r="D2734" s="51">
        <f>LOOKUP(A2734,Seznamy!$A$3:$A$94,Seznamy!$F$3:$F$94)</f>
        <v>9028</v>
      </c>
      <c r="E2734" s="51">
        <f>LOOKUP(A2734,Seznamy!$A$3:$A$94,Seznamy!$G$3:$G$94)</f>
        <v>218500</v>
      </c>
      <c r="F2734" s="52">
        <f>LOOKUP(A2734,Seznamy!$A$3:$A$94,Seznamy!$J$3:$J$94)</f>
        <v>57</v>
      </c>
      <c r="G2734" s="52">
        <v>14</v>
      </c>
      <c r="H2734" s="50">
        <f>LOOKUP(G2734,Komplexní!$A$7:$A$56,Komplexní!$B$7:$B$56)</f>
        <v>0</v>
      </c>
      <c r="I2734" s="53">
        <f t="array" ref="I2734">SUM(IF((Komplexní!$A$3:$A$5=A2734)*(Komplexní!$D$1:$BA$1=G2734),Komplexní!$D$3:$BA$5))</f>
        <v>0</v>
      </c>
      <c r="J2734" s="98" t="str">
        <f t="shared" si="145"/>
        <v/>
      </c>
      <c r="K2734" s="54">
        <f t="shared" si="146"/>
        <v>1</v>
      </c>
    </row>
    <row r="2735" spans="1:11" hidden="1">
      <c r="A2735" s="48">
        <v>55</v>
      </c>
      <c r="B2735" s="49">
        <f>LOOKUP(A2735,Seznamy!$A$3:$A$94,Seznamy!$B$3:$B$94)</f>
        <v>125009</v>
      </c>
      <c r="C2735" s="50" t="str">
        <f>LOOKUP(A2735,Seznamy!$A$3:$A$94,Seznamy!$C$3:$C$94)</f>
        <v>Ruda nad Moravou</v>
      </c>
      <c r="D2735" s="51">
        <f>LOOKUP(A2735,Seznamy!$A$3:$A$94,Seznamy!$F$3:$F$94)</f>
        <v>9028</v>
      </c>
      <c r="E2735" s="51">
        <f>LOOKUP(A2735,Seznamy!$A$3:$A$94,Seznamy!$G$3:$G$94)</f>
        <v>218500</v>
      </c>
      <c r="F2735" s="52">
        <f>LOOKUP(A2735,Seznamy!$A$3:$A$94,Seznamy!$J$3:$J$94)</f>
        <v>57</v>
      </c>
      <c r="G2735" s="52">
        <v>33</v>
      </c>
      <c r="H2735" s="50">
        <f>LOOKUP(G2735,Komplexní!$A$7:$A$56,Komplexní!$B$7:$B$56)</f>
        <v>0</v>
      </c>
      <c r="I2735" s="53">
        <f t="array" ref="I2735">SUM(IF((Komplexní!$A$3:$A$5=A2735)*(Komplexní!$D$1:$BA$1=G2735),Komplexní!$D$3:$BA$5))</f>
        <v>0</v>
      </c>
      <c r="J2735" s="98" t="str">
        <f t="shared" si="145"/>
        <v/>
      </c>
      <c r="K2735" s="54">
        <f t="shared" ref="K2735:K2752" si="147">IF(I2735=MIN($J$2703:$J$2752),1,"")</f>
        <v>1</v>
      </c>
    </row>
    <row r="2736" spans="1:11" hidden="1">
      <c r="A2736" s="48">
        <v>55</v>
      </c>
      <c r="B2736" s="49">
        <f>LOOKUP(A2736,Seznamy!$A$3:$A$94,Seznamy!$B$3:$B$94)</f>
        <v>125009</v>
      </c>
      <c r="C2736" s="50" t="str">
        <f>LOOKUP(A2736,Seznamy!$A$3:$A$94,Seznamy!$C$3:$C$94)</f>
        <v>Ruda nad Moravou</v>
      </c>
      <c r="D2736" s="51">
        <f>LOOKUP(A2736,Seznamy!$A$3:$A$94,Seznamy!$F$3:$F$94)</f>
        <v>9028</v>
      </c>
      <c r="E2736" s="51">
        <f>LOOKUP(A2736,Seznamy!$A$3:$A$94,Seznamy!$G$3:$G$94)</f>
        <v>218500</v>
      </c>
      <c r="F2736" s="52">
        <f>LOOKUP(A2736,Seznamy!$A$3:$A$94,Seznamy!$J$3:$J$94)</f>
        <v>57</v>
      </c>
      <c r="G2736" s="52">
        <v>34</v>
      </c>
      <c r="H2736" s="50">
        <f>LOOKUP(G2736,Komplexní!$A$7:$A$56,Komplexní!$B$7:$B$56)</f>
        <v>0</v>
      </c>
      <c r="I2736" s="53">
        <f t="array" ref="I2736">SUM(IF((Komplexní!$A$3:$A$5=A2736)*(Komplexní!$D$1:$BA$1=G2736),Komplexní!$D$3:$BA$5))</f>
        <v>0</v>
      </c>
      <c r="J2736" s="98" t="str">
        <f t="shared" si="145"/>
        <v/>
      </c>
      <c r="K2736" s="54">
        <f t="shared" si="147"/>
        <v>1</v>
      </c>
    </row>
    <row r="2737" spans="1:11" hidden="1">
      <c r="A2737" s="48">
        <v>55</v>
      </c>
      <c r="B2737" s="49">
        <f>LOOKUP(A2737,Seznamy!$A$3:$A$94,Seznamy!$B$3:$B$94)</f>
        <v>125009</v>
      </c>
      <c r="C2737" s="50" t="str">
        <f>LOOKUP(A2737,Seznamy!$A$3:$A$94,Seznamy!$C$3:$C$94)</f>
        <v>Ruda nad Moravou</v>
      </c>
      <c r="D2737" s="51">
        <f>LOOKUP(A2737,Seznamy!$A$3:$A$94,Seznamy!$F$3:$F$94)</f>
        <v>9028</v>
      </c>
      <c r="E2737" s="51">
        <f>LOOKUP(A2737,Seznamy!$A$3:$A$94,Seznamy!$G$3:$G$94)</f>
        <v>218500</v>
      </c>
      <c r="F2737" s="52">
        <f>LOOKUP(A2737,Seznamy!$A$3:$A$94,Seznamy!$J$3:$J$94)</f>
        <v>57</v>
      </c>
      <c r="G2737" s="52">
        <v>35</v>
      </c>
      <c r="H2737" s="50">
        <f>LOOKUP(G2737,Komplexní!$A$7:$A$56,Komplexní!$B$7:$B$56)</f>
        <v>0</v>
      </c>
      <c r="I2737" s="53">
        <f t="array" ref="I2737">SUM(IF((Komplexní!$A$3:$A$5=A2737)*(Komplexní!$D$1:$BA$1=G2737),Komplexní!$D$3:$BA$5))</f>
        <v>0</v>
      </c>
      <c r="J2737" s="98" t="str">
        <f t="shared" si="145"/>
        <v/>
      </c>
      <c r="K2737" s="54">
        <f t="shared" si="147"/>
        <v>1</v>
      </c>
    </row>
    <row r="2738" spans="1:11" hidden="1">
      <c r="A2738" s="48">
        <v>55</v>
      </c>
      <c r="B2738" s="49">
        <f>LOOKUP(A2738,Seznamy!$A$3:$A$94,Seznamy!$B$3:$B$94)</f>
        <v>125009</v>
      </c>
      <c r="C2738" s="50" t="str">
        <f>LOOKUP(A2738,Seznamy!$A$3:$A$94,Seznamy!$C$3:$C$94)</f>
        <v>Ruda nad Moravou</v>
      </c>
      <c r="D2738" s="51">
        <f>LOOKUP(A2738,Seznamy!$A$3:$A$94,Seznamy!$F$3:$F$94)</f>
        <v>9028</v>
      </c>
      <c r="E2738" s="51">
        <f>LOOKUP(A2738,Seznamy!$A$3:$A$94,Seznamy!$G$3:$G$94)</f>
        <v>218500</v>
      </c>
      <c r="F2738" s="52">
        <f>LOOKUP(A2738,Seznamy!$A$3:$A$94,Seznamy!$J$3:$J$94)</f>
        <v>57</v>
      </c>
      <c r="G2738" s="52">
        <v>36</v>
      </c>
      <c r="H2738" s="50">
        <f>LOOKUP(G2738,Komplexní!$A$7:$A$56,Komplexní!$B$7:$B$56)</f>
        <v>0</v>
      </c>
      <c r="I2738" s="53">
        <f t="array" ref="I2738">SUM(IF((Komplexní!$A$3:$A$5=A2738)*(Komplexní!$D$1:$BA$1=G2738),Komplexní!$D$3:$BA$5))</f>
        <v>0</v>
      </c>
      <c r="J2738" s="98" t="str">
        <f t="shared" si="145"/>
        <v/>
      </c>
      <c r="K2738" s="54">
        <f t="shared" si="147"/>
        <v>1</v>
      </c>
    </row>
    <row r="2739" spans="1:11" hidden="1">
      <c r="A2739" s="48">
        <v>55</v>
      </c>
      <c r="B2739" s="49">
        <f>LOOKUP(A2739,Seznamy!$A$3:$A$94,Seznamy!$B$3:$B$94)</f>
        <v>125009</v>
      </c>
      <c r="C2739" s="50" t="str">
        <f>LOOKUP(A2739,Seznamy!$A$3:$A$94,Seznamy!$C$3:$C$94)</f>
        <v>Ruda nad Moravou</v>
      </c>
      <c r="D2739" s="51">
        <f>LOOKUP(A2739,Seznamy!$A$3:$A$94,Seznamy!$F$3:$F$94)</f>
        <v>9028</v>
      </c>
      <c r="E2739" s="51">
        <f>LOOKUP(A2739,Seznamy!$A$3:$A$94,Seznamy!$G$3:$G$94)</f>
        <v>218500</v>
      </c>
      <c r="F2739" s="52">
        <f>LOOKUP(A2739,Seznamy!$A$3:$A$94,Seznamy!$J$3:$J$94)</f>
        <v>57</v>
      </c>
      <c r="G2739" s="52">
        <v>37</v>
      </c>
      <c r="H2739" s="50">
        <f>LOOKUP(G2739,Komplexní!$A$7:$A$56,Komplexní!$B$7:$B$56)</f>
        <v>0</v>
      </c>
      <c r="I2739" s="53">
        <f t="array" ref="I2739">SUM(IF((Komplexní!$A$3:$A$5=A2739)*(Komplexní!$D$1:$BA$1=G2739),Komplexní!$D$3:$BA$5))</f>
        <v>0</v>
      </c>
      <c r="J2739" s="98" t="str">
        <f t="shared" si="145"/>
        <v/>
      </c>
      <c r="K2739" s="54">
        <f t="shared" si="147"/>
        <v>1</v>
      </c>
    </row>
    <row r="2740" spans="1:11" hidden="1">
      <c r="A2740" s="48">
        <v>55</v>
      </c>
      <c r="B2740" s="49">
        <f>LOOKUP(A2740,Seznamy!$A$3:$A$94,Seznamy!$B$3:$B$94)</f>
        <v>125009</v>
      </c>
      <c r="C2740" s="50" t="str">
        <f>LOOKUP(A2740,Seznamy!$A$3:$A$94,Seznamy!$C$3:$C$94)</f>
        <v>Ruda nad Moravou</v>
      </c>
      <c r="D2740" s="51">
        <f>LOOKUP(A2740,Seznamy!$A$3:$A$94,Seznamy!$F$3:$F$94)</f>
        <v>9028</v>
      </c>
      <c r="E2740" s="51">
        <f>LOOKUP(A2740,Seznamy!$A$3:$A$94,Seznamy!$G$3:$G$94)</f>
        <v>218500</v>
      </c>
      <c r="F2740" s="52">
        <f>LOOKUP(A2740,Seznamy!$A$3:$A$94,Seznamy!$J$3:$J$94)</f>
        <v>57</v>
      </c>
      <c r="G2740" s="52">
        <v>38</v>
      </c>
      <c r="H2740" s="50">
        <f>LOOKUP(G2740,Komplexní!$A$7:$A$56,Komplexní!$B$7:$B$56)</f>
        <v>0</v>
      </c>
      <c r="I2740" s="53">
        <f t="array" ref="I2740">SUM(IF((Komplexní!$A$3:$A$5=A2740)*(Komplexní!$D$1:$BA$1=G2740),Komplexní!$D$3:$BA$5))</f>
        <v>0</v>
      </c>
      <c r="J2740" s="98" t="str">
        <f t="shared" si="145"/>
        <v/>
      </c>
      <c r="K2740" s="54">
        <f t="shared" si="147"/>
        <v>1</v>
      </c>
    </row>
    <row r="2741" spans="1:11" hidden="1">
      <c r="A2741" s="48">
        <v>55</v>
      </c>
      <c r="B2741" s="49">
        <f>LOOKUP(A2741,Seznamy!$A$3:$A$94,Seznamy!$B$3:$B$94)</f>
        <v>125009</v>
      </c>
      <c r="C2741" s="50" t="str">
        <f>LOOKUP(A2741,Seznamy!$A$3:$A$94,Seznamy!$C$3:$C$94)</f>
        <v>Ruda nad Moravou</v>
      </c>
      <c r="D2741" s="51">
        <f>LOOKUP(A2741,Seznamy!$A$3:$A$94,Seznamy!$F$3:$F$94)</f>
        <v>9028</v>
      </c>
      <c r="E2741" s="51">
        <f>LOOKUP(A2741,Seznamy!$A$3:$A$94,Seznamy!$G$3:$G$94)</f>
        <v>218500</v>
      </c>
      <c r="F2741" s="52">
        <f>LOOKUP(A2741,Seznamy!$A$3:$A$94,Seznamy!$J$3:$J$94)</f>
        <v>57</v>
      </c>
      <c r="G2741" s="52">
        <v>39</v>
      </c>
      <c r="H2741" s="50">
        <f>LOOKUP(G2741,Komplexní!$A$7:$A$56,Komplexní!$B$7:$B$56)</f>
        <v>0</v>
      </c>
      <c r="I2741" s="53">
        <f t="array" ref="I2741">SUM(IF((Komplexní!$A$3:$A$5=A2741)*(Komplexní!$D$1:$BA$1=G2741),Komplexní!$D$3:$BA$5))</f>
        <v>0</v>
      </c>
      <c r="J2741" s="98" t="str">
        <f t="shared" si="145"/>
        <v/>
      </c>
      <c r="K2741" s="54">
        <f t="shared" si="147"/>
        <v>1</v>
      </c>
    </row>
    <row r="2742" spans="1:11" hidden="1">
      <c r="A2742" s="48">
        <v>55</v>
      </c>
      <c r="B2742" s="49">
        <f>LOOKUP(A2742,Seznamy!$A$3:$A$94,Seznamy!$B$3:$B$94)</f>
        <v>125009</v>
      </c>
      <c r="C2742" s="50" t="str">
        <f>LOOKUP(A2742,Seznamy!$A$3:$A$94,Seznamy!$C$3:$C$94)</f>
        <v>Ruda nad Moravou</v>
      </c>
      <c r="D2742" s="51">
        <f>LOOKUP(A2742,Seznamy!$A$3:$A$94,Seznamy!$F$3:$F$94)</f>
        <v>9028</v>
      </c>
      <c r="E2742" s="51">
        <f>LOOKUP(A2742,Seznamy!$A$3:$A$94,Seznamy!$G$3:$G$94)</f>
        <v>218500</v>
      </c>
      <c r="F2742" s="52">
        <f>LOOKUP(A2742,Seznamy!$A$3:$A$94,Seznamy!$J$3:$J$94)</f>
        <v>57</v>
      </c>
      <c r="G2742" s="52">
        <v>40</v>
      </c>
      <c r="H2742" s="50">
        <f>LOOKUP(G2742,Komplexní!$A$7:$A$56,Komplexní!$B$7:$B$56)</f>
        <v>0</v>
      </c>
      <c r="I2742" s="53">
        <f t="array" ref="I2742">SUM(IF((Komplexní!$A$3:$A$5=A2742)*(Komplexní!$D$1:$BA$1=G2742),Komplexní!$D$3:$BA$5))</f>
        <v>0</v>
      </c>
      <c r="J2742" s="98" t="str">
        <f t="shared" si="145"/>
        <v/>
      </c>
      <c r="K2742" s="54">
        <f t="shared" si="147"/>
        <v>1</v>
      </c>
    </row>
    <row r="2743" spans="1:11" hidden="1">
      <c r="A2743" s="48">
        <v>55</v>
      </c>
      <c r="B2743" s="49">
        <f>LOOKUP(A2743,Seznamy!$A$3:$A$94,Seznamy!$B$3:$B$94)</f>
        <v>125009</v>
      </c>
      <c r="C2743" s="50" t="str">
        <f>LOOKUP(A2743,Seznamy!$A$3:$A$94,Seznamy!$C$3:$C$94)</f>
        <v>Ruda nad Moravou</v>
      </c>
      <c r="D2743" s="51">
        <f>LOOKUP(A2743,Seznamy!$A$3:$A$94,Seznamy!$F$3:$F$94)</f>
        <v>9028</v>
      </c>
      <c r="E2743" s="51">
        <f>LOOKUP(A2743,Seznamy!$A$3:$A$94,Seznamy!$G$3:$G$94)</f>
        <v>218500</v>
      </c>
      <c r="F2743" s="52">
        <f>LOOKUP(A2743,Seznamy!$A$3:$A$94,Seznamy!$J$3:$J$94)</f>
        <v>57</v>
      </c>
      <c r="G2743" s="52">
        <v>41</v>
      </c>
      <c r="H2743" s="50">
        <f>LOOKUP(G2743,Komplexní!$A$7:$A$56,Komplexní!$B$7:$B$56)</f>
        <v>0</v>
      </c>
      <c r="I2743" s="53">
        <f t="array" ref="I2743">SUM(IF((Komplexní!$A$3:$A$5=A2743)*(Komplexní!$D$1:$BA$1=G2743),Komplexní!$D$3:$BA$5))</f>
        <v>0</v>
      </c>
      <c r="J2743" s="98" t="str">
        <f t="shared" si="145"/>
        <v/>
      </c>
      <c r="K2743" s="54">
        <f t="shared" si="147"/>
        <v>1</v>
      </c>
    </row>
    <row r="2744" spans="1:11" hidden="1">
      <c r="A2744" s="48">
        <v>55</v>
      </c>
      <c r="B2744" s="49">
        <f>LOOKUP(A2744,Seznamy!$A$3:$A$94,Seznamy!$B$3:$B$94)</f>
        <v>125009</v>
      </c>
      <c r="C2744" s="50" t="str">
        <f>LOOKUP(A2744,Seznamy!$A$3:$A$94,Seznamy!$C$3:$C$94)</f>
        <v>Ruda nad Moravou</v>
      </c>
      <c r="D2744" s="51">
        <f>LOOKUP(A2744,Seznamy!$A$3:$A$94,Seznamy!$F$3:$F$94)</f>
        <v>9028</v>
      </c>
      <c r="E2744" s="51">
        <f>LOOKUP(A2744,Seznamy!$A$3:$A$94,Seznamy!$G$3:$G$94)</f>
        <v>218500</v>
      </c>
      <c r="F2744" s="52">
        <f>LOOKUP(A2744,Seznamy!$A$3:$A$94,Seznamy!$J$3:$J$94)</f>
        <v>57</v>
      </c>
      <c r="G2744" s="52">
        <v>42</v>
      </c>
      <c r="H2744" s="50">
        <f>LOOKUP(G2744,Komplexní!$A$7:$A$56,Komplexní!$B$7:$B$56)</f>
        <v>0</v>
      </c>
      <c r="I2744" s="53">
        <f t="array" ref="I2744">SUM(IF((Komplexní!$A$3:$A$5=A2744)*(Komplexní!$D$1:$BA$1=G2744),Komplexní!$D$3:$BA$5))</f>
        <v>0</v>
      </c>
      <c r="J2744" s="98" t="str">
        <f t="shared" si="145"/>
        <v/>
      </c>
      <c r="K2744" s="54">
        <f t="shared" si="147"/>
        <v>1</v>
      </c>
    </row>
    <row r="2745" spans="1:11" hidden="1">
      <c r="A2745" s="48">
        <v>55</v>
      </c>
      <c r="B2745" s="49">
        <f>LOOKUP(A2745,Seznamy!$A$3:$A$94,Seznamy!$B$3:$B$94)</f>
        <v>125009</v>
      </c>
      <c r="C2745" s="50" t="str">
        <f>LOOKUP(A2745,Seznamy!$A$3:$A$94,Seznamy!$C$3:$C$94)</f>
        <v>Ruda nad Moravou</v>
      </c>
      <c r="D2745" s="51">
        <f>LOOKUP(A2745,Seznamy!$A$3:$A$94,Seznamy!$F$3:$F$94)</f>
        <v>9028</v>
      </c>
      <c r="E2745" s="51">
        <f>LOOKUP(A2745,Seznamy!$A$3:$A$94,Seznamy!$G$3:$G$94)</f>
        <v>218500</v>
      </c>
      <c r="F2745" s="52">
        <f>LOOKUP(A2745,Seznamy!$A$3:$A$94,Seznamy!$J$3:$J$94)</f>
        <v>57</v>
      </c>
      <c r="G2745" s="52">
        <v>43</v>
      </c>
      <c r="H2745" s="50">
        <f>LOOKUP(G2745,Komplexní!$A$7:$A$56,Komplexní!$B$7:$B$56)</f>
        <v>0</v>
      </c>
      <c r="I2745" s="53">
        <f t="array" ref="I2745">SUM(IF((Komplexní!$A$3:$A$5=A2745)*(Komplexní!$D$1:$BA$1=G2745),Komplexní!$D$3:$BA$5))</f>
        <v>0</v>
      </c>
      <c r="J2745" s="98" t="str">
        <f t="shared" si="145"/>
        <v/>
      </c>
      <c r="K2745" s="54">
        <f t="shared" si="147"/>
        <v>1</v>
      </c>
    </row>
    <row r="2746" spans="1:11" hidden="1">
      <c r="A2746" s="48">
        <v>55</v>
      </c>
      <c r="B2746" s="49">
        <f>LOOKUP(A2746,Seznamy!$A$3:$A$94,Seznamy!$B$3:$B$94)</f>
        <v>125009</v>
      </c>
      <c r="C2746" s="50" t="str">
        <f>LOOKUP(A2746,Seznamy!$A$3:$A$94,Seznamy!$C$3:$C$94)</f>
        <v>Ruda nad Moravou</v>
      </c>
      <c r="D2746" s="51">
        <f>LOOKUP(A2746,Seznamy!$A$3:$A$94,Seznamy!$F$3:$F$94)</f>
        <v>9028</v>
      </c>
      <c r="E2746" s="51">
        <f>LOOKUP(A2746,Seznamy!$A$3:$A$94,Seznamy!$G$3:$G$94)</f>
        <v>218500</v>
      </c>
      <c r="F2746" s="52">
        <f>LOOKUP(A2746,Seznamy!$A$3:$A$94,Seznamy!$J$3:$J$94)</f>
        <v>57</v>
      </c>
      <c r="G2746" s="52">
        <v>44</v>
      </c>
      <c r="H2746" s="50">
        <f>LOOKUP(G2746,Komplexní!$A$7:$A$56,Komplexní!$B$7:$B$56)</f>
        <v>0</v>
      </c>
      <c r="I2746" s="53">
        <f t="array" ref="I2746">SUM(IF((Komplexní!$A$3:$A$5=A2746)*(Komplexní!$D$1:$BA$1=G2746),Komplexní!$D$3:$BA$5))</f>
        <v>0</v>
      </c>
      <c r="J2746" s="98" t="str">
        <f t="shared" si="145"/>
        <v/>
      </c>
      <c r="K2746" s="54">
        <f t="shared" si="147"/>
        <v>1</v>
      </c>
    </row>
    <row r="2747" spans="1:11" hidden="1">
      <c r="A2747" s="48">
        <v>55</v>
      </c>
      <c r="B2747" s="49">
        <f>LOOKUP(A2747,Seznamy!$A$3:$A$94,Seznamy!$B$3:$B$94)</f>
        <v>125009</v>
      </c>
      <c r="C2747" s="50" t="str">
        <f>LOOKUP(A2747,Seznamy!$A$3:$A$94,Seznamy!$C$3:$C$94)</f>
        <v>Ruda nad Moravou</v>
      </c>
      <c r="D2747" s="51">
        <f>LOOKUP(A2747,Seznamy!$A$3:$A$94,Seznamy!$F$3:$F$94)</f>
        <v>9028</v>
      </c>
      <c r="E2747" s="51">
        <f>LOOKUP(A2747,Seznamy!$A$3:$A$94,Seznamy!$G$3:$G$94)</f>
        <v>218500</v>
      </c>
      <c r="F2747" s="52">
        <f>LOOKUP(A2747,Seznamy!$A$3:$A$94,Seznamy!$J$3:$J$94)</f>
        <v>57</v>
      </c>
      <c r="G2747" s="52">
        <v>45</v>
      </c>
      <c r="H2747" s="50">
        <f>LOOKUP(G2747,Komplexní!$A$7:$A$56,Komplexní!$B$7:$B$56)</f>
        <v>0</v>
      </c>
      <c r="I2747" s="53">
        <f t="array" ref="I2747">SUM(IF((Komplexní!$A$3:$A$5=A2747)*(Komplexní!$D$1:$BA$1=G2747),Komplexní!$D$3:$BA$5))</f>
        <v>0</v>
      </c>
      <c r="J2747" s="98" t="str">
        <f t="shared" si="145"/>
        <v/>
      </c>
      <c r="K2747" s="54">
        <f t="shared" si="147"/>
        <v>1</v>
      </c>
    </row>
    <row r="2748" spans="1:11" hidden="1">
      <c r="A2748" s="48">
        <v>55</v>
      </c>
      <c r="B2748" s="49">
        <f>LOOKUP(A2748,Seznamy!$A$3:$A$94,Seznamy!$B$3:$B$94)</f>
        <v>125009</v>
      </c>
      <c r="C2748" s="50" t="str">
        <f>LOOKUP(A2748,Seznamy!$A$3:$A$94,Seznamy!$C$3:$C$94)</f>
        <v>Ruda nad Moravou</v>
      </c>
      <c r="D2748" s="51">
        <f>LOOKUP(A2748,Seznamy!$A$3:$A$94,Seznamy!$F$3:$F$94)</f>
        <v>9028</v>
      </c>
      <c r="E2748" s="51">
        <f>LOOKUP(A2748,Seznamy!$A$3:$A$94,Seznamy!$G$3:$G$94)</f>
        <v>218500</v>
      </c>
      <c r="F2748" s="52">
        <f>LOOKUP(A2748,Seznamy!$A$3:$A$94,Seznamy!$J$3:$J$94)</f>
        <v>57</v>
      </c>
      <c r="G2748" s="52">
        <v>46</v>
      </c>
      <c r="H2748" s="50">
        <f>LOOKUP(G2748,Komplexní!$A$7:$A$56,Komplexní!$B$7:$B$56)</f>
        <v>0</v>
      </c>
      <c r="I2748" s="53">
        <f t="array" ref="I2748">SUM(IF((Komplexní!$A$3:$A$5=A2748)*(Komplexní!$D$1:$BA$1=G2748),Komplexní!$D$3:$BA$5))</f>
        <v>0</v>
      </c>
      <c r="J2748" s="98" t="str">
        <f t="shared" si="145"/>
        <v/>
      </c>
      <c r="K2748" s="54">
        <f t="shared" si="147"/>
        <v>1</v>
      </c>
    </row>
    <row r="2749" spans="1:11" hidden="1">
      <c r="A2749" s="48">
        <v>55</v>
      </c>
      <c r="B2749" s="49">
        <f>LOOKUP(A2749,Seznamy!$A$3:$A$94,Seznamy!$B$3:$B$94)</f>
        <v>125009</v>
      </c>
      <c r="C2749" s="50" t="str">
        <f>LOOKUP(A2749,Seznamy!$A$3:$A$94,Seznamy!$C$3:$C$94)</f>
        <v>Ruda nad Moravou</v>
      </c>
      <c r="D2749" s="51">
        <f>LOOKUP(A2749,Seznamy!$A$3:$A$94,Seznamy!$F$3:$F$94)</f>
        <v>9028</v>
      </c>
      <c r="E2749" s="51">
        <f>LOOKUP(A2749,Seznamy!$A$3:$A$94,Seznamy!$G$3:$G$94)</f>
        <v>218500</v>
      </c>
      <c r="F2749" s="52">
        <f>LOOKUP(A2749,Seznamy!$A$3:$A$94,Seznamy!$J$3:$J$94)</f>
        <v>57</v>
      </c>
      <c r="G2749" s="52">
        <v>47</v>
      </c>
      <c r="H2749" s="50">
        <f>LOOKUP(G2749,Komplexní!$A$7:$A$56,Komplexní!$B$7:$B$56)</f>
        <v>0</v>
      </c>
      <c r="I2749" s="53">
        <f t="array" ref="I2749">SUM(IF((Komplexní!$A$3:$A$5=A2749)*(Komplexní!$D$1:$BA$1=G2749),Komplexní!$D$3:$BA$5))</f>
        <v>0</v>
      </c>
      <c r="J2749" s="98" t="str">
        <f t="shared" si="145"/>
        <v/>
      </c>
      <c r="K2749" s="54">
        <f t="shared" si="147"/>
        <v>1</v>
      </c>
    </row>
    <row r="2750" spans="1:11" hidden="1">
      <c r="A2750" s="48">
        <v>55</v>
      </c>
      <c r="B2750" s="49">
        <f>LOOKUP(A2750,Seznamy!$A$3:$A$94,Seznamy!$B$3:$B$94)</f>
        <v>125009</v>
      </c>
      <c r="C2750" s="50" t="str">
        <f>LOOKUP(A2750,Seznamy!$A$3:$A$94,Seznamy!$C$3:$C$94)</f>
        <v>Ruda nad Moravou</v>
      </c>
      <c r="D2750" s="51">
        <f>LOOKUP(A2750,Seznamy!$A$3:$A$94,Seznamy!$F$3:$F$94)</f>
        <v>9028</v>
      </c>
      <c r="E2750" s="51">
        <f>LOOKUP(A2750,Seznamy!$A$3:$A$94,Seznamy!$G$3:$G$94)</f>
        <v>218500</v>
      </c>
      <c r="F2750" s="52">
        <f>LOOKUP(A2750,Seznamy!$A$3:$A$94,Seznamy!$J$3:$J$94)</f>
        <v>57</v>
      </c>
      <c r="G2750" s="52">
        <v>48</v>
      </c>
      <c r="H2750" s="50">
        <f>LOOKUP(G2750,Komplexní!$A$7:$A$56,Komplexní!$B$7:$B$56)</f>
        <v>0</v>
      </c>
      <c r="I2750" s="53">
        <f t="array" ref="I2750">SUM(IF((Komplexní!$A$3:$A$5=A2750)*(Komplexní!$D$1:$BA$1=G2750),Komplexní!$D$3:$BA$5))</f>
        <v>0</v>
      </c>
      <c r="J2750" s="98" t="str">
        <f t="shared" si="145"/>
        <v/>
      </c>
      <c r="K2750" s="54">
        <f t="shared" si="147"/>
        <v>1</v>
      </c>
    </row>
    <row r="2751" spans="1:11" hidden="1">
      <c r="A2751" s="48">
        <v>55</v>
      </c>
      <c r="B2751" s="49">
        <f>LOOKUP(A2751,Seznamy!$A$3:$A$94,Seznamy!$B$3:$B$94)</f>
        <v>125009</v>
      </c>
      <c r="C2751" s="50" t="str">
        <f>LOOKUP(A2751,Seznamy!$A$3:$A$94,Seznamy!$C$3:$C$94)</f>
        <v>Ruda nad Moravou</v>
      </c>
      <c r="D2751" s="51">
        <f>LOOKUP(A2751,Seznamy!$A$3:$A$94,Seznamy!$F$3:$F$94)</f>
        <v>9028</v>
      </c>
      <c r="E2751" s="51">
        <f>LOOKUP(A2751,Seznamy!$A$3:$A$94,Seznamy!$G$3:$G$94)</f>
        <v>218500</v>
      </c>
      <c r="F2751" s="52">
        <f>LOOKUP(A2751,Seznamy!$A$3:$A$94,Seznamy!$J$3:$J$94)</f>
        <v>57</v>
      </c>
      <c r="G2751" s="52">
        <v>49</v>
      </c>
      <c r="H2751" s="50">
        <f>LOOKUP(G2751,Komplexní!$A$7:$A$56,Komplexní!$B$7:$B$56)</f>
        <v>0</v>
      </c>
      <c r="I2751" s="53">
        <f t="array" ref="I2751">SUM(IF((Komplexní!$A$3:$A$5=A2751)*(Komplexní!$D$1:$BA$1=G2751),Komplexní!$D$3:$BA$5))</f>
        <v>0</v>
      </c>
      <c r="J2751" s="98" t="str">
        <f t="shared" si="145"/>
        <v/>
      </c>
      <c r="K2751" s="54">
        <f t="shared" si="147"/>
        <v>1</v>
      </c>
    </row>
    <row r="2752" spans="1:11" hidden="1">
      <c r="A2752" s="48">
        <v>55</v>
      </c>
      <c r="B2752" s="49">
        <f>LOOKUP(A2752,Seznamy!$A$3:$A$94,Seznamy!$B$3:$B$94)</f>
        <v>125009</v>
      </c>
      <c r="C2752" s="50" t="str">
        <f>LOOKUP(A2752,Seznamy!$A$3:$A$94,Seznamy!$C$3:$C$94)</f>
        <v>Ruda nad Moravou</v>
      </c>
      <c r="D2752" s="51">
        <f>LOOKUP(A2752,Seznamy!$A$3:$A$94,Seznamy!$F$3:$F$94)</f>
        <v>9028</v>
      </c>
      <c r="E2752" s="51">
        <f>LOOKUP(A2752,Seznamy!$A$3:$A$94,Seznamy!$G$3:$G$94)</f>
        <v>218500</v>
      </c>
      <c r="F2752" s="52">
        <f>LOOKUP(A2752,Seznamy!$A$3:$A$94,Seznamy!$J$3:$J$94)</f>
        <v>57</v>
      </c>
      <c r="G2752" s="52">
        <v>50</v>
      </c>
      <c r="H2752" s="50">
        <f>LOOKUP(G2752,Komplexní!$A$7:$A$56,Komplexní!$B$7:$B$56)</f>
        <v>0</v>
      </c>
      <c r="I2752" s="53">
        <f t="array" ref="I2752">SUM(IF((Komplexní!$A$3:$A$5=A2752)*(Komplexní!$D$1:$BA$1=G2752),Komplexní!$D$3:$BA$5))</f>
        <v>0</v>
      </c>
      <c r="J2752" s="98" t="str">
        <f t="shared" si="145"/>
        <v/>
      </c>
      <c r="K2752" s="54">
        <f t="shared" si="147"/>
        <v>1</v>
      </c>
    </row>
    <row r="2753" spans="1:11" hidden="1">
      <c r="A2753" s="79">
        <v>56</v>
      </c>
      <c r="B2753" s="80">
        <f>LOOKUP(A2753,Seznamy!$A$3:$A$94,Seznamy!$B$3:$B$94)</f>
        <v>125009</v>
      </c>
      <c r="C2753" s="81" t="str">
        <f>LOOKUP(A2753,Seznamy!$A$3:$A$94,Seznamy!$C$3:$C$94)</f>
        <v>Ruda nad Moravou</v>
      </c>
      <c r="D2753" s="82">
        <f>LOOKUP(A2753,Seznamy!$A$3:$A$94,Seznamy!$F$3:$F$94)</f>
        <v>9028</v>
      </c>
      <c r="E2753" s="82">
        <f>LOOKUP(A2753,Seznamy!$A$3:$A$94,Seznamy!$G$3:$G$94)</f>
        <v>218500</v>
      </c>
      <c r="F2753" s="83">
        <f>LOOKUP(A2753,Seznamy!$A$3:$A$94,Seznamy!$J$3:$J$94)</f>
        <v>57</v>
      </c>
      <c r="G2753" s="83">
        <v>1</v>
      </c>
      <c r="H2753" s="81" t="str">
        <f>LOOKUP(G2753,Komplexní!$A$7:$A$56,Komplexní!$B$7:$B$56)</f>
        <v>UNILES a.s.</v>
      </c>
      <c r="I2753" s="84">
        <f t="array" ref="I2753">SUM(IF((Komplexní!$A$3:$A$5=A2753)*(Komplexní!$D$1:$BA$1=G2753),Komplexní!$D$3:$BA$5))</f>
        <v>0</v>
      </c>
      <c r="J2753" s="99" t="str">
        <f t="shared" si="145"/>
        <v/>
      </c>
      <c r="K2753" s="85">
        <f t="shared" ref="K2753:K2784" si="148">IF(I2753=MIN($J$2753:$J$2802),1,"")</f>
        <v>1</v>
      </c>
    </row>
    <row r="2754" spans="1:11" hidden="1">
      <c r="A2754" s="79">
        <v>56</v>
      </c>
      <c r="B2754" s="80">
        <f>LOOKUP(A2754,Seznamy!$A$3:$A$94,Seznamy!$B$3:$B$94)</f>
        <v>125009</v>
      </c>
      <c r="C2754" s="81" t="str">
        <f>LOOKUP(A2754,Seznamy!$A$3:$A$94,Seznamy!$C$3:$C$94)</f>
        <v>Ruda nad Moravou</v>
      </c>
      <c r="D2754" s="82">
        <f>LOOKUP(A2754,Seznamy!$A$3:$A$94,Seznamy!$F$3:$F$94)</f>
        <v>9028</v>
      </c>
      <c r="E2754" s="82">
        <f>LOOKUP(A2754,Seznamy!$A$3:$A$94,Seznamy!$G$3:$G$94)</f>
        <v>218500</v>
      </c>
      <c r="F2754" s="83">
        <f>LOOKUP(A2754,Seznamy!$A$3:$A$94,Seznamy!$J$3:$J$94)</f>
        <v>57</v>
      </c>
      <c r="G2754" s="83">
        <v>2</v>
      </c>
      <c r="H2754" s="81" t="str">
        <f>LOOKUP(G2754,Komplexní!$A$7:$A$56,Komplexní!$B$7:$B$56)</f>
        <v>Lesy Beskydy, a.s.</v>
      </c>
      <c r="I2754" s="84">
        <f t="array" ref="I2754">SUM(IF((Komplexní!$A$3:$A$5=A2754)*(Komplexní!$D$1:$BA$1=G2754),Komplexní!$D$3:$BA$5))</f>
        <v>0</v>
      </c>
      <c r="J2754" s="99" t="str">
        <f t="shared" si="145"/>
        <v/>
      </c>
      <c r="K2754" s="85">
        <f t="shared" si="148"/>
        <v>1</v>
      </c>
    </row>
    <row r="2755" spans="1:11" hidden="1">
      <c r="A2755" s="79">
        <v>56</v>
      </c>
      <c r="B2755" s="80">
        <f>LOOKUP(A2755,Seznamy!$A$3:$A$94,Seznamy!$B$3:$B$94)</f>
        <v>125009</v>
      </c>
      <c r="C2755" s="81" t="str">
        <f>LOOKUP(A2755,Seznamy!$A$3:$A$94,Seznamy!$C$3:$C$94)</f>
        <v>Ruda nad Moravou</v>
      </c>
      <c r="D2755" s="82">
        <f>LOOKUP(A2755,Seznamy!$A$3:$A$94,Seznamy!$F$3:$F$94)</f>
        <v>9028</v>
      </c>
      <c r="E2755" s="82">
        <f>LOOKUP(A2755,Seznamy!$A$3:$A$94,Seznamy!$G$3:$G$94)</f>
        <v>218500</v>
      </c>
      <c r="F2755" s="83">
        <f>LOOKUP(A2755,Seznamy!$A$3:$A$94,Seznamy!$J$3:$J$94)</f>
        <v>57</v>
      </c>
      <c r="G2755" s="83">
        <v>3</v>
      </c>
      <c r="H2755" s="81" t="str">
        <f>LOOKUP(G2755,Komplexní!$A$7:$A$56,Komplexní!$B$7:$B$56)</f>
        <v>KATR s.r.o.</v>
      </c>
      <c r="I2755" s="84">
        <f t="array" ref="I2755">SUM(IF((Komplexní!$A$3:$A$5=A2755)*(Komplexní!$D$1:$BA$1=G2755),Komplexní!$D$3:$BA$5))</f>
        <v>0</v>
      </c>
      <c r="J2755" s="99" t="str">
        <f t="shared" si="145"/>
        <v/>
      </c>
      <c r="K2755" s="85">
        <f t="shared" si="148"/>
        <v>1</v>
      </c>
    </row>
    <row r="2756" spans="1:11" hidden="1">
      <c r="A2756" s="79">
        <v>56</v>
      </c>
      <c r="B2756" s="80">
        <f>LOOKUP(A2756,Seznamy!$A$3:$A$94,Seznamy!$B$3:$B$94)</f>
        <v>125009</v>
      </c>
      <c r="C2756" s="81" t="str">
        <f>LOOKUP(A2756,Seznamy!$A$3:$A$94,Seznamy!$C$3:$C$94)</f>
        <v>Ruda nad Moravou</v>
      </c>
      <c r="D2756" s="82">
        <f>LOOKUP(A2756,Seznamy!$A$3:$A$94,Seznamy!$F$3:$F$94)</f>
        <v>9028</v>
      </c>
      <c r="E2756" s="82">
        <f>LOOKUP(A2756,Seznamy!$A$3:$A$94,Seznamy!$G$3:$G$94)</f>
        <v>218500</v>
      </c>
      <c r="F2756" s="83">
        <f>LOOKUP(A2756,Seznamy!$A$3:$A$94,Seznamy!$J$3:$J$94)</f>
        <v>57</v>
      </c>
      <c r="G2756" s="83">
        <v>4</v>
      </c>
      <c r="H2756" s="81" t="str">
        <f>LOOKUP(G2756,Komplexní!$A$7:$A$56,Komplexní!$B$7:$B$56)</f>
        <v>Petra spol. s r.o.</v>
      </c>
      <c r="I2756" s="84">
        <f t="array" ref="I2756">SUM(IF((Komplexní!$A$3:$A$5=A2756)*(Komplexní!$D$1:$BA$1=G2756),Komplexní!$D$3:$BA$5))</f>
        <v>0</v>
      </c>
      <c r="J2756" s="99" t="str">
        <f t="shared" si="145"/>
        <v/>
      </c>
      <c r="K2756" s="85">
        <f t="shared" si="148"/>
        <v>1</v>
      </c>
    </row>
    <row r="2757" spans="1:11" hidden="1">
      <c r="A2757" s="79">
        <v>56</v>
      </c>
      <c r="B2757" s="80">
        <f>LOOKUP(A2757,Seznamy!$A$3:$A$94,Seznamy!$B$3:$B$94)</f>
        <v>125009</v>
      </c>
      <c r="C2757" s="81" t="str">
        <f>LOOKUP(A2757,Seznamy!$A$3:$A$94,Seznamy!$C$3:$C$94)</f>
        <v>Ruda nad Moravou</v>
      </c>
      <c r="D2757" s="82">
        <f>LOOKUP(A2757,Seznamy!$A$3:$A$94,Seznamy!$F$3:$F$94)</f>
        <v>9028</v>
      </c>
      <c r="E2757" s="82">
        <f>LOOKUP(A2757,Seznamy!$A$3:$A$94,Seznamy!$G$3:$G$94)</f>
        <v>218500</v>
      </c>
      <c r="F2757" s="83">
        <f>LOOKUP(A2757,Seznamy!$A$3:$A$94,Seznamy!$J$3:$J$94)</f>
        <v>57</v>
      </c>
      <c r="G2757" s="83">
        <v>5</v>
      </c>
      <c r="H2757" s="81" t="str">
        <f>LOOKUP(G2757,Komplexní!$A$7:$A$56,Komplexní!$B$7:$B$56)</f>
        <v>JACER - CZ a.s.</v>
      </c>
      <c r="I2757" s="84">
        <f t="array" ref="I2757">SUM(IF((Komplexní!$A$3:$A$5=A2757)*(Komplexní!$D$1:$BA$1=G2757),Komplexní!$D$3:$BA$5))</f>
        <v>0</v>
      </c>
      <c r="J2757" s="99" t="str">
        <f t="shared" si="145"/>
        <v/>
      </c>
      <c r="K2757" s="85">
        <f t="shared" si="148"/>
        <v>1</v>
      </c>
    </row>
    <row r="2758" spans="1:11" hidden="1">
      <c r="A2758" s="79">
        <v>56</v>
      </c>
      <c r="B2758" s="80">
        <f>LOOKUP(A2758,Seznamy!$A$3:$A$94,Seznamy!$B$3:$B$94)</f>
        <v>125009</v>
      </c>
      <c r="C2758" s="81" t="str">
        <f>LOOKUP(A2758,Seznamy!$A$3:$A$94,Seznamy!$C$3:$C$94)</f>
        <v>Ruda nad Moravou</v>
      </c>
      <c r="D2758" s="82">
        <f>LOOKUP(A2758,Seznamy!$A$3:$A$94,Seznamy!$F$3:$F$94)</f>
        <v>9028</v>
      </c>
      <c r="E2758" s="82">
        <f>LOOKUP(A2758,Seznamy!$A$3:$A$94,Seznamy!$G$3:$G$94)</f>
        <v>218500</v>
      </c>
      <c r="F2758" s="83">
        <f>LOOKUP(A2758,Seznamy!$A$3:$A$94,Seznamy!$J$3:$J$94)</f>
        <v>57</v>
      </c>
      <c r="G2758" s="83">
        <v>6</v>
      </c>
      <c r="H2758" s="81" t="str">
        <f>LOOKUP(G2758,Komplexní!$A$7:$A$56,Komplexní!$B$7:$B$56)</f>
        <v>LDF Rožnov a.s.</v>
      </c>
      <c r="I2758" s="84">
        <f t="array" ref="I2758">SUM(IF((Komplexní!$A$3:$A$5=A2758)*(Komplexní!$D$1:$BA$1=G2758),Komplexní!$D$3:$BA$5))</f>
        <v>0</v>
      </c>
      <c r="J2758" s="99" t="str">
        <f t="shared" si="145"/>
        <v/>
      </c>
      <c r="K2758" s="85">
        <f t="shared" si="148"/>
        <v>1</v>
      </c>
    </row>
    <row r="2759" spans="1:11" hidden="1">
      <c r="A2759" s="79">
        <v>56</v>
      </c>
      <c r="B2759" s="80">
        <f>LOOKUP(A2759,Seznamy!$A$3:$A$94,Seznamy!$B$3:$B$94)</f>
        <v>125009</v>
      </c>
      <c r="C2759" s="81" t="str">
        <f>LOOKUP(A2759,Seznamy!$A$3:$A$94,Seznamy!$C$3:$C$94)</f>
        <v>Ruda nad Moravou</v>
      </c>
      <c r="D2759" s="82">
        <f>LOOKUP(A2759,Seznamy!$A$3:$A$94,Seznamy!$F$3:$F$94)</f>
        <v>9028</v>
      </c>
      <c r="E2759" s="82">
        <f>LOOKUP(A2759,Seznamy!$A$3:$A$94,Seznamy!$G$3:$G$94)</f>
        <v>218500</v>
      </c>
      <c r="F2759" s="83">
        <f>LOOKUP(A2759,Seznamy!$A$3:$A$94,Seznamy!$J$3:$J$94)</f>
        <v>57</v>
      </c>
      <c r="G2759" s="83">
        <v>7</v>
      </c>
      <c r="H2759" s="81" t="str">
        <f>LOOKUP(G2759,Komplexní!$A$7:$A$56,Komplexní!$B$7:$B$56)</f>
        <v>Opavská lesní a.s.</v>
      </c>
      <c r="I2759" s="84">
        <f t="array" ref="I2759">SUM(IF((Komplexní!$A$3:$A$5=A2759)*(Komplexní!$D$1:$BA$1=G2759),Komplexní!$D$3:$BA$5))</f>
        <v>0</v>
      </c>
      <c r="J2759" s="99" t="str">
        <f t="shared" si="145"/>
        <v/>
      </c>
      <c r="K2759" s="85">
        <f t="shared" si="148"/>
        <v>1</v>
      </c>
    </row>
    <row r="2760" spans="1:11" hidden="1">
      <c r="A2760" s="79">
        <v>56</v>
      </c>
      <c r="B2760" s="80">
        <f>LOOKUP(A2760,Seznamy!$A$3:$A$94,Seznamy!$B$3:$B$94)</f>
        <v>125009</v>
      </c>
      <c r="C2760" s="81" t="str">
        <f>LOOKUP(A2760,Seznamy!$A$3:$A$94,Seznamy!$C$3:$C$94)</f>
        <v>Ruda nad Moravou</v>
      </c>
      <c r="D2760" s="82">
        <f>LOOKUP(A2760,Seznamy!$A$3:$A$94,Seznamy!$F$3:$F$94)</f>
        <v>9028</v>
      </c>
      <c r="E2760" s="82">
        <f>LOOKUP(A2760,Seznamy!$A$3:$A$94,Seznamy!$G$3:$G$94)</f>
        <v>218500</v>
      </c>
      <c r="F2760" s="83">
        <f>LOOKUP(A2760,Seznamy!$A$3:$A$94,Seznamy!$J$3:$J$94)</f>
        <v>57</v>
      </c>
      <c r="G2760" s="83">
        <v>8</v>
      </c>
      <c r="H2760" s="81" t="str">
        <f>LOOKUP(G2760,Komplexní!$A$7:$A$56,Komplexní!$B$7:$B$56)</f>
        <v>Pradědský lesní závod, a.s.</v>
      </c>
      <c r="I2760" s="84">
        <f t="array" ref="I2760">SUM(IF((Komplexní!$A$3:$A$5=A2760)*(Komplexní!$D$1:$BA$1=G2760),Komplexní!$D$3:$BA$5))</f>
        <v>0</v>
      </c>
      <c r="J2760" s="99" t="str">
        <f t="shared" si="145"/>
        <v/>
      </c>
      <c r="K2760" s="85">
        <f t="shared" si="148"/>
        <v>1</v>
      </c>
    </row>
    <row r="2761" spans="1:11" hidden="1">
      <c r="A2761" s="79">
        <v>56</v>
      </c>
      <c r="B2761" s="80">
        <f>LOOKUP(A2761,Seznamy!$A$3:$A$94,Seznamy!$B$3:$B$94)</f>
        <v>125009</v>
      </c>
      <c r="C2761" s="81" t="str">
        <f>LOOKUP(A2761,Seznamy!$A$3:$A$94,Seznamy!$C$3:$C$94)</f>
        <v>Ruda nad Moravou</v>
      </c>
      <c r="D2761" s="82">
        <f>LOOKUP(A2761,Seznamy!$A$3:$A$94,Seznamy!$F$3:$F$94)</f>
        <v>9028</v>
      </c>
      <c r="E2761" s="82">
        <f>LOOKUP(A2761,Seznamy!$A$3:$A$94,Seznamy!$G$3:$G$94)</f>
        <v>218500</v>
      </c>
      <c r="F2761" s="83">
        <f>LOOKUP(A2761,Seznamy!$A$3:$A$94,Seznamy!$J$3:$J$94)</f>
        <v>57</v>
      </c>
      <c r="G2761" s="83">
        <v>9</v>
      </c>
      <c r="H2761" s="81">
        <f>LOOKUP(G2761,Komplexní!$A$7:$A$56,Komplexní!$B$7:$B$56)</f>
        <v>0</v>
      </c>
      <c r="I2761" s="84">
        <f t="array" ref="I2761">SUM(IF((Komplexní!$A$3:$A$5=A2761)*(Komplexní!$D$1:$BA$1=G2761),Komplexní!$D$3:$BA$5))</f>
        <v>0</v>
      </c>
      <c r="J2761" s="99" t="str">
        <f t="shared" si="145"/>
        <v/>
      </c>
      <c r="K2761" s="85">
        <f t="shared" si="148"/>
        <v>1</v>
      </c>
    </row>
    <row r="2762" spans="1:11" hidden="1">
      <c r="A2762" s="79">
        <v>56</v>
      </c>
      <c r="B2762" s="80">
        <f>LOOKUP(A2762,Seznamy!$A$3:$A$94,Seznamy!$B$3:$B$94)</f>
        <v>125009</v>
      </c>
      <c r="C2762" s="81" t="str">
        <f>LOOKUP(A2762,Seznamy!$A$3:$A$94,Seznamy!$C$3:$C$94)</f>
        <v>Ruda nad Moravou</v>
      </c>
      <c r="D2762" s="82">
        <f>LOOKUP(A2762,Seznamy!$A$3:$A$94,Seznamy!$F$3:$F$94)</f>
        <v>9028</v>
      </c>
      <c r="E2762" s="82">
        <f>LOOKUP(A2762,Seznamy!$A$3:$A$94,Seznamy!$G$3:$G$94)</f>
        <v>218500</v>
      </c>
      <c r="F2762" s="83">
        <f>LOOKUP(A2762,Seznamy!$A$3:$A$94,Seznamy!$J$3:$J$94)</f>
        <v>57</v>
      </c>
      <c r="G2762" s="83">
        <v>10</v>
      </c>
      <c r="H2762" s="81">
        <f>LOOKUP(G2762,Komplexní!$A$7:$A$56,Komplexní!$B$7:$B$56)</f>
        <v>0</v>
      </c>
      <c r="I2762" s="84">
        <f t="array" ref="I2762">SUM(IF((Komplexní!$A$3:$A$5=A2762)*(Komplexní!$D$1:$BA$1=G2762),Komplexní!$D$3:$BA$5))</f>
        <v>0</v>
      </c>
      <c r="J2762" s="99" t="str">
        <f t="shared" si="145"/>
        <v/>
      </c>
      <c r="K2762" s="85">
        <f t="shared" si="148"/>
        <v>1</v>
      </c>
    </row>
    <row r="2763" spans="1:11" hidden="1">
      <c r="A2763" s="79">
        <v>56</v>
      </c>
      <c r="B2763" s="80">
        <f>LOOKUP(A2763,Seznamy!$A$3:$A$94,Seznamy!$B$3:$B$94)</f>
        <v>125009</v>
      </c>
      <c r="C2763" s="81" t="str">
        <f>LOOKUP(A2763,Seznamy!$A$3:$A$94,Seznamy!$C$3:$C$94)</f>
        <v>Ruda nad Moravou</v>
      </c>
      <c r="D2763" s="82">
        <f>LOOKUP(A2763,Seznamy!$A$3:$A$94,Seznamy!$F$3:$F$94)</f>
        <v>9028</v>
      </c>
      <c r="E2763" s="82">
        <f>LOOKUP(A2763,Seznamy!$A$3:$A$94,Seznamy!$G$3:$G$94)</f>
        <v>218500</v>
      </c>
      <c r="F2763" s="83">
        <f>LOOKUP(A2763,Seznamy!$A$3:$A$94,Seznamy!$J$3:$J$94)</f>
        <v>57</v>
      </c>
      <c r="G2763" s="83">
        <v>11</v>
      </c>
      <c r="H2763" s="81">
        <f>LOOKUP(G2763,Komplexní!$A$7:$A$56,Komplexní!$B$7:$B$56)</f>
        <v>0</v>
      </c>
      <c r="I2763" s="84">
        <f t="array" ref="I2763">SUM(IF((Komplexní!$A$3:$A$5=A2763)*(Komplexní!$D$1:$BA$1=G2763),Komplexní!$D$3:$BA$5))</f>
        <v>0</v>
      </c>
      <c r="J2763" s="99" t="str">
        <f t="shared" si="145"/>
        <v/>
      </c>
      <c r="K2763" s="85">
        <f t="shared" si="148"/>
        <v>1</v>
      </c>
    </row>
    <row r="2764" spans="1:11" hidden="1">
      <c r="A2764" s="79">
        <v>56</v>
      </c>
      <c r="B2764" s="80">
        <f>LOOKUP(A2764,Seznamy!$A$3:$A$94,Seznamy!$B$3:$B$94)</f>
        <v>125009</v>
      </c>
      <c r="C2764" s="81" t="str">
        <f>LOOKUP(A2764,Seznamy!$A$3:$A$94,Seznamy!$C$3:$C$94)</f>
        <v>Ruda nad Moravou</v>
      </c>
      <c r="D2764" s="82">
        <f>LOOKUP(A2764,Seznamy!$A$3:$A$94,Seznamy!$F$3:$F$94)</f>
        <v>9028</v>
      </c>
      <c r="E2764" s="82">
        <f>LOOKUP(A2764,Seznamy!$A$3:$A$94,Seznamy!$G$3:$G$94)</f>
        <v>218500</v>
      </c>
      <c r="F2764" s="83">
        <f>LOOKUP(A2764,Seznamy!$A$3:$A$94,Seznamy!$J$3:$J$94)</f>
        <v>57</v>
      </c>
      <c r="G2764" s="83">
        <v>18</v>
      </c>
      <c r="H2764" s="81">
        <f>LOOKUP(G2764,Komplexní!$A$7:$A$56,Komplexní!$B$7:$B$56)</f>
        <v>0</v>
      </c>
      <c r="I2764" s="84">
        <f t="array" ref="I2764">SUM(IF((Komplexní!$A$3:$A$5=A2764)*(Komplexní!$D$1:$BA$1=G2764),Komplexní!$D$3:$BA$5))</f>
        <v>0</v>
      </c>
      <c r="J2764" s="99" t="str">
        <f t="shared" si="145"/>
        <v/>
      </c>
      <c r="K2764" s="85">
        <f t="shared" si="148"/>
        <v>1</v>
      </c>
    </row>
    <row r="2765" spans="1:11" hidden="1">
      <c r="A2765" s="79">
        <v>56</v>
      </c>
      <c r="B2765" s="80">
        <f>LOOKUP(A2765,Seznamy!$A$3:$A$94,Seznamy!$B$3:$B$94)</f>
        <v>125009</v>
      </c>
      <c r="C2765" s="81" t="str">
        <f>LOOKUP(A2765,Seznamy!$A$3:$A$94,Seznamy!$C$3:$C$94)</f>
        <v>Ruda nad Moravou</v>
      </c>
      <c r="D2765" s="82">
        <f>LOOKUP(A2765,Seznamy!$A$3:$A$94,Seznamy!$F$3:$F$94)</f>
        <v>9028</v>
      </c>
      <c r="E2765" s="82">
        <f>LOOKUP(A2765,Seznamy!$A$3:$A$94,Seznamy!$G$3:$G$94)</f>
        <v>218500</v>
      </c>
      <c r="F2765" s="83">
        <f>LOOKUP(A2765,Seznamy!$A$3:$A$94,Seznamy!$J$3:$J$94)</f>
        <v>57</v>
      </c>
      <c r="G2765" s="83">
        <v>13</v>
      </c>
      <c r="H2765" s="81">
        <f>LOOKUP(G2765,Komplexní!$A$7:$A$56,Komplexní!$B$7:$B$56)</f>
        <v>0</v>
      </c>
      <c r="I2765" s="84">
        <f t="array" ref="I2765">SUM(IF((Komplexní!$A$3:$A$5=A2765)*(Komplexní!$D$1:$BA$1=G2765),Komplexní!$D$3:$BA$5))</f>
        <v>0</v>
      </c>
      <c r="J2765" s="99" t="str">
        <f t="shared" si="145"/>
        <v/>
      </c>
      <c r="K2765" s="85">
        <f t="shared" si="148"/>
        <v>1</v>
      </c>
    </row>
    <row r="2766" spans="1:11" hidden="1">
      <c r="A2766" s="79">
        <v>56</v>
      </c>
      <c r="B2766" s="80">
        <f>LOOKUP(A2766,Seznamy!$A$3:$A$94,Seznamy!$B$3:$B$94)</f>
        <v>125009</v>
      </c>
      <c r="C2766" s="81" t="str">
        <f>LOOKUP(A2766,Seznamy!$A$3:$A$94,Seznamy!$C$3:$C$94)</f>
        <v>Ruda nad Moravou</v>
      </c>
      <c r="D2766" s="82">
        <f>LOOKUP(A2766,Seznamy!$A$3:$A$94,Seznamy!$F$3:$F$94)</f>
        <v>9028</v>
      </c>
      <c r="E2766" s="82">
        <f>LOOKUP(A2766,Seznamy!$A$3:$A$94,Seznamy!$G$3:$G$94)</f>
        <v>218500</v>
      </c>
      <c r="F2766" s="83">
        <f>LOOKUP(A2766,Seznamy!$A$3:$A$94,Seznamy!$J$3:$J$94)</f>
        <v>57</v>
      </c>
      <c r="G2766" s="83">
        <v>17</v>
      </c>
      <c r="H2766" s="81">
        <f>LOOKUP(G2766,Komplexní!$A$7:$A$56,Komplexní!$B$7:$B$56)</f>
        <v>0</v>
      </c>
      <c r="I2766" s="84">
        <f t="array" ref="I2766">SUM(IF((Komplexní!$A$3:$A$5=A2766)*(Komplexní!$D$1:$BA$1=G2766),Komplexní!$D$3:$BA$5))</f>
        <v>0</v>
      </c>
      <c r="J2766" s="99" t="str">
        <f t="shared" si="145"/>
        <v/>
      </c>
      <c r="K2766" s="85">
        <f t="shared" si="148"/>
        <v>1</v>
      </c>
    </row>
    <row r="2767" spans="1:11" hidden="1">
      <c r="A2767" s="79">
        <v>56</v>
      </c>
      <c r="B2767" s="80">
        <f>LOOKUP(A2767,Seznamy!$A$3:$A$94,Seznamy!$B$3:$B$94)</f>
        <v>125009</v>
      </c>
      <c r="C2767" s="81" t="str">
        <f>LOOKUP(A2767,Seznamy!$A$3:$A$94,Seznamy!$C$3:$C$94)</f>
        <v>Ruda nad Moravou</v>
      </c>
      <c r="D2767" s="82">
        <f>LOOKUP(A2767,Seznamy!$A$3:$A$94,Seznamy!$F$3:$F$94)</f>
        <v>9028</v>
      </c>
      <c r="E2767" s="82">
        <f>LOOKUP(A2767,Seznamy!$A$3:$A$94,Seznamy!$G$3:$G$94)</f>
        <v>218500</v>
      </c>
      <c r="F2767" s="83">
        <f>LOOKUP(A2767,Seznamy!$A$3:$A$94,Seznamy!$J$3:$J$94)</f>
        <v>57</v>
      </c>
      <c r="G2767" s="83">
        <v>15</v>
      </c>
      <c r="H2767" s="81">
        <f>LOOKUP(G2767,Komplexní!$A$7:$A$56,Komplexní!$B$7:$B$56)</f>
        <v>0</v>
      </c>
      <c r="I2767" s="84">
        <f t="array" ref="I2767">SUM(IF((Komplexní!$A$3:$A$5=A2767)*(Komplexní!$D$1:$BA$1=G2767),Komplexní!$D$3:$BA$5))</f>
        <v>0</v>
      </c>
      <c r="J2767" s="99" t="str">
        <f t="shared" ref="J2767:J2830" si="149">IF(I2767=0,"",I2767)</f>
        <v/>
      </c>
      <c r="K2767" s="85">
        <f t="shared" si="148"/>
        <v>1</v>
      </c>
    </row>
    <row r="2768" spans="1:11" hidden="1">
      <c r="A2768" s="79">
        <v>56</v>
      </c>
      <c r="B2768" s="80">
        <f>LOOKUP(A2768,Seznamy!$A$3:$A$94,Seznamy!$B$3:$B$94)</f>
        <v>125009</v>
      </c>
      <c r="C2768" s="81" t="str">
        <f>LOOKUP(A2768,Seznamy!$A$3:$A$94,Seznamy!$C$3:$C$94)</f>
        <v>Ruda nad Moravou</v>
      </c>
      <c r="D2768" s="82">
        <f>LOOKUP(A2768,Seznamy!$A$3:$A$94,Seznamy!$F$3:$F$94)</f>
        <v>9028</v>
      </c>
      <c r="E2768" s="82">
        <f>LOOKUP(A2768,Seznamy!$A$3:$A$94,Seznamy!$G$3:$G$94)</f>
        <v>218500</v>
      </c>
      <c r="F2768" s="83">
        <f>LOOKUP(A2768,Seznamy!$A$3:$A$94,Seznamy!$J$3:$J$94)</f>
        <v>57</v>
      </c>
      <c r="G2768" s="83">
        <v>16</v>
      </c>
      <c r="H2768" s="81">
        <f>LOOKUP(G2768,Komplexní!$A$7:$A$56,Komplexní!$B$7:$B$56)</f>
        <v>0</v>
      </c>
      <c r="I2768" s="84">
        <f t="array" ref="I2768">SUM(IF((Komplexní!$A$3:$A$5=A2768)*(Komplexní!$D$1:$BA$1=G2768),Komplexní!$D$3:$BA$5))</f>
        <v>0</v>
      </c>
      <c r="J2768" s="99" t="str">
        <f t="shared" si="149"/>
        <v/>
      </c>
      <c r="K2768" s="85">
        <f t="shared" si="148"/>
        <v>1</v>
      </c>
    </row>
    <row r="2769" spans="1:11" hidden="1">
      <c r="A2769" s="79">
        <v>56</v>
      </c>
      <c r="B2769" s="80">
        <f>LOOKUP(A2769,Seznamy!$A$3:$A$94,Seznamy!$B$3:$B$94)</f>
        <v>125009</v>
      </c>
      <c r="C2769" s="81" t="str">
        <f>LOOKUP(A2769,Seznamy!$A$3:$A$94,Seznamy!$C$3:$C$94)</f>
        <v>Ruda nad Moravou</v>
      </c>
      <c r="D2769" s="82">
        <f>LOOKUP(A2769,Seznamy!$A$3:$A$94,Seznamy!$F$3:$F$94)</f>
        <v>9028</v>
      </c>
      <c r="E2769" s="82">
        <f>LOOKUP(A2769,Seznamy!$A$3:$A$94,Seznamy!$G$3:$G$94)</f>
        <v>218500</v>
      </c>
      <c r="F2769" s="83">
        <f>LOOKUP(A2769,Seznamy!$A$3:$A$94,Seznamy!$J$3:$J$94)</f>
        <v>57</v>
      </c>
      <c r="G2769" s="83">
        <v>12</v>
      </c>
      <c r="H2769" s="81">
        <f>LOOKUP(G2769,Komplexní!$A$7:$A$56,Komplexní!$B$7:$B$56)</f>
        <v>0</v>
      </c>
      <c r="I2769" s="84">
        <f t="array" ref="I2769">SUM(IF((Komplexní!$A$3:$A$5=A2769)*(Komplexní!$D$1:$BA$1=G2769),Komplexní!$D$3:$BA$5))</f>
        <v>0</v>
      </c>
      <c r="J2769" s="99" t="str">
        <f t="shared" si="149"/>
        <v/>
      </c>
      <c r="K2769" s="85">
        <f t="shared" si="148"/>
        <v>1</v>
      </c>
    </row>
    <row r="2770" spans="1:11" hidden="1">
      <c r="A2770" s="79">
        <v>56</v>
      </c>
      <c r="B2770" s="80">
        <f>LOOKUP(A2770,Seznamy!$A$3:$A$94,Seznamy!$B$3:$B$94)</f>
        <v>125009</v>
      </c>
      <c r="C2770" s="81" t="str">
        <f>LOOKUP(A2770,Seznamy!$A$3:$A$94,Seznamy!$C$3:$C$94)</f>
        <v>Ruda nad Moravou</v>
      </c>
      <c r="D2770" s="82">
        <f>LOOKUP(A2770,Seznamy!$A$3:$A$94,Seznamy!$F$3:$F$94)</f>
        <v>9028</v>
      </c>
      <c r="E2770" s="82">
        <f>LOOKUP(A2770,Seznamy!$A$3:$A$94,Seznamy!$G$3:$G$94)</f>
        <v>218500</v>
      </c>
      <c r="F2770" s="83">
        <f>LOOKUP(A2770,Seznamy!$A$3:$A$94,Seznamy!$J$3:$J$94)</f>
        <v>57</v>
      </c>
      <c r="G2770" s="83">
        <v>14</v>
      </c>
      <c r="H2770" s="81">
        <f>LOOKUP(G2770,Komplexní!$A$7:$A$56,Komplexní!$B$7:$B$56)</f>
        <v>0</v>
      </c>
      <c r="I2770" s="84">
        <f t="array" ref="I2770">SUM(IF((Komplexní!$A$3:$A$5=A2770)*(Komplexní!$D$1:$BA$1=G2770),Komplexní!$D$3:$BA$5))</f>
        <v>0</v>
      </c>
      <c r="J2770" s="99" t="str">
        <f t="shared" si="149"/>
        <v/>
      </c>
      <c r="K2770" s="85">
        <f t="shared" si="148"/>
        <v>1</v>
      </c>
    </row>
    <row r="2771" spans="1:11" hidden="1">
      <c r="A2771" s="79">
        <v>56</v>
      </c>
      <c r="B2771" s="80">
        <f>LOOKUP(A2771,Seznamy!$A$3:$A$94,Seznamy!$B$3:$B$94)</f>
        <v>125009</v>
      </c>
      <c r="C2771" s="81" t="str">
        <f>LOOKUP(A2771,Seznamy!$A$3:$A$94,Seznamy!$C$3:$C$94)</f>
        <v>Ruda nad Moravou</v>
      </c>
      <c r="D2771" s="82">
        <f>LOOKUP(A2771,Seznamy!$A$3:$A$94,Seznamy!$F$3:$F$94)</f>
        <v>9028</v>
      </c>
      <c r="E2771" s="82">
        <f>LOOKUP(A2771,Seznamy!$A$3:$A$94,Seznamy!$G$3:$G$94)</f>
        <v>218500</v>
      </c>
      <c r="F2771" s="83">
        <f>LOOKUP(A2771,Seznamy!$A$3:$A$94,Seznamy!$J$3:$J$94)</f>
        <v>57</v>
      </c>
      <c r="G2771" s="83">
        <v>19</v>
      </c>
      <c r="H2771" s="81">
        <f>LOOKUP(G2771,Komplexní!$A$7:$A$56,Komplexní!$B$7:$B$56)</f>
        <v>0</v>
      </c>
      <c r="I2771" s="84">
        <f t="array" ref="I2771">SUM(IF((Komplexní!$A$3:$A$5=A2771)*(Komplexní!$D$1:$BA$1=G2771),Komplexní!$D$3:$BA$5))</f>
        <v>0</v>
      </c>
      <c r="J2771" s="99" t="str">
        <f t="shared" si="149"/>
        <v/>
      </c>
      <c r="K2771" s="85">
        <f t="shared" si="148"/>
        <v>1</v>
      </c>
    </row>
    <row r="2772" spans="1:11" hidden="1">
      <c r="A2772" s="79">
        <v>56</v>
      </c>
      <c r="B2772" s="80">
        <f>LOOKUP(A2772,Seznamy!$A$3:$A$94,Seznamy!$B$3:$B$94)</f>
        <v>125009</v>
      </c>
      <c r="C2772" s="81" t="str">
        <f>LOOKUP(A2772,Seznamy!$A$3:$A$94,Seznamy!$C$3:$C$94)</f>
        <v>Ruda nad Moravou</v>
      </c>
      <c r="D2772" s="82">
        <f>LOOKUP(A2772,Seznamy!$A$3:$A$94,Seznamy!$F$3:$F$94)</f>
        <v>9028</v>
      </c>
      <c r="E2772" s="82">
        <f>LOOKUP(A2772,Seznamy!$A$3:$A$94,Seznamy!$G$3:$G$94)</f>
        <v>218500</v>
      </c>
      <c r="F2772" s="83">
        <f>LOOKUP(A2772,Seznamy!$A$3:$A$94,Seznamy!$J$3:$J$94)</f>
        <v>57</v>
      </c>
      <c r="G2772" s="83">
        <v>20</v>
      </c>
      <c r="H2772" s="81">
        <f>LOOKUP(G2772,Komplexní!$A$7:$A$56,Komplexní!$B$7:$B$56)</f>
        <v>0</v>
      </c>
      <c r="I2772" s="84">
        <f t="array" ref="I2772">SUM(IF((Komplexní!$A$3:$A$5=A2772)*(Komplexní!$D$1:$BA$1=G2772),Komplexní!$D$3:$BA$5))</f>
        <v>0</v>
      </c>
      <c r="J2772" s="99" t="str">
        <f t="shared" si="149"/>
        <v/>
      </c>
      <c r="K2772" s="85">
        <f t="shared" si="148"/>
        <v>1</v>
      </c>
    </row>
    <row r="2773" spans="1:11" hidden="1">
      <c r="A2773" s="79">
        <v>56</v>
      </c>
      <c r="B2773" s="80">
        <f>LOOKUP(A2773,Seznamy!$A$3:$A$94,Seznamy!$B$3:$B$94)</f>
        <v>125009</v>
      </c>
      <c r="C2773" s="81" t="str">
        <f>LOOKUP(A2773,Seznamy!$A$3:$A$94,Seznamy!$C$3:$C$94)</f>
        <v>Ruda nad Moravou</v>
      </c>
      <c r="D2773" s="82">
        <f>LOOKUP(A2773,Seznamy!$A$3:$A$94,Seznamy!$F$3:$F$94)</f>
        <v>9028</v>
      </c>
      <c r="E2773" s="82">
        <f>LOOKUP(A2773,Seznamy!$A$3:$A$94,Seznamy!$G$3:$G$94)</f>
        <v>218500</v>
      </c>
      <c r="F2773" s="83">
        <f>LOOKUP(A2773,Seznamy!$A$3:$A$94,Seznamy!$J$3:$J$94)</f>
        <v>57</v>
      </c>
      <c r="G2773" s="83">
        <v>21</v>
      </c>
      <c r="H2773" s="81">
        <f>LOOKUP(G2773,Komplexní!$A$7:$A$56,Komplexní!$B$7:$B$56)</f>
        <v>0</v>
      </c>
      <c r="I2773" s="84">
        <f t="array" ref="I2773">SUM(IF((Komplexní!$A$3:$A$5=A2773)*(Komplexní!$D$1:$BA$1=G2773),Komplexní!$D$3:$BA$5))</f>
        <v>0</v>
      </c>
      <c r="J2773" s="99" t="str">
        <f t="shared" si="149"/>
        <v/>
      </c>
      <c r="K2773" s="85">
        <f t="shared" si="148"/>
        <v>1</v>
      </c>
    </row>
    <row r="2774" spans="1:11" hidden="1">
      <c r="A2774" s="79">
        <v>56</v>
      </c>
      <c r="B2774" s="80">
        <f>LOOKUP(A2774,Seznamy!$A$3:$A$94,Seznamy!$B$3:$B$94)</f>
        <v>125009</v>
      </c>
      <c r="C2774" s="81" t="str">
        <f>LOOKUP(A2774,Seznamy!$A$3:$A$94,Seznamy!$C$3:$C$94)</f>
        <v>Ruda nad Moravou</v>
      </c>
      <c r="D2774" s="82">
        <f>LOOKUP(A2774,Seznamy!$A$3:$A$94,Seznamy!$F$3:$F$94)</f>
        <v>9028</v>
      </c>
      <c r="E2774" s="82">
        <f>LOOKUP(A2774,Seznamy!$A$3:$A$94,Seznamy!$G$3:$G$94)</f>
        <v>218500</v>
      </c>
      <c r="F2774" s="83">
        <f>LOOKUP(A2774,Seznamy!$A$3:$A$94,Seznamy!$J$3:$J$94)</f>
        <v>57</v>
      </c>
      <c r="G2774" s="83">
        <v>22</v>
      </c>
      <c r="H2774" s="81">
        <f>LOOKUP(G2774,Komplexní!$A$7:$A$56,Komplexní!$B$7:$B$56)</f>
        <v>0</v>
      </c>
      <c r="I2774" s="84">
        <f t="array" ref="I2774">SUM(IF((Komplexní!$A$3:$A$5=A2774)*(Komplexní!$D$1:$BA$1=G2774),Komplexní!$D$3:$BA$5))</f>
        <v>0</v>
      </c>
      <c r="J2774" s="99" t="str">
        <f t="shared" si="149"/>
        <v/>
      </c>
      <c r="K2774" s="85">
        <f t="shared" si="148"/>
        <v>1</v>
      </c>
    </row>
    <row r="2775" spans="1:11" hidden="1">
      <c r="A2775" s="79">
        <v>56</v>
      </c>
      <c r="B2775" s="80">
        <f>LOOKUP(A2775,Seznamy!$A$3:$A$94,Seznamy!$B$3:$B$94)</f>
        <v>125009</v>
      </c>
      <c r="C2775" s="81" t="str">
        <f>LOOKUP(A2775,Seznamy!$A$3:$A$94,Seznamy!$C$3:$C$94)</f>
        <v>Ruda nad Moravou</v>
      </c>
      <c r="D2775" s="82">
        <f>LOOKUP(A2775,Seznamy!$A$3:$A$94,Seznamy!$F$3:$F$94)</f>
        <v>9028</v>
      </c>
      <c r="E2775" s="82">
        <f>LOOKUP(A2775,Seznamy!$A$3:$A$94,Seznamy!$G$3:$G$94)</f>
        <v>218500</v>
      </c>
      <c r="F2775" s="83">
        <f>LOOKUP(A2775,Seznamy!$A$3:$A$94,Seznamy!$J$3:$J$94)</f>
        <v>57</v>
      </c>
      <c r="G2775" s="83">
        <v>23</v>
      </c>
      <c r="H2775" s="81">
        <f>LOOKUP(G2775,Komplexní!$A$7:$A$56,Komplexní!$B$7:$B$56)</f>
        <v>0</v>
      </c>
      <c r="I2775" s="84">
        <f t="array" ref="I2775">SUM(IF((Komplexní!$A$3:$A$5=A2775)*(Komplexní!$D$1:$BA$1=G2775),Komplexní!$D$3:$BA$5))</f>
        <v>0</v>
      </c>
      <c r="J2775" s="99" t="str">
        <f t="shared" si="149"/>
        <v/>
      </c>
      <c r="K2775" s="85">
        <f t="shared" si="148"/>
        <v>1</v>
      </c>
    </row>
    <row r="2776" spans="1:11" hidden="1">
      <c r="A2776" s="79">
        <v>56</v>
      </c>
      <c r="B2776" s="80">
        <f>LOOKUP(A2776,Seznamy!$A$3:$A$94,Seznamy!$B$3:$B$94)</f>
        <v>125009</v>
      </c>
      <c r="C2776" s="81" t="str">
        <f>LOOKUP(A2776,Seznamy!$A$3:$A$94,Seznamy!$C$3:$C$94)</f>
        <v>Ruda nad Moravou</v>
      </c>
      <c r="D2776" s="82">
        <f>LOOKUP(A2776,Seznamy!$A$3:$A$94,Seznamy!$F$3:$F$94)</f>
        <v>9028</v>
      </c>
      <c r="E2776" s="82">
        <f>LOOKUP(A2776,Seznamy!$A$3:$A$94,Seznamy!$G$3:$G$94)</f>
        <v>218500</v>
      </c>
      <c r="F2776" s="83">
        <f>LOOKUP(A2776,Seznamy!$A$3:$A$94,Seznamy!$J$3:$J$94)</f>
        <v>57</v>
      </c>
      <c r="G2776" s="83">
        <v>24</v>
      </c>
      <c r="H2776" s="81">
        <f>LOOKUP(G2776,Komplexní!$A$7:$A$56,Komplexní!$B$7:$B$56)</f>
        <v>0</v>
      </c>
      <c r="I2776" s="84">
        <f t="array" ref="I2776">SUM(IF((Komplexní!$A$3:$A$5=A2776)*(Komplexní!$D$1:$BA$1=G2776),Komplexní!$D$3:$BA$5))</f>
        <v>0</v>
      </c>
      <c r="J2776" s="99" t="str">
        <f t="shared" si="149"/>
        <v/>
      </c>
      <c r="K2776" s="85">
        <f t="shared" si="148"/>
        <v>1</v>
      </c>
    </row>
    <row r="2777" spans="1:11" hidden="1">
      <c r="A2777" s="79">
        <v>56</v>
      </c>
      <c r="B2777" s="80">
        <f>LOOKUP(A2777,Seznamy!$A$3:$A$94,Seznamy!$B$3:$B$94)</f>
        <v>125009</v>
      </c>
      <c r="C2777" s="81" t="str">
        <f>LOOKUP(A2777,Seznamy!$A$3:$A$94,Seznamy!$C$3:$C$94)</f>
        <v>Ruda nad Moravou</v>
      </c>
      <c r="D2777" s="82">
        <f>LOOKUP(A2777,Seznamy!$A$3:$A$94,Seznamy!$F$3:$F$94)</f>
        <v>9028</v>
      </c>
      <c r="E2777" s="82">
        <f>LOOKUP(A2777,Seznamy!$A$3:$A$94,Seznamy!$G$3:$G$94)</f>
        <v>218500</v>
      </c>
      <c r="F2777" s="83">
        <f>LOOKUP(A2777,Seznamy!$A$3:$A$94,Seznamy!$J$3:$J$94)</f>
        <v>57</v>
      </c>
      <c r="G2777" s="83">
        <v>25</v>
      </c>
      <c r="H2777" s="81">
        <f>LOOKUP(G2777,Komplexní!$A$7:$A$56,Komplexní!$B$7:$B$56)</f>
        <v>0</v>
      </c>
      <c r="I2777" s="84">
        <f t="array" ref="I2777">SUM(IF((Komplexní!$A$3:$A$5=A2777)*(Komplexní!$D$1:$BA$1=G2777),Komplexní!$D$3:$BA$5))</f>
        <v>0</v>
      </c>
      <c r="J2777" s="99" t="str">
        <f t="shared" si="149"/>
        <v/>
      </c>
      <c r="K2777" s="85">
        <f t="shared" si="148"/>
        <v>1</v>
      </c>
    </row>
    <row r="2778" spans="1:11" hidden="1">
      <c r="A2778" s="79">
        <v>56</v>
      </c>
      <c r="B2778" s="80">
        <f>LOOKUP(A2778,Seznamy!$A$3:$A$94,Seznamy!$B$3:$B$94)</f>
        <v>125009</v>
      </c>
      <c r="C2778" s="81" t="str">
        <f>LOOKUP(A2778,Seznamy!$A$3:$A$94,Seznamy!$C$3:$C$94)</f>
        <v>Ruda nad Moravou</v>
      </c>
      <c r="D2778" s="82">
        <f>LOOKUP(A2778,Seznamy!$A$3:$A$94,Seznamy!$F$3:$F$94)</f>
        <v>9028</v>
      </c>
      <c r="E2778" s="82">
        <f>LOOKUP(A2778,Seznamy!$A$3:$A$94,Seznamy!$G$3:$G$94)</f>
        <v>218500</v>
      </c>
      <c r="F2778" s="83">
        <f>LOOKUP(A2778,Seznamy!$A$3:$A$94,Seznamy!$J$3:$J$94)</f>
        <v>57</v>
      </c>
      <c r="G2778" s="83">
        <v>26</v>
      </c>
      <c r="H2778" s="81">
        <f>LOOKUP(G2778,Komplexní!$A$7:$A$56,Komplexní!$B$7:$B$56)</f>
        <v>0</v>
      </c>
      <c r="I2778" s="84">
        <f t="array" ref="I2778">SUM(IF((Komplexní!$A$3:$A$5=A2778)*(Komplexní!$D$1:$BA$1=G2778),Komplexní!$D$3:$BA$5))</f>
        <v>0</v>
      </c>
      <c r="J2778" s="99" t="str">
        <f t="shared" si="149"/>
        <v/>
      </c>
      <c r="K2778" s="85">
        <f t="shared" si="148"/>
        <v>1</v>
      </c>
    </row>
    <row r="2779" spans="1:11" hidden="1">
      <c r="A2779" s="79">
        <v>56</v>
      </c>
      <c r="B2779" s="80">
        <f>LOOKUP(A2779,Seznamy!$A$3:$A$94,Seznamy!$B$3:$B$94)</f>
        <v>125009</v>
      </c>
      <c r="C2779" s="81" t="str">
        <f>LOOKUP(A2779,Seznamy!$A$3:$A$94,Seznamy!$C$3:$C$94)</f>
        <v>Ruda nad Moravou</v>
      </c>
      <c r="D2779" s="82">
        <f>LOOKUP(A2779,Seznamy!$A$3:$A$94,Seznamy!$F$3:$F$94)</f>
        <v>9028</v>
      </c>
      <c r="E2779" s="82">
        <f>LOOKUP(A2779,Seznamy!$A$3:$A$94,Seznamy!$G$3:$G$94)</f>
        <v>218500</v>
      </c>
      <c r="F2779" s="83">
        <f>LOOKUP(A2779,Seznamy!$A$3:$A$94,Seznamy!$J$3:$J$94)</f>
        <v>57</v>
      </c>
      <c r="G2779" s="83">
        <v>27</v>
      </c>
      <c r="H2779" s="81">
        <f>LOOKUP(G2779,Komplexní!$A$7:$A$56,Komplexní!$B$7:$B$56)</f>
        <v>0</v>
      </c>
      <c r="I2779" s="84">
        <f t="array" ref="I2779">SUM(IF((Komplexní!$A$3:$A$5=A2779)*(Komplexní!$D$1:$BA$1=G2779),Komplexní!$D$3:$BA$5))</f>
        <v>0</v>
      </c>
      <c r="J2779" s="99" t="str">
        <f t="shared" si="149"/>
        <v/>
      </c>
      <c r="K2779" s="85">
        <f t="shared" si="148"/>
        <v>1</v>
      </c>
    </row>
    <row r="2780" spans="1:11" hidden="1">
      <c r="A2780" s="79">
        <v>56</v>
      </c>
      <c r="B2780" s="80">
        <f>LOOKUP(A2780,Seznamy!$A$3:$A$94,Seznamy!$B$3:$B$94)</f>
        <v>125009</v>
      </c>
      <c r="C2780" s="81" t="str">
        <f>LOOKUP(A2780,Seznamy!$A$3:$A$94,Seznamy!$C$3:$C$94)</f>
        <v>Ruda nad Moravou</v>
      </c>
      <c r="D2780" s="82">
        <f>LOOKUP(A2780,Seznamy!$A$3:$A$94,Seznamy!$F$3:$F$94)</f>
        <v>9028</v>
      </c>
      <c r="E2780" s="82">
        <f>LOOKUP(A2780,Seznamy!$A$3:$A$94,Seznamy!$G$3:$G$94)</f>
        <v>218500</v>
      </c>
      <c r="F2780" s="83">
        <f>LOOKUP(A2780,Seznamy!$A$3:$A$94,Seznamy!$J$3:$J$94)</f>
        <v>57</v>
      </c>
      <c r="G2780" s="83">
        <v>28</v>
      </c>
      <c r="H2780" s="81">
        <f>LOOKUP(G2780,Komplexní!$A$7:$A$56,Komplexní!$B$7:$B$56)</f>
        <v>0</v>
      </c>
      <c r="I2780" s="84">
        <f t="array" ref="I2780">SUM(IF((Komplexní!$A$3:$A$5=A2780)*(Komplexní!$D$1:$BA$1=G2780),Komplexní!$D$3:$BA$5))</f>
        <v>0</v>
      </c>
      <c r="J2780" s="99" t="str">
        <f t="shared" si="149"/>
        <v/>
      </c>
      <c r="K2780" s="85">
        <f t="shared" si="148"/>
        <v>1</v>
      </c>
    </row>
    <row r="2781" spans="1:11" hidden="1">
      <c r="A2781" s="79">
        <v>56</v>
      </c>
      <c r="B2781" s="80">
        <f>LOOKUP(A2781,Seznamy!$A$3:$A$94,Seznamy!$B$3:$B$94)</f>
        <v>125009</v>
      </c>
      <c r="C2781" s="81" t="str">
        <f>LOOKUP(A2781,Seznamy!$A$3:$A$94,Seznamy!$C$3:$C$94)</f>
        <v>Ruda nad Moravou</v>
      </c>
      <c r="D2781" s="82">
        <f>LOOKUP(A2781,Seznamy!$A$3:$A$94,Seznamy!$F$3:$F$94)</f>
        <v>9028</v>
      </c>
      <c r="E2781" s="82">
        <f>LOOKUP(A2781,Seznamy!$A$3:$A$94,Seznamy!$G$3:$G$94)</f>
        <v>218500</v>
      </c>
      <c r="F2781" s="83">
        <f>LOOKUP(A2781,Seznamy!$A$3:$A$94,Seznamy!$J$3:$J$94)</f>
        <v>57</v>
      </c>
      <c r="G2781" s="83">
        <v>29</v>
      </c>
      <c r="H2781" s="81">
        <f>LOOKUP(G2781,Komplexní!$A$7:$A$56,Komplexní!$B$7:$B$56)</f>
        <v>0</v>
      </c>
      <c r="I2781" s="84">
        <f t="array" ref="I2781">SUM(IF((Komplexní!$A$3:$A$5=A2781)*(Komplexní!$D$1:$BA$1=G2781),Komplexní!$D$3:$BA$5))</f>
        <v>0</v>
      </c>
      <c r="J2781" s="99" t="str">
        <f t="shared" si="149"/>
        <v/>
      </c>
      <c r="K2781" s="85">
        <f t="shared" si="148"/>
        <v>1</v>
      </c>
    </row>
    <row r="2782" spans="1:11" hidden="1">
      <c r="A2782" s="79">
        <v>56</v>
      </c>
      <c r="B2782" s="80">
        <f>LOOKUP(A2782,Seznamy!$A$3:$A$94,Seznamy!$B$3:$B$94)</f>
        <v>125009</v>
      </c>
      <c r="C2782" s="81" t="str">
        <f>LOOKUP(A2782,Seznamy!$A$3:$A$94,Seznamy!$C$3:$C$94)</f>
        <v>Ruda nad Moravou</v>
      </c>
      <c r="D2782" s="82">
        <f>LOOKUP(A2782,Seznamy!$A$3:$A$94,Seznamy!$F$3:$F$94)</f>
        <v>9028</v>
      </c>
      <c r="E2782" s="82">
        <f>LOOKUP(A2782,Seznamy!$A$3:$A$94,Seznamy!$G$3:$G$94)</f>
        <v>218500</v>
      </c>
      <c r="F2782" s="83">
        <f>LOOKUP(A2782,Seznamy!$A$3:$A$94,Seznamy!$J$3:$J$94)</f>
        <v>57</v>
      </c>
      <c r="G2782" s="83">
        <v>30</v>
      </c>
      <c r="H2782" s="81">
        <f>LOOKUP(G2782,Komplexní!$A$7:$A$56,Komplexní!$B$7:$B$56)</f>
        <v>0</v>
      </c>
      <c r="I2782" s="84">
        <f t="array" ref="I2782">SUM(IF((Komplexní!$A$3:$A$5=A2782)*(Komplexní!$D$1:$BA$1=G2782),Komplexní!$D$3:$BA$5))</f>
        <v>0</v>
      </c>
      <c r="J2782" s="99" t="str">
        <f t="shared" si="149"/>
        <v/>
      </c>
      <c r="K2782" s="85">
        <f t="shared" si="148"/>
        <v>1</v>
      </c>
    </row>
    <row r="2783" spans="1:11" hidden="1">
      <c r="A2783" s="79">
        <v>56</v>
      </c>
      <c r="B2783" s="80">
        <f>LOOKUP(A2783,Seznamy!$A$3:$A$94,Seznamy!$B$3:$B$94)</f>
        <v>125009</v>
      </c>
      <c r="C2783" s="81" t="str">
        <f>LOOKUP(A2783,Seznamy!$A$3:$A$94,Seznamy!$C$3:$C$94)</f>
        <v>Ruda nad Moravou</v>
      </c>
      <c r="D2783" s="82">
        <f>LOOKUP(A2783,Seznamy!$A$3:$A$94,Seznamy!$F$3:$F$94)</f>
        <v>9028</v>
      </c>
      <c r="E2783" s="82">
        <f>LOOKUP(A2783,Seznamy!$A$3:$A$94,Seznamy!$G$3:$G$94)</f>
        <v>218500</v>
      </c>
      <c r="F2783" s="83">
        <f>LOOKUP(A2783,Seznamy!$A$3:$A$94,Seznamy!$J$3:$J$94)</f>
        <v>57</v>
      </c>
      <c r="G2783" s="83">
        <v>31</v>
      </c>
      <c r="H2783" s="81">
        <f>LOOKUP(G2783,Komplexní!$A$7:$A$56,Komplexní!$B$7:$B$56)</f>
        <v>0</v>
      </c>
      <c r="I2783" s="84">
        <f t="array" ref="I2783">SUM(IF((Komplexní!$A$3:$A$5=A2783)*(Komplexní!$D$1:$BA$1=G2783),Komplexní!$D$3:$BA$5))</f>
        <v>0</v>
      </c>
      <c r="J2783" s="99" t="str">
        <f t="shared" si="149"/>
        <v/>
      </c>
      <c r="K2783" s="85">
        <f t="shared" si="148"/>
        <v>1</v>
      </c>
    </row>
    <row r="2784" spans="1:11" hidden="1">
      <c r="A2784" s="79">
        <v>56</v>
      </c>
      <c r="B2784" s="80">
        <f>LOOKUP(A2784,Seznamy!$A$3:$A$94,Seznamy!$B$3:$B$94)</f>
        <v>125009</v>
      </c>
      <c r="C2784" s="81" t="str">
        <f>LOOKUP(A2784,Seznamy!$A$3:$A$94,Seznamy!$C$3:$C$94)</f>
        <v>Ruda nad Moravou</v>
      </c>
      <c r="D2784" s="82">
        <f>LOOKUP(A2784,Seznamy!$A$3:$A$94,Seznamy!$F$3:$F$94)</f>
        <v>9028</v>
      </c>
      <c r="E2784" s="82">
        <f>LOOKUP(A2784,Seznamy!$A$3:$A$94,Seznamy!$G$3:$G$94)</f>
        <v>218500</v>
      </c>
      <c r="F2784" s="83">
        <f>LOOKUP(A2784,Seznamy!$A$3:$A$94,Seznamy!$J$3:$J$94)</f>
        <v>57</v>
      </c>
      <c r="G2784" s="83">
        <v>32</v>
      </c>
      <c r="H2784" s="81">
        <f>LOOKUP(G2784,Komplexní!$A$7:$A$56,Komplexní!$B$7:$B$56)</f>
        <v>0</v>
      </c>
      <c r="I2784" s="84">
        <f t="array" ref="I2784">SUM(IF((Komplexní!$A$3:$A$5=A2784)*(Komplexní!$D$1:$BA$1=G2784),Komplexní!$D$3:$BA$5))</f>
        <v>0</v>
      </c>
      <c r="J2784" s="99" t="str">
        <f t="shared" si="149"/>
        <v/>
      </c>
      <c r="K2784" s="85">
        <f t="shared" si="148"/>
        <v>1</v>
      </c>
    </row>
    <row r="2785" spans="1:11" hidden="1">
      <c r="A2785" s="79">
        <v>56</v>
      </c>
      <c r="B2785" s="80">
        <f>LOOKUP(A2785,Seznamy!$A$3:$A$94,Seznamy!$B$3:$B$94)</f>
        <v>125009</v>
      </c>
      <c r="C2785" s="81" t="str">
        <f>LOOKUP(A2785,Seznamy!$A$3:$A$94,Seznamy!$C$3:$C$94)</f>
        <v>Ruda nad Moravou</v>
      </c>
      <c r="D2785" s="82">
        <f>LOOKUP(A2785,Seznamy!$A$3:$A$94,Seznamy!$F$3:$F$94)</f>
        <v>9028</v>
      </c>
      <c r="E2785" s="82">
        <f>LOOKUP(A2785,Seznamy!$A$3:$A$94,Seznamy!$G$3:$G$94)</f>
        <v>218500</v>
      </c>
      <c r="F2785" s="83">
        <f>LOOKUP(A2785,Seznamy!$A$3:$A$94,Seznamy!$J$3:$J$94)</f>
        <v>57</v>
      </c>
      <c r="G2785" s="83">
        <v>33</v>
      </c>
      <c r="H2785" s="81">
        <f>LOOKUP(G2785,Komplexní!$A$7:$A$56,Komplexní!$B$7:$B$56)</f>
        <v>0</v>
      </c>
      <c r="I2785" s="84">
        <f t="array" ref="I2785">SUM(IF((Komplexní!$A$3:$A$5=A2785)*(Komplexní!$D$1:$BA$1=G2785),Komplexní!$D$3:$BA$5))</f>
        <v>0</v>
      </c>
      <c r="J2785" s="99" t="str">
        <f t="shared" si="149"/>
        <v/>
      </c>
      <c r="K2785" s="85">
        <f t="shared" ref="K2785:K2802" si="150">IF(I2785=MIN($J$2753:$J$2802),1,"")</f>
        <v>1</v>
      </c>
    </row>
    <row r="2786" spans="1:11" hidden="1">
      <c r="A2786" s="79">
        <v>56</v>
      </c>
      <c r="B2786" s="80">
        <f>LOOKUP(A2786,Seznamy!$A$3:$A$94,Seznamy!$B$3:$B$94)</f>
        <v>125009</v>
      </c>
      <c r="C2786" s="81" t="str">
        <f>LOOKUP(A2786,Seznamy!$A$3:$A$94,Seznamy!$C$3:$C$94)</f>
        <v>Ruda nad Moravou</v>
      </c>
      <c r="D2786" s="82">
        <f>LOOKUP(A2786,Seznamy!$A$3:$A$94,Seznamy!$F$3:$F$94)</f>
        <v>9028</v>
      </c>
      <c r="E2786" s="82">
        <f>LOOKUP(A2786,Seznamy!$A$3:$A$94,Seznamy!$G$3:$G$94)</f>
        <v>218500</v>
      </c>
      <c r="F2786" s="83">
        <f>LOOKUP(A2786,Seznamy!$A$3:$A$94,Seznamy!$J$3:$J$94)</f>
        <v>57</v>
      </c>
      <c r="G2786" s="83">
        <v>34</v>
      </c>
      <c r="H2786" s="81">
        <f>LOOKUP(G2786,Komplexní!$A$7:$A$56,Komplexní!$B$7:$B$56)</f>
        <v>0</v>
      </c>
      <c r="I2786" s="84">
        <f t="array" ref="I2786">SUM(IF((Komplexní!$A$3:$A$5=A2786)*(Komplexní!$D$1:$BA$1=G2786),Komplexní!$D$3:$BA$5))</f>
        <v>0</v>
      </c>
      <c r="J2786" s="99" t="str">
        <f t="shared" si="149"/>
        <v/>
      </c>
      <c r="K2786" s="85">
        <f t="shared" si="150"/>
        <v>1</v>
      </c>
    </row>
    <row r="2787" spans="1:11" hidden="1">
      <c r="A2787" s="79">
        <v>56</v>
      </c>
      <c r="B2787" s="80">
        <f>LOOKUP(A2787,Seznamy!$A$3:$A$94,Seznamy!$B$3:$B$94)</f>
        <v>125009</v>
      </c>
      <c r="C2787" s="81" t="str">
        <f>LOOKUP(A2787,Seznamy!$A$3:$A$94,Seznamy!$C$3:$C$94)</f>
        <v>Ruda nad Moravou</v>
      </c>
      <c r="D2787" s="82">
        <f>LOOKUP(A2787,Seznamy!$A$3:$A$94,Seznamy!$F$3:$F$94)</f>
        <v>9028</v>
      </c>
      <c r="E2787" s="82">
        <f>LOOKUP(A2787,Seznamy!$A$3:$A$94,Seznamy!$G$3:$G$94)</f>
        <v>218500</v>
      </c>
      <c r="F2787" s="83">
        <f>LOOKUP(A2787,Seznamy!$A$3:$A$94,Seznamy!$J$3:$J$94)</f>
        <v>57</v>
      </c>
      <c r="G2787" s="83">
        <v>35</v>
      </c>
      <c r="H2787" s="81">
        <f>LOOKUP(G2787,Komplexní!$A$7:$A$56,Komplexní!$B$7:$B$56)</f>
        <v>0</v>
      </c>
      <c r="I2787" s="84">
        <f t="array" ref="I2787">SUM(IF((Komplexní!$A$3:$A$5=A2787)*(Komplexní!$D$1:$BA$1=G2787),Komplexní!$D$3:$BA$5))</f>
        <v>0</v>
      </c>
      <c r="J2787" s="99" t="str">
        <f t="shared" si="149"/>
        <v/>
      </c>
      <c r="K2787" s="85">
        <f t="shared" si="150"/>
        <v>1</v>
      </c>
    </row>
    <row r="2788" spans="1:11" hidden="1">
      <c r="A2788" s="79">
        <v>56</v>
      </c>
      <c r="B2788" s="80">
        <f>LOOKUP(A2788,Seznamy!$A$3:$A$94,Seznamy!$B$3:$B$94)</f>
        <v>125009</v>
      </c>
      <c r="C2788" s="81" t="str">
        <f>LOOKUP(A2788,Seznamy!$A$3:$A$94,Seznamy!$C$3:$C$94)</f>
        <v>Ruda nad Moravou</v>
      </c>
      <c r="D2788" s="82">
        <f>LOOKUP(A2788,Seznamy!$A$3:$A$94,Seznamy!$F$3:$F$94)</f>
        <v>9028</v>
      </c>
      <c r="E2788" s="82">
        <f>LOOKUP(A2788,Seznamy!$A$3:$A$94,Seznamy!$G$3:$G$94)</f>
        <v>218500</v>
      </c>
      <c r="F2788" s="83">
        <f>LOOKUP(A2788,Seznamy!$A$3:$A$94,Seznamy!$J$3:$J$94)</f>
        <v>57</v>
      </c>
      <c r="G2788" s="83">
        <v>36</v>
      </c>
      <c r="H2788" s="81">
        <f>LOOKUP(G2788,Komplexní!$A$7:$A$56,Komplexní!$B$7:$B$56)</f>
        <v>0</v>
      </c>
      <c r="I2788" s="84">
        <f t="array" ref="I2788">SUM(IF((Komplexní!$A$3:$A$5=A2788)*(Komplexní!$D$1:$BA$1=G2788),Komplexní!$D$3:$BA$5))</f>
        <v>0</v>
      </c>
      <c r="J2788" s="99" t="str">
        <f t="shared" si="149"/>
        <v/>
      </c>
      <c r="K2788" s="85">
        <f t="shared" si="150"/>
        <v>1</v>
      </c>
    </row>
    <row r="2789" spans="1:11" hidden="1">
      <c r="A2789" s="79">
        <v>56</v>
      </c>
      <c r="B2789" s="80">
        <f>LOOKUP(A2789,Seznamy!$A$3:$A$94,Seznamy!$B$3:$B$94)</f>
        <v>125009</v>
      </c>
      <c r="C2789" s="81" t="str">
        <f>LOOKUP(A2789,Seznamy!$A$3:$A$94,Seznamy!$C$3:$C$94)</f>
        <v>Ruda nad Moravou</v>
      </c>
      <c r="D2789" s="82">
        <f>LOOKUP(A2789,Seznamy!$A$3:$A$94,Seznamy!$F$3:$F$94)</f>
        <v>9028</v>
      </c>
      <c r="E2789" s="82">
        <f>LOOKUP(A2789,Seznamy!$A$3:$A$94,Seznamy!$G$3:$G$94)</f>
        <v>218500</v>
      </c>
      <c r="F2789" s="83">
        <f>LOOKUP(A2789,Seznamy!$A$3:$A$94,Seznamy!$J$3:$J$94)</f>
        <v>57</v>
      </c>
      <c r="G2789" s="83">
        <v>37</v>
      </c>
      <c r="H2789" s="81">
        <f>LOOKUP(G2789,Komplexní!$A$7:$A$56,Komplexní!$B$7:$B$56)</f>
        <v>0</v>
      </c>
      <c r="I2789" s="84">
        <f t="array" ref="I2789">SUM(IF((Komplexní!$A$3:$A$5=A2789)*(Komplexní!$D$1:$BA$1=G2789),Komplexní!$D$3:$BA$5))</f>
        <v>0</v>
      </c>
      <c r="J2789" s="99" t="str">
        <f t="shared" si="149"/>
        <v/>
      </c>
      <c r="K2789" s="85">
        <f t="shared" si="150"/>
        <v>1</v>
      </c>
    </row>
    <row r="2790" spans="1:11" hidden="1">
      <c r="A2790" s="79">
        <v>56</v>
      </c>
      <c r="B2790" s="80">
        <f>LOOKUP(A2790,Seznamy!$A$3:$A$94,Seznamy!$B$3:$B$94)</f>
        <v>125009</v>
      </c>
      <c r="C2790" s="81" t="str">
        <f>LOOKUP(A2790,Seznamy!$A$3:$A$94,Seznamy!$C$3:$C$94)</f>
        <v>Ruda nad Moravou</v>
      </c>
      <c r="D2790" s="82">
        <f>LOOKUP(A2790,Seznamy!$A$3:$A$94,Seznamy!$F$3:$F$94)</f>
        <v>9028</v>
      </c>
      <c r="E2790" s="82">
        <f>LOOKUP(A2790,Seznamy!$A$3:$A$94,Seznamy!$G$3:$G$94)</f>
        <v>218500</v>
      </c>
      <c r="F2790" s="83">
        <f>LOOKUP(A2790,Seznamy!$A$3:$A$94,Seznamy!$J$3:$J$94)</f>
        <v>57</v>
      </c>
      <c r="G2790" s="83">
        <v>38</v>
      </c>
      <c r="H2790" s="81">
        <f>LOOKUP(G2790,Komplexní!$A$7:$A$56,Komplexní!$B$7:$B$56)</f>
        <v>0</v>
      </c>
      <c r="I2790" s="84">
        <f t="array" ref="I2790">SUM(IF((Komplexní!$A$3:$A$5=A2790)*(Komplexní!$D$1:$BA$1=G2790),Komplexní!$D$3:$BA$5))</f>
        <v>0</v>
      </c>
      <c r="J2790" s="99" t="str">
        <f t="shared" si="149"/>
        <v/>
      </c>
      <c r="K2790" s="85">
        <f t="shared" si="150"/>
        <v>1</v>
      </c>
    </row>
    <row r="2791" spans="1:11" hidden="1">
      <c r="A2791" s="79">
        <v>56</v>
      </c>
      <c r="B2791" s="80">
        <f>LOOKUP(A2791,Seznamy!$A$3:$A$94,Seznamy!$B$3:$B$94)</f>
        <v>125009</v>
      </c>
      <c r="C2791" s="81" t="str">
        <f>LOOKUP(A2791,Seznamy!$A$3:$A$94,Seznamy!$C$3:$C$94)</f>
        <v>Ruda nad Moravou</v>
      </c>
      <c r="D2791" s="82">
        <f>LOOKUP(A2791,Seznamy!$A$3:$A$94,Seznamy!$F$3:$F$94)</f>
        <v>9028</v>
      </c>
      <c r="E2791" s="82">
        <f>LOOKUP(A2791,Seznamy!$A$3:$A$94,Seznamy!$G$3:$G$94)</f>
        <v>218500</v>
      </c>
      <c r="F2791" s="83">
        <f>LOOKUP(A2791,Seznamy!$A$3:$A$94,Seznamy!$J$3:$J$94)</f>
        <v>57</v>
      </c>
      <c r="G2791" s="83">
        <v>39</v>
      </c>
      <c r="H2791" s="81">
        <f>LOOKUP(G2791,Komplexní!$A$7:$A$56,Komplexní!$B$7:$B$56)</f>
        <v>0</v>
      </c>
      <c r="I2791" s="84">
        <f t="array" ref="I2791">SUM(IF((Komplexní!$A$3:$A$5=A2791)*(Komplexní!$D$1:$BA$1=G2791),Komplexní!$D$3:$BA$5))</f>
        <v>0</v>
      </c>
      <c r="J2791" s="99" t="str">
        <f t="shared" si="149"/>
        <v/>
      </c>
      <c r="K2791" s="85">
        <f t="shared" si="150"/>
        <v>1</v>
      </c>
    </row>
    <row r="2792" spans="1:11" hidden="1">
      <c r="A2792" s="79">
        <v>56</v>
      </c>
      <c r="B2792" s="80">
        <f>LOOKUP(A2792,Seznamy!$A$3:$A$94,Seznamy!$B$3:$B$94)</f>
        <v>125009</v>
      </c>
      <c r="C2792" s="81" t="str">
        <f>LOOKUP(A2792,Seznamy!$A$3:$A$94,Seznamy!$C$3:$C$94)</f>
        <v>Ruda nad Moravou</v>
      </c>
      <c r="D2792" s="82">
        <f>LOOKUP(A2792,Seznamy!$A$3:$A$94,Seznamy!$F$3:$F$94)</f>
        <v>9028</v>
      </c>
      <c r="E2792" s="82">
        <f>LOOKUP(A2792,Seznamy!$A$3:$A$94,Seznamy!$G$3:$G$94)</f>
        <v>218500</v>
      </c>
      <c r="F2792" s="83">
        <f>LOOKUP(A2792,Seznamy!$A$3:$A$94,Seznamy!$J$3:$J$94)</f>
        <v>57</v>
      </c>
      <c r="G2792" s="83">
        <v>40</v>
      </c>
      <c r="H2792" s="81">
        <f>LOOKUP(G2792,Komplexní!$A$7:$A$56,Komplexní!$B$7:$B$56)</f>
        <v>0</v>
      </c>
      <c r="I2792" s="84">
        <f t="array" ref="I2792">SUM(IF((Komplexní!$A$3:$A$5=A2792)*(Komplexní!$D$1:$BA$1=G2792),Komplexní!$D$3:$BA$5))</f>
        <v>0</v>
      </c>
      <c r="J2792" s="99" t="str">
        <f t="shared" si="149"/>
        <v/>
      </c>
      <c r="K2792" s="85">
        <f t="shared" si="150"/>
        <v>1</v>
      </c>
    </row>
    <row r="2793" spans="1:11" hidden="1">
      <c r="A2793" s="79">
        <v>56</v>
      </c>
      <c r="B2793" s="80">
        <f>LOOKUP(A2793,Seznamy!$A$3:$A$94,Seznamy!$B$3:$B$94)</f>
        <v>125009</v>
      </c>
      <c r="C2793" s="81" t="str">
        <f>LOOKUP(A2793,Seznamy!$A$3:$A$94,Seznamy!$C$3:$C$94)</f>
        <v>Ruda nad Moravou</v>
      </c>
      <c r="D2793" s="82">
        <f>LOOKUP(A2793,Seznamy!$A$3:$A$94,Seznamy!$F$3:$F$94)</f>
        <v>9028</v>
      </c>
      <c r="E2793" s="82">
        <f>LOOKUP(A2793,Seznamy!$A$3:$A$94,Seznamy!$G$3:$G$94)</f>
        <v>218500</v>
      </c>
      <c r="F2793" s="83">
        <f>LOOKUP(A2793,Seznamy!$A$3:$A$94,Seznamy!$J$3:$J$94)</f>
        <v>57</v>
      </c>
      <c r="G2793" s="83">
        <v>41</v>
      </c>
      <c r="H2793" s="81">
        <f>LOOKUP(G2793,Komplexní!$A$7:$A$56,Komplexní!$B$7:$B$56)</f>
        <v>0</v>
      </c>
      <c r="I2793" s="84">
        <f t="array" ref="I2793">SUM(IF((Komplexní!$A$3:$A$5=A2793)*(Komplexní!$D$1:$BA$1=G2793),Komplexní!$D$3:$BA$5))</f>
        <v>0</v>
      </c>
      <c r="J2793" s="99" t="str">
        <f t="shared" si="149"/>
        <v/>
      </c>
      <c r="K2793" s="85">
        <f t="shared" si="150"/>
        <v>1</v>
      </c>
    </row>
    <row r="2794" spans="1:11" hidden="1">
      <c r="A2794" s="79">
        <v>56</v>
      </c>
      <c r="B2794" s="80">
        <f>LOOKUP(A2794,Seznamy!$A$3:$A$94,Seznamy!$B$3:$B$94)</f>
        <v>125009</v>
      </c>
      <c r="C2794" s="81" t="str">
        <f>LOOKUP(A2794,Seznamy!$A$3:$A$94,Seznamy!$C$3:$C$94)</f>
        <v>Ruda nad Moravou</v>
      </c>
      <c r="D2794" s="82">
        <f>LOOKUP(A2794,Seznamy!$A$3:$A$94,Seznamy!$F$3:$F$94)</f>
        <v>9028</v>
      </c>
      <c r="E2794" s="82">
        <f>LOOKUP(A2794,Seznamy!$A$3:$A$94,Seznamy!$G$3:$G$94)</f>
        <v>218500</v>
      </c>
      <c r="F2794" s="83">
        <f>LOOKUP(A2794,Seznamy!$A$3:$A$94,Seznamy!$J$3:$J$94)</f>
        <v>57</v>
      </c>
      <c r="G2794" s="83">
        <v>42</v>
      </c>
      <c r="H2794" s="81">
        <f>LOOKUP(G2794,Komplexní!$A$7:$A$56,Komplexní!$B$7:$B$56)</f>
        <v>0</v>
      </c>
      <c r="I2794" s="84">
        <f t="array" ref="I2794">SUM(IF((Komplexní!$A$3:$A$5=A2794)*(Komplexní!$D$1:$BA$1=G2794),Komplexní!$D$3:$BA$5))</f>
        <v>0</v>
      </c>
      <c r="J2794" s="99" t="str">
        <f t="shared" si="149"/>
        <v/>
      </c>
      <c r="K2794" s="85">
        <f t="shared" si="150"/>
        <v>1</v>
      </c>
    </row>
    <row r="2795" spans="1:11" hidden="1">
      <c r="A2795" s="79">
        <v>56</v>
      </c>
      <c r="B2795" s="80">
        <f>LOOKUP(A2795,Seznamy!$A$3:$A$94,Seznamy!$B$3:$B$94)</f>
        <v>125009</v>
      </c>
      <c r="C2795" s="81" t="str">
        <f>LOOKUP(A2795,Seznamy!$A$3:$A$94,Seznamy!$C$3:$C$94)</f>
        <v>Ruda nad Moravou</v>
      </c>
      <c r="D2795" s="82">
        <f>LOOKUP(A2795,Seznamy!$A$3:$A$94,Seznamy!$F$3:$F$94)</f>
        <v>9028</v>
      </c>
      <c r="E2795" s="82">
        <f>LOOKUP(A2795,Seznamy!$A$3:$A$94,Seznamy!$G$3:$G$94)</f>
        <v>218500</v>
      </c>
      <c r="F2795" s="83">
        <f>LOOKUP(A2795,Seznamy!$A$3:$A$94,Seznamy!$J$3:$J$94)</f>
        <v>57</v>
      </c>
      <c r="G2795" s="83">
        <v>43</v>
      </c>
      <c r="H2795" s="81">
        <f>LOOKUP(G2795,Komplexní!$A$7:$A$56,Komplexní!$B$7:$B$56)</f>
        <v>0</v>
      </c>
      <c r="I2795" s="84">
        <f t="array" ref="I2795">SUM(IF((Komplexní!$A$3:$A$5=A2795)*(Komplexní!$D$1:$BA$1=G2795),Komplexní!$D$3:$BA$5))</f>
        <v>0</v>
      </c>
      <c r="J2795" s="99" t="str">
        <f t="shared" si="149"/>
        <v/>
      </c>
      <c r="K2795" s="85">
        <f t="shared" si="150"/>
        <v>1</v>
      </c>
    </row>
    <row r="2796" spans="1:11" hidden="1">
      <c r="A2796" s="79">
        <v>56</v>
      </c>
      <c r="B2796" s="80">
        <f>LOOKUP(A2796,Seznamy!$A$3:$A$94,Seznamy!$B$3:$B$94)</f>
        <v>125009</v>
      </c>
      <c r="C2796" s="81" t="str">
        <f>LOOKUP(A2796,Seznamy!$A$3:$A$94,Seznamy!$C$3:$C$94)</f>
        <v>Ruda nad Moravou</v>
      </c>
      <c r="D2796" s="82">
        <f>LOOKUP(A2796,Seznamy!$A$3:$A$94,Seznamy!$F$3:$F$94)</f>
        <v>9028</v>
      </c>
      <c r="E2796" s="82">
        <f>LOOKUP(A2796,Seznamy!$A$3:$A$94,Seznamy!$G$3:$G$94)</f>
        <v>218500</v>
      </c>
      <c r="F2796" s="83">
        <f>LOOKUP(A2796,Seznamy!$A$3:$A$94,Seznamy!$J$3:$J$94)</f>
        <v>57</v>
      </c>
      <c r="G2796" s="83">
        <v>44</v>
      </c>
      <c r="H2796" s="81">
        <f>LOOKUP(G2796,Komplexní!$A$7:$A$56,Komplexní!$B$7:$B$56)</f>
        <v>0</v>
      </c>
      <c r="I2796" s="84">
        <f t="array" ref="I2796">SUM(IF((Komplexní!$A$3:$A$5=A2796)*(Komplexní!$D$1:$BA$1=G2796),Komplexní!$D$3:$BA$5))</f>
        <v>0</v>
      </c>
      <c r="J2796" s="99" t="str">
        <f t="shared" si="149"/>
        <v/>
      </c>
      <c r="K2796" s="85">
        <f t="shared" si="150"/>
        <v>1</v>
      </c>
    </row>
    <row r="2797" spans="1:11" hidden="1">
      <c r="A2797" s="79">
        <v>56</v>
      </c>
      <c r="B2797" s="80">
        <f>LOOKUP(A2797,Seznamy!$A$3:$A$94,Seznamy!$B$3:$B$94)</f>
        <v>125009</v>
      </c>
      <c r="C2797" s="81" t="str">
        <f>LOOKUP(A2797,Seznamy!$A$3:$A$94,Seznamy!$C$3:$C$94)</f>
        <v>Ruda nad Moravou</v>
      </c>
      <c r="D2797" s="82">
        <f>LOOKUP(A2797,Seznamy!$A$3:$A$94,Seznamy!$F$3:$F$94)</f>
        <v>9028</v>
      </c>
      <c r="E2797" s="82">
        <f>LOOKUP(A2797,Seznamy!$A$3:$A$94,Seznamy!$G$3:$G$94)</f>
        <v>218500</v>
      </c>
      <c r="F2797" s="83">
        <f>LOOKUP(A2797,Seznamy!$A$3:$A$94,Seznamy!$J$3:$J$94)</f>
        <v>57</v>
      </c>
      <c r="G2797" s="83">
        <v>45</v>
      </c>
      <c r="H2797" s="81">
        <f>LOOKUP(G2797,Komplexní!$A$7:$A$56,Komplexní!$B$7:$B$56)</f>
        <v>0</v>
      </c>
      <c r="I2797" s="84">
        <f t="array" ref="I2797">SUM(IF((Komplexní!$A$3:$A$5=A2797)*(Komplexní!$D$1:$BA$1=G2797),Komplexní!$D$3:$BA$5))</f>
        <v>0</v>
      </c>
      <c r="J2797" s="99" t="str">
        <f t="shared" si="149"/>
        <v/>
      </c>
      <c r="K2797" s="85">
        <f t="shared" si="150"/>
        <v>1</v>
      </c>
    </row>
    <row r="2798" spans="1:11" hidden="1">
      <c r="A2798" s="79">
        <v>56</v>
      </c>
      <c r="B2798" s="80">
        <f>LOOKUP(A2798,Seznamy!$A$3:$A$94,Seznamy!$B$3:$B$94)</f>
        <v>125009</v>
      </c>
      <c r="C2798" s="81" t="str">
        <f>LOOKUP(A2798,Seznamy!$A$3:$A$94,Seznamy!$C$3:$C$94)</f>
        <v>Ruda nad Moravou</v>
      </c>
      <c r="D2798" s="82">
        <f>LOOKUP(A2798,Seznamy!$A$3:$A$94,Seznamy!$F$3:$F$94)</f>
        <v>9028</v>
      </c>
      <c r="E2798" s="82">
        <f>LOOKUP(A2798,Seznamy!$A$3:$A$94,Seznamy!$G$3:$G$94)</f>
        <v>218500</v>
      </c>
      <c r="F2798" s="83">
        <f>LOOKUP(A2798,Seznamy!$A$3:$A$94,Seznamy!$J$3:$J$94)</f>
        <v>57</v>
      </c>
      <c r="G2798" s="83">
        <v>46</v>
      </c>
      <c r="H2798" s="81">
        <f>LOOKUP(G2798,Komplexní!$A$7:$A$56,Komplexní!$B$7:$B$56)</f>
        <v>0</v>
      </c>
      <c r="I2798" s="84">
        <f t="array" ref="I2798">SUM(IF((Komplexní!$A$3:$A$5=A2798)*(Komplexní!$D$1:$BA$1=G2798),Komplexní!$D$3:$BA$5))</f>
        <v>0</v>
      </c>
      <c r="J2798" s="99" t="str">
        <f t="shared" si="149"/>
        <v/>
      </c>
      <c r="K2798" s="85">
        <f t="shared" si="150"/>
        <v>1</v>
      </c>
    </row>
    <row r="2799" spans="1:11" hidden="1">
      <c r="A2799" s="79">
        <v>56</v>
      </c>
      <c r="B2799" s="80">
        <f>LOOKUP(A2799,Seznamy!$A$3:$A$94,Seznamy!$B$3:$B$94)</f>
        <v>125009</v>
      </c>
      <c r="C2799" s="81" t="str">
        <f>LOOKUP(A2799,Seznamy!$A$3:$A$94,Seznamy!$C$3:$C$94)</f>
        <v>Ruda nad Moravou</v>
      </c>
      <c r="D2799" s="82">
        <f>LOOKUP(A2799,Seznamy!$A$3:$A$94,Seznamy!$F$3:$F$94)</f>
        <v>9028</v>
      </c>
      <c r="E2799" s="82">
        <f>LOOKUP(A2799,Seznamy!$A$3:$A$94,Seznamy!$G$3:$G$94)</f>
        <v>218500</v>
      </c>
      <c r="F2799" s="83">
        <f>LOOKUP(A2799,Seznamy!$A$3:$A$94,Seznamy!$J$3:$J$94)</f>
        <v>57</v>
      </c>
      <c r="G2799" s="83">
        <v>47</v>
      </c>
      <c r="H2799" s="81">
        <f>LOOKUP(G2799,Komplexní!$A$7:$A$56,Komplexní!$B$7:$B$56)</f>
        <v>0</v>
      </c>
      <c r="I2799" s="84">
        <f t="array" ref="I2799">SUM(IF((Komplexní!$A$3:$A$5=A2799)*(Komplexní!$D$1:$BA$1=G2799),Komplexní!$D$3:$BA$5))</f>
        <v>0</v>
      </c>
      <c r="J2799" s="99" t="str">
        <f t="shared" si="149"/>
        <v/>
      </c>
      <c r="K2799" s="85">
        <f t="shared" si="150"/>
        <v>1</v>
      </c>
    </row>
    <row r="2800" spans="1:11" hidden="1">
      <c r="A2800" s="79">
        <v>56</v>
      </c>
      <c r="B2800" s="80">
        <f>LOOKUP(A2800,Seznamy!$A$3:$A$94,Seznamy!$B$3:$B$94)</f>
        <v>125009</v>
      </c>
      <c r="C2800" s="81" t="str">
        <f>LOOKUP(A2800,Seznamy!$A$3:$A$94,Seznamy!$C$3:$C$94)</f>
        <v>Ruda nad Moravou</v>
      </c>
      <c r="D2800" s="82">
        <f>LOOKUP(A2800,Seznamy!$A$3:$A$94,Seznamy!$F$3:$F$94)</f>
        <v>9028</v>
      </c>
      <c r="E2800" s="82">
        <f>LOOKUP(A2800,Seznamy!$A$3:$A$94,Seznamy!$G$3:$G$94)</f>
        <v>218500</v>
      </c>
      <c r="F2800" s="83">
        <f>LOOKUP(A2800,Seznamy!$A$3:$A$94,Seznamy!$J$3:$J$94)</f>
        <v>57</v>
      </c>
      <c r="G2800" s="83">
        <v>48</v>
      </c>
      <c r="H2800" s="81">
        <f>LOOKUP(G2800,Komplexní!$A$7:$A$56,Komplexní!$B$7:$B$56)</f>
        <v>0</v>
      </c>
      <c r="I2800" s="84">
        <f t="array" ref="I2800">SUM(IF((Komplexní!$A$3:$A$5=A2800)*(Komplexní!$D$1:$BA$1=G2800),Komplexní!$D$3:$BA$5))</f>
        <v>0</v>
      </c>
      <c r="J2800" s="99" t="str">
        <f t="shared" si="149"/>
        <v/>
      </c>
      <c r="K2800" s="85">
        <f t="shared" si="150"/>
        <v>1</v>
      </c>
    </row>
    <row r="2801" spans="1:11" hidden="1">
      <c r="A2801" s="79">
        <v>56</v>
      </c>
      <c r="B2801" s="80">
        <f>LOOKUP(A2801,Seznamy!$A$3:$A$94,Seznamy!$B$3:$B$94)</f>
        <v>125009</v>
      </c>
      <c r="C2801" s="81" t="str">
        <f>LOOKUP(A2801,Seznamy!$A$3:$A$94,Seznamy!$C$3:$C$94)</f>
        <v>Ruda nad Moravou</v>
      </c>
      <c r="D2801" s="82">
        <f>LOOKUP(A2801,Seznamy!$A$3:$A$94,Seznamy!$F$3:$F$94)</f>
        <v>9028</v>
      </c>
      <c r="E2801" s="82">
        <f>LOOKUP(A2801,Seznamy!$A$3:$A$94,Seznamy!$G$3:$G$94)</f>
        <v>218500</v>
      </c>
      <c r="F2801" s="83">
        <f>LOOKUP(A2801,Seznamy!$A$3:$A$94,Seznamy!$J$3:$J$94)</f>
        <v>57</v>
      </c>
      <c r="G2801" s="83">
        <v>49</v>
      </c>
      <c r="H2801" s="81">
        <f>LOOKUP(G2801,Komplexní!$A$7:$A$56,Komplexní!$B$7:$B$56)</f>
        <v>0</v>
      </c>
      <c r="I2801" s="84">
        <f t="array" ref="I2801">SUM(IF((Komplexní!$A$3:$A$5=A2801)*(Komplexní!$D$1:$BA$1=G2801),Komplexní!$D$3:$BA$5))</f>
        <v>0</v>
      </c>
      <c r="J2801" s="99" t="str">
        <f t="shared" si="149"/>
        <v/>
      </c>
      <c r="K2801" s="85">
        <f t="shared" si="150"/>
        <v>1</v>
      </c>
    </row>
    <row r="2802" spans="1:11" hidden="1">
      <c r="A2802" s="79">
        <v>56</v>
      </c>
      <c r="B2802" s="80">
        <f>LOOKUP(A2802,Seznamy!$A$3:$A$94,Seznamy!$B$3:$B$94)</f>
        <v>125009</v>
      </c>
      <c r="C2802" s="81" t="str">
        <f>LOOKUP(A2802,Seznamy!$A$3:$A$94,Seznamy!$C$3:$C$94)</f>
        <v>Ruda nad Moravou</v>
      </c>
      <c r="D2802" s="82">
        <f>LOOKUP(A2802,Seznamy!$A$3:$A$94,Seznamy!$F$3:$F$94)</f>
        <v>9028</v>
      </c>
      <c r="E2802" s="82">
        <f>LOOKUP(A2802,Seznamy!$A$3:$A$94,Seznamy!$G$3:$G$94)</f>
        <v>218500</v>
      </c>
      <c r="F2802" s="83">
        <f>LOOKUP(A2802,Seznamy!$A$3:$A$94,Seznamy!$J$3:$J$94)</f>
        <v>57</v>
      </c>
      <c r="G2802" s="83">
        <v>50</v>
      </c>
      <c r="H2802" s="81">
        <f>LOOKUP(G2802,Komplexní!$A$7:$A$56,Komplexní!$B$7:$B$56)</f>
        <v>0</v>
      </c>
      <c r="I2802" s="84">
        <f t="array" ref="I2802">SUM(IF((Komplexní!$A$3:$A$5=A2802)*(Komplexní!$D$1:$BA$1=G2802),Komplexní!$D$3:$BA$5))</f>
        <v>0</v>
      </c>
      <c r="J2802" s="99" t="str">
        <f t="shared" si="149"/>
        <v/>
      </c>
      <c r="K2802" s="85">
        <f t="shared" si="150"/>
        <v>1</v>
      </c>
    </row>
    <row r="2803" spans="1:11" hidden="1">
      <c r="A2803" s="48">
        <v>57</v>
      </c>
      <c r="B2803" s="49">
        <f>LOOKUP(A2803,Seznamy!$A$3:$A$94,Seznamy!$B$3:$B$94)</f>
        <v>125009</v>
      </c>
      <c r="C2803" s="50" t="str">
        <f>LOOKUP(A2803,Seznamy!$A$3:$A$94,Seznamy!$C$3:$C$94)</f>
        <v>Ruda nad Moravou</v>
      </c>
      <c r="D2803" s="51">
        <f>LOOKUP(A2803,Seznamy!$A$3:$A$94,Seznamy!$F$3:$F$94)</f>
        <v>9028</v>
      </c>
      <c r="E2803" s="51">
        <f>LOOKUP(A2803,Seznamy!$A$3:$A$94,Seznamy!$G$3:$G$94)</f>
        <v>218500</v>
      </c>
      <c r="F2803" s="52">
        <f>LOOKUP(A2803,Seznamy!$A$3:$A$94,Seznamy!$J$3:$J$94)</f>
        <v>57</v>
      </c>
      <c r="G2803" s="52">
        <v>1</v>
      </c>
      <c r="H2803" s="50" t="str">
        <f>LOOKUP(G2803,Komplexní!$A$7:$A$56,Komplexní!$B$7:$B$56)</f>
        <v>UNILES a.s.</v>
      </c>
      <c r="I2803" s="53">
        <f t="array" ref="I2803">SUM(IF((Komplexní!$A$3:$A$5=A2803)*(Komplexní!$D$1:$BA$1=G2803),Komplexní!$D$3:$BA$5))</f>
        <v>0</v>
      </c>
      <c r="J2803" s="98" t="str">
        <f t="shared" si="149"/>
        <v/>
      </c>
      <c r="K2803" s="54">
        <f t="shared" ref="K2803:K2834" si="151">IF(I2803=MIN($J$2803:$J$2852),1,"")</f>
        <v>1</v>
      </c>
    </row>
    <row r="2804" spans="1:11" hidden="1">
      <c r="A2804" s="48">
        <v>57</v>
      </c>
      <c r="B2804" s="49">
        <f>LOOKUP(A2804,Seznamy!$A$3:$A$94,Seznamy!$B$3:$B$94)</f>
        <v>125009</v>
      </c>
      <c r="C2804" s="50" t="str">
        <f>LOOKUP(A2804,Seznamy!$A$3:$A$94,Seznamy!$C$3:$C$94)</f>
        <v>Ruda nad Moravou</v>
      </c>
      <c r="D2804" s="51">
        <f>LOOKUP(A2804,Seznamy!$A$3:$A$94,Seznamy!$F$3:$F$94)</f>
        <v>9028</v>
      </c>
      <c r="E2804" s="51">
        <f>LOOKUP(A2804,Seznamy!$A$3:$A$94,Seznamy!$G$3:$G$94)</f>
        <v>218500</v>
      </c>
      <c r="F2804" s="52">
        <f>LOOKUP(A2804,Seznamy!$A$3:$A$94,Seznamy!$J$3:$J$94)</f>
        <v>57</v>
      </c>
      <c r="G2804" s="52">
        <v>2</v>
      </c>
      <c r="H2804" s="50" t="str">
        <f>LOOKUP(G2804,Komplexní!$A$7:$A$56,Komplexní!$B$7:$B$56)</f>
        <v>Lesy Beskydy, a.s.</v>
      </c>
      <c r="I2804" s="53">
        <f t="array" ref="I2804">SUM(IF((Komplexní!$A$3:$A$5=A2804)*(Komplexní!$D$1:$BA$1=G2804),Komplexní!$D$3:$BA$5))</f>
        <v>0</v>
      </c>
      <c r="J2804" s="98" t="str">
        <f t="shared" si="149"/>
        <v/>
      </c>
      <c r="K2804" s="54">
        <f t="shared" si="151"/>
        <v>1</v>
      </c>
    </row>
    <row r="2805" spans="1:11" hidden="1">
      <c r="A2805" s="48">
        <v>57</v>
      </c>
      <c r="B2805" s="49">
        <f>LOOKUP(A2805,Seznamy!$A$3:$A$94,Seznamy!$B$3:$B$94)</f>
        <v>125009</v>
      </c>
      <c r="C2805" s="50" t="str">
        <f>LOOKUP(A2805,Seznamy!$A$3:$A$94,Seznamy!$C$3:$C$94)</f>
        <v>Ruda nad Moravou</v>
      </c>
      <c r="D2805" s="51">
        <f>LOOKUP(A2805,Seznamy!$A$3:$A$94,Seznamy!$F$3:$F$94)</f>
        <v>9028</v>
      </c>
      <c r="E2805" s="51">
        <f>LOOKUP(A2805,Seznamy!$A$3:$A$94,Seznamy!$G$3:$G$94)</f>
        <v>218500</v>
      </c>
      <c r="F2805" s="52">
        <f>LOOKUP(A2805,Seznamy!$A$3:$A$94,Seznamy!$J$3:$J$94)</f>
        <v>57</v>
      </c>
      <c r="G2805" s="52">
        <v>3</v>
      </c>
      <c r="H2805" s="50" t="str">
        <f>LOOKUP(G2805,Komplexní!$A$7:$A$56,Komplexní!$B$7:$B$56)</f>
        <v>KATR s.r.o.</v>
      </c>
      <c r="I2805" s="53">
        <f t="array" ref="I2805">SUM(IF((Komplexní!$A$3:$A$5=A2805)*(Komplexní!$D$1:$BA$1=G2805),Komplexní!$D$3:$BA$5))</f>
        <v>0</v>
      </c>
      <c r="J2805" s="98" t="str">
        <f t="shared" si="149"/>
        <v/>
      </c>
      <c r="K2805" s="54">
        <f t="shared" si="151"/>
        <v>1</v>
      </c>
    </row>
    <row r="2806" spans="1:11" hidden="1">
      <c r="A2806" s="48">
        <v>57</v>
      </c>
      <c r="B2806" s="49">
        <f>LOOKUP(A2806,Seznamy!$A$3:$A$94,Seznamy!$B$3:$B$94)</f>
        <v>125009</v>
      </c>
      <c r="C2806" s="50" t="str">
        <f>LOOKUP(A2806,Seznamy!$A$3:$A$94,Seznamy!$C$3:$C$94)</f>
        <v>Ruda nad Moravou</v>
      </c>
      <c r="D2806" s="51">
        <f>LOOKUP(A2806,Seznamy!$A$3:$A$94,Seznamy!$F$3:$F$94)</f>
        <v>9028</v>
      </c>
      <c r="E2806" s="51">
        <f>LOOKUP(A2806,Seznamy!$A$3:$A$94,Seznamy!$G$3:$G$94)</f>
        <v>218500</v>
      </c>
      <c r="F2806" s="52">
        <f>LOOKUP(A2806,Seznamy!$A$3:$A$94,Seznamy!$J$3:$J$94)</f>
        <v>57</v>
      </c>
      <c r="G2806" s="52">
        <v>4</v>
      </c>
      <c r="H2806" s="50" t="str">
        <f>LOOKUP(G2806,Komplexní!$A$7:$A$56,Komplexní!$B$7:$B$56)</f>
        <v>Petra spol. s r.o.</v>
      </c>
      <c r="I2806" s="53">
        <f t="array" ref="I2806">SUM(IF((Komplexní!$A$3:$A$5=A2806)*(Komplexní!$D$1:$BA$1=G2806),Komplexní!$D$3:$BA$5))</f>
        <v>0</v>
      </c>
      <c r="J2806" s="98" t="str">
        <f t="shared" si="149"/>
        <v/>
      </c>
      <c r="K2806" s="54">
        <f t="shared" si="151"/>
        <v>1</v>
      </c>
    </row>
    <row r="2807" spans="1:11" hidden="1">
      <c r="A2807" s="48">
        <v>57</v>
      </c>
      <c r="B2807" s="49">
        <f>LOOKUP(A2807,Seznamy!$A$3:$A$94,Seznamy!$B$3:$B$94)</f>
        <v>125009</v>
      </c>
      <c r="C2807" s="50" t="str">
        <f>LOOKUP(A2807,Seznamy!$A$3:$A$94,Seznamy!$C$3:$C$94)</f>
        <v>Ruda nad Moravou</v>
      </c>
      <c r="D2807" s="51">
        <f>LOOKUP(A2807,Seznamy!$A$3:$A$94,Seznamy!$F$3:$F$94)</f>
        <v>9028</v>
      </c>
      <c r="E2807" s="51">
        <f>LOOKUP(A2807,Seznamy!$A$3:$A$94,Seznamy!$G$3:$G$94)</f>
        <v>218500</v>
      </c>
      <c r="F2807" s="52">
        <f>LOOKUP(A2807,Seznamy!$A$3:$A$94,Seznamy!$J$3:$J$94)</f>
        <v>57</v>
      </c>
      <c r="G2807" s="52">
        <v>5</v>
      </c>
      <c r="H2807" s="50" t="str">
        <f>LOOKUP(G2807,Komplexní!$A$7:$A$56,Komplexní!$B$7:$B$56)</f>
        <v>JACER - CZ a.s.</v>
      </c>
      <c r="I2807" s="53">
        <f t="array" ref="I2807">SUM(IF((Komplexní!$A$3:$A$5=A2807)*(Komplexní!$D$1:$BA$1=G2807),Komplexní!$D$3:$BA$5))</f>
        <v>0</v>
      </c>
      <c r="J2807" s="98" t="str">
        <f t="shared" si="149"/>
        <v/>
      </c>
      <c r="K2807" s="54">
        <f t="shared" si="151"/>
        <v>1</v>
      </c>
    </row>
    <row r="2808" spans="1:11" hidden="1">
      <c r="A2808" s="48">
        <v>57</v>
      </c>
      <c r="B2808" s="49">
        <f>LOOKUP(A2808,Seznamy!$A$3:$A$94,Seznamy!$B$3:$B$94)</f>
        <v>125009</v>
      </c>
      <c r="C2808" s="50" t="str">
        <f>LOOKUP(A2808,Seznamy!$A$3:$A$94,Seznamy!$C$3:$C$94)</f>
        <v>Ruda nad Moravou</v>
      </c>
      <c r="D2808" s="51">
        <f>LOOKUP(A2808,Seznamy!$A$3:$A$94,Seznamy!$F$3:$F$94)</f>
        <v>9028</v>
      </c>
      <c r="E2808" s="51">
        <f>LOOKUP(A2808,Seznamy!$A$3:$A$94,Seznamy!$G$3:$G$94)</f>
        <v>218500</v>
      </c>
      <c r="F2808" s="52">
        <f>LOOKUP(A2808,Seznamy!$A$3:$A$94,Seznamy!$J$3:$J$94)</f>
        <v>57</v>
      </c>
      <c r="G2808" s="52">
        <v>27</v>
      </c>
      <c r="H2808" s="50">
        <f>LOOKUP(G2808,Komplexní!$A$7:$A$56,Komplexní!$B$7:$B$56)</f>
        <v>0</v>
      </c>
      <c r="I2808" s="53">
        <f t="array" ref="I2808">SUM(IF((Komplexní!$A$3:$A$5=A2808)*(Komplexní!$D$1:$BA$1=G2808),Komplexní!$D$3:$BA$5))</f>
        <v>0</v>
      </c>
      <c r="J2808" s="98" t="str">
        <f t="shared" si="149"/>
        <v/>
      </c>
      <c r="K2808" s="54">
        <f t="shared" si="151"/>
        <v>1</v>
      </c>
    </row>
    <row r="2809" spans="1:11" hidden="1">
      <c r="A2809" s="48">
        <v>57</v>
      </c>
      <c r="B2809" s="49">
        <f>LOOKUP(A2809,Seznamy!$A$3:$A$94,Seznamy!$B$3:$B$94)</f>
        <v>125009</v>
      </c>
      <c r="C2809" s="50" t="str">
        <f>LOOKUP(A2809,Seznamy!$A$3:$A$94,Seznamy!$C$3:$C$94)</f>
        <v>Ruda nad Moravou</v>
      </c>
      <c r="D2809" s="51">
        <f>LOOKUP(A2809,Seznamy!$A$3:$A$94,Seznamy!$F$3:$F$94)</f>
        <v>9028</v>
      </c>
      <c r="E2809" s="51">
        <f>LOOKUP(A2809,Seznamy!$A$3:$A$94,Seznamy!$G$3:$G$94)</f>
        <v>218500</v>
      </c>
      <c r="F2809" s="52">
        <f>LOOKUP(A2809,Seznamy!$A$3:$A$94,Seznamy!$J$3:$J$94)</f>
        <v>57</v>
      </c>
      <c r="G2809" s="52">
        <v>7</v>
      </c>
      <c r="H2809" s="50" t="str">
        <f>LOOKUP(G2809,Komplexní!$A$7:$A$56,Komplexní!$B$7:$B$56)</f>
        <v>Opavská lesní a.s.</v>
      </c>
      <c r="I2809" s="53">
        <f t="array" ref="I2809">SUM(IF((Komplexní!$A$3:$A$5=A2809)*(Komplexní!$D$1:$BA$1=G2809),Komplexní!$D$3:$BA$5))</f>
        <v>0</v>
      </c>
      <c r="J2809" s="98" t="str">
        <f t="shared" si="149"/>
        <v/>
      </c>
      <c r="K2809" s="54">
        <f t="shared" si="151"/>
        <v>1</v>
      </c>
    </row>
    <row r="2810" spans="1:11" hidden="1">
      <c r="A2810" s="48">
        <v>57</v>
      </c>
      <c r="B2810" s="49">
        <f>LOOKUP(A2810,Seznamy!$A$3:$A$94,Seznamy!$B$3:$B$94)</f>
        <v>125009</v>
      </c>
      <c r="C2810" s="50" t="str">
        <f>LOOKUP(A2810,Seznamy!$A$3:$A$94,Seznamy!$C$3:$C$94)</f>
        <v>Ruda nad Moravou</v>
      </c>
      <c r="D2810" s="51">
        <f>LOOKUP(A2810,Seznamy!$A$3:$A$94,Seznamy!$F$3:$F$94)</f>
        <v>9028</v>
      </c>
      <c r="E2810" s="51">
        <f>LOOKUP(A2810,Seznamy!$A$3:$A$94,Seznamy!$G$3:$G$94)</f>
        <v>218500</v>
      </c>
      <c r="F2810" s="52">
        <f>LOOKUP(A2810,Seznamy!$A$3:$A$94,Seznamy!$J$3:$J$94)</f>
        <v>57</v>
      </c>
      <c r="G2810" s="52">
        <v>8</v>
      </c>
      <c r="H2810" s="50" t="str">
        <f>LOOKUP(G2810,Komplexní!$A$7:$A$56,Komplexní!$B$7:$B$56)</f>
        <v>Pradědský lesní závod, a.s.</v>
      </c>
      <c r="I2810" s="53">
        <f t="array" ref="I2810">SUM(IF((Komplexní!$A$3:$A$5=A2810)*(Komplexní!$D$1:$BA$1=G2810),Komplexní!$D$3:$BA$5))</f>
        <v>0</v>
      </c>
      <c r="J2810" s="98" t="str">
        <f t="shared" si="149"/>
        <v/>
      </c>
      <c r="K2810" s="54">
        <f t="shared" si="151"/>
        <v>1</v>
      </c>
    </row>
    <row r="2811" spans="1:11" hidden="1">
      <c r="A2811" s="48">
        <v>57</v>
      </c>
      <c r="B2811" s="49">
        <f>LOOKUP(A2811,Seznamy!$A$3:$A$94,Seznamy!$B$3:$B$94)</f>
        <v>125009</v>
      </c>
      <c r="C2811" s="50" t="str">
        <f>LOOKUP(A2811,Seznamy!$A$3:$A$94,Seznamy!$C$3:$C$94)</f>
        <v>Ruda nad Moravou</v>
      </c>
      <c r="D2811" s="51">
        <f>LOOKUP(A2811,Seznamy!$A$3:$A$94,Seznamy!$F$3:$F$94)</f>
        <v>9028</v>
      </c>
      <c r="E2811" s="51">
        <f>LOOKUP(A2811,Seznamy!$A$3:$A$94,Seznamy!$G$3:$G$94)</f>
        <v>218500</v>
      </c>
      <c r="F2811" s="52">
        <f>LOOKUP(A2811,Seznamy!$A$3:$A$94,Seznamy!$J$3:$J$94)</f>
        <v>57</v>
      </c>
      <c r="G2811" s="52">
        <v>9</v>
      </c>
      <c r="H2811" s="50">
        <f>LOOKUP(G2811,Komplexní!$A$7:$A$56,Komplexní!$B$7:$B$56)</f>
        <v>0</v>
      </c>
      <c r="I2811" s="53">
        <f t="array" ref="I2811">SUM(IF((Komplexní!$A$3:$A$5=A2811)*(Komplexní!$D$1:$BA$1=G2811),Komplexní!$D$3:$BA$5))</f>
        <v>0</v>
      </c>
      <c r="J2811" s="98" t="str">
        <f t="shared" si="149"/>
        <v/>
      </c>
      <c r="K2811" s="54">
        <f t="shared" si="151"/>
        <v>1</v>
      </c>
    </row>
    <row r="2812" spans="1:11" hidden="1">
      <c r="A2812" s="48">
        <v>57</v>
      </c>
      <c r="B2812" s="49">
        <f>LOOKUP(A2812,Seznamy!$A$3:$A$94,Seznamy!$B$3:$B$94)</f>
        <v>125009</v>
      </c>
      <c r="C2812" s="50" t="str">
        <f>LOOKUP(A2812,Seznamy!$A$3:$A$94,Seznamy!$C$3:$C$94)</f>
        <v>Ruda nad Moravou</v>
      </c>
      <c r="D2812" s="51">
        <f>LOOKUP(A2812,Seznamy!$A$3:$A$94,Seznamy!$F$3:$F$94)</f>
        <v>9028</v>
      </c>
      <c r="E2812" s="51">
        <f>LOOKUP(A2812,Seznamy!$A$3:$A$94,Seznamy!$G$3:$G$94)</f>
        <v>218500</v>
      </c>
      <c r="F2812" s="52">
        <f>LOOKUP(A2812,Seznamy!$A$3:$A$94,Seznamy!$J$3:$J$94)</f>
        <v>57</v>
      </c>
      <c r="G2812" s="52">
        <v>10</v>
      </c>
      <c r="H2812" s="50">
        <f>LOOKUP(G2812,Komplexní!$A$7:$A$56,Komplexní!$B$7:$B$56)</f>
        <v>0</v>
      </c>
      <c r="I2812" s="53">
        <f t="array" ref="I2812">SUM(IF((Komplexní!$A$3:$A$5=A2812)*(Komplexní!$D$1:$BA$1=G2812),Komplexní!$D$3:$BA$5))</f>
        <v>0</v>
      </c>
      <c r="J2812" s="98" t="str">
        <f t="shared" si="149"/>
        <v/>
      </c>
      <c r="K2812" s="54">
        <f t="shared" si="151"/>
        <v>1</v>
      </c>
    </row>
    <row r="2813" spans="1:11" hidden="1">
      <c r="A2813" s="48">
        <v>57</v>
      </c>
      <c r="B2813" s="49">
        <f>LOOKUP(A2813,Seznamy!$A$3:$A$94,Seznamy!$B$3:$B$94)</f>
        <v>125009</v>
      </c>
      <c r="C2813" s="50" t="str">
        <f>LOOKUP(A2813,Seznamy!$A$3:$A$94,Seznamy!$C$3:$C$94)</f>
        <v>Ruda nad Moravou</v>
      </c>
      <c r="D2813" s="51">
        <f>LOOKUP(A2813,Seznamy!$A$3:$A$94,Seznamy!$F$3:$F$94)</f>
        <v>9028</v>
      </c>
      <c r="E2813" s="51">
        <f>LOOKUP(A2813,Seznamy!$A$3:$A$94,Seznamy!$G$3:$G$94)</f>
        <v>218500</v>
      </c>
      <c r="F2813" s="52">
        <f>LOOKUP(A2813,Seznamy!$A$3:$A$94,Seznamy!$J$3:$J$94)</f>
        <v>57</v>
      </c>
      <c r="G2813" s="52">
        <v>11</v>
      </c>
      <c r="H2813" s="50">
        <f>LOOKUP(G2813,Komplexní!$A$7:$A$56,Komplexní!$B$7:$B$56)</f>
        <v>0</v>
      </c>
      <c r="I2813" s="53">
        <f t="array" ref="I2813">SUM(IF((Komplexní!$A$3:$A$5=A2813)*(Komplexní!$D$1:$BA$1=G2813),Komplexní!$D$3:$BA$5))</f>
        <v>0</v>
      </c>
      <c r="J2813" s="98" t="str">
        <f t="shared" si="149"/>
        <v/>
      </c>
      <c r="K2813" s="54">
        <f t="shared" si="151"/>
        <v>1</v>
      </c>
    </row>
    <row r="2814" spans="1:11" hidden="1">
      <c r="A2814" s="48">
        <v>57</v>
      </c>
      <c r="B2814" s="49">
        <f>LOOKUP(A2814,Seznamy!$A$3:$A$94,Seznamy!$B$3:$B$94)</f>
        <v>125009</v>
      </c>
      <c r="C2814" s="50" t="str">
        <f>LOOKUP(A2814,Seznamy!$A$3:$A$94,Seznamy!$C$3:$C$94)</f>
        <v>Ruda nad Moravou</v>
      </c>
      <c r="D2814" s="51">
        <f>LOOKUP(A2814,Seznamy!$A$3:$A$94,Seznamy!$F$3:$F$94)</f>
        <v>9028</v>
      </c>
      <c r="E2814" s="51">
        <f>LOOKUP(A2814,Seznamy!$A$3:$A$94,Seznamy!$G$3:$G$94)</f>
        <v>218500</v>
      </c>
      <c r="F2814" s="52">
        <f>LOOKUP(A2814,Seznamy!$A$3:$A$94,Seznamy!$J$3:$J$94)</f>
        <v>57</v>
      </c>
      <c r="G2814" s="52">
        <v>6</v>
      </c>
      <c r="H2814" s="50" t="str">
        <f>LOOKUP(G2814,Komplexní!$A$7:$A$56,Komplexní!$B$7:$B$56)</f>
        <v>LDF Rožnov a.s.</v>
      </c>
      <c r="I2814" s="53">
        <f t="array" ref="I2814">SUM(IF((Komplexní!$A$3:$A$5=A2814)*(Komplexní!$D$1:$BA$1=G2814),Komplexní!$D$3:$BA$5))</f>
        <v>0</v>
      </c>
      <c r="J2814" s="98" t="str">
        <f t="shared" si="149"/>
        <v/>
      </c>
      <c r="K2814" s="54">
        <f t="shared" si="151"/>
        <v>1</v>
      </c>
    </row>
    <row r="2815" spans="1:11" hidden="1">
      <c r="A2815" s="48">
        <v>57</v>
      </c>
      <c r="B2815" s="49">
        <f>LOOKUP(A2815,Seznamy!$A$3:$A$94,Seznamy!$B$3:$B$94)</f>
        <v>125009</v>
      </c>
      <c r="C2815" s="50" t="str">
        <f>LOOKUP(A2815,Seznamy!$A$3:$A$94,Seznamy!$C$3:$C$94)</f>
        <v>Ruda nad Moravou</v>
      </c>
      <c r="D2815" s="51">
        <f>LOOKUP(A2815,Seznamy!$A$3:$A$94,Seznamy!$F$3:$F$94)</f>
        <v>9028</v>
      </c>
      <c r="E2815" s="51">
        <f>LOOKUP(A2815,Seznamy!$A$3:$A$94,Seznamy!$G$3:$G$94)</f>
        <v>218500</v>
      </c>
      <c r="F2815" s="52">
        <f>LOOKUP(A2815,Seznamy!$A$3:$A$94,Seznamy!$J$3:$J$94)</f>
        <v>57</v>
      </c>
      <c r="G2815" s="52">
        <v>13</v>
      </c>
      <c r="H2815" s="50">
        <f>LOOKUP(G2815,Komplexní!$A$7:$A$56,Komplexní!$B$7:$B$56)</f>
        <v>0</v>
      </c>
      <c r="I2815" s="53">
        <f t="array" ref="I2815">SUM(IF((Komplexní!$A$3:$A$5=A2815)*(Komplexní!$D$1:$BA$1=G2815),Komplexní!$D$3:$BA$5))</f>
        <v>0</v>
      </c>
      <c r="J2815" s="98" t="str">
        <f t="shared" si="149"/>
        <v/>
      </c>
      <c r="K2815" s="54">
        <f t="shared" si="151"/>
        <v>1</v>
      </c>
    </row>
    <row r="2816" spans="1:11" hidden="1">
      <c r="A2816" s="48">
        <v>57</v>
      </c>
      <c r="B2816" s="49">
        <f>LOOKUP(A2816,Seznamy!$A$3:$A$94,Seznamy!$B$3:$B$94)</f>
        <v>125009</v>
      </c>
      <c r="C2816" s="50" t="str">
        <f>LOOKUP(A2816,Seznamy!$A$3:$A$94,Seznamy!$C$3:$C$94)</f>
        <v>Ruda nad Moravou</v>
      </c>
      <c r="D2816" s="51">
        <f>LOOKUP(A2816,Seznamy!$A$3:$A$94,Seznamy!$F$3:$F$94)</f>
        <v>9028</v>
      </c>
      <c r="E2816" s="51">
        <f>LOOKUP(A2816,Seznamy!$A$3:$A$94,Seznamy!$G$3:$G$94)</f>
        <v>218500</v>
      </c>
      <c r="F2816" s="52">
        <f>LOOKUP(A2816,Seznamy!$A$3:$A$94,Seznamy!$J$3:$J$94)</f>
        <v>57</v>
      </c>
      <c r="G2816" s="52">
        <v>12</v>
      </c>
      <c r="H2816" s="50">
        <f>LOOKUP(G2816,Komplexní!$A$7:$A$56,Komplexní!$B$7:$B$56)</f>
        <v>0</v>
      </c>
      <c r="I2816" s="53">
        <f t="array" ref="I2816">SUM(IF((Komplexní!$A$3:$A$5=A2816)*(Komplexní!$D$1:$BA$1=G2816),Komplexní!$D$3:$BA$5))</f>
        <v>0</v>
      </c>
      <c r="J2816" s="98" t="str">
        <f t="shared" si="149"/>
        <v/>
      </c>
      <c r="K2816" s="54">
        <f t="shared" si="151"/>
        <v>1</v>
      </c>
    </row>
    <row r="2817" spans="1:11" hidden="1">
      <c r="A2817" s="48">
        <v>57</v>
      </c>
      <c r="B2817" s="49">
        <f>LOOKUP(A2817,Seznamy!$A$3:$A$94,Seznamy!$B$3:$B$94)</f>
        <v>125009</v>
      </c>
      <c r="C2817" s="50" t="str">
        <f>LOOKUP(A2817,Seznamy!$A$3:$A$94,Seznamy!$C$3:$C$94)</f>
        <v>Ruda nad Moravou</v>
      </c>
      <c r="D2817" s="51">
        <f>LOOKUP(A2817,Seznamy!$A$3:$A$94,Seznamy!$F$3:$F$94)</f>
        <v>9028</v>
      </c>
      <c r="E2817" s="51">
        <f>LOOKUP(A2817,Seznamy!$A$3:$A$94,Seznamy!$G$3:$G$94)</f>
        <v>218500</v>
      </c>
      <c r="F2817" s="52">
        <f>LOOKUP(A2817,Seznamy!$A$3:$A$94,Seznamy!$J$3:$J$94)</f>
        <v>57</v>
      </c>
      <c r="G2817" s="52">
        <v>15</v>
      </c>
      <c r="H2817" s="50">
        <f>LOOKUP(G2817,Komplexní!$A$7:$A$56,Komplexní!$B$7:$B$56)</f>
        <v>0</v>
      </c>
      <c r="I2817" s="53">
        <f t="array" ref="I2817">SUM(IF((Komplexní!$A$3:$A$5=A2817)*(Komplexní!$D$1:$BA$1=G2817),Komplexní!$D$3:$BA$5))</f>
        <v>0</v>
      </c>
      <c r="J2817" s="98" t="str">
        <f t="shared" si="149"/>
        <v/>
      </c>
      <c r="K2817" s="54">
        <f t="shared" si="151"/>
        <v>1</v>
      </c>
    </row>
    <row r="2818" spans="1:11" hidden="1">
      <c r="A2818" s="48">
        <v>57</v>
      </c>
      <c r="B2818" s="49">
        <f>LOOKUP(A2818,Seznamy!$A$3:$A$94,Seznamy!$B$3:$B$94)</f>
        <v>125009</v>
      </c>
      <c r="C2818" s="50" t="str">
        <f>LOOKUP(A2818,Seznamy!$A$3:$A$94,Seznamy!$C$3:$C$94)</f>
        <v>Ruda nad Moravou</v>
      </c>
      <c r="D2818" s="51">
        <f>LOOKUP(A2818,Seznamy!$A$3:$A$94,Seznamy!$F$3:$F$94)</f>
        <v>9028</v>
      </c>
      <c r="E2818" s="51">
        <f>LOOKUP(A2818,Seznamy!$A$3:$A$94,Seznamy!$G$3:$G$94)</f>
        <v>218500</v>
      </c>
      <c r="F2818" s="52">
        <f>LOOKUP(A2818,Seznamy!$A$3:$A$94,Seznamy!$J$3:$J$94)</f>
        <v>57</v>
      </c>
      <c r="G2818" s="52">
        <v>16</v>
      </c>
      <c r="H2818" s="50">
        <f>LOOKUP(G2818,Komplexní!$A$7:$A$56,Komplexní!$B$7:$B$56)</f>
        <v>0</v>
      </c>
      <c r="I2818" s="53">
        <f t="array" ref="I2818">SUM(IF((Komplexní!$A$3:$A$5=A2818)*(Komplexní!$D$1:$BA$1=G2818),Komplexní!$D$3:$BA$5))</f>
        <v>0</v>
      </c>
      <c r="J2818" s="98" t="str">
        <f t="shared" si="149"/>
        <v/>
      </c>
      <c r="K2818" s="54">
        <f t="shared" si="151"/>
        <v>1</v>
      </c>
    </row>
    <row r="2819" spans="1:11" hidden="1">
      <c r="A2819" s="48">
        <v>57</v>
      </c>
      <c r="B2819" s="49">
        <f>LOOKUP(A2819,Seznamy!$A$3:$A$94,Seznamy!$B$3:$B$94)</f>
        <v>125009</v>
      </c>
      <c r="C2819" s="50" t="str">
        <f>LOOKUP(A2819,Seznamy!$A$3:$A$94,Seznamy!$C$3:$C$94)</f>
        <v>Ruda nad Moravou</v>
      </c>
      <c r="D2819" s="51">
        <f>LOOKUP(A2819,Seznamy!$A$3:$A$94,Seznamy!$F$3:$F$94)</f>
        <v>9028</v>
      </c>
      <c r="E2819" s="51">
        <f>LOOKUP(A2819,Seznamy!$A$3:$A$94,Seznamy!$G$3:$G$94)</f>
        <v>218500</v>
      </c>
      <c r="F2819" s="52">
        <f>LOOKUP(A2819,Seznamy!$A$3:$A$94,Seznamy!$J$3:$J$94)</f>
        <v>57</v>
      </c>
      <c r="G2819" s="52">
        <v>30</v>
      </c>
      <c r="H2819" s="50">
        <f>LOOKUP(G2819,Komplexní!$A$7:$A$56,Komplexní!$B$7:$B$56)</f>
        <v>0</v>
      </c>
      <c r="I2819" s="53">
        <f t="array" ref="I2819">SUM(IF((Komplexní!$A$3:$A$5=A2819)*(Komplexní!$D$1:$BA$1=G2819),Komplexní!$D$3:$BA$5))</f>
        <v>0</v>
      </c>
      <c r="J2819" s="98" t="str">
        <f t="shared" si="149"/>
        <v/>
      </c>
      <c r="K2819" s="54">
        <f t="shared" si="151"/>
        <v>1</v>
      </c>
    </row>
    <row r="2820" spans="1:11" hidden="1">
      <c r="A2820" s="48">
        <v>57</v>
      </c>
      <c r="B2820" s="49">
        <f>LOOKUP(A2820,Seznamy!$A$3:$A$94,Seznamy!$B$3:$B$94)</f>
        <v>125009</v>
      </c>
      <c r="C2820" s="50" t="str">
        <f>LOOKUP(A2820,Seznamy!$A$3:$A$94,Seznamy!$C$3:$C$94)</f>
        <v>Ruda nad Moravou</v>
      </c>
      <c r="D2820" s="51">
        <f>LOOKUP(A2820,Seznamy!$A$3:$A$94,Seznamy!$F$3:$F$94)</f>
        <v>9028</v>
      </c>
      <c r="E2820" s="51">
        <f>LOOKUP(A2820,Seznamy!$A$3:$A$94,Seznamy!$G$3:$G$94)</f>
        <v>218500</v>
      </c>
      <c r="F2820" s="52">
        <f>LOOKUP(A2820,Seznamy!$A$3:$A$94,Seznamy!$J$3:$J$94)</f>
        <v>57</v>
      </c>
      <c r="G2820" s="52">
        <v>18</v>
      </c>
      <c r="H2820" s="50">
        <f>LOOKUP(G2820,Komplexní!$A$7:$A$56,Komplexní!$B$7:$B$56)</f>
        <v>0</v>
      </c>
      <c r="I2820" s="53">
        <f t="array" ref="I2820">SUM(IF((Komplexní!$A$3:$A$5=A2820)*(Komplexní!$D$1:$BA$1=G2820),Komplexní!$D$3:$BA$5))</f>
        <v>0</v>
      </c>
      <c r="J2820" s="98" t="str">
        <f t="shared" si="149"/>
        <v/>
      </c>
      <c r="K2820" s="54">
        <f t="shared" si="151"/>
        <v>1</v>
      </c>
    </row>
    <row r="2821" spans="1:11" hidden="1">
      <c r="A2821" s="48">
        <v>57</v>
      </c>
      <c r="B2821" s="49">
        <f>LOOKUP(A2821,Seznamy!$A$3:$A$94,Seznamy!$B$3:$B$94)</f>
        <v>125009</v>
      </c>
      <c r="C2821" s="50" t="str">
        <f>LOOKUP(A2821,Seznamy!$A$3:$A$94,Seznamy!$C$3:$C$94)</f>
        <v>Ruda nad Moravou</v>
      </c>
      <c r="D2821" s="51">
        <f>LOOKUP(A2821,Seznamy!$A$3:$A$94,Seznamy!$F$3:$F$94)</f>
        <v>9028</v>
      </c>
      <c r="E2821" s="51">
        <f>LOOKUP(A2821,Seznamy!$A$3:$A$94,Seznamy!$G$3:$G$94)</f>
        <v>218500</v>
      </c>
      <c r="F2821" s="52">
        <f>LOOKUP(A2821,Seznamy!$A$3:$A$94,Seznamy!$J$3:$J$94)</f>
        <v>57</v>
      </c>
      <c r="G2821" s="52">
        <v>19</v>
      </c>
      <c r="H2821" s="50">
        <f>LOOKUP(G2821,Komplexní!$A$7:$A$56,Komplexní!$B$7:$B$56)</f>
        <v>0</v>
      </c>
      <c r="I2821" s="53">
        <f t="array" ref="I2821">SUM(IF((Komplexní!$A$3:$A$5=A2821)*(Komplexní!$D$1:$BA$1=G2821),Komplexní!$D$3:$BA$5))</f>
        <v>0</v>
      </c>
      <c r="J2821" s="98" t="str">
        <f t="shared" si="149"/>
        <v/>
      </c>
      <c r="K2821" s="54">
        <f t="shared" si="151"/>
        <v>1</v>
      </c>
    </row>
    <row r="2822" spans="1:11" hidden="1">
      <c r="A2822" s="48">
        <v>57</v>
      </c>
      <c r="B2822" s="49">
        <f>LOOKUP(A2822,Seznamy!$A$3:$A$94,Seznamy!$B$3:$B$94)</f>
        <v>125009</v>
      </c>
      <c r="C2822" s="50" t="str">
        <f>LOOKUP(A2822,Seznamy!$A$3:$A$94,Seznamy!$C$3:$C$94)</f>
        <v>Ruda nad Moravou</v>
      </c>
      <c r="D2822" s="51">
        <f>LOOKUP(A2822,Seznamy!$A$3:$A$94,Seznamy!$F$3:$F$94)</f>
        <v>9028</v>
      </c>
      <c r="E2822" s="51">
        <f>LOOKUP(A2822,Seznamy!$A$3:$A$94,Seznamy!$G$3:$G$94)</f>
        <v>218500</v>
      </c>
      <c r="F2822" s="52">
        <f>LOOKUP(A2822,Seznamy!$A$3:$A$94,Seznamy!$J$3:$J$94)</f>
        <v>57</v>
      </c>
      <c r="G2822" s="52">
        <v>20</v>
      </c>
      <c r="H2822" s="50">
        <f>LOOKUP(G2822,Komplexní!$A$7:$A$56,Komplexní!$B$7:$B$56)</f>
        <v>0</v>
      </c>
      <c r="I2822" s="53">
        <f t="array" ref="I2822">SUM(IF((Komplexní!$A$3:$A$5=A2822)*(Komplexní!$D$1:$BA$1=G2822),Komplexní!$D$3:$BA$5))</f>
        <v>0</v>
      </c>
      <c r="J2822" s="98" t="str">
        <f t="shared" si="149"/>
        <v/>
      </c>
      <c r="K2822" s="54">
        <f t="shared" si="151"/>
        <v>1</v>
      </c>
    </row>
    <row r="2823" spans="1:11" hidden="1">
      <c r="A2823" s="48">
        <v>57</v>
      </c>
      <c r="B2823" s="49">
        <f>LOOKUP(A2823,Seznamy!$A$3:$A$94,Seznamy!$B$3:$B$94)</f>
        <v>125009</v>
      </c>
      <c r="C2823" s="50" t="str">
        <f>LOOKUP(A2823,Seznamy!$A$3:$A$94,Seznamy!$C$3:$C$94)</f>
        <v>Ruda nad Moravou</v>
      </c>
      <c r="D2823" s="51">
        <f>LOOKUP(A2823,Seznamy!$A$3:$A$94,Seznamy!$F$3:$F$94)</f>
        <v>9028</v>
      </c>
      <c r="E2823" s="51">
        <f>LOOKUP(A2823,Seznamy!$A$3:$A$94,Seznamy!$G$3:$G$94)</f>
        <v>218500</v>
      </c>
      <c r="F2823" s="52">
        <f>LOOKUP(A2823,Seznamy!$A$3:$A$94,Seznamy!$J$3:$J$94)</f>
        <v>57</v>
      </c>
      <c r="G2823" s="52">
        <v>21</v>
      </c>
      <c r="H2823" s="50">
        <f>LOOKUP(G2823,Komplexní!$A$7:$A$56,Komplexní!$B$7:$B$56)</f>
        <v>0</v>
      </c>
      <c r="I2823" s="53">
        <f t="array" ref="I2823">SUM(IF((Komplexní!$A$3:$A$5=A2823)*(Komplexní!$D$1:$BA$1=G2823),Komplexní!$D$3:$BA$5))</f>
        <v>0</v>
      </c>
      <c r="J2823" s="98" t="str">
        <f t="shared" si="149"/>
        <v/>
      </c>
      <c r="K2823" s="54">
        <f t="shared" si="151"/>
        <v>1</v>
      </c>
    </row>
    <row r="2824" spans="1:11" hidden="1">
      <c r="A2824" s="48">
        <v>57</v>
      </c>
      <c r="B2824" s="49">
        <f>LOOKUP(A2824,Seznamy!$A$3:$A$94,Seznamy!$B$3:$B$94)</f>
        <v>125009</v>
      </c>
      <c r="C2824" s="50" t="str">
        <f>LOOKUP(A2824,Seznamy!$A$3:$A$94,Seznamy!$C$3:$C$94)</f>
        <v>Ruda nad Moravou</v>
      </c>
      <c r="D2824" s="51">
        <f>LOOKUP(A2824,Seznamy!$A$3:$A$94,Seznamy!$F$3:$F$94)</f>
        <v>9028</v>
      </c>
      <c r="E2824" s="51">
        <f>LOOKUP(A2824,Seznamy!$A$3:$A$94,Seznamy!$G$3:$G$94)</f>
        <v>218500</v>
      </c>
      <c r="F2824" s="52">
        <f>LOOKUP(A2824,Seznamy!$A$3:$A$94,Seznamy!$J$3:$J$94)</f>
        <v>57</v>
      </c>
      <c r="G2824" s="52">
        <v>22</v>
      </c>
      <c r="H2824" s="50">
        <f>LOOKUP(G2824,Komplexní!$A$7:$A$56,Komplexní!$B$7:$B$56)</f>
        <v>0</v>
      </c>
      <c r="I2824" s="53">
        <f t="array" ref="I2824">SUM(IF((Komplexní!$A$3:$A$5=A2824)*(Komplexní!$D$1:$BA$1=G2824),Komplexní!$D$3:$BA$5))</f>
        <v>0</v>
      </c>
      <c r="J2824" s="98" t="str">
        <f t="shared" si="149"/>
        <v/>
      </c>
      <c r="K2824" s="54">
        <f t="shared" si="151"/>
        <v>1</v>
      </c>
    </row>
    <row r="2825" spans="1:11" hidden="1">
      <c r="A2825" s="48">
        <v>57</v>
      </c>
      <c r="B2825" s="49">
        <f>LOOKUP(A2825,Seznamy!$A$3:$A$94,Seznamy!$B$3:$B$94)</f>
        <v>125009</v>
      </c>
      <c r="C2825" s="50" t="str">
        <f>LOOKUP(A2825,Seznamy!$A$3:$A$94,Seznamy!$C$3:$C$94)</f>
        <v>Ruda nad Moravou</v>
      </c>
      <c r="D2825" s="51">
        <f>LOOKUP(A2825,Seznamy!$A$3:$A$94,Seznamy!$F$3:$F$94)</f>
        <v>9028</v>
      </c>
      <c r="E2825" s="51">
        <f>LOOKUP(A2825,Seznamy!$A$3:$A$94,Seznamy!$G$3:$G$94)</f>
        <v>218500</v>
      </c>
      <c r="F2825" s="52">
        <f>LOOKUP(A2825,Seznamy!$A$3:$A$94,Seznamy!$J$3:$J$94)</f>
        <v>57</v>
      </c>
      <c r="G2825" s="52">
        <v>23</v>
      </c>
      <c r="H2825" s="50">
        <f>LOOKUP(G2825,Komplexní!$A$7:$A$56,Komplexní!$B$7:$B$56)</f>
        <v>0</v>
      </c>
      <c r="I2825" s="53">
        <f t="array" ref="I2825">SUM(IF((Komplexní!$A$3:$A$5=A2825)*(Komplexní!$D$1:$BA$1=G2825),Komplexní!$D$3:$BA$5))</f>
        <v>0</v>
      </c>
      <c r="J2825" s="98" t="str">
        <f t="shared" si="149"/>
        <v/>
      </c>
      <c r="K2825" s="54">
        <f t="shared" si="151"/>
        <v>1</v>
      </c>
    </row>
    <row r="2826" spans="1:11" hidden="1">
      <c r="A2826" s="48">
        <v>57</v>
      </c>
      <c r="B2826" s="49">
        <f>LOOKUP(A2826,Seznamy!$A$3:$A$94,Seznamy!$B$3:$B$94)</f>
        <v>125009</v>
      </c>
      <c r="C2826" s="50" t="str">
        <f>LOOKUP(A2826,Seznamy!$A$3:$A$94,Seznamy!$C$3:$C$94)</f>
        <v>Ruda nad Moravou</v>
      </c>
      <c r="D2826" s="51">
        <f>LOOKUP(A2826,Seznamy!$A$3:$A$94,Seznamy!$F$3:$F$94)</f>
        <v>9028</v>
      </c>
      <c r="E2826" s="51">
        <f>LOOKUP(A2826,Seznamy!$A$3:$A$94,Seznamy!$G$3:$G$94)</f>
        <v>218500</v>
      </c>
      <c r="F2826" s="52">
        <f>LOOKUP(A2826,Seznamy!$A$3:$A$94,Seznamy!$J$3:$J$94)</f>
        <v>57</v>
      </c>
      <c r="G2826" s="52">
        <v>24</v>
      </c>
      <c r="H2826" s="50">
        <f>LOOKUP(G2826,Komplexní!$A$7:$A$56,Komplexní!$B$7:$B$56)</f>
        <v>0</v>
      </c>
      <c r="I2826" s="53">
        <f t="array" ref="I2826">SUM(IF((Komplexní!$A$3:$A$5=A2826)*(Komplexní!$D$1:$BA$1=G2826),Komplexní!$D$3:$BA$5))</f>
        <v>0</v>
      </c>
      <c r="J2826" s="98" t="str">
        <f t="shared" si="149"/>
        <v/>
      </c>
      <c r="K2826" s="54">
        <f t="shared" si="151"/>
        <v>1</v>
      </c>
    </row>
    <row r="2827" spans="1:11" hidden="1">
      <c r="A2827" s="48">
        <v>57</v>
      </c>
      <c r="B2827" s="49">
        <f>LOOKUP(A2827,Seznamy!$A$3:$A$94,Seznamy!$B$3:$B$94)</f>
        <v>125009</v>
      </c>
      <c r="C2827" s="50" t="str">
        <f>LOOKUP(A2827,Seznamy!$A$3:$A$94,Seznamy!$C$3:$C$94)</f>
        <v>Ruda nad Moravou</v>
      </c>
      <c r="D2827" s="51">
        <f>LOOKUP(A2827,Seznamy!$A$3:$A$94,Seznamy!$F$3:$F$94)</f>
        <v>9028</v>
      </c>
      <c r="E2827" s="51">
        <f>LOOKUP(A2827,Seznamy!$A$3:$A$94,Seznamy!$G$3:$G$94)</f>
        <v>218500</v>
      </c>
      <c r="F2827" s="52">
        <f>LOOKUP(A2827,Seznamy!$A$3:$A$94,Seznamy!$J$3:$J$94)</f>
        <v>57</v>
      </c>
      <c r="G2827" s="52">
        <v>25</v>
      </c>
      <c r="H2827" s="50">
        <f>LOOKUP(G2827,Komplexní!$A$7:$A$56,Komplexní!$B$7:$B$56)</f>
        <v>0</v>
      </c>
      <c r="I2827" s="53">
        <f t="array" ref="I2827">SUM(IF((Komplexní!$A$3:$A$5=A2827)*(Komplexní!$D$1:$BA$1=G2827),Komplexní!$D$3:$BA$5))</f>
        <v>0</v>
      </c>
      <c r="J2827" s="98" t="str">
        <f t="shared" si="149"/>
        <v/>
      </c>
      <c r="K2827" s="54">
        <f t="shared" si="151"/>
        <v>1</v>
      </c>
    </row>
    <row r="2828" spans="1:11" hidden="1">
      <c r="A2828" s="48">
        <v>57</v>
      </c>
      <c r="B2828" s="49">
        <f>LOOKUP(A2828,Seznamy!$A$3:$A$94,Seznamy!$B$3:$B$94)</f>
        <v>125009</v>
      </c>
      <c r="C2828" s="50" t="str">
        <f>LOOKUP(A2828,Seznamy!$A$3:$A$94,Seznamy!$C$3:$C$94)</f>
        <v>Ruda nad Moravou</v>
      </c>
      <c r="D2828" s="51">
        <f>LOOKUP(A2828,Seznamy!$A$3:$A$94,Seznamy!$F$3:$F$94)</f>
        <v>9028</v>
      </c>
      <c r="E2828" s="51">
        <f>LOOKUP(A2828,Seznamy!$A$3:$A$94,Seznamy!$G$3:$G$94)</f>
        <v>218500</v>
      </c>
      <c r="F2828" s="52">
        <f>LOOKUP(A2828,Seznamy!$A$3:$A$94,Seznamy!$J$3:$J$94)</f>
        <v>57</v>
      </c>
      <c r="G2828" s="52">
        <v>26</v>
      </c>
      <c r="H2828" s="50">
        <f>LOOKUP(G2828,Komplexní!$A$7:$A$56,Komplexní!$B$7:$B$56)</f>
        <v>0</v>
      </c>
      <c r="I2828" s="53">
        <f t="array" ref="I2828">SUM(IF((Komplexní!$A$3:$A$5=A2828)*(Komplexní!$D$1:$BA$1=G2828),Komplexní!$D$3:$BA$5))</f>
        <v>0</v>
      </c>
      <c r="J2828" s="98" t="str">
        <f t="shared" si="149"/>
        <v/>
      </c>
      <c r="K2828" s="54">
        <f t="shared" si="151"/>
        <v>1</v>
      </c>
    </row>
    <row r="2829" spans="1:11" hidden="1">
      <c r="A2829" s="48">
        <v>57</v>
      </c>
      <c r="B2829" s="49">
        <f>LOOKUP(A2829,Seznamy!$A$3:$A$94,Seznamy!$B$3:$B$94)</f>
        <v>125009</v>
      </c>
      <c r="C2829" s="50" t="str">
        <f>LOOKUP(A2829,Seznamy!$A$3:$A$94,Seznamy!$C$3:$C$94)</f>
        <v>Ruda nad Moravou</v>
      </c>
      <c r="D2829" s="51">
        <f>LOOKUP(A2829,Seznamy!$A$3:$A$94,Seznamy!$F$3:$F$94)</f>
        <v>9028</v>
      </c>
      <c r="E2829" s="51">
        <f>LOOKUP(A2829,Seznamy!$A$3:$A$94,Seznamy!$G$3:$G$94)</f>
        <v>218500</v>
      </c>
      <c r="F2829" s="52">
        <f>LOOKUP(A2829,Seznamy!$A$3:$A$94,Seznamy!$J$3:$J$94)</f>
        <v>57</v>
      </c>
      <c r="G2829" s="52">
        <v>17</v>
      </c>
      <c r="H2829" s="50">
        <f>LOOKUP(G2829,Komplexní!$A$7:$A$56,Komplexní!$B$7:$B$56)</f>
        <v>0</v>
      </c>
      <c r="I2829" s="53">
        <f t="array" ref="I2829">SUM(IF((Komplexní!$A$3:$A$5=A2829)*(Komplexní!$D$1:$BA$1=G2829),Komplexní!$D$3:$BA$5))</f>
        <v>0</v>
      </c>
      <c r="J2829" s="98" t="str">
        <f t="shared" si="149"/>
        <v/>
      </c>
      <c r="K2829" s="54">
        <f t="shared" si="151"/>
        <v>1</v>
      </c>
    </row>
    <row r="2830" spans="1:11" hidden="1">
      <c r="A2830" s="48">
        <v>57</v>
      </c>
      <c r="B2830" s="49">
        <f>LOOKUP(A2830,Seznamy!$A$3:$A$94,Seznamy!$B$3:$B$94)</f>
        <v>125009</v>
      </c>
      <c r="C2830" s="50" t="str">
        <f>LOOKUP(A2830,Seznamy!$A$3:$A$94,Seznamy!$C$3:$C$94)</f>
        <v>Ruda nad Moravou</v>
      </c>
      <c r="D2830" s="51">
        <f>LOOKUP(A2830,Seznamy!$A$3:$A$94,Seznamy!$F$3:$F$94)</f>
        <v>9028</v>
      </c>
      <c r="E2830" s="51">
        <f>LOOKUP(A2830,Seznamy!$A$3:$A$94,Seznamy!$G$3:$G$94)</f>
        <v>218500</v>
      </c>
      <c r="F2830" s="52">
        <f>LOOKUP(A2830,Seznamy!$A$3:$A$94,Seznamy!$J$3:$J$94)</f>
        <v>57</v>
      </c>
      <c r="G2830" s="52">
        <v>28</v>
      </c>
      <c r="H2830" s="50">
        <f>LOOKUP(G2830,Komplexní!$A$7:$A$56,Komplexní!$B$7:$B$56)</f>
        <v>0</v>
      </c>
      <c r="I2830" s="53">
        <f t="array" ref="I2830">SUM(IF((Komplexní!$A$3:$A$5=A2830)*(Komplexní!$D$1:$BA$1=G2830),Komplexní!$D$3:$BA$5))</f>
        <v>0</v>
      </c>
      <c r="J2830" s="98" t="str">
        <f t="shared" si="149"/>
        <v/>
      </c>
      <c r="K2830" s="54">
        <f t="shared" si="151"/>
        <v>1</v>
      </c>
    </row>
    <row r="2831" spans="1:11" hidden="1">
      <c r="A2831" s="48">
        <v>57</v>
      </c>
      <c r="B2831" s="49">
        <f>LOOKUP(A2831,Seznamy!$A$3:$A$94,Seznamy!$B$3:$B$94)</f>
        <v>125009</v>
      </c>
      <c r="C2831" s="50" t="str">
        <f>LOOKUP(A2831,Seznamy!$A$3:$A$94,Seznamy!$C$3:$C$94)</f>
        <v>Ruda nad Moravou</v>
      </c>
      <c r="D2831" s="51">
        <f>LOOKUP(A2831,Seznamy!$A$3:$A$94,Seznamy!$F$3:$F$94)</f>
        <v>9028</v>
      </c>
      <c r="E2831" s="51">
        <f>LOOKUP(A2831,Seznamy!$A$3:$A$94,Seznamy!$G$3:$G$94)</f>
        <v>218500</v>
      </c>
      <c r="F2831" s="52">
        <f>LOOKUP(A2831,Seznamy!$A$3:$A$94,Seznamy!$J$3:$J$94)</f>
        <v>57</v>
      </c>
      <c r="G2831" s="52">
        <v>29</v>
      </c>
      <c r="H2831" s="50">
        <f>LOOKUP(G2831,Komplexní!$A$7:$A$56,Komplexní!$B$7:$B$56)</f>
        <v>0</v>
      </c>
      <c r="I2831" s="53">
        <f t="array" ref="I2831">SUM(IF((Komplexní!$A$3:$A$5=A2831)*(Komplexní!$D$1:$BA$1=G2831),Komplexní!$D$3:$BA$5))</f>
        <v>0</v>
      </c>
      <c r="J2831" s="98" t="str">
        <f t="shared" ref="J2831:J2894" si="152">IF(I2831=0,"",I2831)</f>
        <v/>
      </c>
      <c r="K2831" s="54">
        <f t="shared" si="151"/>
        <v>1</v>
      </c>
    </row>
    <row r="2832" spans="1:11" hidden="1">
      <c r="A2832" s="48">
        <v>57</v>
      </c>
      <c r="B2832" s="49">
        <f>LOOKUP(A2832,Seznamy!$A$3:$A$94,Seznamy!$B$3:$B$94)</f>
        <v>125009</v>
      </c>
      <c r="C2832" s="50" t="str">
        <f>LOOKUP(A2832,Seznamy!$A$3:$A$94,Seznamy!$C$3:$C$94)</f>
        <v>Ruda nad Moravou</v>
      </c>
      <c r="D2832" s="51">
        <f>LOOKUP(A2832,Seznamy!$A$3:$A$94,Seznamy!$F$3:$F$94)</f>
        <v>9028</v>
      </c>
      <c r="E2832" s="51">
        <f>LOOKUP(A2832,Seznamy!$A$3:$A$94,Seznamy!$G$3:$G$94)</f>
        <v>218500</v>
      </c>
      <c r="F2832" s="52">
        <f>LOOKUP(A2832,Seznamy!$A$3:$A$94,Seznamy!$J$3:$J$94)</f>
        <v>57</v>
      </c>
      <c r="G2832" s="52">
        <v>14</v>
      </c>
      <c r="H2832" s="50">
        <f>LOOKUP(G2832,Komplexní!$A$7:$A$56,Komplexní!$B$7:$B$56)</f>
        <v>0</v>
      </c>
      <c r="I2832" s="53">
        <f t="array" ref="I2832">SUM(IF((Komplexní!$A$3:$A$5=A2832)*(Komplexní!$D$1:$BA$1=G2832),Komplexní!$D$3:$BA$5))</f>
        <v>0</v>
      </c>
      <c r="J2832" s="98" t="str">
        <f t="shared" si="152"/>
        <v/>
      </c>
      <c r="K2832" s="54">
        <f t="shared" si="151"/>
        <v>1</v>
      </c>
    </row>
    <row r="2833" spans="1:11" hidden="1">
      <c r="A2833" s="48">
        <v>57</v>
      </c>
      <c r="B2833" s="49">
        <f>LOOKUP(A2833,Seznamy!$A$3:$A$94,Seznamy!$B$3:$B$94)</f>
        <v>125009</v>
      </c>
      <c r="C2833" s="50" t="str">
        <f>LOOKUP(A2833,Seznamy!$A$3:$A$94,Seznamy!$C$3:$C$94)</f>
        <v>Ruda nad Moravou</v>
      </c>
      <c r="D2833" s="51">
        <f>LOOKUP(A2833,Seznamy!$A$3:$A$94,Seznamy!$F$3:$F$94)</f>
        <v>9028</v>
      </c>
      <c r="E2833" s="51">
        <f>LOOKUP(A2833,Seznamy!$A$3:$A$94,Seznamy!$G$3:$G$94)</f>
        <v>218500</v>
      </c>
      <c r="F2833" s="52">
        <f>LOOKUP(A2833,Seznamy!$A$3:$A$94,Seznamy!$J$3:$J$94)</f>
        <v>57</v>
      </c>
      <c r="G2833" s="52">
        <v>31</v>
      </c>
      <c r="H2833" s="50">
        <f>LOOKUP(G2833,Komplexní!$A$7:$A$56,Komplexní!$B$7:$B$56)</f>
        <v>0</v>
      </c>
      <c r="I2833" s="53">
        <f t="array" ref="I2833">SUM(IF((Komplexní!$A$3:$A$5=A2833)*(Komplexní!$D$1:$BA$1=G2833),Komplexní!$D$3:$BA$5))</f>
        <v>0</v>
      </c>
      <c r="J2833" s="98" t="str">
        <f t="shared" si="152"/>
        <v/>
      </c>
      <c r="K2833" s="54">
        <f t="shared" si="151"/>
        <v>1</v>
      </c>
    </row>
    <row r="2834" spans="1:11" hidden="1">
      <c r="A2834" s="48">
        <v>57</v>
      </c>
      <c r="B2834" s="49">
        <f>LOOKUP(A2834,Seznamy!$A$3:$A$94,Seznamy!$B$3:$B$94)</f>
        <v>125009</v>
      </c>
      <c r="C2834" s="50" t="str">
        <f>LOOKUP(A2834,Seznamy!$A$3:$A$94,Seznamy!$C$3:$C$94)</f>
        <v>Ruda nad Moravou</v>
      </c>
      <c r="D2834" s="51">
        <f>LOOKUP(A2834,Seznamy!$A$3:$A$94,Seznamy!$F$3:$F$94)</f>
        <v>9028</v>
      </c>
      <c r="E2834" s="51">
        <f>LOOKUP(A2834,Seznamy!$A$3:$A$94,Seznamy!$G$3:$G$94)</f>
        <v>218500</v>
      </c>
      <c r="F2834" s="52">
        <f>LOOKUP(A2834,Seznamy!$A$3:$A$94,Seznamy!$J$3:$J$94)</f>
        <v>57</v>
      </c>
      <c r="G2834" s="52">
        <v>32</v>
      </c>
      <c r="H2834" s="50">
        <f>LOOKUP(G2834,Komplexní!$A$7:$A$56,Komplexní!$B$7:$B$56)</f>
        <v>0</v>
      </c>
      <c r="I2834" s="53">
        <f t="array" ref="I2834">SUM(IF((Komplexní!$A$3:$A$5=A2834)*(Komplexní!$D$1:$BA$1=G2834),Komplexní!$D$3:$BA$5))</f>
        <v>0</v>
      </c>
      <c r="J2834" s="98" t="str">
        <f t="shared" si="152"/>
        <v/>
      </c>
      <c r="K2834" s="54">
        <f t="shared" si="151"/>
        <v>1</v>
      </c>
    </row>
    <row r="2835" spans="1:11" hidden="1">
      <c r="A2835" s="48">
        <v>57</v>
      </c>
      <c r="B2835" s="49">
        <f>LOOKUP(A2835,Seznamy!$A$3:$A$94,Seznamy!$B$3:$B$94)</f>
        <v>125009</v>
      </c>
      <c r="C2835" s="50" t="str">
        <f>LOOKUP(A2835,Seznamy!$A$3:$A$94,Seznamy!$C$3:$C$94)</f>
        <v>Ruda nad Moravou</v>
      </c>
      <c r="D2835" s="51">
        <f>LOOKUP(A2835,Seznamy!$A$3:$A$94,Seznamy!$F$3:$F$94)</f>
        <v>9028</v>
      </c>
      <c r="E2835" s="51">
        <f>LOOKUP(A2835,Seznamy!$A$3:$A$94,Seznamy!$G$3:$G$94)</f>
        <v>218500</v>
      </c>
      <c r="F2835" s="52">
        <f>LOOKUP(A2835,Seznamy!$A$3:$A$94,Seznamy!$J$3:$J$94)</f>
        <v>57</v>
      </c>
      <c r="G2835" s="52">
        <v>33</v>
      </c>
      <c r="H2835" s="50">
        <f>LOOKUP(G2835,Komplexní!$A$7:$A$56,Komplexní!$B$7:$B$56)</f>
        <v>0</v>
      </c>
      <c r="I2835" s="53">
        <f t="array" ref="I2835">SUM(IF((Komplexní!$A$3:$A$5=A2835)*(Komplexní!$D$1:$BA$1=G2835),Komplexní!$D$3:$BA$5))</f>
        <v>0</v>
      </c>
      <c r="J2835" s="98" t="str">
        <f t="shared" si="152"/>
        <v/>
      </c>
      <c r="K2835" s="54">
        <f t="shared" ref="K2835:K2852" si="153">IF(I2835=MIN($J$2803:$J$2852),1,"")</f>
        <v>1</v>
      </c>
    </row>
    <row r="2836" spans="1:11" hidden="1">
      <c r="A2836" s="48">
        <v>57</v>
      </c>
      <c r="B2836" s="49">
        <f>LOOKUP(A2836,Seznamy!$A$3:$A$94,Seznamy!$B$3:$B$94)</f>
        <v>125009</v>
      </c>
      <c r="C2836" s="50" t="str">
        <f>LOOKUP(A2836,Seznamy!$A$3:$A$94,Seznamy!$C$3:$C$94)</f>
        <v>Ruda nad Moravou</v>
      </c>
      <c r="D2836" s="51">
        <f>LOOKUP(A2836,Seznamy!$A$3:$A$94,Seznamy!$F$3:$F$94)</f>
        <v>9028</v>
      </c>
      <c r="E2836" s="51">
        <f>LOOKUP(A2836,Seznamy!$A$3:$A$94,Seznamy!$G$3:$G$94)</f>
        <v>218500</v>
      </c>
      <c r="F2836" s="52">
        <f>LOOKUP(A2836,Seznamy!$A$3:$A$94,Seznamy!$J$3:$J$94)</f>
        <v>57</v>
      </c>
      <c r="G2836" s="52">
        <v>34</v>
      </c>
      <c r="H2836" s="50">
        <f>LOOKUP(G2836,Komplexní!$A$7:$A$56,Komplexní!$B$7:$B$56)</f>
        <v>0</v>
      </c>
      <c r="I2836" s="53">
        <f t="array" ref="I2836">SUM(IF((Komplexní!$A$3:$A$5=A2836)*(Komplexní!$D$1:$BA$1=G2836),Komplexní!$D$3:$BA$5))</f>
        <v>0</v>
      </c>
      <c r="J2836" s="98" t="str">
        <f t="shared" si="152"/>
        <v/>
      </c>
      <c r="K2836" s="54">
        <f t="shared" si="153"/>
        <v>1</v>
      </c>
    </row>
    <row r="2837" spans="1:11" hidden="1">
      <c r="A2837" s="48">
        <v>57</v>
      </c>
      <c r="B2837" s="49">
        <f>LOOKUP(A2837,Seznamy!$A$3:$A$94,Seznamy!$B$3:$B$94)</f>
        <v>125009</v>
      </c>
      <c r="C2837" s="50" t="str">
        <f>LOOKUP(A2837,Seznamy!$A$3:$A$94,Seznamy!$C$3:$C$94)</f>
        <v>Ruda nad Moravou</v>
      </c>
      <c r="D2837" s="51">
        <f>LOOKUP(A2837,Seznamy!$A$3:$A$94,Seznamy!$F$3:$F$94)</f>
        <v>9028</v>
      </c>
      <c r="E2837" s="51">
        <f>LOOKUP(A2837,Seznamy!$A$3:$A$94,Seznamy!$G$3:$G$94)</f>
        <v>218500</v>
      </c>
      <c r="F2837" s="52">
        <f>LOOKUP(A2837,Seznamy!$A$3:$A$94,Seznamy!$J$3:$J$94)</f>
        <v>57</v>
      </c>
      <c r="G2837" s="52">
        <v>35</v>
      </c>
      <c r="H2837" s="50">
        <f>LOOKUP(G2837,Komplexní!$A$7:$A$56,Komplexní!$B$7:$B$56)</f>
        <v>0</v>
      </c>
      <c r="I2837" s="53">
        <f t="array" ref="I2837">SUM(IF((Komplexní!$A$3:$A$5=A2837)*(Komplexní!$D$1:$BA$1=G2837),Komplexní!$D$3:$BA$5))</f>
        <v>0</v>
      </c>
      <c r="J2837" s="98" t="str">
        <f t="shared" si="152"/>
        <v/>
      </c>
      <c r="K2837" s="54">
        <f t="shared" si="153"/>
        <v>1</v>
      </c>
    </row>
    <row r="2838" spans="1:11" hidden="1">
      <c r="A2838" s="48">
        <v>57</v>
      </c>
      <c r="B2838" s="49">
        <f>LOOKUP(A2838,Seznamy!$A$3:$A$94,Seznamy!$B$3:$B$94)</f>
        <v>125009</v>
      </c>
      <c r="C2838" s="50" t="str">
        <f>LOOKUP(A2838,Seznamy!$A$3:$A$94,Seznamy!$C$3:$C$94)</f>
        <v>Ruda nad Moravou</v>
      </c>
      <c r="D2838" s="51">
        <f>LOOKUP(A2838,Seznamy!$A$3:$A$94,Seznamy!$F$3:$F$94)</f>
        <v>9028</v>
      </c>
      <c r="E2838" s="51">
        <f>LOOKUP(A2838,Seznamy!$A$3:$A$94,Seznamy!$G$3:$G$94)</f>
        <v>218500</v>
      </c>
      <c r="F2838" s="52">
        <f>LOOKUP(A2838,Seznamy!$A$3:$A$94,Seznamy!$J$3:$J$94)</f>
        <v>57</v>
      </c>
      <c r="G2838" s="52">
        <v>36</v>
      </c>
      <c r="H2838" s="50">
        <f>LOOKUP(G2838,Komplexní!$A$7:$A$56,Komplexní!$B$7:$B$56)</f>
        <v>0</v>
      </c>
      <c r="I2838" s="53">
        <f t="array" ref="I2838">SUM(IF((Komplexní!$A$3:$A$5=A2838)*(Komplexní!$D$1:$BA$1=G2838),Komplexní!$D$3:$BA$5))</f>
        <v>0</v>
      </c>
      <c r="J2838" s="98" t="str">
        <f t="shared" si="152"/>
        <v/>
      </c>
      <c r="K2838" s="54">
        <f t="shared" si="153"/>
        <v>1</v>
      </c>
    </row>
    <row r="2839" spans="1:11" hidden="1">
      <c r="A2839" s="48">
        <v>57</v>
      </c>
      <c r="B2839" s="49">
        <f>LOOKUP(A2839,Seznamy!$A$3:$A$94,Seznamy!$B$3:$B$94)</f>
        <v>125009</v>
      </c>
      <c r="C2839" s="50" t="str">
        <f>LOOKUP(A2839,Seznamy!$A$3:$A$94,Seznamy!$C$3:$C$94)</f>
        <v>Ruda nad Moravou</v>
      </c>
      <c r="D2839" s="51">
        <f>LOOKUP(A2839,Seznamy!$A$3:$A$94,Seznamy!$F$3:$F$94)</f>
        <v>9028</v>
      </c>
      <c r="E2839" s="51">
        <f>LOOKUP(A2839,Seznamy!$A$3:$A$94,Seznamy!$G$3:$G$94)</f>
        <v>218500</v>
      </c>
      <c r="F2839" s="52">
        <f>LOOKUP(A2839,Seznamy!$A$3:$A$94,Seznamy!$J$3:$J$94)</f>
        <v>57</v>
      </c>
      <c r="G2839" s="52">
        <v>37</v>
      </c>
      <c r="H2839" s="50">
        <f>LOOKUP(G2839,Komplexní!$A$7:$A$56,Komplexní!$B$7:$B$56)</f>
        <v>0</v>
      </c>
      <c r="I2839" s="53">
        <f t="array" ref="I2839">SUM(IF((Komplexní!$A$3:$A$5=A2839)*(Komplexní!$D$1:$BA$1=G2839),Komplexní!$D$3:$BA$5))</f>
        <v>0</v>
      </c>
      <c r="J2839" s="98" t="str">
        <f t="shared" si="152"/>
        <v/>
      </c>
      <c r="K2839" s="54">
        <f t="shared" si="153"/>
        <v>1</v>
      </c>
    </row>
    <row r="2840" spans="1:11" hidden="1">
      <c r="A2840" s="48">
        <v>57</v>
      </c>
      <c r="B2840" s="49">
        <f>LOOKUP(A2840,Seznamy!$A$3:$A$94,Seznamy!$B$3:$B$94)</f>
        <v>125009</v>
      </c>
      <c r="C2840" s="50" t="str">
        <f>LOOKUP(A2840,Seznamy!$A$3:$A$94,Seznamy!$C$3:$C$94)</f>
        <v>Ruda nad Moravou</v>
      </c>
      <c r="D2840" s="51">
        <f>LOOKUP(A2840,Seznamy!$A$3:$A$94,Seznamy!$F$3:$F$94)</f>
        <v>9028</v>
      </c>
      <c r="E2840" s="51">
        <f>LOOKUP(A2840,Seznamy!$A$3:$A$94,Seznamy!$G$3:$G$94)</f>
        <v>218500</v>
      </c>
      <c r="F2840" s="52">
        <f>LOOKUP(A2840,Seznamy!$A$3:$A$94,Seznamy!$J$3:$J$94)</f>
        <v>57</v>
      </c>
      <c r="G2840" s="52">
        <v>38</v>
      </c>
      <c r="H2840" s="50">
        <f>LOOKUP(G2840,Komplexní!$A$7:$A$56,Komplexní!$B$7:$B$56)</f>
        <v>0</v>
      </c>
      <c r="I2840" s="53">
        <f t="array" ref="I2840">SUM(IF((Komplexní!$A$3:$A$5=A2840)*(Komplexní!$D$1:$BA$1=G2840),Komplexní!$D$3:$BA$5))</f>
        <v>0</v>
      </c>
      <c r="J2840" s="98" t="str">
        <f t="shared" si="152"/>
        <v/>
      </c>
      <c r="K2840" s="54">
        <f t="shared" si="153"/>
        <v>1</v>
      </c>
    </row>
    <row r="2841" spans="1:11" hidden="1">
      <c r="A2841" s="48">
        <v>57</v>
      </c>
      <c r="B2841" s="49">
        <f>LOOKUP(A2841,Seznamy!$A$3:$A$94,Seznamy!$B$3:$B$94)</f>
        <v>125009</v>
      </c>
      <c r="C2841" s="50" t="str">
        <f>LOOKUP(A2841,Seznamy!$A$3:$A$94,Seznamy!$C$3:$C$94)</f>
        <v>Ruda nad Moravou</v>
      </c>
      <c r="D2841" s="51">
        <f>LOOKUP(A2841,Seznamy!$A$3:$A$94,Seznamy!$F$3:$F$94)</f>
        <v>9028</v>
      </c>
      <c r="E2841" s="51">
        <f>LOOKUP(A2841,Seznamy!$A$3:$A$94,Seznamy!$G$3:$G$94)</f>
        <v>218500</v>
      </c>
      <c r="F2841" s="52">
        <f>LOOKUP(A2841,Seznamy!$A$3:$A$94,Seznamy!$J$3:$J$94)</f>
        <v>57</v>
      </c>
      <c r="G2841" s="52">
        <v>39</v>
      </c>
      <c r="H2841" s="50">
        <f>LOOKUP(G2841,Komplexní!$A$7:$A$56,Komplexní!$B$7:$B$56)</f>
        <v>0</v>
      </c>
      <c r="I2841" s="53">
        <f t="array" ref="I2841">SUM(IF((Komplexní!$A$3:$A$5=A2841)*(Komplexní!$D$1:$BA$1=G2841),Komplexní!$D$3:$BA$5))</f>
        <v>0</v>
      </c>
      <c r="J2841" s="98" t="str">
        <f t="shared" si="152"/>
        <v/>
      </c>
      <c r="K2841" s="54">
        <f t="shared" si="153"/>
        <v>1</v>
      </c>
    </row>
    <row r="2842" spans="1:11" hidden="1">
      <c r="A2842" s="48">
        <v>57</v>
      </c>
      <c r="B2842" s="49">
        <f>LOOKUP(A2842,Seznamy!$A$3:$A$94,Seznamy!$B$3:$B$94)</f>
        <v>125009</v>
      </c>
      <c r="C2842" s="50" t="str">
        <f>LOOKUP(A2842,Seznamy!$A$3:$A$94,Seznamy!$C$3:$C$94)</f>
        <v>Ruda nad Moravou</v>
      </c>
      <c r="D2842" s="51">
        <f>LOOKUP(A2842,Seznamy!$A$3:$A$94,Seznamy!$F$3:$F$94)</f>
        <v>9028</v>
      </c>
      <c r="E2842" s="51">
        <f>LOOKUP(A2842,Seznamy!$A$3:$A$94,Seznamy!$G$3:$G$94)</f>
        <v>218500</v>
      </c>
      <c r="F2842" s="52">
        <f>LOOKUP(A2842,Seznamy!$A$3:$A$94,Seznamy!$J$3:$J$94)</f>
        <v>57</v>
      </c>
      <c r="G2842" s="52">
        <v>40</v>
      </c>
      <c r="H2842" s="50">
        <f>LOOKUP(G2842,Komplexní!$A$7:$A$56,Komplexní!$B$7:$B$56)</f>
        <v>0</v>
      </c>
      <c r="I2842" s="53">
        <f t="array" ref="I2842">SUM(IF((Komplexní!$A$3:$A$5=A2842)*(Komplexní!$D$1:$BA$1=G2842),Komplexní!$D$3:$BA$5))</f>
        <v>0</v>
      </c>
      <c r="J2842" s="98" t="str">
        <f t="shared" si="152"/>
        <v/>
      </c>
      <c r="K2842" s="54">
        <f t="shared" si="153"/>
        <v>1</v>
      </c>
    </row>
    <row r="2843" spans="1:11" hidden="1">
      <c r="A2843" s="48">
        <v>57</v>
      </c>
      <c r="B2843" s="49">
        <f>LOOKUP(A2843,Seznamy!$A$3:$A$94,Seznamy!$B$3:$B$94)</f>
        <v>125009</v>
      </c>
      <c r="C2843" s="50" t="str">
        <f>LOOKUP(A2843,Seznamy!$A$3:$A$94,Seznamy!$C$3:$C$94)</f>
        <v>Ruda nad Moravou</v>
      </c>
      <c r="D2843" s="51">
        <f>LOOKUP(A2843,Seznamy!$A$3:$A$94,Seznamy!$F$3:$F$94)</f>
        <v>9028</v>
      </c>
      <c r="E2843" s="51">
        <f>LOOKUP(A2843,Seznamy!$A$3:$A$94,Seznamy!$G$3:$G$94)</f>
        <v>218500</v>
      </c>
      <c r="F2843" s="52">
        <f>LOOKUP(A2843,Seznamy!$A$3:$A$94,Seznamy!$J$3:$J$94)</f>
        <v>57</v>
      </c>
      <c r="G2843" s="52">
        <v>41</v>
      </c>
      <c r="H2843" s="50">
        <f>LOOKUP(G2843,Komplexní!$A$7:$A$56,Komplexní!$B$7:$B$56)</f>
        <v>0</v>
      </c>
      <c r="I2843" s="53">
        <f t="array" ref="I2843">SUM(IF((Komplexní!$A$3:$A$5=A2843)*(Komplexní!$D$1:$BA$1=G2843),Komplexní!$D$3:$BA$5))</f>
        <v>0</v>
      </c>
      <c r="J2843" s="98" t="str">
        <f t="shared" si="152"/>
        <v/>
      </c>
      <c r="K2843" s="54">
        <f t="shared" si="153"/>
        <v>1</v>
      </c>
    </row>
    <row r="2844" spans="1:11" hidden="1">
      <c r="A2844" s="48">
        <v>57</v>
      </c>
      <c r="B2844" s="49">
        <f>LOOKUP(A2844,Seznamy!$A$3:$A$94,Seznamy!$B$3:$B$94)</f>
        <v>125009</v>
      </c>
      <c r="C2844" s="50" t="str">
        <f>LOOKUP(A2844,Seznamy!$A$3:$A$94,Seznamy!$C$3:$C$94)</f>
        <v>Ruda nad Moravou</v>
      </c>
      <c r="D2844" s="51">
        <f>LOOKUP(A2844,Seznamy!$A$3:$A$94,Seznamy!$F$3:$F$94)</f>
        <v>9028</v>
      </c>
      <c r="E2844" s="51">
        <f>LOOKUP(A2844,Seznamy!$A$3:$A$94,Seznamy!$G$3:$G$94)</f>
        <v>218500</v>
      </c>
      <c r="F2844" s="52">
        <f>LOOKUP(A2844,Seznamy!$A$3:$A$94,Seznamy!$J$3:$J$94)</f>
        <v>57</v>
      </c>
      <c r="G2844" s="52">
        <v>42</v>
      </c>
      <c r="H2844" s="50">
        <f>LOOKUP(G2844,Komplexní!$A$7:$A$56,Komplexní!$B$7:$B$56)</f>
        <v>0</v>
      </c>
      <c r="I2844" s="53">
        <f t="array" ref="I2844">SUM(IF((Komplexní!$A$3:$A$5=A2844)*(Komplexní!$D$1:$BA$1=G2844),Komplexní!$D$3:$BA$5))</f>
        <v>0</v>
      </c>
      <c r="J2844" s="98" t="str">
        <f t="shared" si="152"/>
        <v/>
      </c>
      <c r="K2844" s="54">
        <f t="shared" si="153"/>
        <v>1</v>
      </c>
    </row>
    <row r="2845" spans="1:11" hidden="1">
      <c r="A2845" s="48">
        <v>57</v>
      </c>
      <c r="B2845" s="49">
        <f>LOOKUP(A2845,Seznamy!$A$3:$A$94,Seznamy!$B$3:$B$94)</f>
        <v>125009</v>
      </c>
      <c r="C2845" s="50" t="str">
        <f>LOOKUP(A2845,Seznamy!$A$3:$A$94,Seznamy!$C$3:$C$94)</f>
        <v>Ruda nad Moravou</v>
      </c>
      <c r="D2845" s="51">
        <f>LOOKUP(A2845,Seznamy!$A$3:$A$94,Seznamy!$F$3:$F$94)</f>
        <v>9028</v>
      </c>
      <c r="E2845" s="51">
        <f>LOOKUP(A2845,Seznamy!$A$3:$A$94,Seznamy!$G$3:$G$94)</f>
        <v>218500</v>
      </c>
      <c r="F2845" s="52">
        <f>LOOKUP(A2845,Seznamy!$A$3:$A$94,Seznamy!$J$3:$J$94)</f>
        <v>57</v>
      </c>
      <c r="G2845" s="52">
        <v>43</v>
      </c>
      <c r="H2845" s="50">
        <f>LOOKUP(G2845,Komplexní!$A$7:$A$56,Komplexní!$B$7:$B$56)</f>
        <v>0</v>
      </c>
      <c r="I2845" s="53">
        <f t="array" ref="I2845">SUM(IF((Komplexní!$A$3:$A$5=A2845)*(Komplexní!$D$1:$BA$1=G2845),Komplexní!$D$3:$BA$5))</f>
        <v>0</v>
      </c>
      <c r="J2845" s="98" t="str">
        <f t="shared" si="152"/>
        <v/>
      </c>
      <c r="K2845" s="54">
        <f t="shared" si="153"/>
        <v>1</v>
      </c>
    </row>
    <row r="2846" spans="1:11" hidden="1">
      <c r="A2846" s="48">
        <v>57</v>
      </c>
      <c r="B2846" s="49">
        <f>LOOKUP(A2846,Seznamy!$A$3:$A$94,Seznamy!$B$3:$B$94)</f>
        <v>125009</v>
      </c>
      <c r="C2846" s="50" t="str">
        <f>LOOKUP(A2846,Seznamy!$A$3:$A$94,Seznamy!$C$3:$C$94)</f>
        <v>Ruda nad Moravou</v>
      </c>
      <c r="D2846" s="51">
        <f>LOOKUP(A2846,Seznamy!$A$3:$A$94,Seznamy!$F$3:$F$94)</f>
        <v>9028</v>
      </c>
      <c r="E2846" s="51">
        <f>LOOKUP(A2846,Seznamy!$A$3:$A$94,Seznamy!$G$3:$G$94)</f>
        <v>218500</v>
      </c>
      <c r="F2846" s="52">
        <f>LOOKUP(A2846,Seznamy!$A$3:$A$94,Seznamy!$J$3:$J$94)</f>
        <v>57</v>
      </c>
      <c r="G2846" s="52">
        <v>44</v>
      </c>
      <c r="H2846" s="50">
        <f>LOOKUP(G2846,Komplexní!$A$7:$A$56,Komplexní!$B$7:$B$56)</f>
        <v>0</v>
      </c>
      <c r="I2846" s="53">
        <f t="array" ref="I2846">SUM(IF((Komplexní!$A$3:$A$5=A2846)*(Komplexní!$D$1:$BA$1=G2846),Komplexní!$D$3:$BA$5))</f>
        <v>0</v>
      </c>
      <c r="J2846" s="98" t="str">
        <f t="shared" si="152"/>
        <v/>
      </c>
      <c r="K2846" s="54">
        <f t="shared" si="153"/>
        <v>1</v>
      </c>
    </row>
    <row r="2847" spans="1:11" hidden="1">
      <c r="A2847" s="48">
        <v>57</v>
      </c>
      <c r="B2847" s="49">
        <f>LOOKUP(A2847,Seznamy!$A$3:$A$94,Seznamy!$B$3:$B$94)</f>
        <v>125009</v>
      </c>
      <c r="C2847" s="50" t="str">
        <f>LOOKUP(A2847,Seznamy!$A$3:$A$94,Seznamy!$C$3:$C$94)</f>
        <v>Ruda nad Moravou</v>
      </c>
      <c r="D2847" s="51">
        <f>LOOKUP(A2847,Seznamy!$A$3:$A$94,Seznamy!$F$3:$F$94)</f>
        <v>9028</v>
      </c>
      <c r="E2847" s="51">
        <f>LOOKUP(A2847,Seznamy!$A$3:$A$94,Seznamy!$G$3:$G$94)</f>
        <v>218500</v>
      </c>
      <c r="F2847" s="52">
        <f>LOOKUP(A2847,Seznamy!$A$3:$A$94,Seznamy!$J$3:$J$94)</f>
        <v>57</v>
      </c>
      <c r="G2847" s="52">
        <v>45</v>
      </c>
      <c r="H2847" s="50">
        <f>LOOKUP(G2847,Komplexní!$A$7:$A$56,Komplexní!$B$7:$B$56)</f>
        <v>0</v>
      </c>
      <c r="I2847" s="53">
        <f t="array" ref="I2847">SUM(IF((Komplexní!$A$3:$A$5=A2847)*(Komplexní!$D$1:$BA$1=G2847),Komplexní!$D$3:$BA$5))</f>
        <v>0</v>
      </c>
      <c r="J2847" s="98" t="str">
        <f t="shared" si="152"/>
        <v/>
      </c>
      <c r="K2847" s="54">
        <f t="shared" si="153"/>
        <v>1</v>
      </c>
    </row>
    <row r="2848" spans="1:11" hidden="1">
      <c r="A2848" s="48">
        <v>57</v>
      </c>
      <c r="B2848" s="49">
        <f>LOOKUP(A2848,Seznamy!$A$3:$A$94,Seznamy!$B$3:$B$94)</f>
        <v>125009</v>
      </c>
      <c r="C2848" s="50" t="str">
        <f>LOOKUP(A2848,Seznamy!$A$3:$A$94,Seznamy!$C$3:$C$94)</f>
        <v>Ruda nad Moravou</v>
      </c>
      <c r="D2848" s="51">
        <f>LOOKUP(A2848,Seznamy!$A$3:$A$94,Seznamy!$F$3:$F$94)</f>
        <v>9028</v>
      </c>
      <c r="E2848" s="51">
        <f>LOOKUP(A2848,Seznamy!$A$3:$A$94,Seznamy!$G$3:$G$94)</f>
        <v>218500</v>
      </c>
      <c r="F2848" s="52">
        <f>LOOKUP(A2848,Seznamy!$A$3:$A$94,Seznamy!$J$3:$J$94)</f>
        <v>57</v>
      </c>
      <c r="G2848" s="52">
        <v>46</v>
      </c>
      <c r="H2848" s="50">
        <f>LOOKUP(G2848,Komplexní!$A$7:$A$56,Komplexní!$B$7:$B$56)</f>
        <v>0</v>
      </c>
      <c r="I2848" s="53">
        <f t="array" ref="I2848">SUM(IF((Komplexní!$A$3:$A$5=A2848)*(Komplexní!$D$1:$BA$1=G2848),Komplexní!$D$3:$BA$5))</f>
        <v>0</v>
      </c>
      <c r="J2848" s="98" t="str">
        <f t="shared" si="152"/>
        <v/>
      </c>
      <c r="K2848" s="54">
        <f t="shared" si="153"/>
        <v>1</v>
      </c>
    </row>
    <row r="2849" spans="1:11" hidden="1">
      <c r="A2849" s="48">
        <v>57</v>
      </c>
      <c r="B2849" s="49">
        <f>LOOKUP(A2849,Seznamy!$A$3:$A$94,Seznamy!$B$3:$B$94)</f>
        <v>125009</v>
      </c>
      <c r="C2849" s="50" t="str">
        <f>LOOKUP(A2849,Seznamy!$A$3:$A$94,Seznamy!$C$3:$C$94)</f>
        <v>Ruda nad Moravou</v>
      </c>
      <c r="D2849" s="51">
        <f>LOOKUP(A2849,Seznamy!$A$3:$A$94,Seznamy!$F$3:$F$94)</f>
        <v>9028</v>
      </c>
      <c r="E2849" s="51">
        <f>LOOKUP(A2849,Seznamy!$A$3:$A$94,Seznamy!$G$3:$G$94)</f>
        <v>218500</v>
      </c>
      <c r="F2849" s="52">
        <f>LOOKUP(A2849,Seznamy!$A$3:$A$94,Seznamy!$J$3:$J$94)</f>
        <v>57</v>
      </c>
      <c r="G2849" s="52">
        <v>47</v>
      </c>
      <c r="H2849" s="50">
        <f>LOOKUP(G2849,Komplexní!$A$7:$A$56,Komplexní!$B$7:$B$56)</f>
        <v>0</v>
      </c>
      <c r="I2849" s="53">
        <f t="array" ref="I2849">SUM(IF((Komplexní!$A$3:$A$5=A2849)*(Komplexní!$D$1:$BA$1=G2849),Komplexní!$D$3:$BA$5))</f>
        <v>0</v>
      </c>
      <c r="J2849" s="98" t="str">
        <f t="shared" si="152"/>
        <v/>
      </c>
      <c r="K2849" s="54">
        <f t="shared" si="153"/>
        <v>1</v>
      </c>
    </row>
    <row r="2850" spans="1:11" hidden="1">
      <c r="A2850" s="48">
        <v>57</v>
      </c>
      <c r="B2850" s="49">
        <f>LOOKUP(A2850,Seznamy!$A$3:$A$94,Seznamy!$B$3:$B$94)</f>
        <v>125009</v>
      </c>
      <c r="C2850" s="50" t="str">
        <f>LOOKUP(A2850,Seznamy!$A$3:$A$94,Seznamy!$C$3:$C$94)</f>
        <v>Ruda nad Moravou</v>
      </c>
      <c r="D2850" s="51">
        <f>LOOKUP(A2850,Seznamy!$A$3:$A$94,Seznamy!$F$3:$F$94)</f>
        <v>9028</v>
      </c>
      <c r="E2850" s="51">
        <f>LOOKUP(A2850,Seznamy!$A$3:$A$94,Seznamy!$G$3:$G$94)</f>
        <v>218500</v>
      </c>
      <c r="F2850" s="52">
        <f>LOOKUP(A2850,Seznamy!$A$3:$A$94,Seznamy!$J$3:$J$94)</f>
        <v>57</v>
      </c>
      <c r="G2850" s="52">
        <v>48</v>
      </c>
      <c r="H2850" s="50">
        <f>LOOKUP(G2850,Komplexní!$A$7:$A$56,Komplexní!$B$7:$B$56)</f>
        <v>0</v>
      </c>
      <c r="I2850" s="53">
        <f t="array" ref="I2850">SUM(IF((Komplexní!$A$3:$A$5=A2850)*(Komplexní!$D$1:$BA$1=G2850),Komplexní!$D$3:$BA$5))</f>
        <v>0</v>
      </c>
      <c r="J2850" s="98" t="str">
        <f t="shared" si="152"/>
        <v/>
      </c>
      <c r="K2850" s="54">
        <f t="shared" si="153"/>
        <v>1</v>
      </c>
    </row>
    <row r="2851" spans="1:11" hidden="1">
      <c r="A2851" s="48">
        <v>57</v>
      </c>
      <c r="B2851" s="49">
        <f>LOOKUP(A2851,Seznamy!$A$3:$A$94,Seznamy!$B$3:$B$94)</f>
        <v>125009</v>
      </c>
      <c r="C2851" s="50" t="str">
        <f>LOOKUP(A2851,Seznamy!$A$3:$A$94,Seznamy!$C$3:$C$94)</f>
        <v>Ruda nad Moravou</v>
      </c>
      <c r="D2851" s="51">
        <f>LOOKUP(A2851,Seznamy!$A$3:$A$94,Seznamy!$F$3:$F$94)</f>
        <v>9028</v>
      </c>
      <c r="E2851" s="51">
        <f>LOOKUP(A2851,Seznamy!$A$3:$A$94,Seznamy!$G$3:$G$94)</f>
        <v>218500</v>
      </c>
      <c r="F2851" s="52">
        <f>LOOKUP(A2851,Seznamy!$A$3:$A$94,Seznamy!$J$3:$J$94)</f>
        <v>57</v>
      </c>
      <c r="G2851" s="52">
        <v>49</v>
      </c>
      <c r="H2851" s="50">
        <f>LOOKUP(G2851,Komplexní!$A$7:$A$56,Komplexní!$B$7:$B$56)</f>
        <v>0</v>
      </c>
      <c r="I2851" s="53">
        <f t="array" ref="I2851">SUM(IF((Komplexní!$A$3:$A$5=A2851)*(Komplexní!$D$1:$BA$1=G2851),Komplexní!$D$3:$BA$5))</f>
        <v>0</v>
      </c>
      <c r="J2851" s="98" t="str">
        <f t="shared" si="152"/>
        <v/>
      </c>
      <c r="K2851" s="54">
        <f t="shared" si="153"/>
        <v>1</v>
      </c>
    </row>
    <row r="2852" spans="1:11" hidden="1">
      <c r="A2852" s="48">
        <v>57</v>
      </c>
      <c r="B2852" s="49">
        <f>LOOKUP(A2852,Seznamy!$A$3:$A$94,Seznamy!$B$3:$B$94)</f>
        <v>125009</v>
      </c>
      <c r="C2852" s="50" t="str">
        <f>LOOKUP(A2852,Seznamy!$A$3:$A$94,Seznamy!$C$3:$C$94)</f>
        <v>Ruda nad Moravou</v>
      </c>
      <c r="D2852" s="51">
        <f>LOOKUP(A2852,Seznamy!$A$3:$A$94,Seznamy!$F$3:$F$94)</f>
        <v>9028</v>
      </c>
      <c r="E2852" s="51">
        <f>LOOKUP(A2852,Seznamy!$A$3:$A$94,Seznamy!$G$3:$G$94)</f>
        <v>218500</v>
      </c>
      <c r="F2852" s="52">
        <f>LOOKUP(A2852,Seznamy!$A$3:$A$94,Seznamy!$J$3:$J$94)</f>
        <v>57</v>
      </c>
      <c r="G2852" s="52">
        <v>50</v>
      </c>
      <c r="H2852" s="50">
        <f>LOOKUP(G2852,Komplexní!$A$7:$A$56,Komplexní!$B$7:$B$56)</f>
        <v>0</v>
      </c>
      <c r="I2852" s="53">
        <f t="array" ref="I2852">SUM(IF((Komplexní!$A$3:$A$5=A2852)*(Komplexní!$D$1:$BA$1=G2852),Komplexní!$D$3:$BA$5))</f>
        <v>0</v>
      </c>
      <c r="J2852" s="98" t="str">
        <f t="shared" si="152"/>
        <v/>
      </c>
      <c r="K2852" s="54">
        <f t="shared" si="153"/>
        <v>1</v>
      </c>
    </row>
    <row r="2853" spans="1:11" hidden="1">
      <c r="A2853" s="79">
        <v>58</v>
      </c>
      <c r="B2853" s="80">
        <f>LOOKUP(A2853,Seznamy!$A$3:$A$94,Seznamy!$B$3:$B$94)</f>
        <v>125009</v>
      </c>
      <c r="C2853" s="81" t="str">
        <f>LOOKUP(A2853,Seznamy!$A$3:$A$94,Seznamy!$C$3:$C$94)</f>
        <v>Ruda nad Moravou</v>
      </c>
      <c r="D2853" s="82">
        <f>LOOKUP(A2853,Seznamy!$A$3:$A$94,Seznamy!$F$3:$F$94)</f>
        <v>9028</v>
      </c>
      <c r="E2853" s="82">
        <f>LOOKUP(A2853,Seznamy!$A$3:$A$94,Seznamy!$G$3:$G$94)</f>
        <v>218500</v>
      </c>
      <c r="F2853" s="83">
        <f>LOOKUP(A2853,Seznamy!$A$3:$A$94,Seznamy!$J$3:$J$94)</f>
        <v>57</v>
      </c>
      <c r="G2853" s="83">
        <v>1</v>
      </c>
      <c r="H2853" s="81" t="str">
        <f>LOOKUP(G2853,Komplexní!$A$7:$A$56,Komplexní!$B$7:$B$56)</f>
        <v>UNILES a.s.</v>
      </c>
      <c r="I2853" s="84">
        <f t="array" ref="I2853">SUM(IF((Komplexní!$A$3:$A$5=A2853)*(Komplexní!$D$1:$BA$1=G2853),Komplexní!$D$3:$BA$5))</f>
        <v>0</v>
      </c>
      <c r="J2853" s="99" t="str">
        <f t="shared" si="152"/>
        <v/>
      </c>
      <c r="K2853" s="85">
        <f t="shared" ref="K2853:K2884" si="154">IF(I2853=MIN($J$2853:$J$2902),1,"")</f>
        <v>1</v>
      </c>
    </row>
    <row r="2854" spans="1:11" hidden="1">
      <c r="A2854" s="79">
        <v>58</v>
      </c>
      <c r="B2854" s="80">
        <f>LOOKUP(A2854,Seznamy!$A$3:$A$94,Seznamy!$B$3:$B$94)</f>
        <v>125009</v>
      </c>
      <c r="C2854" s="81" t="str">
        <f>LOOKUP(A2854,Seznamy!$A$3:$A$94,Seznamy!$C$3:$C$94)</f>
        <v>Ruda nad Moravou</v>
      </c>
      <c r="D2854" s="82">
        <f>LOOKUP(A2854,Seznamy!$A$3:$A$94,Seznamy!$F$3:$F$94)</f>
        <v>9028</v>
      </c>
      <c r="E2854" s="82">
        <f>LOOKUP(A2854,Seznamy!$A$3:$A$94,Seznamy!$G$3:$G$94)</f>
        <v>218500</v>
      </c>
      <c r="F2854" s="83">
        <f>LOOKUP(A2854,Seznamy!$A$3:$A$94,Seznamy!$J$3:$J$94)</f>
        <v>57</v>
      </c>
      <c r="G2854" s="83">
        <v>2</v>
      </c>
      <c r="H2854" s="81" t="str">
        <f>LOOKUP(G2854,Komplexní!$A$7:$A$56,Komplexní!$B$7:$B$56)</f>
        <v>Lesy Beskydy, a.s.</v>
      </c>
      <c r="I2854" s="84">
        <f t="array" ref="I2854">SUM(IF((Komplexní!$A$3:$A$5=A2854)*(Komplexní!$D$1:$BA$1=G2854),Komplexní!$D$3:$BA$5))</f>
        <v>0</v>
      </c>
      <c r="J2854" s="99" t="str">
        <f t="shared" si="152"/>
        <v/>
      </c>
      <c r="K2854" s="85">
        <f t="shared" si="154"/>
        <v>1</v>
      </c>
    </row>
    <row r="2855" spans="1:11" hidden="1">
      <c r="A2855" s="79">
        <v>58</v>
      </c>
      <c r="B2855" s="80">
        <f>LOOKUP(A2855,Seznamy!$A$3:$A$94,Seznamy!$B$3:$B$94)</f>
        <v>125009</v>
      </c>
      <c r="C2855" s="81" t="str">
        <f>LOOKUP(A2855,Seznamy!$A$3:$A$94,Seznamy!$C$3:$C$94)</f>
        <v>Ruda nad Moravou</v>
      </c>
      <c r="D2855" s="82">
        <f>LOOKUP(A2855,Seznamy!$A$3:$A$94,Seznamy!$F$3:$F$94)</f>
        <v>9028</v>
      </c>
      <c r="E2855" s="82">
        <f>LOOKUP(A2855,Seznamy!$A$3:$A$94,Seznamy!$G$3:$G$94)</f>
        <v>218500</v>
      </c>
      <c r="F2855" s="83">
        <f>LOOKUP(A2855,Seznamy!$A$3:$A$94,Seznamy!$J$3:$J$94)</f>
        <v>57</v>
      </c>
      <c r="G2855" s="83">
        <v>3</v>
      </c>
      <c r="H2855" s="81" t="str">
        <f>LOOKUP(G2855,Komplexní!$A$7:$A$56,Komplexní!$B$7:$B$56)</f>
        <v>KATR s.r.o.</v>
      </c>
      <c r="I2855" s="84">
        <f t="array" ref="I2855">SUM(IF((Komplexní!$A$3:$A$5=A2855)*(Komplexní!$D$1:$BA$1=G2855),Komplexní!$D$3:$BA$5))</f>
        <v>0</v>
      </c>
      <c r="J2855" s="99" t="str">
        <f t="shared" si="152"/>
        <v/>
      </c>
      <c r="K2855" s="85">
        <f t="shared" si="154"/>
        <v>1</v>
      </c>
    </row>
    <row r="2856" spans="1:11" hidden="1">
      <c r="A2856" s="79">
        <v>58</v>
      </c>
      <c r="B2856" s="80">
        <f>LOOKUP(A2856,Seznamy!$A$3:$A$94,Seznamy!$B$3:$B$94)</f>
        <v>125009</v>
      </c>
      <c r="C2856" s="81" t="str">
        <f>LOOKUP(A2856,Seznamy!$A$3:$A$94,Seznamy!$C$3:$C$94)</f>
        <v>Ruda nad Moravou</v>
      </c>
      <c r="D2856" s="82">
        <f>LOOKUP(A2856,Seznamy!$A$3:$A$94,Seznamy!$F$3:$F$94)</f>
        <v>9028</v>
      </c>
      <c r="E2856" s="82">
        <f>LOOKUP(A2856,Seznamy!$A$3:$A$94,Seznamy!$G$3:$G$94)</f>
        <v>218500</v>
      </c>
      <c r="F2856" s="83">
        <f>LOOKUP(A2856,Seznamy!$A$3:$A$94,Seznamy!$J$3:$J$94)</f>
        <v>57</v>
      </c>
      <c r="G2856" s="83">
        <v>4</v>
      </c>
      <c r="H2856" s="81" t="str">
        <f>LOOKUP(G2856,Komplexní!$A$7:$A$56,Komplexní!$B$7:$B$56)</f>
        <v>Petra spol. s r.o.</v>
      </c>
      <c r="I2856" s="84">
        <f t="array" ref="I2856">SUM(IF((Komplexní!$A$3:$A$5=A2856)*(Komplexní!$D$1:$BA$1=G2856),Komplexní!$D$3:$BA$5))</f>
        <v>0</v>
      </c>
      <c r="J2856" s="99" t="str">
        <f t="shared" si="152"/>
        <v/>
      </c>
      <c r="K2856" s="85">
        <f t="shared" si="154"/>
        <v>1</v>
      </c>
    </row>
    <row r="2857" spans="1:11" hidden="1">
      <c r="A2857" s="79">
        <v>58</v>
      </c>
      <c r="B2857" s="80">
        <f>LOOKUP(A2857,Seznamy!$A$3:$A$94,Seznamy!$B$3:$B$94)</f>
        <v>125009</v>
      </c>
      <c r="C2857" s="81" t="str">
        <f>LOOKUP(A2857,Seznamy!$A$3:$A$94,Seznamy!$C$3:$C$94)</f>
        <v>Ruda nad Moravou</v>
      </c>
      <c r="D2857" s="82">
        <f>LOOKUP(A2857,Seznamy!$A$3:$A$94,Seznamy!$F$3:$F$94)</f>
        <v>9028</v>
      </c>
      <c r="E2857" s="82">
        <f>LOOKUP(A2857,Seznamy!$A$3:$A$94,Seznamy!$G$3:$G$94)</f>
        <v>218500</v>
      </c>
      <c r="F2857" s="83">
        <f>LOOKUP(A2857,Seznamy!$A$3:$A$94,Seznamy!$J$3:$J$94)</f>
        <v>57</v>
      </c>
      <c r="G2857" s="83">
        <v>5</v>
      </c>
      <c r="H2857" s="81" t="str">
        <f>LOOKUP(G2857,Komplexní!$A$7:$A$56,Komplexní!$B$7:$B$56)</f>
        <v>JACER - CZ a.s.</v>
      </c>
      <c r="I2857" s="84">
        <f t="array" ref="I2857">SUM(IF((Komplexní!$A$3:$A$5=A2857)*(Komplexní!$D$1:$BA$1=G2857),Komplexní!$D$3:$BA$5))</f>
        <v>0</v>
      </c>
      <c r="J2857" s="99" t="str">
        <f t="shared" si="152"/>
        <v/>
      </c>
      <c r="K2857" s="85">
        <f t="shared" si="154"/>
        <v>1</v>
      </c>
    </row>
    <row r="2858" spans="1:11" hidden="1">
      <c r="A2858" s="79">
        <v>58</v>
      </c>
      <c r="B2858" s="80">
        <f>LOOKUP(A2858,Seznamy!$A$3:$A$94,Seznamy!$B$3:$B$94)</f>
        <v>125009</v>
      </c>
      <c r="C2858" s="81" t="str">
        <f>LOOKUP(A2858,Seznamy!$A$3:$A$94,Seznamy!$C$3:$C$94)</f>
        <v>Ruda nad Moravou</v>
      </c>
      <c r="D2858" s="82">
        <f>LOOKUP(A2858,Seznamy!$A$3:$A$94,Seznamy!$F$3:$F$94)</f>
        <v>9028</v>
      </c>
      <c r="E2858" s="82">
        <f>LOOKUP(A2858,Seznamy!$A$3:$A$94,Seznamy!$G$3:$G$94)</f>
        <v>218500</v>
      </c>
      <c r="F2858" s="83">
        <f>LOOKUP(A2858,Seznamy!$A$3:$A$94,Seznamy!$J$3:$J$94)</f>
        <v>57</v>
      </c>
      <c r="G2858" s="83">
        <v>12</v>
      </c>
      <c r="H2858" s="81">
        <f>LOOKUP(G2858,Komplexní!$A$7:$A$56,Komplexní!$B$7:$B$56)</f>
        <v>0</v>
      </c>
      <c r="I2858" s="84">
        <f t="array" ref="I2858">SUM(IF((Komplexní!$A$3:$A$5=A2858)*(Komplexní!$D$1:$BA$1=G2858),Komplexní!$D$3:$BA$5))</f>
        <v>0</v>
      </c>
      <c r="J2858" s="99" t="str">
        <f t="shared" si="152"/>
        <v/>
      </c>
      <c r="K2858" s="85">
        <f t="shared" si="154"/>
        <v>1</v>
      </c>
    </row>
    <row r="2859" spans="1:11" hidden="1">
      <c r="A2859" s="79">
        <v>58</v>
      </c>
      <c r="B2859" s="80">
        <f>LOOKUP(A2859,Seznamy!$A$3:$A$94,Seznamy!$B$3:$B$94)</f>
        <v>125009</v>
      </c>
      <c r="C2859" s="81" t="str">
        <f>LOOKUP(A2859,Seznamy!$A$3:$A$94,Seznamy!$C$3:$C$94)</f>
        <v>Ruda nad Moravou</v>
      </c>
      <c r="D2859" s="82">
        <f>LOOKUP(A2859,Seznamy!$A$3:$A$94,Seznamy!$F$3:$F$94)</f>
        <v>9028</v>
      </c>
      <c r="E2859" s="82">
        <f>LOOKUP(A2859,Seznamy!$A$3:$A$94,Seznamy!$G$3:$G$94)</f>
        <v>218500</v>
      </c>
      <c r="F2859" s="83">
        <f>LOOKUP(A2859,Seznamy!$A$3:$A$94,Seznamy!$J$3:$J$94)</f>
        <v>57</v>
      </c>
      <c r="G2859" s="83">
        <v>7</v>
      </c>
      <c r="H2859" s="81" t="str">
        <f>LOOKUP(G2859,Komplexní!$A$7:$A$56,Komplexní!$B$7:$B$56)</f>
        <v>Opavská lesní a.s.</v>
      </c>
      <c r="I2859" s="84">
        <f t="array" ref="I2859">SUM(IF((Komplexní!$A$3:$A$5=A2859)*(Komplexní!$D$1:$BA$1=G2859),Komplexní!$D$3:$BA$5))</f>
        <v>0</v>
      </c>
      <c r="J2859" s="99" t="str">
        <f t="shared" si="152"/>
        <v/>
      </c>
      <c r="K2859" s="85">
        <f t="shared" si="154"/>
        <v>1</v>
      </c>
    </row>
    <row r="2860" spans="1:11" hidden="1">
      <c r="A2860" s="79">
        <v>58</v>
      </c>
      <c r="B2860" s="80">
        <f>LOOKUP(A2860,Seznamy!$A$3:$A$94,Seznamy!$B$3:$B$94)</f>
        <v>125009</v>
      </c>
      <c r="C2860" s="81" t="str">
        <f>LOOKUP(A2860,Seznamy!$A$3:$A$94,Seznamy!$C$3:$C$94)</f>
        <v>Ruda nad Moravou</v>
      </c>
      <c r="D2860" s="82">
        <f>LOOKUP(A2860,Seznamy!$A$3:$A$94,Seznamy!$F$3:$F$94)</f>
        <v>9028</v>
      </c>
      <c r="E2860" s="82">
        <f>LOOKUP(A2860,Seznamy!$A$3:$A$94,Seznamy!$G$3:$G$94)</f>
        <v>218500</v>
      </c>
      <c r="F2860" s="83">
        <f>LOOKUP(A2860,Seznamy!$A$3:$A$94,Seznamy!$J$3:$J$94)</f>
        <v>57</v>
      </c>
      <c r="G2860" s="83">
        <v>8</v>
      </c>
      <c r="H2860" s="81" t="str">
        <f>LOOKUP(G2860,Komplexní!$A$7:$A$56,Komplexní!$B$7:$B$56)</f>
        <v>Pradědský lesní závod, a.s.</v>
      </c>
      <c r="I2860" s="84">
        <f t="array" ref="I2860">SUM(IF((Komplexní!$A$3:$A$5=A2860)*(Komplexní!$D$1:$BA$1=G2860),Komplexní!$D$3:$BA$5))</f>
        <v>0</v>
      </c>
      <c r="J2860" s="99" t="str">
        <f t="shared" si="152"/>
        <v/>
      </c>
      <c r="K2860" s="85">
        <f t="shared" si="154"/>
        <v>1</v>
      </c>
    </row>
    <row r="2861" spans="1:11" hidden="1">
      <c r="A2861" s="79">
        <v>58</v>
      </c>
      <c r="B2861" s="80">
        <f>LOOKUP(A2861,Seznamy!$A$3:$A$94,Seznamy!$B$3:$B$94)</f>
        <v>125009</v>
      </c>
      <c r="C2861" s="81" t="str">
        <f>LOOKUP(A2861,Seznamy!$A$3:$A$94,Seznamy!$C$3:$C$94)</f>
        <v>Ruda nad Moravou</v>
      </c>
      <c r="D2861" s="82">
        <f>LOOKUP(A2861,Seznamy!$A$3:$A$94,Seznamy!$F$3:$F$94)</f>
        <v>9028</v>
      </c>
      <c r="E2861" s="82">
        <f>LOOKUP(A2861,Seznamy!$A$3:$A$94,Seznamy!$G$3:$G$94)</f>
        <v>218500</v>
      </c>
      <c r="F2861" s="83">
        <f>LOOKUP(A2861,Seznamy!$A$3:$A$94,Seznamy!$J$3:$J$94)</f>
        <v>57</v>
      </c>
      <c r="G2861" s="83">
        <v>9</v>
      </c>
      <c r="H2861" s="81">
        <f>LOOKUP(G2861,Komplexní!$A$7:$A$56,Komplexní!$B$7:$B$56)</f>
        <v>0</v>
      </c>
      <c r="I2861" s="84">
        <f t="array" ref="I2861">SUM(IF((Komplexní!$A$3:$A$5=A2861)*(Komplexní!$D$1:$BA$1=G2861),Komplexní!$D$3:$BA$5))</f>
        <v>0</v>
      </c>
      <c r="J2861" s="99" t="str">
        <f t="shared" si="152"/>
        <v/>
      </c>
      <c r="K2861" s="85">
        <f t="shared" si="154"/>
        <v>1</v>
      </c>
    </row>
    <row r="2862" spans="1:11" hidden="1">
      <c r="A2862" s="79">
        <v>58</v>
      </c>
      <c r="B2862" s="80">
        <f>LOOKUP(A2862,Seznamy!$A$3:$A$94,Seznamy!$B$3:$B$94)</f>
        <v>125009</v>
      </c>
      <c r="C2862" s="81" t="str">
        <f>LOOKUP(A2862,Seznamy!$A$3:$A$94,Seznamy!$C$3:$C$94)</f>
        <v>Ruda nad Moravou</v>
      </c>
      <c r="D2862" s="82">
        <f>LOOKUP(A2862,Seznamy!$A$3:$A$94,Seznamy!$F$3:$F$94)</f>
        <v>9028</v>
      </c>
      <c r="E2862" s="82">
        <f>LOOKUP(A2862,Seznamy!$A$3:$A$94,Seznamy!$G$3:$G$94)</f>
        <v>218500</v>
      </c>
      <c r="F2862" s="83">
        <f>LOOKUP(A2862,Seznamy!$A$3:$A$94,Seznamy!$J$3:$J$94)</f>
        <v>57</v>
      </c>
      <c r="G2862" s="83">
        <v>10</v>
      </c>
      <c r="H2862" s="81">
        <f>LOOKUP(G2862,Komplexní!$A$7:$A$56,Komplexní!$B$7:$B$56)</f>
        <v>0</v>
      </c>
      <c r="I2862" s="84">
        <f t="array" ref="I2862">SUM(IF((Komplexní!$A$3:$A$5=A2862)*(Komplexní!$D$1:$BA$1=G2862),Komplexní!$D$3:$BA$5))</f>
        <v>0</v>
      </c>
      <c r="J2862" s="99" t="str">
        <f t="shared" si="152"/>
        <v/>
      </c>
      <c r="K2862" s="85">
        <f t="shared" si="154"/>
        <v>1</v>
      </c>
    </row>
    <row r="2863" spans="1:11" hidden="1">
      <c r="A2863" s="79">
        <v>58</v>
      </c>
      <c r="B2863" s="80">
        <f>LOOKUP(A2863,Seznamy!$A$3:$A$94,Seznamy!$B$3:$B$94)</f>
        <v>125009</v>
      </c>
      <c r="C2863" s="81" t="str">
        <f>LOOKUP(A2863,Seznamy!$A$3:$A$94,Seznamy!$C$3:$C$94)</f>
        <v>Ruda nad Moravou</v>
      </c>
      <c r="D2863" s="82">
        <f>LOOKUP(A2863,Seznamy!$A$3:$A$94,Seznamy!$F$3:$F$94)</f>
        <v>9028</v>
      </c>
      <c r="E2863" s="82">
        <f>LOOKUP(A2863,Seznamy!$A$3:$A$94,Seznamy!$G$3:$G$94)</f>
        <v>218500</v>
      </c>
      <c r="F2863" s="83">
        <f>LOOKUP(A2863,Seznamy!$A$3:$A$94,Seznamy!$J$3:$J$94)</f>
        <v>57</v>
      </c>
      <c r="G2863" s="83">
        <v>11</v>
      </c>
      <c r="H2863" s="81">
        <f>LOOKUP(G2863,Komplexní!$A$7:$A$56,Komplexní!$B$7:$B$56)</f>
        <v>0</v>
      </c>
      <c r="I2863" s="84">
        <f t="array" ref="I2863">SUM(IF((Komplexní!$A$3:$A$5=A2863)*(Komplexní!$D$1:$BA$1=G2863),Komplexní!$D$3:$BA$5))</f>
        <v>0</v>
      </c>
      <c r="J2863" s="99" t="str">
        <f t="shared" si="152"/>
        <v/>
      </c>
      <c r="K2863" s="85">
        <f t="shared" si="154"/>
        <v>1</v>
      </c>
    </row>
    <row r="2864" spans="1:11" hidden="1">
      <c r="A2864" s="79">
        <v>58</v>
      </c>
      <c r="B2864" s="80">
        <f>LOOKUP(A2864,Seznamy!$A$3:$A$94,Seznamy!$B$3:$B$94)</f>
        <v>125009</v>
      </c>
      <c r="C2864" s="81" t="str">
        <f>LOOKUP(A2864,Seznamy!$A$3:$A$94,Seznamy!$C$3:$C$94)</f>
        <v>Ruda nad Moravou</v>
      </c>
      <c r="D2864" s="82">
        <f>LOOKUP(A2864,Seznamy!$A$3:$A$94,Seznamy!$F$3:$F$94)</f>
        <v>9028</v>
      </c>
      <c r="E2864" s="82">
        <f>LOOKUP(A2864,Seznamy!$A$3:$A$94,Seznamy!$G$3:$G$94)</f>
        <v>218500</v>
      </c>
      <c r="F2864" s="83">
        <f>LOOKUP(A2864,Seznamy!$A$3:$A$94,Seznamy!$J$3:$J$94)</f>
        <v>57</v>
      </c>
      <c r="G2864" s="83">
        <v>22</v>
      </c>
      <c r="H2864" s="81">
        <f>LOOKUP(G2864,Komplexní!$A$7:$A$56,Komplexní!$B$7:$B$56)</f>
        <v>0</v>
      </c>
      <c r="I2864" s="84">
        <f t="array" ref="I2864">SUM(IF((Komplexní!$A$3:$A$5=A2864)*(Komplexní!$D$1:$BA$1=G2864),Komplexní!$D$3:$BA$5))</f>
        <v>0</v>
      </c>
      <c r="J2864" s="99" t="str">
        <f t="shared" si="152"/>
        <v/>
      </c>
      <c r="K2864" s="85">
        <f t="shared" si="154"/>
        <v>1</v>
      </c>
    </row>
    <row r="2865" spans="1:11" hidden="1">
      <c r="A2865" s="79">
        <v>58</v>
      </c>
      <c r="B2865" s="80">
        <f>LOOKUP(A2865,Seznamy!$A$3:$A$94,Seznamy!$B$3:$B$94)</f>
        <v>125009</v>
      </c>
      <c r="C2865" s="81" t="str">
        <f>LOOKUP(A2865,Seznamy!$A$3:$A$94,Seznamy!$C$3:$C$94)</f>
        <v>Ruda nad Moravou</v>
      </c>
      <c r="D2865" s="82">
        <f>LOOKUP(A2865,Seznamy!$A$3:$A$94,Seznamy!$F$3:$F$94)</f>
        <v>9028</v>
      </c>
      <c r="E2865" s="82">
        <f>LOOKUP(A2865,Seznamy!$A$3:$A$94,Seznamy!$G$3:$G$94)</f>
        <v>218500</v>
      </c>
      <c r="F2865" s="83">
        <f>LOOKUP(A2865,Seznamy!$A$3:$A$94,Seznamy!$J$3:$J$94)</f>
        <v>57</v>
      </c>
      <c r="G2865" s="83">
        <v>13</v>
      </c>
      <c r="H2865" s="81">
        <f>LOOKUP(G2865,Komplexní!$A$7:$A$56,Komplexní!$B$7:$B$56)</f>
        <v>0</v>
      </c>
      <c r="I2865" s="84">
        <f t="array" ref="I2865">SUM(IF((Komplexní!$A$3:$A$5=A2865)*(Komplexní!$D$1:$BA$1=G2865),Komplexní!$D$3:$BA$5))</f>
        <v>0</v>
      </c>
      <c r="J2865" s="99" t="str">
        <f t="shared" si="152"/>
        <v/>
      </c>
      <c r="K2865" s="85">
        <f t="shared" si="154"/>
        <v>1</v>
      </c>
    </row>
    <row r="2866" spans="1:11" hidden="1">
      <c r="A2866" s="79">
        <v>58</v>
      </c>
      <c r="B2866" s="80">
        <f>LOOKUP(A2866,Seznamy!$A$3:$A$94,Seznamy!$B$3:$B$94)</f>
        <v>125009</v>
      </c>
      <c r="C2866" s="81" t="str">
        <f>LOOKUP(A2866,Seznamy!$A$3:$A$94,Seznamy!$C$3:$C$94)</f>
        <v>Ruda nad Moravou</v>
      </c>
      <c r="D2866" s="82">
        <f>LOOKUP(A2866,Seznamy!$A$3:$A$94,Seznamy!$F$3:$F$94)</f>
        <v>9028</v>
      </c>
      <c r="E2866" s="82">
        <f>LOOKUP(A2866,Seznamy!$A$3:$A$94,Seznamy!$G$3:$G$94)</f>
        <v>218500</v>
      </c>
      <c r="F2866" s="83">
        <f>LOOKUP(A2866,Seznamy!$A$3:$A$94,Seznamy!$J$3:$J$94)</f>
        <v>57</v>
      </c>
      <c r="G2866" s="83">
        <v>6</v>
      </c>
      <c r="H2866" s="81" t="str">
        <f>LOOKUP(G2866,Komplexní!$A$7:$A$56,Komplexní!$B$7:$B$56)</f>
        <v>LDF Rožnov a.s.</v>
      </c>
      <c r="I2866" s="84">
        <f t="array" ref="I2866">SUM(IF((Komplexní!$A$3:$A$5=A2866)*(Komplexní!$D$1:$BA$1=G2866),Komplexní!$D$3:$BA$5))</f>
        <v>0</v>
      </c>
      <c r="J2866" s="99" t="str">
        <f t="shared" si="152"/>
        <v/>
      </c>
      <c r="K2866" s="85">
        <f t="shared" si="154"/>
        <v>1</v>
      </c>
    </row>
    <row r="2867" spans="1:11" hidden="1">
      <c r="A2867" s="79">
        <v>58</v>
      </c>
      <c r="B2867" s="80">
        <f>LOOKUP(A2867,Seznamy!$A$3:$A$94,Seznamy!$B$3:$B$94)</f>
        <v>125009</v>
      </c>
      <c r="C2867" s="81" t="str">
        <f>LOOKUP(A2867,Seznamy!$A$3:$A$94,Seznamy!$C$3:$C$94)</f>
        <v>Ruda nad Moravou</v>
      </c>
      <c r="D2867" s="82">
        <f>LOOKUP(A2867,Seznamy!$A$3:$A$94,Seznamy!$F$3:$F$94)</f>
        <v>9028</v>
      </c>
      <c r="E2867" s="82">
        <f>LOOKUP(A2867,Seznamy!$A$3:$A$94,Seznamy!$G$3:$G$94)</f>
        <v>218500</v>
      </c>
      <c r="F2867" s="83">
        <f>LOOKUP(A2867,Seznamy!$A$3:$A$94,Seznamy!$J$3:$J$94)</f>
        <v>57</v>
      </c>
      <c r="G2867" s="83">
        <v>15</v>
      </c>
      <c r="H2867" s="81">
        <f>LOOKUP(G2867,Komplexní!$A$7:$A$56,Komplexní!$B$7:$B$56)</f>
        <v>0</v>
      </c>
      <c r="I2867" s="84">
        <f t="array" ref="I2867">SUM(IF((Komplexní!$A$3:$A$5=A2867)*(Komplexní!$D$1:$BA$1=G2867),Komplexní!$D$3:$BA$5))</f>
        <v>0</v>
      </c>
      <c r="J2867" s="99" t="str">
        <f t="shared" si="152"/>
        <v/>
      </c>
      <c r="K2867" s="85">
        <f t="shared" si="154"/>
        <v>1</v>
      </c>
    </row>
    <row r="2868" spans="1:11" hidden="1">
      <c r="A2868" s="79">
        <v>58</v>
      </c>
      <c r="B2868" s="80">
        <f>LOOKUP(A2868,Seznamy!$A$3:$A$94,Seznamy!$B$3:$B$94)</f>
        <v>125009</v>
      </c>
      <c r="C2868" s="81" t="str">
        <f>LOOKUP(A2868,Seznamy!$A$3:$A$94,Seznamy!$C$3:$C$94)</f>
        <v>Ruda nad Moravou</v>
      </c>
      <c r="D2868" s="82">
        <f>LOOKUP(A2868,Seznamy!$A$3:$A$94,Seznamy!$F$3:$F$94)</f>
        <v>9028</v>
      </c>
      <c r="E2868" s="82">
        <f>LOOKUP(A2868,Seznamy!$A$3:$A$94,Seznamy!$G$3:$G$94)</f>
        <v>218500</v>
      </c>
      <c r="F2868" s="83">
        <f>LOOKUP(A2868,Seznamy!$A$3:$A$94,Seznamy!$J$3:$J$94)</f>
        <v>57</v>
      </c>
      <c r="G2868" s="83">
        <v>16</v>
      </c>
      <c r="H2868" s="81">
        <f>LOOKUP(G2868,Komplexní!$A$7:$A$56,Komplexní!$B$7:$B$56)</f>
        <v>0</v>
      </c>
      <c r="I2868" s="84">
        <f t="array" ref="I2868">SUM(IF((Komplexní!$A$3:$A$5=A2868)*(Komplexní!$D$1:$BA$1=G2868),Komplexní!$D$3:$BA$5))</f>
        <v>0</v>
      </c>
      <c r="J2868" s="99" t="str">
        <f t="shared" si="152"/>
        <v/>
      </c>
      <c r="K2868" s="85">
        <f t="shared" si="154"/>
        <v>1</v>
      </c>
    </row>
    <row r="2869" spans="1:11" hidden="1">
      <c r="A2869" s="79">
        <v>58</v>
      </c>
      <c r="B2869" s="80">
        <f>LOOKUP(A2869,Seznamy!$A$3:$A$94,Seznamy!$B$3:$B$94)</f>
        <v>125009</v>
      </c>
      <c r="C2869" s="81" t="str">
        <f>LOOKUP(A2869,Seznamy!$A$3:$A$94,Seznamy!$C$3:$C$94)</f>
        <v>Ruda nad Moravou</v>
      </c>
      <c r="D2869" s="82">
        <f>LOOKUP(A2869,Seznamy!$A$3:$A$94,Seznamy!$F$3:$F$94)</f>
        <v>9028</v>
      </c>
      <c r="E2869" s="82">
        <f>LOOKUP(A2869,Seznamy!$A$3:$A$94,Seznamy!$G$3:$G$94)</f>
        <v>218500</v>
      </c>
      <c r="F2869" s="83">
        <f>LOOKUP(A2869,Seznamy!$A$3:$A$94,Seznamy!$J$3:$J$94)</f>
        <v>57</v>
      </c>
      <c r="G2869" s="83">
        <v>17</v>
      </c>
      <c r="H2869" s="81">
        <f>LOOKUP(G2869,Komplexní!$A$7:$A$56,Komplexní!$B$7:$B$56)</f>
        <v>0</v>
      </c>
      <c r="I2869" s="84">
        <f t="array" ref="I2869">SUM(IF((Komplexní!$A$3:$A$5=A2869)*(Komplexní!$D$1:$BA$1=G2869),Komplexní!$D$3:$BA$5))</f>
        <v>0</v>
      </c>
      <c r="J2869" s="99" t="str">
        <f t="shared" si="152"/>
        <v/>
      </c>
      <c r="K2869" s="85">
        <f t="shared" si="154"/>
        <v>1</v>
      </c>
    </row>
    <row r="2870" spans="1:11" hidden="1">
      <c r="A2870" s="79">
        <v>58</v>
      </c>
      <c r="B2870" s="80">
        <f>LOOKUP(A2870,Seznamy!$A$3:$A$94,Seznamy!$B$3:$B$94)</f>
        <v>125009</v>
      </c>
      <c r="C2870" s="81" t="str">
        <f>LOOKUP(A2870,Seznamy!$A$3:$A$94,Seznamy!$C$3:$C$94)</f>
        <v>Ruda nad Moravou</v>
      </c>
      <c r="D2870" s="82">
        <f>LOOKUP(A2870,Seznamy!$A$3:$A$94,Seznamy!$F$3:$F$94)</f>
        <v>9028</v>
      </c>
      <c r="E2870" s="82">
        <f>LOOKUP(A2870,Seznamy!$A$3:$A$94,Seznamy!$G$3:$G$94)</f>
        <v>218500</v>
      </c>
      <c r="F2870" s="83">
        <f>LOOKUP(A2870,Seznamy!$A$3:$A$94,Seznamy!$J$3:$J$94)</f>
        <v>57</v>
      </c>
      <c r="G2870" s="83">
        <v>18</v>
      </c>
      <c r="H2870" s="81">
        <f>LOOKUP(G2870,Komplexní!$A$7:$A$56,Komplexní!$B$7:$B$56)</f>
        <v>0</v>
      </c>
      <c r="I2870" s="84">
        <f t="array" ref="I2870">SUM(IF((Komplexní!$A$3:$A$5=A2870)*(Komplexní!$D$1:$BA$1=G2870),Komplexní!$D$3:$BA$5))</f>
        <v>0</v>
      </c>
      <c r="J2870" s="99" t="str">
        <f t="shared" si="152"/>
        <v/>
      </c>
      <c r="K2870" s="85">
        <f t="shared" si="154"/>
        <v>1</v>
      </c>
    </row>
    <row r="2871" spans="1:11" hidden="1">
      <c r="A2871" s="79">
        <v>58</v>
      </c>
      <c r="B2871" s="80">
        <f>LOOKUP(A2871,Seznamy!$A$3:$A$94,Seznamy!$B$3:$B$94)</f>
        <v>125009</v>
      </c>
      <c r="C2871" s="81" t="str">
        <f>LOOKUP(A2871,Seznamy!$A$3:$A$94,Seznamy!$C$3:$C$94)</f>
        <v>Ruda nad Moravou</v>
      </c>
      <c r="D2871" s="82">
        <f>LOOKUP(A2871,Seznamy!$A$3:$A$94,Seznamy!$F$3:$F$94)</f>
        <v>9028</v>
      </c>
      <c r="E2871" s="82">
        <f>LOOKUP(A2871,Seznamy!$A$3:$A$94,Seznamy!$G$3:$G$94)</f>
        <v>218500</v>
      </c>
      <c r="F2871" s="83">
        <f>LOOKUP(A2871,Seznamy!$A$3:$A$94,Seznamy!$J$3:$J$94)</f>
        <v>57</v>
      </c>
      <c r="G2871" s="83">
        <v>19</v>
      </c>
      <c r="H2871" s="81">
        <f>LOOKUP(G2871,Komplexní!$A$7:$A$56,Komplexní!$B$7:$B$56)</f>
        <v>0</v>
      </c>
      <c r="I2871" s="84">
        <f t="array" ref="I2871">SUM(IF((Komplexní!$A$3:$A$5=A2871)*(Komplexní!$D$1:$BA$1=G2871),Komplexní!$D$3:$BA$5))</f>
        <v>0</v>
      </c>
      <c r="J2871" s="99" t="str">
        <f t="shared" si="152"/>
        <v/>
      </c>
      <c r="K2871" s="85">
        <f t="shared" si="154"/>
        <v>1</v>
      </c>
    </row>
    <row r="2872" spans="1:11" hidden="1">
      <c r="A2872" s="79">
        <v>58</v>
      </c>
      <c r="B2872" s="80">
        <f>LOOKUP(A2872,Seznamy!$A$3:$A$94,Seznamy!$B$3:$B$94)</f>
        <v>125009</v>
      </c>
      <c r="C2872" s="81" t="str">
        <f>LOOKUP(A2872,Seznamy!$A$3:$A$94,Seznamy!$C$3:$C$94)</f>
        <v>Ruda nad Moravou</v>
      </c>
      <c r="D2872" s="82">
        <f>LOOKUP(A2872,Seznamy!$A$3:$A$94,Seznamy!$F$3:$F$94)</f>
        <v>9028</v>
      </c>
      <c r="E2872" s="82">
        <f>LOOKUP(A2872,Seznamy!$A$3:$A$94,Seznamy!$G$3:$G$94)</f>
        <v>218500</v>
      </c>
      <c r="F2872" s="83">
        <f>LOOKUP(A2872,Seznamy!$A$3:$A$94,Seznamy!$J$3:$J$94)</f>
        <v>57</v>
      </c>
      <c r="G2872" s="83">
        <v>20</v>
      </c>
      <c r="H2872" s="81">
        <f>LOOKUP(G2872,Komplexní!$A$7:$A$56,Komplexní!$B$7:$B$56)</f>
        <v>0</v>
      </c>
      <c r="I2872" s="84">
        <f t="array" ref="I2872">SUM(IF((Komplexní!$A$3:$A$5=A2872)*(Komplexní!$D$1:$BA$1=G2872),Komplexní!$D$3:$BA$5))</f>
        <v>0</v>
      </c>
      <c r="J2872" s="99" t="str">
        <f t="shared" si="152"/>
        <v/>
      </c>
      <c r="K2872" s="85">
        <f t="shared" si="154"/>
        <v>1</v>
      </c>
    </row>
    <row r="2873" spans="1:11" hidden="1">
      <c r="A2873" s="79">
        <v>58</v>
      </c>
      <c r="B2873" s="80">
        <f>LOOKUP(A2873,Seznamy!$A$3:$A$94,Seznamy!$B$3:$B$94)</f>
        <v>125009</v>
      </c>
      <c r="C2873" s="81" t="str">
        <f>LOOKUP(A2873,Seznamy!$A$3:$A$94,Seznamy!$C$3:$C$94)</f>
        <v>Ruda nad Moravou</v>
      </c>
      <c r="D2873" s="82">
        <f>LOOKUP(A2873,Seznamy!$A$3:$A$94,Seznamy!$F$3:$F$94)</f>
        <v>9028</v>
      </c>
      <c r="E2873" s="82">
        <f>LOOKUP(A2873,Seznamy!$A$3:$A$94,Seznamy!$G$3:$G$94)</f>
        <v>218500</v>
      </c>
      <c r="F2873" s="83">
        <f>LOOKUP(A2873,Seznamy!$A$3:$A$94,Seznamy!$J$3:$J$94)</f>
        <v>57</v>
      </c>
      <c r="G2873" s="83">
        <v>21</v>
      </c>
      <c r="H2873" s="81">
        <f>LOOKUP(G2873,Komplexní!$A$7:$A$56,Komplexní!$B$7:$B$56)</f>
        <v>0</v>
      </c>
      <c r="I2873" s="84">
        <f t="array" ref="I2873">SUM(IF((Komplexní!$A$3:$A$5=A2873)*(Komplexní!$D$1:$BA$1=G2873),Komplexní!$D$3:$BA$5))</f>
        <v>0</v>
      </c>
      <c r="J2873" s="99" t="str">
        <f t="shared" si="152"/>
        <v/>
      </c>
      <c r="K2873" s="85">
        <f t="shared" si="154"/>
        <v>1</v>
      </c>
    </row>
    <row r="2874" spans="1:11" hidden="1">
      <c r="A2874" s="79">
        <v>58</v>
      </c>
      <c r="B2874" s="80">
        <f>LOOKUP(A2874,Seznamy!$A$3:$A$94,Seznamy!$B$3:$B$94)</f>
        <v>125009</v>
      </c>
      <c r="C2874" s="81" t="str">
        <f>LOOKUP(A2874,Seznamy!$A$3:$A$94,Seznamy!$C$3:$C$94)</f>
        <v>Ruda nad Moravou</v>
      </c>
      <c r="D2874" s="82">
        <f>LOOKUP(A2874,Seznamy!$A$3:$A$94,Seznamy!$F$3:$F$94)</f>
        <v>9028</v>
      </c>
      <c r="E2874" s="82">
        <f>LOOKUP(A2874,Seznamy!$A$3:$A$94,Seznamy!$G$3:$G$94)</f>
        <v>218500</v>
      </c>
      <c r="F2874" s="83">
        <f>LOOKUP(A2874,Seznamy!$A$3:$A$94,Seznamy!$J$3:$J$94)</f>
        <v>57</v>
      </c>
      <c r="G2874" s="83">
        <v>28</v>
      </c>
      <c r="H2874" s="81">
        <f>LOOKUP(G2874,Komplexní!$A$7:$A$56,Komplexní!$B$7:$B$56)</f>
        <v>0</v>
      </c>
      <c r="I2874" s="84">
        <f t="array" ref="I2874">SUM(IF((Komplexní!$A$3:$A$5=A2874)*(Komplexní!$D$1:$BA$1=G2874),Komplexní!$D$3:$BA$5))</f>
        <v>0</v>
      </c>
      <c r="J2874" s="99" t="str">
        <f t="shared" si="152"/>
        <v/>
      </c>
      <c r="K2874" s="85">
        <f t="shared" si="154"/>
        <v>1</v>
      </c>
    </row>
    <row r="2875" spans="1:11" hidden="1">
      <c r="A2875" s="79">
        <v>58</v>
      </c>
      <c r="B2875" s="80">
        <f>LOOKUP(A2875,Seznamy!$A$3:$A$94,Seznamy!$B$3:$B$94)</f>
        <v>125009</v>
      </c>
      <c r="C2875" s="81" t="str">
        <f>LOOKUP(A2875,Seznamy!$A$3:$A$94,Seznamy!$C$3:$C$94)</f>
        <v>Ruda nad Moravou</v>
      </c>
      <c r="D2875" s="82">
        <f>LOOKUP(A2875,Seznamy!$A$3:$A$94,Seznamy!$F$3:$F$94)</f>
        <v>9028</v>
      </c>
      <c r="E2875" s="82">
        <f>LOOKUP(A2875,Seznamy!$A$3:$A$94,Seznamy!$G$3:$G$94)</f>
        <v>218500</v>
      </c>
      <c r="F2875" s="83">
        <f>LOOKUP(A2875,Seznamy!$A$3:$A$94,Seznamy!$J$3:$J$94)</f>
        <v>57</v>
      </c>
      <c r="G2875" s="83">
        <v>23</v>
      </c>
      <c r="H2875" s="81">
        <f>LOOKUP(G2875,Komplexní!$A$7:$A$56,Komplexní!$B$7:$B$56)</f>
        <v>0</v>
      </c>
      <c r="I2875" s="84">
        <f t="array" ref="I2875">SUM(IF((Komplexní!$A$3:$A$5=A2875)*(Komplexní!$D$1:$BA$1=G2875),Komplexní!$D$3:$BA$5))</f>
        <v>0</v>
      </c>
      <c r="J2875" s="99" t="str">
        <f t="shared" si="152"/>
        <v/>
      </c>
      <c r="K2875" s="85">
        <f t="shared" si="154"/>
        <v>1</v>
      </c>
    </row>
    <row r="2876" spans="1:11" hidden="1">
      <c r="A2876" s="79">
        <v>58</v>
      </c>
      <c r="B2876" s="80">
        <f>LOOKUP(A2876,Seznamy!$A$3:$A$94,Seznamy!$B$3:$B$94)</f>
        <v>125009</v>
      </c>
      <c r="C2876" s="81" t="str">
        <f>LOOKUP(A2876,Seznamy!$A$3:$A$94,Seznamy!$C$3:$C$94)</f>
        <v>Ruda nad Moravou</v>
      </c>
      <c r="D2876" s="82">
        <f>LOOKUP(A2876,Seznamy!$A$3:$A$94,Seznamy!$F$3:$F$94)</f>
        <v>9028</v>
      </c>
      <c r="E2876" s="82">
        <f>LOOKUP(A2876,Seznamy!$A$3:$A$94,Seznamy!$G$3:$G$94)</f>
        <v>218500</v>
      </c>
      <c r="F2876" s="83">
        <f>LOOKUP(A2876,Seznamy!$A$3:$A$94,Seznamy!$J$3:$J$94)</f>
        <v>57</v>
      </c>
      <c r="G2876" s="83">
        <v>24</v>
      </c>
      <c r="H2876" s="81">
        <f>LOOKUP(G2876,Komplexní!$A$7:$A$56,Komplexní!$B$7:$B$56)</f>
        <v>0</v>
      </c>
      <c r="I2876" s="84">
        <f t="array" ref="I2876">SUM(IF((Komplexní!$A$3:$A$5=A2876)*(Komplexní!$D$1:$BA$1=G2876),Komplexní!$D$3:$BA$5))</f>
        <v>0</v>
      </c>
      <c r="J2876" s="99" t="str">
        <f t="shared" si="152"/>
        <v/>
      </c>
      <c r="K2876" s="85">
        <f t="shared" si="154"/>
        <v>1</v>
      </c>
    </row>
    <row r="2877" spans="1:11" hidden="1">
      <c r="A2877" s="79">
        <v>58</v>
      </c>
      <c r="B2877" s="80">
        <f>LOOKUP(A2877,Seznamy!$A$3:$A$94,Seznamy!$B$3:$B$94)</f>
        <v>125009</v>
      </c>
      <c r="C2877" s="81" t="str">
        <f>LOOKUP(A2877,Seznamy!$A$3:$A$94,Seznamy!$C$3:$C$94)</f>
        <v>Ruda nad Moravou</v>
      </c>
      <c r="D2877" s="82">
        <f>LOOKUP(A2877,Seznamy!$A$3:$A$94,Seznamy!$F$3:$F$94)</f>
        <v>9028</v>
      </c>
      <c r="E2877" s="82">
        <f>LOOKUP(A2877,Seznamy!$A$3:$A$94,Seznamy!$G$3:$G$94)</f>
        <v>218500</v>
      </c>
      <c r="F2877" s="83">
        <f>LOOKUP(A2877,Seznamy!$A$3:$A$94,Seznamy!$J$3:$J$94)</f>
        <v>57</v>
      </c>
      <c r="G2877" s="83">
        <v>25</v>
      </c>
      <c r="H2877" s="81">
        <f>LOOKUP(G2877,Komplexní!$A$7:$A$56,Komplexní!$B$7:$B$56)</f>
        <v>0</v>
      </c>
      <c r="I2877" s="84">
        <f t="array" ref="I2877">SUM(IF((Komplexní!$A$3:$A$5=A2877)*(Komplexní!$D$1:$BA$1=G2877),Komplexní!$D$3:$BA$5))</f>
        <v>0</v>
      </c>
      <c r="J2877" s="99" t="str">
        <f t="shared" si="152"/>
        <v/>
      </c>
      <c r="K2877" s="85">
        <f t="shared" si="154"/>
        <v>1</v>
      </c>
    </row>
    <row r="2878" spans="1:11" hidden="1">
      <c r="A2878" s="79">
        <v>58</v>
      </c>
      <c r="B2878" s="80">
        <f>LOOKUP(A2878,Seznamy!$A$3:$A$94,Seznamy!$B$3:$B$94)</f>
        <v>125009</v>
      </c>
      <c r="C2878" s="81" t="str">
        <f>LOOKUP(A2878,Seznamy!$A$3:$A$94,Seznamy!$C$3:$C$94)</f>
        <v>Ruda nad Moravou</v>
      </c>
      <c r="D2878" s="82">
        <f>LOOKUP(A2878,Seznamy!$A$3:$A$94,Seznamy!$F$3:$F$94)</f>
        <v>9028</v>
      </c>
      <c r="E2878" s="82">
        <f>LOOKUP(A2878,Seznamy!$A$3:$A$94,Seznamy!$G$3:$G$94)</f>
        <v>218500</v>
      </c>
      <c r="F2878" s="83">
        <f>LOOKUP(A2878,Seznamy!$A$3:$A$94,Seznamy!$J$3:$J$94)</f>
        <v>57</v>
      </c>
      <c r="G2878" s="83">
        <v>26</v>
      </c>
      <c r="H2878" s="81">
        <f>LOOKUP(G2878,Komplexní!$A$7:$A$56,Komplexní!$B$7:$B$56)</f>
        <v>0</v>
      </c>
      <c r="I2878" s="84">
        <f t="array" ref="I2878">SUM(IF((Komplexní!$A$3:$A$5=A2878)*(Komplexní!$D$1:$BA$1=G2878),Komplexní!$D$3:$BA$5))</f>
        <v>0</v>
      </c>
      <c r="J2878" s="99" t="str">
        <f t="shared" si="152"/>
        <v/>
      </c>
      <c r="K2878" s="85">
        <f t="shared" si="154"/>
        <v>1</v>
      </c>
    </row>
    <row r="2879" spans="1:11" hidden="1">
      <c r="A2879" s="79">
        <v>58</v>
      </c>
      <c r="B2879" s="80">
        <f>LOOKUP(A2879,Seznamy!$A$3:$A$94,Seznamy!$B$3:$B$94)</f>
        <v>125009</v>
      </c>
      <c r="C2879" s="81" t="str">
        <f>LOOKUP(A2879,Seznamy!$A$3:$A$94,Seznamy!$C$3:$C$94)</f>
        <v>Ruda nad Moravou</v>
      </c>
      <c r="D2879" s="82">
        <f>LOOKUP(A2879,Seznamy!$A$3:$A$94,Seznamy!$F$3:$F$94)</f>
        <v>9028</v>
      </c>
      <c r="E2879" s="82">
        <f>LOOKUP(A2879,Seznamy!$A$3:$A$94,Seznamy!$G$3:$G$94)</f>
        <v>218500</v>
      </c>
      <c r="F2879" s="83">
        <f>LOOKUP(A2879,Seznamy!$A$3:$A$94,Seznamy!$J$3:$J$94)</f>
        <v>57</v>
      </c>
      <c r="G2879" s="83">
        <v>27</v>
      </c>
      <c r="H2879" s="81">
        <f>LOOKUP(G2879,Komplexní!$A$7:$A$56,Komplexní!$B$7:$B$56)</f>
        <v>0</v>
      </c>
      <c r="I2879" s="84">
        <f t="array" ref="I2879">SUM(IF((Komplexní!$A$3:$A$5=A2879)*(Komplexní!$D$1:$BA$1=G2879),Komplexní!$D$3:$BA$5))</f>
        <v>0</v>
      </c>
      <c r="J2879" s="99" t="str">
        <f t="shared" si="152"/>
        <v/>
      </c>
      <c r="K2879" s="85">
        <f t="shared" si="154"/>
        <v>1</v>
      </c>
    </row>
    <row r="2880" spans="1:11" hidden="1">
      <c r="A2880" s="79">
        <v>58</v>
      </c>
      <c r="B2880" s="80">
        <f>LOOKUP(A2880,Seznamy!$A$3:$A$94,Seznamy!$B$3:$B$94)</f>
        <v>125009</v>
      </c>
      <c r="C2880" s="81" t="str">
        <f>LOOKUP(A2880,Seznamy!$A$3:$A$94,Seznamy!$C$3:$C$94)</f>
        <v>Ruda nad Moravou</v>
      </c>
      <c r="D2880" s="82">
        <f>LOOKUP(A2880,Seznamy!$A$3:$A$94,Seznamy!$F$3:$F$94)</f>
        <v>9028</v>
      </c>
      <c r="E2880" s="82">
        <f>LOOKUP(A2880,Seznamy!$A$3:$A$94,Seznamy!$G$3:$G$94)</f>
        <v>218500</v>
      </c>
      <c r="F2880" s="83">
        <f>LOOKUP(A2880,Seznamy!$A$3:$A$94,Seznamy!$J$3:$J$94)</f>
        <v>57</v>
      </c>
      <c r="G2880" s="83">
        <v>14</v>
      </c>
      <c r="H2880" s="81">
        <f>LOOKUP(G2880,Komplexní!$A$7:$A$56,Komplexní!$B$7:$B$56)</f>
        <v>0</v>
      </c>
      <c r="I2880" s="84">
        <f t="array" ref="I2880">SUM(IF((Komplexní!$A$3:$A$5=A2880)*(Komplexní!$D$1:$BA$1=G2880),Komplexní!$D$3:$BA$5))</f>
        <v>0</v>
      </c>
      <c r="J2880" s="99" t="str">
        <f t="shared" si="152"/>
        <v/>
      </c>
      <c r="K2880" s="85">
        <f t="shared" si="154"/>
        <v>1</v>
      </c>
    </row>
    <row r="2881" spans="1:11" hidden="1">
      <c r="A2881" s="79">
        <v>58</v>
      </c>
      <c r="B2881" s="80">
        <f>LOOKUP(A2881,Seznamy!$A$3:$A$94,Seznamy!$B$3:$B$94)</f>
        <v>125009</v>
      </c>
      <c r="C2881" s="81" t="str">
        <f>LOOKUP(A2881,Seznamy!$A$3:$A$94,Seznamy!$C$3:$C$94)</f>
        <v>Ruda nad Moravou</v>
      </c>
      <c r="D2881" s="82">
        <f>LOOKUP(A2881,Seznamy!$A$3:$A$94,Seznamy!$F$3:$F$94)</f>
        <v>9028</v>
      </c>
      <c r="E2881" s="82">
        <f>LOOKUP(A2881,Seznamy!$A$3:$A$94,Seznamy!$G$3:$G$94)</f>
        <v>218500</v>
      </c>
      <c r="F2881" s="83">
        <f>LOOKUP(A2881,Seznamy!$A$3:$A$94,Seznamy!$J$3:$J$94)</f>
        <v>57</v>
      </c>
      <c r="G2881" s="83">
        <v>29</v>
      </c>
      <c r="H2881" s="81">
        <f>LOOKUP(G2881,Komplexní!$A$7:$A$56,Komplexní!$B$7:$B$56)</f>
        <v>0</v>
      </c>
      <c r="I2881" s="84">
        <f t="array" ref="I2881">SUM(IF((Komplexní!$A$3:$A$5=A2881)*(Komplexní!$D$1:$BA$1=G2881),Komplexní!$D$3:$BA$5))</f>
        <v>0</v>
      </c>
      <c r="J2881" s="99" t="str">
        <f t="shared" si="152"/>
        <v/>
      </c>
      <c r="K2881" s="85">
        <f t="shared" si="154"/>
        <v>1</v>
      </c>
    </row>
    <row r="2882" spans="1:11" hidden="1">
      <c r="A2882" s="79">
        <v>58</v>
      </c>
      <c r="B2882" s="80">
        <f>LOOKUP(A2882,Seznamy!$A$3:$A$94,Seznamy!$B$3:$B$94)</f>
        <v>125009</v>
      </c>
      <c r="C2882" s="81" t="str">
        <f>LOOKUP(A2882,Seznamy!$A$3:$A$94,Seznamy!$C$3:$C$94)</f>
        <v>Ruda nad Moravou</v>
      </c>
      <c r="D2882" s="82">
        <f>LOOKUP(A2882,Seznamy!$A$3:$A$94,Seznamy!$F$3:$F$94)</f>
        <v>9028</v>
      </c>
      <c r="E2882" s="82">
        <f>LOOKUP(A2882,Seznamy!$A$3:$A$94,Seznamy!$G$3:$G$94)</f>
        <v>218500</v>
      </c>
      <c r="F2882" s="83">
        <f>LOOKUP(A2882,Seznamy!$A$3:$A$94,Seznamy!$J$3:$J$94)</f>
        <v>57</v>
      </c>
      <c r="G2882" s="83">
        <v>30</v>
      </c>
      <c r="H2882" s="81">
        <f>LOOKUP(G2882,Komplexní!$A$7:$A$56,Komplexní!$B$7:$B$56)</f>
        <v>0</v>
      </c>
      <c r="I2882" s="84">
        <f t="array" ref="I2882">SUM(IF((Komplexní!$A$3:$A$5=A2882)*(Komplexní!$D$1:$BA$1=G2882),Komplexní!$D$3:$BA$5))</f>
        <v>0</v>
      </c>
      <c r="J2882" s="99" t="str">
        <f t="shared" si="152"/>
        <v/>
      </c>
      <c r="K2882" s="85">
        <f t="shared" si="154"/>
        <v>1</v>
      </c>
    </row>
    <row r="2883" spans="1:11" hidden="1">
      <c r="A2883" s="79">
        <v>58</v>
      </c>
      <c r="B2883" s="80">
        <f>LOOKUP(A2883,Seznamy!$A$3:$A$94,Seznamy!$B$3:$B$94)</f>
        <v>125009</v>
      </c>
      <c r="C2883" s="81" t="str">
        <f>LOOKUP(A2883,Seznamy!$A$3:$A$94,Seznamy!$C$3:$C$94)</f>
        <v>Ruda nad Moravou</v>
      </c>
      <c r="D2883" s="82">
        <f>LOOKUP(A2883,Seznamy!$A$3:$A$94,Seznamy!$F$3:$F$94)</f>
        <v>9028</v>
      </c>
      <c r="E2883" s="82">
        <f>LOOKUP(A2883,Seznamy!$A$3:$A$94,Seznamy!$G$3:$G$94)</f>
        <v>218500</v>
      </c>
      <c r="F2883" s="83">
        <f>LOOKUP(A2883,Seznamy!$A$3:$A$94,Seznamy!$J$3:$J$94)</f>
        <v>57</v>
      </c>
      <c r="G2883" s="83">
        <v>31</v>
      </c>
      <c r="H2883" s="81">
        <f>LOOKUP(G2883,Komplexní!$A$7:$A$56,Komplexní!$B$7:$B$56)</f>
        <v>0</v>
      </c>
      <c r="I2883" s="84">
        <f t="array" ref="I2883">SUM(IF((Komplexní!$A$3:$A$5=A2883)*(Komplexní!$D$1:$BA$1=G2883),Komplexní!$D$3:$BA$5))</f>
        <v>0</v>
      </c>
      <c r="J2883" s="99" t="str">
        <f t="shared" si="152"/>
        <v/>
      </c>
      <c r="K2883" s="85">
        <f t="shared" si="154"/>
        <v>1</v>
      </c>
    </row>
    <row r="2884" spans="1:11" hidden="1">
      <c r="A2884" s="79">
        <v>58</v>
      </c>
      <c r="B2884" s="80">
        <f>LOOKUP(A2884,Seznamy!$A$3:$A$94,Seznamy!$B$3:$B$94)</f>
        <v>125009</v>
      </c>
      <c r="C2884" s="81" t="str">
        <f>LOOKUP(A2884,Seznamy!$A$3:$A$94,Seznamy!$C$3:$C$94)</f>
        <v>Ruda nad Moravou</v>
      </c>
      <c r="D2884" s="82">
        <f>LOOKUP(A2884,Seznamy!$A$3:$A$94,Seznamy!$F$3:$F$94)</f>
        <v>9028</v>
      </c>
      <c r="E2884" s="82">
        <f>LOOKUP(A2884,Seznamy!$A$3:$A$94,Seznamy!$G$3:$G$94)</f>
        <v>218500</v>
      </c>
      <c r="F2884" s="83">
        <f>LOOKUP(A2884,Seznamy!$A$3:$A$94,Seznamy!$J$3:$J$94)</f>
        <v>57</v>
      </c>
      <c r="G2884" s="83">
        <v>32</v>
      </c>
      <c r="H2884" s="81">
        <f>LOOKUP(G2884,Komplexní!$A$7:$A$56,Komplexní!$B$7:$B$56)</f>
        <v>0</v>
      </c>
      <c r="I2884" s="84">
        <f t="array" ref="I2884">SUM(IF((Komplexní!$A$3:$A$5=A2884)*(Komplexní!$D$1:$BA$1=G2884),Komplexní!$D$3:$BA$5))</f>
        <v>0</v>
      </c>
      <c r="J2884" s="99" t="str">
        <f t="shared" si="152"/>
        <v/>
      </c>
      <c r="K2884" s="85">
        <f t="shared" si="154"/>
        <v>1</v>
      </c>
    </row>
    <row r="2885" spans="1:11" hidden="1">
      <c r="A2885" s="79">
        <v>58</v>
      </c>
      <c r="B2885" s="80">
        <f>LOOKUP(A2885,Seznamy!$A$3:$A$94,Seznamy!$B$3:$B$94)</f>
        <v>125009</v>
      </c>
      <c r="C2885" s="81" t="str">
        <f>LOOKUP(A2885,Seznamy!$A$3:$A$94,Seznamy!$C$3:$C$94)</f>
        <v>Ruda nad Moravou</v>
      </c>
      <c r="D2885" s="82">
        <f>LOOKUP(A2885,Seznamy!$A$3:$A$94,Seznamy!$F$3:$F$94)</f>
        <v>9028</v>
      </c>
      <c r="E2885" s="82">
        <f>LOOKUP(A2885,Seznamy!$A$3:$A$94,Seznamy!$G$3:$G$94)</f>
        <v>218500</v>
      </c>
      <c r="F2885" s="83">
        <f>LOOKUP(A2885,Seznamy!$A$3:$A$94,Seznamy!$J$3:$J$94)</f>
        <v>57</v>
      </c>
      <c r="G2885" s="83">
        <v>33</v>
      </c>
      <c r="H2885" s="81">
        <f>LOOKUP(G2885,Komplexní!$A$7:$A$56,Komplexní!$B$7:$B$56)</f>
        <v>0</v>
      </c>
      <c r="I2885" s="84">
        <f t="array" ref="I2885">SUM(IF((Komplexní!$A$3:$A$5=A2885)*(Komplexní!$D$1:$BA$1=G2885),Komplexní!$D$3:$BA$5))</f>
        <v>0</v>
      </c>
      <c r="J2885" s="99" t="str">
        <f t="shared" si="152"/>
        <v/>
      </c>
      <c r="K2885" s="85">
        <f t="shared" ref="K2885:K2902" si="155">IF(I2885=MIN($J$2853:$J$2902),1,"")</f>
        <v>1</v>
      </c>
    </row>
    <row r="2886" spans="1:11" hidden="1">
      <c r="A2886" s="79">
        <v>58</v>
      </c>
      <c r="B2886" s="80">
        <f>LOOKUP(A2886,Seznamy!$A$3:$A$94,Seznamy!$B$3:$B$94)</f>
        <v>125009</v>
      </c>
      <c r="C2886" s="81" t="str">
        <f>LOOKUP(A2886,Seznamy!$A$3:$A$94,Seznamy!$C$3:$C$94)</f>
        <v>Ruda nad Moravou</v>
      </c>
      <c r="D2886" s="82">
        <f>LOOKUP(A2886,Seznamy!$A$3:$A$94,Seznamy!$F$3:$F$94)</f>
        <v>9028</v>
      </c>
      <c r="E2886" s="82">
        <f>LOOKUP(A2886,Seznamy!$A$3:$A$94,Seznamy!$G$3:$G$94)</f>
        <v>218500</v>
      </c>
      <c r="F2886" s="83">
        <f>LOOKUP(A2886,Seznamy!$A$3:$A$94,Seznamy!$J$3:$J$94)</f>
        <v>57</v>
      </c>
      <c r="G2886" s="83">
        <v>34</v>
      </c>
      <c r="H2886" s="81">
        <f>LOOKUP(G2886,Komplexní!$A$7:$A$56,Komplexní!$B$7:$B$56)</f>
        <v>0</v>
      </c>
      <c r="I2886" s="84">
        <f t="array" ref="I2886">SUM(IF((Komplexní!$A$3:$A$5=A2886)*(Komplexní!$D$1:$BA$1=G2886),Komplexní!$D$3:$BA$5))</f>
        <v>0</v>
      </c>
      <c r="J2886" s="99" t="str">
        <f t="shared" si="152"/>
        <v/>
      </c>
      <c r="K2886" s="85">
        <f t="shared" si="155"/>
        <v>1</v>
      </c>
    </row>
    <row r="2887" spans="1:11" hidden="1">
      <c r="A2887" s="79">
        <v>58</v>
      </c>
      <c r="B2887" s="80">
        <f>LOOKUP(A2887,Seznamy!$A$3:$A$94,Seznamy!$B$3:$B$94)</f>
        <v>125009</v>
      </c>
      <c r="C2887" s="81" t="str">
        <f>LOOKUP(A2887,Seznamy!$A$3:$A$94,Seznamy!$C$3:$C$94)</f>
        <v>Ruda nad Moravou</v>
      </c>
      <c r="D2887" s="82">
        <f>LOOKUP(A2887,Seznamy!$A$3:$A$94,Seznamy!$F$3:$F$94)</f>
        <v>9028</v>
      </c>
      <c r="E2887" s="82">
        <f>LOOKUP(A2887,Seznamy!$A$3:$A$94,Seznamy!$G$3:$G$94)</f>
        <v>218500</v>
      </c>
      <c r="F2887" s="83">
        <f>LOOKUP(A2887,Seznamy!$A$3:$A$94,Seznamy!$J$3:$J$94)</f>
        <v>57</v>
      </c>
      <c r="G2887" s="83">
        <v>35</v>
      </c>
      <c r="H2887" s="81">
        <f>LOOKUP(G2887,Komplexní!$A$7:$A$56,Komplexní!$B$7:$B$56)</f>
        <v>0</v>
      </c>
      <c r="I2887" s="84">
        <f t="array" ref="I2887">SUM(IF((Komplexní!$A$3:$A$5=A2887)*(Komplexní!$D$1:$BA$1=G2887),Komplexní!$D$3:$BA$5))</f>
        <v>0</v>
      </c>
      <c r="J2887" s="99" t="str">
        <f t="shared" si="152"/>
        <v/>
      </c>
      <c r="K2887" s="85">
        <f t="shared" si="155"/>
        <v>1</v>
      </c>
    </row>
    <row r="2888" spans="1:11" hidden="1">
      <c r="A2888" s="79">
        <v>58</v>
      </c>
      <c r="B2888" s="80">
        <f>LOOKUP(A2888,Seznamy!$A$3:$A$94,Seznamy!$B$3:$B$94)</f>
        <v>125009</v>
      </c>
      <c r="C2888" s="81" t="str">
        <f>LOOKUP(A2888,Seznamy!$A$3:$A$94,Seznamy!$C$3:$C$94)</f>
        <v>Ruda nad Moravou</v>
      </c>
      <c r="D2888" s="82">
        <f>LOOKUP(A2888,Seznamy!$A$3:$A$94,Seznamy!$F$3:$F$94)</f>
        <v>9028</v>
      </c>
      <c r="E2888" s="82">
        <f>LOOKUP(A2888,Seznamy!$A$3:$A$94,Seznamy!$G$3:$G$94)</f>
        <v>218500</v>
      </c>
      <c r="F2888" s="83">
        <f>LOOKUP(A2888,Seznamy!$A$3:$A$94,Seznamy!$J$3:$J$94)</f>
        <v>57</v>
      </c>
      <c r="G2888" s="83">
        <v>36</v>
      </c>
      <c r="H2888" s="81">
        <f>LOOKUP(G2888,Komplexní!$A$7:$A$56,Komplexní!$B$7:$B$56)</f>
        <v>0</v>
      </c>
      <c r="I2888" s="84">
        <f t="array" ref="I2888">SUM(IF((Komplexní!$A$3:$A$5=A2888)*(Komplexní!$D$1:$BA$1=G2888),Komplexní!$D$3:$BA$5))</f>
        <v>0</v>
      </c>
      <c r="J2888" s="99" t="str">
        <f t="shared" si="152"/>
        <v/>
      </c>
      <c r="K2888" s="85">
        <f t="shared" si="155"/>
        <v>1</v>
      </c>
    </row>
    <row r="2889" spans="1:11" hidden="1">
      <c r="A2889" s="79">
        <v>58</v>
      </c>
      <c r="B2889" s="80">
        <f>LOOKUP(A2889,Seznamy!$A$3:$A$94,Seznamy!$B$3:$B$94)</f>
        <v>125009</v>
      </c>
      <c r="C2889" s="81" t="str">
        <f>LOOKUP(A2889,Seznamy!$A$3:$A$94,Seznamy!$C$3:$C$94)</f>
        <v>Ruda nad Moravou</v>
      </c>
      <c r="D2889" s="82">
        <f>LOOKUP(A2889,Seznamy!$A$3:$A$94,Seznamy!$F$3:$F$94)</f>
        <v>9028</v>
      </c>
      <c r="E2889" s="82">
        <f>LOOKUP(A2889,Seznamy!$A$3:$A$94,Seznamy!$G$3:$G$94)</f>
        <v>218500</v>
      </c>
      <c r="F2889" s="83">
        <f>LOOKUP(A2889,Seznamy!$A$3:$A$94,Seznamy!$J$3:$J$94)</f>
        <v>57</v>
      </c>
      <c r="G2889" s="83">
        <v>37</v>
      </c>
      <c r="H2889" s="81">
        <f>LOOKUP(G2889,Komplexní!$A$7:$A$56,Komplexní!$B$7:$B$56)</f>
        <v>0</v>
      </c>
      <c r="I2889" s="84">
        <f t="array" ref="I2889">SUM(IF((Komplexní!$A$3:$A$5=A2889)*(Komplexní!$D$1:$BA$1=G2889),Komplexní!$D$3:$BA$5))</f>
        <v>0</v>
      </c>
      <c r="J2889" s="99" t="str">
        <f t="shared" si="152"/>
        <v/>
      </c>
      <c r="K2889" s="85">
        <f t="shared" si="155"/>
        <v>1</v>
      </c>
    </row>
    <row r="2890" spans="1:11" hidden="1">
      <c r="A2890" s="79">
        <v>58</v>
      </c>
      <c r="B2890" s="80">
        <f>LOOKUP(A2890,Seznamy!$A$3:$A$94,Seznamy!$B$3:$B$94)</f>
        <v>125009</v>
      </c>
      <c r="C2890" s="81" t="str">
        <f>LOOKUP(A2890,Seznamy!$A$3:$A$94,Seznamy!$C$3:$C$94)</f>
        <v>Ruda nad Moravou</v>
      </c>
      <c r="D2890" s="82">
        <f>LOOKUP(A2890,Seznamy!$A$3:$A$94,Seznamy!$F$3:$F$94)</f>
        <v>9028</v>
      </c>
      <c r="E2890" s="82">
        <f>LOOKUP(A2890,Seznamy!$A$3:$A$94,Seznamy!$G$3:$G$94)</f>
        <v>218500</v>
      </c>
      <c r="F2890" s="83">
        <f>LOOKUP(A2890,Seznamy!$A$3:$A$94,Seznamy!$J$3:$J$94)</f>
        <v>57</v>
      </c>
      <c r="G2890" s="83">
        <v>38</v>
      </c>
      <c r="H2890" s="81">
        <f>LOOKUP(G2890,Komplexní!$A$7:$A$56,Komplexní!$B$7:$B$56)</f>
        <v>0</v>
      </c>
      <c r="I2890" s="84">
        <f t="array" ref="I2890">SUM(IF((Komplexní!$A$3:$A$5=A2890)*(Komplexní!$D$1:$BA$1=G2890),Komplexní!$D$3:$BA$5))</f>
        <v>0</v>
      </c>
      <c r="J2890" s="99" t="str">
        <f t="shared" si="152"/>
        <v/>
      </c>
      <c r="K2890" s="85">
        <f t="shared" si="155"/>
        <v>1</v>
      </c>
    </row>
    <row r="2891" spans="1:11" hidden="1">
      <c r="A2891" s="79">
        <v>58</v>
      </c>
      <c r="B2891" s="80">
        <f>LOOKUP(A2891,Seznamy!$A$3:$A$94,Seznamy!$B$3:$B$94)</f>
        <v>125009</v>
      </c>
      <c r="C2891" s="81" t="str">
        <f>LOOKUP(A2891,Seznamy!$A$3:$A$94,Seznamy!$C$3:$C$94)</f>
        <v>Ruda nad Moravou</v>
      </c>
      <c r="D2891" s="82">
        <f>LOOKUP(A2891,Seznamy!$A$3:$A$94,Seznamy!$F$3:$F$94)</f>
        <v>9028</v>
      </c>
      <c r="E2891" s="82">
        <f>LOOKUP(A2891,Seznamy!$A$3:$A$94,Seznamy!$G$3:$G$94)</f>
        <v>218500</v>
      </c>
      <c r="F2891" s="83">
        <f>LOOKUP(A2891,Seznamy!$A$3:$A$94,Seznamy!$J$3:$J$94)</f>
        <v>57</v>
      </c>
      <c r="G2891" s="83">
        <v>39</v>
      </c>
      <c r="H2891" s="81">
        <f>LOOKUP(G2891,Komplexní!$A$7:$A$56,Komplexní!$B$7:$B$56)</f>
        <v>0</v>
      </c>
      <c r="I2891" s="84">
        <f t="array" ref="I2891">SUM(IF((Komplexní!$A$3:$A$5=A2891)*(Komplexní!$D$1:$BA$1=G2891),Komplexní!$D$3:$BA$5))</f>
        <v>0</v>
      </c>
      <c r="J2891" s="99" t="str">
        <f t="shared" si="152"/>
        <v/>
      </c>
      <c r="K2891" s="85">
        <f t="shared" si="155"/>
        <v>1</v>
      </c>
    </row>
    <row r="2892" spans="1:11" hidden="1">
      <c r="A2892" s="79">
        <v>58</v>
      </c>
      <c r="B2892" s="80">
        <f>LOOKUP(A2892,Seznamy!$A$3:$A$94,Seznamy!$B$3:$B$94)</f>
        <v>125009</v>
      </c>
      <c r="C2892" s="81" t="str">
        <f>LOOKUP(A2892,Seznamy!$A$3:$A$94,Seznamy!$C$3:$C$94)</f>
        <v>Ruda nad Moravou</v>
      </c>
      <c r="D2892" s="82">
        <f>LOOKUP(A2892,Seznamy!$A$3:$A$94,Seznamy!$F$3:$F$94)</f>
        <v>9028</v>
      </c>
      <c r="E2892" s="82">
        <f>LOOKUP(A2892,Seznamy!$A$3:$A$94,Seznamy!$G$3:$G$94)</f>
        <v>218500</v>
      </c>
      <c r="F2892" s="83">
        <f>LOOKUP(A2892,Seznamy!$A$3:$A$94,Seznamy!$J$3:$J$94)</f>
        <v>57</v>
      </c>
      <c r="G2892" s="83">
        <v>40</v>
      </c>
      <c r="H2892" s="81">
        <f>LOOKUP(G2892,Komplexní!$A$7:$A$56,Komplexní!$B$7:$B$56)</f>
        <v>0</v>
      </c>
      <c r="I2892" s="84">
        <f t="array" ref="I2892">SUM(IF((Komplexní!$A$3:$A$5=A2892)*(Komplexní!$D$1:$BA$1=G2892),Komplexní!$D$3:$BA$5))</f>
        <v>0</v>
      </c>
      <c r="J2892" s="99" t="str">
        <f t="shared" si="152"/>
        <v/>
      </c>
      <c r="K2892" s="85">
        <f t="shared" si="155"/>
        <v>1</v>
      </c>
    </row>
    <row r="2893" spans="1:11" hidden="1">
      <c r="A2893" s="79">
        <v>58</v>
      </c>
      <c r="B2893" s="80">
        <f>LOOKUP(A2893,Seznamy!$A$3:$A$94,Seznamy!$B$3:$B$94)</f>
        <v>125009</v>
      </c>
      <c r="C2893" s="81" t="str">
        <f>LOOKUP(A2893,Seznamy!$A$3:$A$94,Seznamy!$C$3:$C$94)</f>
        <v>Ruda nad Moravou</v>
      </c>
      <c r="D2893" s="82">
        <f>LOOKUP(A2893,Seznamy!$A$3:$A$94,Seznamy!$F$3:$F$94)</f>
        <v>9028</v>
      </c>
      <c r="E2893" s="82">
        <f>LOOKUP(A2893,Seznamy!$A$3:$A$94,Seznamy!$G$3:$G$94)</f>
        <v>218500</v>
      </c>
      <c r="F2893" s="83">
        <f>LOOKUP(A2893,Seznamy!$A$3:$A$94,Seznamy!$J$3:$J$94)</f>
        <v>57</v>
      </c>
      <c r="G2893" s="83">
        <v>41</v>
      </c>
      <c r="H2893" s="81">
        <f>LOOKUP(G2893,Komplexní!$A$7:$A$56,Komplexní!$B$7:$B$56)</f>
        <v>0</v>
      </c>
      <c r="I2893" s="84">
        <f t="array" ref="I2893">SUM(IF((Komplexní!$A$3:$A$5=A2893)*(Komplexní!$D$1:$BA$1=G2893),Komplexní!$D$3:$BA$5))</f>
        <v>0</v>
      </c>
      <c r="J2893" s="99" t="str">
        <f t="shared" si="152"/>
        <v/>
      </c>
      <c r="K2893" s="85">
        <f t="shared" si="155"/>
        <v>1</v>
      </c>
    </row>
    <row r="2894" spans="1:11" hidden="1">
      <c r="A2894" s="79">
        <v>58</v>
      </c>
      <c r="B2894" s="80">
        <f>LOOKUP(A2894,Seznamy!$A$3:$A$94,Seznamy!$B$3:$B$94)</f>
        <v>125009</v>
      </c>
      <c r="C2894" s="81" t="str">
        <f>LOOKUP(A2894,Seznamy!$A$3:$A$94,Seznamy!$C$3:$C$94)</f>
        <v>Ruda nad Moravou</v>
      </c>
      <c r="D2894" s="82">
        <f>LOOKUP(A2894,Seznamy!$A$3:$A$94,Seznamy!$F$3:$F$94)</f>
        <v>9028</v>
      </c>
      <c r="E2894" s="82">
        <f>LOOKUP(A2894,Seznamy!$A$3:$A$94,Seznamy!$G$3:$G$94)</f>
        <v>218500</v>
      </c>
      <c r="F2894" s="83">
        <f>LOOKUP(A2894,Seznamy!$A$3:$A$94,Seznamy!$J$3:$J$94)</f>
        <v>57</v>
      </c>
      <c r="G2894" s="83">
        <v>42</v>
      </c>
      <c r="H2894" s="81">
        <f>LOOKUP(G2894,Komplexní!$A$7:$A$56,Komplexní!$B$7:$B$56)</f>
        <v>0</v>
      </c>
      <c r="I2894" s="84">
        <f t="array" ref="I2894">SUM(IF((Komplexní!$A$3:$A$5=A2894)*(Komplexní!$D$1:$BA$1=G2894),Komplexní!$D$3:$BA$5))</f>
        <v>0</v>
      </c>
      <c r="J2894" s="99" t="str">
        <f t="shared" si="152"/>
        <v/>
      </c>
      <c r="K2894" s="85">
        <f t="shared" si="155"/>
        <v>1</v>
      </c>
    </row>
    <row r="2895" spans="1:11" hidden="1">
      <c r="A2895" s="79">
        <v>58</v>
      </c>
      <c r="B2895" s="80">
        <f>LOOKUP(A2895,Seznamy!$A$3:$A$94,Seznamy!$B$3:$B$94)</f>
        <v>125009</v>
      </c>
      <c r="C2895" s="81" t="str">
        <f>LOOKUP(A2895,Seznamy!$A$3:$A$94,Seznamy!$C$3:$C$94)</f>
        <v>Ruda nad Moravou</v>
      </c>
      <c r="D2895" s="82">
        <f>LOOKUP(A2895,Seznamy!$A$3:$A$94,Seznamy!$F$3:$F$94)</f>
        <v>9028</v>
      </c>
      <c r="E2895" s="82">
        <f>LOOKUP(A2895,Seznamy!$A$3:$A$94,Seznamy!$G$3:$G$94)</f>
        <v>218500</v>
      </c>
      <c r="F2895" s="83">
        <f>LOOKUP(A2895,Seznamy!$A$3:$A$94,Seznamy!$J$3:$J$94)</f>
        <v>57</v>
      </c>
      <c r="G2895" s="83">
        <v>43</v>
      </c>
      <c r="H2895" s="81">
        <f>LOOKUP(G2895,Komplexní!$A$7:$A$56,Komplexní!$B$7:$B$56)</f>
        <v>0</v>
      </c>
      <c r="I2895" s="84">
        <f t="array" ref="I2895">SUM(IF((Komplexní!$A$3:$A$5=A2895)*(Komplexní!$D$1:$BA$1=G2895),Komplexní!$D$3:$BA$5))</f>
        <v>0</v>
      </c>
      <c r="J2895" s="99" t="str">
        <f t="shared" ref="J2895:J2958" si="156">IF(I2895=0,"",I2895)</f>
        <v/>
      </c>
      <c r="K2895" s="85">
        <f t="shared" si="155"/>
        <v>1</v>
      </c>
    </row>
    <row r="2896" spans="1:11" hidden="1">
      <c r="A2896" s="79">
        <v>58</v>
      </c>
      <c r="B2896" s="80">
        <f>LOOKUP(A2896,Seznamy!$A$3:$A$94,Seznamy!$B$3:$B$94)</f>
        <v>125009</v>
      </c>
      <c r="C2896" s="81" t="str">
        <f>LOOKUP(A2896,Seznamy!$A$3:$A$94,Seznamy!$C$3:$C$94)</f>
        <v>Ruda nad Moravou</v>
      </c>
      <c r="D2896" s="82">
        <f>LOOKUP(A2896,Seznamy!$A$3:$A$94,Seznamy!$F$3:$F$94)</f>
        <v>9028</v>
      </c>
      <c r="E2896" s="82">
        <f>LOOKUP(A2896,Seznamy!$A$3:$A$94,Seznamy!$G$3:$G$94)</f>
        <v>218500</v>
      </c>
      <c r="F2896" s="83">
        <f>LOOKUP(A2896,Seznamy!$A$3:$A$94,Seznamy!$J$3:$J$94)</f>
        <v>57</v>
      </c>
      <c r="G2896" s="83">
        <v>44</v>
      </c>
      <c r="H2896" s="81">
        <f>LOOKUP(G2896,Komplexní!$A$7:$A$56,Komplexní!$B$7:$B$56)</f>
        <v>0</v>
      </c>
      <c r="I2896" s="84">
        <f t="array" ref="I2896">SUM(IF((Komplexní!$A$3:$A$5=A2896)*(Komplexní!$D$1:$BA$1=G2896),Komplexní!$D$3:$BA$5))</f>
        <v>0</v>
      </c>
      <c r="J2896" s="99" t="str">
        <f t="shared" si="156"/>
        <v/>
      </c>
      <c r="K2896" s="85">
        <f t="shared" si="155"/>
        <v>1</v>
      </c>
    </row>
    <row r="2897" spans="1:11" hidden="1">
      <c r="A2897" s="79">
        <v>58</v>
      </c>
      <c r="B2897" s="80">
        <f>LOOKUP(A2897,Seznamy!$A$3:$A$94,Seznamy!$B$3:$B$94)</f>
        <v>125009</v>
      </c>
      <c r="C2897" s="81" t="str">
        <f>LOOKUP(A2897,Seznamy!$A$3:$A$94,Seznamy!$C$3:$C$94)</f>
        <v>Ruda nad Moravou</v>
      </c>
      <c r="D2897" s="82">
        <f>LOOKUP(A2897,Seznamy!$A$3:$A$94,Seznamy!$F$3:$F$94)</f>
        <v>9028</v>
      </c>
      <c r="E2897" s="82">
        <f>LOOKUP(A2897,Seznamy!$A$3:$A$94,Seznamy!$G$3:$G$94)</f>
        <v>218500</v>
      </c>
      <c r="F2897" s="83">
        <f>LOOKUP(A2897,Seznamy!$A$3:$A$94,Seznamy!$J$3:$J$94)</f>
        <v>57</v>
      </c>
      <c r="G2897" s="83">
        <v>45</v>
      </c>
      <c r="H2897" s="81">
        <f>LOOKUP(G2897,Komplexní!$A$7:$A$56,Komplexní!$B$7:$B$56)</f>
        <v>0</v>
      </c>
      <c r="I2897" s="84">
        <f t="array" ref="I2897">SUM(IF((Komplexní!$A$3:$A$5=A2897)*(Komplexní!$D$1:$BA$1=G2897),Komplexní!$D$3:$BA$5))</f>
        <v>0</v>
      </c>
      <c r="J2897" s="99" t="str">
        <f t="shared" si="156"/>
        <v/>
      </c>
      <c r="K2897" s="85">
        <f t="shared" si="155"/>
        <v>1</v>
      </c>
    </row>
    <row r="2898" spans="1:11" hidden="1">
      <c r="A2898" s="79">
        <v>58</v>
      </c>
      <c r="B2898" s="80">
        <f>LOOKUP(A2898,Seznamy!$A$3:$A$94,Seznamy!$B$3:$B$94)</f>
        <v>125009</v>
      </c>
      <c r="C2898" s="81" t="str">
        <f>LOOKUP(A2898,Seznamy!$A$3:$A$94,Seznamy!$C$3:$C$94)</f>
        <v>Ruda nad Moravou</v>
      </c>
      <c r="D2898" s="82">
        <f>LOOKUP(A2898,Seznamy!$A$3:$A$94,Seznamy!$F$3:$F$94)</f>
        <v>9028</v>
      </c>
      <c r="E2898" s="82">
        <f>LOOKUP(A2898,Seznamy!$A$3:$A$94,Seznamy!$G$3:$G$94)</f>
        <v>218500</v>
      </c>
      <c r="F2898" s="83">
        <f>LOOKUP(A2898,Seznamy!$A$3:$A$94,Seznamy!$J$3:$J$94)</f>
        <v>57</v>
      </c>
      <c r="G2898" s="83">
        <v>46</v>
      </c>
      <c r="H2898" s="81">
        <f>LOOKUP(G2898,Komplexní!$A$7:$A$56,Komplexní!$B$7:$B$56)</f>
        <v>0</v>
      </c>
      <c r="I2898" s="84">
        <f t="array" ref="I2898">SUM(IF((Komplexní!$A$3:$A$5=A2898)*(Komplexní!$D$1:$BA$1=G2898),Komplexní!$D$3:$BA$5))</f>
        <v>0</v>
      </c>
      <c r="J2898" s="99" t="str">
        <f t="shared" si="156"/>
        <v/>
      </c>
      <c r="K2898" s="85">
        <f t="shared" si="155"/>
        <v>1</v>
      </c>
    </row>
    <row r="2899" spans="1:11" hidden="1">
      <c r="A2899" s="79">
        <v>58</v>
      </c>
      <c r="B2899" s="80">
        <f>LOOKUP(A2899,Seznamy!$A$3:$A$94,Seznamy!$B$3:$B$94)</f>
        <v>125009</v>
      </c>
      <c r="C2899" s="81" t="str">
        <f>LOOKUP(A2899,Seznamy!$A$3:$A$94,Seznamy!$C$3:$C$94)</f>
        <v>Ruda nad Moravou</v>
      </c>
      <c r="D2899" s="82">
        <f>LOOKUP(A2899,Seznamy!$A$3:$A$94,Seznamy!$F$3:$F$94)</f>
        <v>9028</v>
      </c>
      <c r="E2899" s="82">
        <f>LOOKUP(A2899,Seznamy!$A$3:$A$94,Seznamy!$G$3:$G$94)</f>
        <v>218500</v>
      </c>
      <c r="F2899" s="83">
        <f>LOOKUP(A2899,Seznamy!$A$3:$A$94,Seznamy!$J$3:$J$94)</f>
        <v>57</v>
      </c>
      <c r="G2899" s="83">
        <v>47</v>
      </c>
      <c r="H2899" s="81">
        <f>LOOKUP(G2899,Komplexní!$A$7:$A$56,Komplexní!$B$7:$B$56)</f>
        <v>0</v>
      </c>
      <c r="I2899" s="84">
        <f t="array" ref="I2899">SUM(IF((Komplexní!$A$3:$A$5=A2899)*(Komplexní!$D$1:$BA$1=G2899),Komplexní!$D$3:$BA$5))</f>
        <v>0</v>
      </c>
      <c r="J2899" s="99" t="str">
        <f t="shared" si="156"/>
        <v/>
      </c>
      <c r="K2899" s="85">
        <f t="shared" si="155"/>
        <v>1</v>
      </c>
    </row>
    <row r="2900" spans="1:11" hidden="1">
      <c r="A2900" s="79">
        <v>58</v>
      </c>
      <c r="B2900" s="80">
        <f>LOOKUP(A2900,Seznamy!$A$3:$A$94,Seznamy!$B$3:$B$94)</f>
        <v>125009</v>
      </c>
      <c r="C2900" s="81" t="str">
        <f>LOOKUP(A2900,Seznamy!$A$3:$A$94,Seznamy!$C$3:$C$94)</f>
        <v>Ruda nad Moravou</v>
      </c>
      <c r="D2900" s="82">
        <f>LOOKUP(A2900,Seznamy!$A$3:$A$94,Seznamy!$F$3:$F$94)</f>
        <v>9028</v>
      </c>
      <c r="E2900" s="82">
        <f>LOOKUP(A2900,Seznamy!$A$3:$A$94,Seznamy!$G$3:$G$94)</f>
        <v>218500</v>
      </c>
      <c r="F2900" s="83">
        <f>LOOKUP(A2900,Seznamy!$A$3:$A$94,Seznamy!$J$3:$J$94)</f>
        <v>57</v>
      </c>
      <c r="G2900" s="83">
        <v>48</v>
      </c>
      <c r="H2900" s="81">
        <f>LOOKUP(G2900,Komplexní!$A$7:$A$56,Komplexní!$B$7:$B$56)</f>
        <v>0</v>
      </c>
      <c r="I2900" s="84">
        <f t="array" ref="I2900">SUM(IF((Komplexní!$A$3:$A$5=A2900)*(Komplexní!$D$1:$BA$1=G2900),Komplexní!$D$3:$BA$5))</f>
        <v>0</v>
      </c>
      <c r="J2900" s="99" t="str">
        <f t="shared" si="156"/>
        <v/>
      </c>
      <c r="K2900" s="85">
        <f t="shared" si="155"/>
        <v>1</v>
      </c>
    </row>
    <row r="2901" spans="1:11" hidden="1">
      <c r="A2901" s="79">
        <v>58</v>
      </c>
      <c r="B2901" s="80">
        <f>LOOKUP(A2901,Seznamy!$A$3:$A$94,Seznamy!$B$3:$B$94)</f>
        <v>125009</v>
      </c>
      <c r="C2901" s="81" t="str">
        <f>LOOKUP(A2901,Seznamy!$A$3:$A$94,Seznamy!$C$3:$C$94)</f>
        <v>Ruda nad Moravou</v>
      </c>
      <c r="D2901" s="82">
        <f>LOOKUP(A2901,Seznamy!$A$3:$A$94,Seznamy!$F$3:$F$94)</f>
        <v>9028</v>
      </c>
      <c r="E2901" s="82">
        <f>LOOKUP(A2901,Seznamy!$A$3:$A$94,Seznamy!$G$3:$G$94)</f>
        <v>218500</v>
      </c>
      <c r="F2901" s="83">
        <f>LOOKUP(A2901,Seznamy!$A$3:$A$94,Seznamy!$J$3:$J$94)</f>
        <v>57</v>
      </c>
      <c r="G2901" s="83">
        <v>49</v>
      </c>
      <c r="H2901" s="81">
        <f>LOOKUP(G2901,Komplexní!$A$7:$A$56,Komplexní!$B$7:$B$56)</f>
        <v>0</v>
      </c>
      <c r="I2901" s="84">
        <f t="array" ref="I2901">SUM(IF((Komplexní!$A$3:$A$5=A2901)*(Komplexní!$D$1:$BA$1=G2901),Komplexní!$D$3:$BA$5))</f>
        <v>0</v>
      </c>
      <c r="J2901" s="99" t="str">
        <f t="shared" si="156"/>
        <v/>
      </c>
      <c r="K2901" s="85">
        <f t="shared" si="155"/>
        <v>1</v>
      </c>
    </row>
    <row r="2902" spans="1:11" hidden="1">
      <c r="A2902" s="79">
        <v>58</v>
      </c>
      <c r="B2902" s="80">
        <f>LOOKUP(A2902,Seznamy!$A$3:$A$94,Seznamy!$B$3:$B$94)</f>
        <v>125009</v>
      </c>
      <c r="C2902" s="81" t="str">
        <f>LOOKUP(A2902,Seznamy!$A$3:$A$94,Seznamy!$C$3:$C$94)</f>
        <v>Ruda nad Moravou</v>
      </c>
      <c r="D2902" s="82">
        <f>LOOKUP(A2902,Seznamy!$A$3:$A$94,Seznamy!$F$3:$F$94)</f>
        <v>9028</v>
      </c>
      <c r="E2902" s="82">
        <f>LOOKUP(A2902,Seznamy!$A$3:$A$94,Seznamy!$G$3:$G$94)</f>
        <v>218500</v>
      </c>
      <c r="F2902" s="83">
        <f>LOOKUP(A2902,Seznamy!$A$3:$A$94,Seznamy!$J$3:$J$94)</f>
        <v>57</v>
      </c>
      <c r="G2902" s="83">
        <v>50</v>
      </c>
      <c r="H2902" s="81">
        <f>LOOKUP(G2902,Komplexní!$A$7:$A$56,Komplexní!$B$7:$B$56)</f>
        <v>0</v>
      </c>
      <c r="I2902" s="84">
        <f t="array" ref="I2902">SUM(IF((Komplexní!$A$3:$A$5=A2902)*(Komplexní!$D$1:$BA$1=G2902),Komplexní!$D$3:$BA$5))</f>
        <v>0</v>
      </c>
      <c r="J2902" s="99" t="str">
        <f t="shared" si="156"/>
        <v/>
      </c>
      <c r="K2902" s="85">
        <f t="shared" si="155"/>
        <v>1</v>
      </c>
    </row>
    <row r="2903" spans="1:11" hidden="1">
      <c r="A2903" s="48">
        <v>59</v>
      </c>
      <c r="B2903" s="49">
        <f>LOOKUP(A2903,Seznamy!$A$3:$A$94,Seznamy!$B$3:$B$94)</f>
        <v>125009</v>
      </c>
      <c r="C2903" s="50" t="str">
        <f>LOOKUP(A2903,Seznamy!$A$3:$A$94,Seznamy!$C$3:$C$94)</f>
        <v>Ruda nad Moravou</v>
      </c>
      <c r="D2903" s="51">
        <f>LOOKUP(A2903,Seznamy!$A$3:$A$94,Seznamy!$F$3:$F$94)</f>
        <v>9028</v>
      </c>
      <c r="E2903" s="51">
        <f>LOOKUP(A2903,Seznamy!$A$3:$A$94,Seznamy!$G$3:$G$94)</f>
        <v>218500</v>
      </c>
      <c r="F2903" s="52">
        <f>LOOKUP(A2903,Seznamy!$A$3:$A$94,Seznamy!$J$3:$J$94)</f>
        <v>57</v>
      </c>
      <c r="G2903" s="52">
        <v>1</v>
      </c>
      <c r="H2903" s="50" t="str">
        <f>LOOKUP(G2903,Komplexní!$A$7:$A$56,Komplexní!$B$7:$B$56)</f>
        <v>UNILES a.s.</v>
      </c>
      <c r="I2903" s="53">
        <f t="array" ref="I2903">SUM(IF((Komplexní!$A$3:$A$5=A2903)*(Komplexní!$D$1:$BA$1=G2903),Komplexní!$D$3:$BA$5))</f>
        <v>0</v>
      </c>
      <c r="J2903" s="98" t="str">
        <f t="shared" si="156"/>
        <v/>
      </c>
      <c r="K2903" s="54">
        <f t="shared" ref="K2903:K2934" si="157">IF(I2903=MIN($J$2903:$J$2952),1,"")</f>
        <v>1</v>
      </c>
    </row>
    <row r="2904" spans="1:11" hidden="1">
      <c r="A2904" s="48">
        <v>59</v>
      </c>
      <c r="B2904" s="49">
        <f>LOOKUP(A2904,Seznamy!$A$3:$A$94,Seznamy!$B$3:$B$94)</f>
        <v>125009</v>
      </c>
      <c r="C2904" s="50" t="str">
        <f>LOOKUP(A2904,Seznamy!$A$3:$A$94,Seznamy!$C$3:$C$94)</f>
        <v>Ruda nad Moravou</v>
      </c>
      <c r="D2904" s="51">
        <f>LOOKUP(A2904,Seznamy!$A$3:$A$94,Seznamy!$F$3:$F$94)</f>
        <v>9028</v>
      </c>
      <c r="E2904" s="51">
        <f>LOOKUP(A2904,Seznamy!$A$3:$A$94,Seznamy!$G$3:$G$94)</f>
        <v>218500</v>
      </c>
      <c r="F2904" s="52">
        <f>LOOKUP(A2904,Seznamy!$A$3:$A$94,Seznamy!$J$3:$J$94)</f>
        <v>57</v>
      </c>
      <c r="G2904" s="52">
        <v>2</v>
      </c>
      <c r="H2904" s="50" t="str">
        <f>LOOKUP(G2904,Komplexní!$A$7:$A$56,Komplexní!$B$7:$B$56)</f>
        <v>Lesy Beskydy, a.s.</v>
      </c>
      <c r="I2904" s="53">
        <f t="array" ref="I2904">SUM(IF((Komplexní!$A$3:$A$5=A2904)*(Komplexní!$D$1:$BA$1=G2904),Komplexní!$D$3:$BA$5))</f>
        <v>0</v>
      </c>
      <c r="J2904" s="98" t="str">
        <f t="shared" si="156"/>
        <v/>
      </c>
      <c r="K2904" s="54">
        <f t="shared" si="157"/>
        <v>1</v>
      </c>
    </row>
    <row r="2905" spans="1:11" hidden="1">
      <c r="A2905" s="48">
        <v>59</v>
      </c>
      <c r="B2905" s="49">
        <f>LOOKUP(A2905,Seznamy!$A$3:$A$94,Seznamy!$B$3:$B$94)</f>
        <v>125009</v>
      </c>
      <c r="C2905" s="50" t="str">
        <f>LOOKUP(A2905,Seznamy!$A$3:$A$94,Seznamy!$C$3:$C$94)</f>
        <v>Ruda nad Moravou</v>
      </c>
      <c r="D2905" s="51">
        <f>LOOKUP(A2905,Seznamy!$A$3:$A$94,Seznamy!$F$3:$F$94)</f>
        <v>9028</v>
      </c>
      <c r="E2905" s="51">
        <f>LOOKUP(A2905,Seznamy!$A$3:$A$94,Seznamy!$G$3:$G$94)</f>
        <v>218500</v>
      </c>
      <c r="F2905" s="52">
        <f>LOOKUP(A2905,Seznamy!$A$3:$A$94,Seznamy!$J$3:$J$94)</f>
        <v>57</v>
      </c>
      <c r="G2905" s="52">
        <v>3</v>
      </c>
      <c r="H2905" s="50" t="str">
        <f>LOOKUP(G2905,Komplexní!$A$7:$A$56,Komplexní!$B$7:$B$56)</f>
        <v>KATR s.r.o.</v>
      </c>
      <c r="I2905" s="53">
        <f t="array" ref="I2905">SUM(IF((Komplexní!$A$3:$A$5=A2905)*(Komplexní!$D$1:$BA$1=G2905),Komplexní!$D$3:$BA$5))</f>
        <v>0</v>
      </c>
      <c r="J2905" s="98" t="str">
        <f t="shared" si="156"/>
        <v/>
      </c>
      <c r="K2905" s="54">
        <f t="shared" si="157"/>
        <v>1</v>
      </c>
    </row>
    <row r="2906" spans="1:11" hidden="1">
      <c r="A2906" s="48">
        <v>59</v>
      </c>
      <c r="B2906" s="49">
        <f>LOOKUP(A2906,Seznamy!$A$3:$A$94,Seznamy!$B$3:$B$94)</f>
        <v>125009</v>
      </c>
      <c r="C2906" s="50" t="str">
        <f>LOOKUP(A2906,Seznamy!$A$3:$A$94,Seznamy!$C$3:$C$94)</f>
        <v>Ruda nad Moravou</v>
      </c>
      <c r="D2906" s="51">
        <f>LOOKUP(A2906,Seznamy!$A$3:$A$94,Seznamy!$F$3:$F$94)</f>
        <v>9028</v>
      </c>
      <c r="E2906" s="51">
        <f>LOOKUP(A2906,Seznamy!$A$3:$A$94,Seznamy!$G$3:$G$94)</f>
        <v>218500</v>
      </c>
      <c r="F2906" s="52">
        <f>LOOKUP(A2906,Seznamy!$A$3:$A$94,Seznamy!$J$3:$J$94)</f>
        <v>57</v>
      </c>
      <c r="G2906" s="52">
        <v>4</v>
      </c>
      <c r="H2906" s="50" t="str">
        <f>LOOKUP(G2906,Komplexní!$A$7:$A$56,Komplexní!$B$7:$B$56)</f>
        <v>Petra spol. s r.o.</v>
      </c>
      <c r="I2906" s="53">
        <f t="array" ref="I2906">SUM(IF((Komplexní!$A$3:$A$5=A2906)*(Komplexní!$D$1:$BA$1=G2906),Komplexní!$D$3:$BA$5))</f>
        <v>0</v>
      </c>
      <c r="J2906" s="98" t="str">
        <f t="shared" si="156"/>
        <v/>
      </c>
      <c r="K2906" s="54">
        <f t="shared" si="157"/>
        <v>1</v>
      </c>
    </row>
    <row r="2907" spans="1:11" hidden="1">
      <c r="A2907" s="48">
        <v>59</v>
      </c>
      <c r="B2907" s="49">
        <f>LOOKUP(A2907,Seznamy!$A$3:$A$94,Seznamy!$B$3:$B$94)</f>
        <v>125009</v>
      </c>
      <c r="C2907" s="50" t="str">
        <f>LOOKUP(A2907,Seznamy!$A$3:$A$94,Seznamy!$C$3:$C$94)</f>
        <v>Ruda nad Moravou</v>
      </c>
      <c r="D2907" s="51">
        <f>LOOKUP(A2907,Seznamy!$A$3:$A$94,Seznamy!$F$3:$F$94)</f>
        <v>9028</v>
      </c>
      <c r="E2907" s="51">
        <f>LOOKUP(A2907,Seznamy!$A$3:$A$94,Seznamy!$G$3:$G$94)</f>
        <v>218500</v>
      </c>
      <c r="F2907" s="52">
        <f>LOOKUP(A2907,Seznamy!$A$3:$A$94,Seznamy!$J$3:$J$94)</f>
        <v>57</v>
      </c>
      <c r="G2907" s="52">
        <v>5</v>
      </c>
      <c r="H2907" s="50" t="str">
        <f>LOOKUP(G2907,Komplexní!$A$7:$A$56,Komplexní!$B$7:$B$56)</f>
        <v>JACER - CZ a.s.</v>
      </c>
      <c r="I2907" s="53">
        <f t="array" ref="I2907">SUM(IF((Komplexní!$A$3:$A$5=A2907)*(Komplexní!$D$1:$BA$1=G2907),Komplexní!$D$3:$BA$5))</f>
        <v>0</v>
      </c>
      <c r="J2907" s="98" t="str">
        <f t="shared" si="156"/>
        <v/>
      </c>
      <c r="K2907" s="54">
        <f t="shared" si="157"/>
        <v>1</v>
      </c>
    </row>
    <row r="2908" spans="1:11" hidden="1">
      <c r="A2908" s="48">
        <v>59</v>
      </c>
      <c r="B2908" s="49">
        <f>LOOKUP(A2908,Seznamy!$A$3:$A$94,Seznamy!$B$3:$B$94)</f>
        <v>125009</v>
      </c>
      <c r="C2908" s="50" t="str">
        <f>LOOKUP(A2908,Seznamy!$A$3:$A$94,Seznamy!$C$3:$C$94)</f>
        <v>Ruda nad Moravou</v>
      </c>
      <c r="D2908" s="51">
        <f>LOOKUP(A2908,Seznamy!$A$3:$A$94,Seznamy!$F$3:$F$94)</f>
        <v>9028</v>
      </c>
      <c r="E2908" s="51">
        <f>LOOKUP(A2908,Seznamy!$A$3:$A$94,Seznamy!$G$3:$G$94)</f>
        <v>218500</v>
      </c>
      <c r="F2908" s="52">
        <f>LOOKUP(A2908,Seznamy!$A$3:$A$94,Seznamy!$J$3:$J$94)</f>
        <v>57</v>
      </c>
      <c r="G2908" s="52">
        <v>6</v>
      </c>
      <c r="H2908" s="50" t="str">
        <f>LOOKUP(G2908,Komplexní!$A$7:$A$56,Komplexní!$B$7:$B$56)</f>
        <v>LDF Rožnov a.s.</v>
      </c>
      <c r="I2908" s="53">
        <f t="array" ref="I2908">SUM(IF((Komplexní!$A$3:$A$5=A2908)*(Komplexní!$D$1:$BA$1=G2908),Komplexní!$D$3:$BA$5))</f>
        <v>0</v>
      </c>
      <c r="J2908" s="98" t="str">
        <f t="shared" si="156"/>
        <v/>
      </c>
      <c r="K2908" s="54">
        <f t="shared" si="157"/>
        <v>1</v>
      </c>
    </row>
    <row r="2909" spans="1:11" hidden="1">
      <c r="A2909" s="48">
        <v>59</v>
      </c>
      <c r="B2909" s="49">
        <f>LOOKUP(A2909,Seznamy!$A$3:$A$94,Seznamy!$B$3:$B$94)</f>
        <v>125009</v>
      </c>
      <c r="C2909" s="50" t="str">
        <f>LOOKUP(A2909,Seznamy!$A$3:$A$94,Seznamy!$C$3:$C$94)</f>
        <v>Ruda nad Moravou</v>
      </c>
      <c r="D2909" s="51">
        <f>LOOKUP(A2909,Seznamy!$A$3:$A$94,Seznamy!$F$3:$F$94)</f>
        <v>9028</v>
      </c>
      <c r="E2909" s="51">
        <f>LOOKUP(A2909,Seznamy!$A$3:$A$94,Seznamy!$G$3:$G$94)</f>
        <v>218500</v>
      </c>
      <c r="F2909" s="52">
        <f>LOOKUP(A2909,Seznamy!$A$3:$A$94,Seznamy!$J$3:$J$94)</f>
        <v>57</v>
      </c>
      <c r="G2909" s="52">
        <v>7</v>
      </c>
      <c r="H2909" s="50" t="str">
        <f>LOOKUP(G2909,Komplexní!$A$7:$A$56,Komplexní!$B$7:$B$56)</f>
        <v>Opavská lesní a.s.</v>
      </c>
      <c r="I2909" s="53">
        <f t="array" ref="I2909">SUM(IF((Komplexní!$A$3:$A$5=A2909)*(Komplexní!$D$1:$BA$1=G2909),Komplexní!$D$3:$BA$5))</f>
        <v>0</v>
      </c>
      <c r="J2909" s="98" t="str">
        <f t="shared" si="156"/>
        <v/>
      </c>
      <c r="K2909" s="54">
        <f t="shared" si="157"/>
        <v>1</v>
      </c>
    </row>
    <row r="2910" spans="1:11" hidden="1">
      <c r="A2910" s="48">
        <v>59</v>
      </c>
      <c r="B2910" s="49">
        <f>LOOKUP(A2910,Seznamy!$A$3:$A$94,Seznamy!$B$3:$B$94)</f>
        <v>125009</v>
      </c>
      <c r="C2910" s="50" t="str">
        <f>LOOKUP(A2910,Seznamy!$A$3:$A$94,Seznamy!$C$3:$C$94)</f>
        <v>Ruda nad Moravou</v>
      </c>
      <c r="D2910" s="51">
        <f>LOOKUP(A2910,Seznamy!$A$3:$A$94,Seznamy!$F$3:$F$94)</f>
        <v>9028</v>
      </c>
      <c r="E2910" s="51">
        <f>LOOKUP(A2910,Seznamy!$A$3:$A$94,Seznamy!$G$3:$G$94)</f>
        <v>218500</v>
      </c>
      <c r="F2910" s="52">
        <f>LOOKUP(A2910,Seznamy!$A$3:$A$94,Seznamy!$J$3:$J$94)</f>
        <v>57</v>
      </c>
      <c r="G2910" s="52">
        <v>8</v>
      </c>
      <c r="H2910" s="50" t="str">
        <f>LOOKUP(G2910,Komplexní!$A$7:$A$56,Komplexní!$B$7:$B$56)</f>
        <v>Pradědský lesní závod, a.s.</v>
      </c>
      <c r="I2910" s="53">
        <f t="array" ref="I2910">SUM(IF((Komplexní!$A$3:$A$5=A2910)*(Komplexní!$D$1:$BA$1=G2910),Komplexní!$D$3:$BA$5))</f>
        <v>0</v>
      </c>
      <c r="J2910" s="98" t="str">
        <f t="shared" si="156"/>
        <v/>
      </c>
      <c r="K2910" s="54">
        <f t="shared" si="157"/>
        <v>1</v>
      </c>
    </row>
    <row r="2911" spans="1:11" hidden="1">
      <c r="A2911" s="48">
        <v>59</v>
      </c>
      <c r="B2911" s="49">
        <f>LOOKUP(A2911,Seznamy!$A$3:$A$94,Seznamy!$B$3:$B$94)</f>
        <v>125009</v>
      </c>
      <c r="C2911" s="50" t="str">
        <f>LOOKUP(A2911,Seznamy!$A$3:$A$94,Seznamy!$C$3:$C$94)</f>
        <v>Ruda nad Moravou</v>
      </c>
      <c r="D2911" s="51">
        <f>LOOKUP(A2911,Seznamy!$A$3:$A$94,Seznamy!$F$3:$F$94)</f>
        <v>9028</v>
      </c>
      <c r="E2911" s="51">
        <f>LOOKUP(A2911,Seznamy!$A$3:$A$94,Seznamy!$G$3:$G$94)</f>
        <v>218500</v>
      </c>
      <c r="F2911" s="52">
        <f>LOOKUP(A2911,Seznamy!$A$3:$A$94,Seznamy!$J$3:$J$94)</f>
        <v>57</v>
      </c>
      <c r="G2911" s="52">
        <v>9</v>
      </c>
      <c r="H2911" s="50">
        <f>LOOKUP(G2911,Komplexní!$A$7:$A$56,Komplexní!$B$7:$B$56)</f>
        <v>0</v>
      </c>
      <c r="I2911" s="53">
        <f t="array" ref="I2911">SUM(IF((Komplexní!$A$3:$A$5=A2911)*(Komplexní!$D$1:$BA$1=G2911),Komplexní!$D$3:$BA$5))</f>
        <v>0</v>
      </c>
      <c r="J2911" s="98" t="str">
        <f t="shared" si="156"/>
        <v/>
      </c>
      <c r="K2911" s="54">
        <f t="shared" si="157"/>
        <v>1</v>
      </c>
    </row>
    <row r="2912" spans="1:11" hidden="1">
      <c r="A2912" s="48">
        <v>59</v>
      </c>
      <c r="B2912" s="49">
        <f>LOOKUP(A2912,Seznamy!$A$3:$A$94,Seznamy!$B$3:$B$94)</f>
        <v>125009</v>
      </c>
      <c r="C2912" s="50" t="str">
        <f>LOOKUP(A2912,Seznamy!$A$3:$A$94,Seznamy!$C$3:$C$94)</f>
        <v>Ruda nad Moravou</v>
      </c>
      <c r="D2912" s="51">
        <f>LOOKUP(A2912,Seznamy!$A$3:$A$94,Seznamy!$F$3:$F$94)</f>
        <v>9028</v>
      </c>
      <c r="E2912" s="51">
        <f>LOOKUP(A2912,Seznamy!$A$3:$A$94,Seznamy!$G$3:$G$94)</f>
        <v>218500</v>
      </c>
      <c r="F2912" s="52">
        <f>LOOKUP(A2912,Seznamy!$A$3:$A$94,Seznamy!$J$3:$J$94)</f>
        <v>57</v>
      </c>
      <c r="G2912" s="52">
        <v>10</v>
      </c>
      <c r="H2912" s="50">
        <f>LOOKUP(G2912,Komplexní!$A$7:$A$56,Komplexní!$B$7:$B$56)</f>
        <v>0</v>
      </c>
      <c r="I2912" s="53">
        <f t="array" ref="I2912">SUM(IF((Komplexní!$A$3:$A$5=A2912)*(Komplexní!$D$1:$BA$1=G2912),Komplexní!$D$3:$BA$5))</f>
        <v>0</v>
      </c>
      <c r="J2912" s="98" t="str">
        <f t="shared" si="156"/>
        <v/>
      </c>
      <c r="K2912" s="54">
        <f t="shared" si="157"/>
        <v>1</v>
      </c>
    </row>
    <row r="2913" spans="1:11" hidden="1">
      <c r="A2913" s="48">
        <v>59</v>
      </c>
      <c r="B2913" s="49">
        <f>LOOKUP(A2913,Seznamy!$A$3:$A$94,Seznamy!$B$3:$B$94)</f>
        <v>125009</v>
      </c>
      <c r="C2913" s="50" t="str">
        <f>LOOKUP(A2913,Seznamy!$A$3:$A$94,Seznamy!$C$3:$C$94)</f>
        <v>Ruda nad Moravou</v>
      </c>
      <c r="D2913" s="51">
        <f>LOOKUP(A2913,Seznamy!$A$3:$A$94,Seznamy!$F$3:$F$94)</f>
        <v>9028</v>
      </c>
      <c r="E2913" s="51">
        <f>LOOKUP(A2913,Seznamy!$A$3:$A$94,Seznamy!$G$3:$G$94)</f>
        <v>218500</v>
      </c>
      <c r="F2913" s="52">
        <f>LOOKUP(A2913,Seznamy!$A$3:$A$94,Seznamy!$J$3:$J$94)</f>
        <v>57</v>
      </c>
      <c r="G2913" s="52">
        <v>11</v>
      </c>
      <c r="H2913" s="50">
        <f>LOOKUP(G2913,Komplexní!$A$7:$A$56,Komplexní!$B$7:$B$56)</f>
        <v>0</v>
      </c>
      <c r="I2913" s="53">
        <f t="array" ref="I2913">SUM(IF((Komplexní!$A$3:$A$5=A2913)*(Komplexní!$D$1:$BA$1=G2913),Komplexní!$D$3:$BA$5))</f>
        <v>0</v>
      </c>
      <c r="J2913" s="98" t="str">
        <f t="shared" si="156"/>
        <v/>
      </c>
      <c r="K2913" s="54">
        <f t="shared" si="157"/>
        <v>1</v>
      </c>
    </row>
    <row r="2914" spans="1:11" hidden="1">
      <c r="A2914" s="48">
        <v>59</v>
      </c>
      <c r="B2914" s="49">
        <f>LOOKUP(A2914,Seznamy!$A$3:$A$94,Seznamy!$B$3:$B$94)</f>
        <v>125009</v>
      </c>
      <c r="C2914" s="50" t="str">
        <f>LOOKUP(A2914,Seznamy!$A$3:$A$94,Seznamy!$C$3:$C$94)</f>
        <v>Ruda nad Moravou</v>
      </c>
      <c r="D2914" s="51">
        <f>LOOKUP(A2914,Seznamy!$A$3:$A$94,Seznamy!$F$3:$F$94)</f>
        <v>9028</v>
      </c>
      <c r="E2914" s="51">
        <f>LOOKUP(A2914,Seznamy!$A$3:$A$94,Seznamy!$G$3:$G$94)</f>
        <v>218500</v>
      </c>
      <c r="F2914" s="52">
        <f>LOOKUP(A2914,Seznamy!$A$3:$A$94,Seznamy!$J$3:$J$94)</f>
        <v>57</v>
      </c>
      <c r="G2914" s="52">
        <v>22</v>
      </c>
      <c r="H2914" s="50">
        <f>LOOKUP(G2914,Komplexní!$A$7:$A$56,Komplexní!$B$7:$B$56)</f>
        <v>0</v>
      </c>
      <c r="I2914" s="53">
        <f t="array" ref="I2914">SUM(IF((Komplexní!$A$3:$A$5=A2914)*(Komplexní!$D$1:$BA$1=G2914),Komplexní!$D$3:$BA$5))</f>
        <v>0</v>
      </c>
      <c r="J2914" s="98" t="str">
        <f t="shared" si="156"/>
        <v/>
      </c>
      <c r="K2914" s="54">
        <f t="shared" si="157"/>
        <v>1</v>
      </c>
    </row>
    <row r="2915" spans="1:11" hidden="1">
      <c r="A2915" s="48">
        <v>59</v>
      </c>
      <c r="B2915" s="49">
        <f>LOOKUP(A2915,Seznamy!$A$3:$A$94,Seznamy!$B$3:$B$94)</f>
        <v>125009</v>
      </c>
      <c r="C2915" s="50" t="str">
        <f>LOOKUP(A2915,Seznamy!$A$3:$A$94,Seznamy!$C$3:$C$94)</f>
        <v>Ruda nad Moravou</v>
      </c>
      <c r="D2915" s="51">
        <f>LOOKUP(A2915,Seznamy!$A$3:$A$94,Seznamy!$F$3:$F$94)</f>
        <v>9028</v>
      </c>
      <c r="E2915" s="51">
        <f>LOOKUP(A2915,Seznamy!$A$3:$A$94,Seznamy!$G$3:$G$94)</f>
        <v>218500</v>
      </c>
      <c r="F2915" s="52">
        <f>LOOKUP(A2915,Seznamy!$A$3:$A$94,Seznamy!$J$3:$J$94)</f>
        <v>57</v>
      </c>
      <c r="G2915" s="52">
        <v>13</v>
      </c>
      <c r="H2915" s="50">
        <f>LOOKUP(G2915,Komplexní!$A$7:$A$56,Komplexní!$B$7:$B$56)</f>
        <v>0</v>
      </c>
      <c r="I2915" s="53">
        <f t="array" ref="I2915">SUM(IF((Komplexní!$A$3:$A$5=A2915)*(Komplexní!$D$1:$BA$1=G2915),Komplexní!$D$3:$BA$5))</f>
        <v>0</v>
      </c>
      <c r="J2915" s="98" t="str">
        <f t="shared" si="156"/>
        <v/>
      </c>
      <c r="K2915" s="54">
        <f t="shared" si="157"/>
        <v>1</v>
      </c>
    </row>
    <row r="2916" spans="1:11" hidden="1">
      <c r="A2916" s="48">
        <v>59</v>
      </c>
      <c r="B2916" s="49">
        <f>LOOKUP(A2916,Seznamy!$A$3:$A$94,Seznamy!$B$3:$B$94)</f>
        <v>125009</v>
      </c>
      <c r="C2916" s="50" t="str">
        <f>LOOKUP(A2916,Seznamy!$A$3:$A$94,Seznamy!$C$3:$C$94)</f>
        <v>Ruda nad Moravou</v>
      </c>
      <c r="D2916" s="51">
        <f>LOOKUP(A2916,Seznamy!$A$3:$A$94,Seznamy!$F$3:$F$94)</f>
        <v>9028</v>
      </c>
      <c r="E2916" s="51">
        <f>LOOKUP(A2916,Seznamy!$A$3:$A$94,Seznamy!$G$3:$G$94)</f>
        <v>218500</v>
      </c>
      <c r="F2916" s="52">
        <f>LOOKUP(A2916,Seznamy!$A$3:$A$94,Seznamy!$J$3:$J$94)</f>
        <v>57</v>
      </c>
      <c r="G2916" s="52">
        <v>12</v>
      </c>
      <c r="H2916" s="50">
        <f>LOOKUP(G2916,Komplexní!$A$7:$A$56,Komplexní!$B$7:$B$56)</f>
        <v>0</v>
      </c>
      <c r="I2916" s="53">
        <f t="array" ref="I2916">SUM(IF((Komplexní!$A$3:$A$5=A2916)*(Komplexní!$D$1:$BA$1=G2916),Komplexní!$D$3:$BA$5))</f>
        <v>0</v>
      </c>
      <c r="J2916" s="98" t="str">
        <f t="shared" si="156"/>
        <v/>
      </c>
      <c r="K2916" s="54">
        <f t="shared" si="157"/>
        <v>1</v>
      </c>
    </row>
    <row r="2917" spans="1:11" hidden="1">
      <c r="A2917" s="48">
        <v>59</v>
      </c>
      <c r="B2917" s="49">
        <f>LOOKUP(A2917,Seznamy!$A$3:$A$94,Seznamy!$B$3:$B$94)</f>
        <v>125009</v>
      </c>
      <c r="C2917" s="50" t="str">
        <f>LOOKUP(A2917,Seznamy!$A$3:$A$94,Seznamy!$C$3:$C$94)</f>
        <v>Ruda nad Moravou</v>
      </c>
      <c r="D2917" s="51">
        <f>LOOKUP(A2917,Seznamy!$A$3:$A$94,Seznamy!$F$3:$F$94)</f>
        <v>9028</v>
      </c>
      <c r="E2917" s="51">
        <f>LOOKUP(A2917,Seznamy!$A$3:$A$94,Seznamy!$G$3:$G$94)</f>
        <v>218500</v>
      </c>
      <c r="F2917" s="52">
        <f>LOOKUP(A2917,Seznamy!$A$3:$A$94,Seznamy!$J$3:$J$94)</f>
        <v>57</v>
      </c>
      <c r="G2917" s="52">
        <v>15</v>
      </c>
      <c r="H2917" s="50">
        <f>LOOKUP(G2917,Komplexní!$A$7:$A$56,Komplexní!$B$7:$B$56)</f>
        <v>0</v>
      </c>
      <c r="I2917" s="53">
        <f t="array" ref="I2917">SUM(IF((Komplexní!$A$3:$A$5=A2917)*(Komplexní!$D$1:$BA$1=G2917),Komplexní!$D$3:$BA$5))</f>
        <v>0</v>
      </c>
      <c r="J2917" s="98" t="str">
        <f t="shared" si="156"/>
        <v/>
      </c>
      <c r="K2917" s="54">
        <f t="shared" si="157"/>
        <v>1</v>
      </c>
    </row>
    <row r="2918" spans="1:11" hidden="1">
      <c r="A2918" s="48">
        <v>59</v>
      </c>
      <c r="B2918" s="49">
        <f>LOOKUP(A2918,Seznamy!$A$3:$A$94,Seznamy!$B$3:$B$94)</f>
        <v>125009</v>
      </c>
      <c r="C2918" s="50" t="str">
        <f>LOOKUP(A2918,Seznamy!$A$3:$A$94,Seznamy!$C$3:$C$94)</f>
        <v>Ruda nad Moravou</v>
      </c>
      <c r="D2918" s="51">
        <f>LOOKUP(A2918,Seznamy!$A$3:$A$94,Seznamy!$F$3:$F$94)</f>
        <v>9028</v>
      </c>
      <c r="E2918" s="51">
        <f>LOOKUP(A2918,Seznamy!$A$3:$A$94,Seznamy!$G$3:$G$94)</f>
        <v>218500</v>
      </c>
      <c r="F2918" s="52">
        <f>LOOKUP(A2918,Seznamy!$A$3:$A$94,Seznamy!$J$3:$J$94)</f>
        <v>57</v>
      </c>
      <c r="G2918" s="52">
        <v>16</v>
      </c>
      <c r="H2918" s="50">
        <f>LOOKUP(G2918,Komplexní!$A$7:$A$56,Komplexní!$B$7:$B$56)</f>
        <v>0</v>
      </c>
      <c r="I2918" s="53">
        <f t="array" ref="I2918">SUM(IF((Komplexní!$A$3:$A$5=A2918)*(Komplexní!$D$1:$BA$1=G2918),Komplexní!$D$3:$BA$5))</f>
        <v>0</v>
      </c>
      <c r="J2918" s="98" t="str">
        <f t="shared" si="156"/>
        <v/>
      </c>
      <c r="K2918" s="54">
        <f t="shared" si="157"/>
        <v>1</v>
      </c>
    </row>
    <row r="2919" spans="1:11" hidden="1">
      <c r="A2919" s="48">
        <v>59</v>
      </c>
      <c r="B2919" s="49">
        <f>LOOKUP(A2919,Seznamy!$A$3:$A$94,Seznamy!$B$3:$B$94)</f>
        <v>125009</v>
      </c>
      <c r="C2919" s="50" t="str">
        <f>LOOKUP(A2919,Seznamy!$A$3:$A$94,Seznamy!$C$3:$C$94)</f>
        <v>Ruda nad Moravou</v>
      </c>
      <c r="D2919" s="51">
        <f>LOOKUP(A2919,Seznamy!$A$3:$A$94,Seznamy!$F$3:$F$94)</f>
        <v>9028</v>
      </c>
      <c r="E2919" s="51">
        <f>LOOKUP(A2919,Seznamy!$A$3:$A$94,Seznamy!$G$3:$G$94)</f>
        <v>218500</v>
      </c>
      <c r="F2919" s="52">
        <f>LOOKUP(A2919,Seznamy!$A$3:$A$94,Seznamy!$J$3:$J$94)</f>
        <v>57</v>
      </c>
      <c r="G2919" s="52">
        <v>17</v>
      </c>
      <c r="H2919" s="50">
        <f>LOOKUP(G2919,Komplexní!$A$7:$A$56,Komplexní!$B$7:$B$56)</f>
        <v>0</v>
      </c>
      <c r="I2919" s="53">
        <f t="array" ref="I2919">SUM(IF((Komplexní!$A$3:$A$5=A2919)*(Komplexní!$D$1:$BA$1=G2919),Komplexní!$D$3:$BA$5))</f>
        <v>0</v>
      </c>
      <c r="J2919" s="98" t="str">
        <f t="shared" si="156"/>
        <v/>
      </c>
      <c r="K2919" s="54">
        <f t="shared" si="157"/>
        <v>1</v>
      </c>
    </row>
    <row r="2920" spans="1:11" hidden="1">
      <c r="A2920" s="48">
        <v>59</v>
      </c>
      <c r="B2920" s="49">
        <f>LOOKUP(A2920,Seznamy!$A$3:$A$94,Seznamy!$B$3:$B$94)</f>
        <v>125009</v>
      </c>
      <c r="C2920" s="50" t="str">
        <f>LOOKUP(A2920,Seznamy!$A$3:$A$94,Seznamy!$C$3:$C$94)</f>
        <v>Ruda nad Moravou</v>
      </c>
      <c r="D2920" s="51">
        <f>LOOKUP(A2920,Seznamy!$A$3:$A$94,Seznamy!$F$3:$F$94)</f>
        <v>9028</v>
      </c>
      <c r="E2920" s="51">
        <f>LOOKUP(A2920,Seznamy!$A$3:$A$94,Seznamy!$G$3:$G$94)</f>
        <v>218500</v>
      </c>
      <c r="F2920" s="52">
        <f>LOOKUP(A2920,Seznamy!$A$3:$A$94,Seznamy!$J$3:$J$94)</f>
        <v>57</v>
      </c>
      <c r="G2920" s="52">
        <v>18</v>
      </c>
      <c r="H2920" s="50">
        <f>LOOKUP(G2920,Komplexní!$A$7:$A$56,Komplexní!$B$7:$B$56)</f>
        <v>0</v>
      </c>
      <c r="I2920" s="53">
        <f t="array" ref="I2920">SUM(IF((Komplexní!$A$3:$A$5=A2920)*(Komplexní!$D$1:$BA$1=G2920),Komplexní!$D$3:$BA$5))</f>
        <v>0</v>
      </c>
      <c r="J2920" s="98" t="str">
        <f t="shared" si="156"/>
        <v/>
      </c>
      <c r="K2920" s="54">
        <f t="shared" si="157"/>
        <v>1</v>
      </c>
    </row>
    <row r="2921" spans="1:11" hidden="1">
      <c r="A2921" s="48">
        <v>59</v>
      </c>
      <c r="B2921" s="49">
        <f>LOOKUP(A2921,Seznamy!$A$3:$A$94,Seznamy!$B$3:$B$94)</f>
        <v>125009</v>
      </c>
      <c r="C2921" s="50" t="str">
        <f>LOOKUP(A2921,Seznamy!$A$3:$A$94,Seznamy!$C$3:$C$94)</f>
        <v>Ruda nad Moravou</v>
      </c>
      <c r="D2921" s="51">
        <f>LOOKUP(A2921,Seznamy!$A$3:$A$94,Seznamy!$F$3:$F$94)</f>
        <v>9028</v>
      </c>
      <c r="E2921" s="51">
        <f>LOOKUP(A2921,Seznamy!$A$3:$A$94,Seznamy!$G$3:$G$94)</f>
        <v>218500</v>
      </c>
      <c r="F2921" s="52">
        <f>LOOKUP(A2921,Seznamy!$A$3:$A$94,Seznamy!$J$3:$J$94)</f>
        <v>57</v>
      </c>
      <c r="G2921" s="52">
        <v>19</v>
      </c>
      <c r="H2921" s="50">
        <f>LOOKUP(G2921,Komplexní!$A$7:$A$56,Komplexní!$B$7:$B$56)</f>
        <v>0</v>
      </c>
      <c r="I2921" s="53">
        <f t="array" ref="I2921">SUM(IF((Komplexní!$A$3:$A$5=A2921)*(Komplexní!$D$1:$BA$1=G2921),Komplexní!$D$3:$BA$5))</f>
        <v>0</v>
      </c>
      <c r="J2921" s="98" t="str">
        <f t="shared" si="156"/>
        <v/>
      </c>
      <c r="K2921" s="54">
        <f t="shared" si="157"/>
        <v>1</v>
      </c>
    </row>
    <row r="2922" spans="1:11" hidden="1">
      <c r="A2922" s="48">
        <v>59</v>
      </c>
      <c r="B2922" s="49">
        <f>LOOKUP(A2922,Seznamy!$A$3:$A$94,Seznamy!$B$3:$B$94)</f>
        <v>125009</v>
      </c>
      <c r="C2922" s="50" t="str">
        <f>LOOKUP(A2922,Seznamy!$A$3:$A$94,Seznamy!$C$3:$C$94)</f>
        <v>Ruda nad Moravou</v>
      </c>
      <c r="D2922" s="51">
        <f>LOOKUP(A2922,Seznamy!$A$3:$A$94,Seznamy!$F$3:$F$94)</f>
        <v>9028</v>
      </c>
      <c r="E2922" s="51">
        <f>LOOKUP(A2922,Seznamy!$A$3:$A$94,Seznamy!$G$3:$G$94)</f>
        <v>218500</v>
      </c>
      <c r="F2922" s="52">
        <f>LOOKUP(A2922,Seznamy!$A$3:$A$94,Seznamy!$J$3:$J$94)</f>
        <v>57</v>
      </c>
      <c r="G2922" s="52">
        <v>20</v>
      </c>
      <c r="H2922" s="50">
        <f>LOOKUP(G2922,Komplexní!$A$7:$A$56,Komplexní!$B$7:$B$56)</f>
        <v>0</v>
      </c>
      <c r="I2922" s="53">
        <f t="array" ref="I2922">SUM(IF((Komplexní!$A$3:$A$5=A2922)*(Komplexní!$D$1:$BA$1=G2922),Komplexní!$D$3:$BA$5))</f>
        <v>0</v>
      </c>
      <c r="J2922" s="98" t="str">
        <f t="shared" si="156"/>
        <v/>
      </c>
      <c r="K2922" s="54">
        <f t="shared" si="157"/>
        <v>1</v>
      </c>
    </row>
    <row r="2923" spans="1:11" hidden="1">
      <c r="A2923" s="48">
        <v>59</v>
      </c>
      <c r="B2923" s="49">
        <f>LOOKUP(A2923,Seznamy!$A$3:$A$94,Seznamy!$B$3:$B$94)</f>
        <v>125009</v>
      </c>
      <c r="C2923" s="50" t="str">
        <f>LOOKUP(A2923,Seznamy!$A$3:$A$94,Seznamy!$C$3:$C$94)</f>
        <v>Ruda nad Moravou</v>
      </c>
      <c r="D2923" s="51">
        <f>LOOKUP(A2923,Seznamy!$A$3:$A$94,Seznamy!$F$3:$F$94)</f>
        <v>9028</v>
      </c>
      <c r="E2923" s="51">
        <f>LOOKUP(A2923,Seznamy!$A$3:$A$94,Seznamy!$G$3:$G$94)</f>
        <v>218500</v>
      </c>
      <c r="F2923" s="52">
        <f>LOOKUP(A2923,Seznamy!$A$3:$A$94,Seznamy!$J$3:$J$94)</f>
        <v>57</v>
      </c>
      <c r="G2923" s="52">
        <v>21</v>
      </c>
      <c r="H2923" s="50">
        <f>LOOKUP(G2923,Komplexní!$A$7:$A$56,Komplexní!$B$7:$B$56)</f>
        <v>0</v>
      </c>
      <c r="I2923" s="53">
        <f t="array" ref="I2923">SUM(IF((Komplexní!$A$3:$A$5=A2923)*(Komplexní!$D$1:$BA$1=G2923),Komplexní!$D$3:$BA$5))</f>
        <v>0</v>
      </c>
      <c r="J2923" s="98" t="str">
        <f t="shared" si="156"/>
        <v/>
      </c>
      <c r="K2923" s="54">
        <f t="shared" si="157"/>
        <v>1</v>
      </c>
    </row>
    <row r="2924" spans="1:11" hidden="1">
      <c r="A2924" s="48">
        <v>59</v>
      </c>
      <c r="B2924" s="49">
        <f>LOOKUP(A2924,Seznamy!$A$3:$A$94,Seznamy!$B$3:$B$94)</f>
        <v>125009</v>
      </c>
      <c r="C2924" s="50" t="str">
        <f>LOOKUP(A2924,Seznamy!$A$3:$A$94,Seznamy!$C$3:$C$94)</f>
        <v>Ruda nad Moravou</v>
      </c>
      <c r="D2924" s="51">
        <f>LOOKUP(A2924,Seznamy!$A$3:$A$94,Seznamy!$F$3:$F$94)</f>
        <v>9028</v>
      </c>
      <c r="E2924" s="51">
        <f>LOOKUP(A2924,Seznamy!$A$3:$A$94,Seznamy!$G$3:$G$94)</f>
        <v>218500</v>
      </c>
      <c r="F2924" s="52">
        <f>LOOKUP(A2924,Seznamy!$A$3:$A$94,Seznamy!$J$3:$J$94)</f>
        <v>57</v>
      </c>
      <c r="G2924" s="52">
        <v>32</v>
      </c>
      <c r="H2924" s="50">
        <f>LOOKUP(G2924,Komplexní!$A$7:$A$56,Komplexní!$B$7:$B$56)</f>
        <v>0</v>
      </c>
      <c r="I2924" s="53">
        <f t="array" ref="I2924">SUM(IF((Komplexní!$A$3:$A$5=A2924)*(Komplexní!$D$1:$BA$1=G2924),Komplexní!$D$3:$BA$5))</f>
        <v>0</v>
      </c>
      <c r="J2924" s="98" t="str">
        <f t="shared" si="156"/>
        <v/>
      </c>
      <c r="K2924" s="54">
        <f t="shared" si="157"/>
        <v>1</v>
      </c>
    </row>
    <row r="2925" spans="1:11" hidden="1">
      <c r="A2925" s="48">
        <v>59</v>
      </c>
      <c r="B2925" s="49">
        <f>LOOKUP(A2925,Seznamy!$A$3:$A$94,Seznamy!$B$3:$B$94)</f>
        <v>125009</v>
      </c>
      <c r="C2925" s="50" t="str">
        <f>LOOKUP(A2925,Seznamy!$A$3:$A$94,Seznamy!$C$3:$C$94)</f>
        <v>Ruda nad Moravou</v>
      </c>
      <c r="D2925" s="51">
        <f>LOOKUP(A2925,Seznamy!$A$3:$A$94,Seznamy!$F$3:$F$94)</f>
        <v>9028</v>
      </c>
      <c r="E2925" s="51">
        <f>LOOKUP(A2925,Seznamy!$A$3:$A$94,Seznamy!$G$3:$G$94)</f>
        <v>218500</v>
      </c>
      <c r="F2925" s="52">
        <f>LOOKUP(A2925,Seznamy!$A$3:$A$94,Seznamy!$J$3:$J$94)</f>
        <v>57</v>
      </c>
      <c r="G2925" s="52">
        <v>23</v>
      </c>
      <c r="H2925" s="50">
        <f>LOOKUP(G2925,Komplexní!$A$7:$A$56,Komplexní!$B$7:$B$56)</f>
        <v>0</v>
      </c>
      <c r="I2925" s="53">
        <f t="array" ref="I2925">SUM(IF((Komplexní!$A$3:$A$5=A2925)*(Komplexní!$D$1:$BA$1=G2925),Komplexní!$D$3:$BA$5))</f>
        <v>0</v>
      </c>
      <c r="J2925" s="98" t="str">
        <f t="shared" si="156"/>
        <v/>
      </c>
      <c r="K2925" s="54">
        <f t="shared" si="157"/>
        <v>1</v>
      </c>
    </row>
    <row r="2926" spans="1:11" hidden="1">
      <c r="A2926" s="48">
        <v>59</v>
      </c>
      <c r="B2926" s="49">
        <f>LOOKUP(A2926,Seznamy!$A$3:$A$94,Seznamy!$B$3:$B$94)</f>
        <v>125009</v>
      </c>
      <c r="C2926" s="50" t="str">
        <f>LOOKUP(A2926,Seznamy!$A$3:$A$94,Seznamy!$C$3:$C$94)</f>
        <v>Ruda nad Moravou</v>
      </c>
      <c r="D2926" s="51">
        <f>LOOKUP(A2926,Seznamy!$A$3:$A$94,Seznamy!$F$3:$F$94)</f>
        <v>9028</v>
      </c>
      <c r="E2926" s="51">
        <f>LOOKUP(A2926,Seznamy!$A$3:$A$94,Seznamy!$G$3:$G$94)</f>
        <v>218500</v>
      </c>
      <c r="F2926" s="52">
        <f>LOOKUP(A2926,Seznamy!$A$3:$A$94,Seznamy!$J$3:$J$94)</f>
        <v>57</v>
      </c>
      <c r="G2926" s="52">
        <v>24</v>
      </c>
      <c r="H2926" s="50">
        <f>LOOKUP(G2926,Komplexní!$A$7:$A$56,Komplexní!$B$7:$B$56)</f>
        <v>0</v>
      </c>
      <c r="I2926" s="53">
        <f t="array" ref="I2926">SUM(IF((Komplexní!$A$3:$A$5=A2926)*(Komplexní!$D$1:$BA$1=G2926),Komplexní!$D$3:$BA$5))</f>
        <v>0</v>
      </c>
      <c r="J2926" s="98" t="str">
        <f t="shared" si="156"/>
        <v/>
      </c>
      <c r="K2926" s="54">
        <f t="shared" si="157"/>
        <v>1</v>
      </c>
    </row>
    <row r="2927" spans="1:11" hidden="1">
      <c r="A2927" s="48">
        <v>59</v>
      </c>
      <c r="B2927" s="49">
        <f>LOOKUP(A2927,Seznamy!$A$3:$A$94,Seznamy!$B$3:$B$94)</f>
        <v>125009</v>
      </c>
      <c r="C2927" s="50" t="str">
        <f>LOOKUP(A2927,Seznamy!$A$3:$A$94,Seznamy!$C$3:$C$94)</f>
        <v>Ruda nad Moravou</v>
      </c>
      <c r="D2927" s="51">
        <f>LOOKUP(A2927,Seznamy!$A$3:$A$94,Seznamy!$F$3:$F$94)</f>
        <v>9028</v>
      </c>
      <c r="E2927" s="51">
        <f>LOOKUP(A2927,Seznamy!$A$3:$A$94,Seznamy!$G$3:$G$94)</f>
        <v>218500</v>
      </c>
      <c r="F2927" s="52">
        <f>LOOKUP(A2927,Seznamy!$A$3:$A$94,Seznamy!$J$3:$J$94)</f>
        <v>57</v>
      </c>
      <c r="G2927" s="52">
        <v>25</v>
      </c>
      <c r="H2927" s="50">
        <f>LOOKUP(G2927,Komplexní!$A$7:$A$56,Komplexní!$B$7:$B$56)</f>
        <v>0</v>
      </c>
      <c r="I2927" s="53">
        <f t="array" ref="I2927">SUM(IF((Komplexní!$A$3:$A$5=A2927)*(Komplexní!$D$1:$BA$1=G2927),Komplexní!$D$3:$BA$5))</f>
        <v>0</v>
      </c>
      <c r="J2927" s="98" t="str">
        <f t="shared" si="156"/>
        <v/>
      </c>
      <c r="K2927" s="54">
        <f t="shared" si="157"/>
        <v>1</v>
      </c>
    </row>
    <row r="2928" spans="1:11" hidden="1">
      <c r="A2928" s="48">
        <v>59</v>
      </c>
      <c r="B2928" s="49">
        <f>LOOKUP(A2928,Seznamy!$A$3:$A$94,Seznamy!$B$3:$B$94)</f>
        <v>125009</v>
      </c>
      <c r="C2928" s="50" t="str">
        <f>LOOKUP(A2928,Seznamy!$A$3:$A$94,Seznamy!$C$3:$C$94)</f>
        <v>Ruda nad Moravou</v>
      </c>
      <c r="D2928" s="51">
        <f>LOOKUP(A2928,Seznamy!$A$3:$A$94,Seznamy!$F$3:$F$94)</f>
        <v>9028</v>
      </c>
      <c r="E2928" s="51">
        <f>LOOKUP(A2928,Seznamy!$A$3:$A$94,Seznamy!$G$3:$G$94)</f>
        <v>218500</v>
      </c>
      <c r="F2928" s="52">
        <f>LOOKUP(A2928,Seznamy!$A$3:$A$94,Seznamy!$J$3:$J$94)</f>
        <v>57</v>
      </c>
      <c r="G2928" s="52">
        <v>26</v>
      </c>
      <c r="H2928" s="50">
        <f>LOOKUP(G2928,Komplexní!$A$7:$A$56,Komplexní!$B$7:$B$56)</f>
        <v>0</v>
      </c>
      <c r="I2928" s="53">
        <f t="array" ref="I2928">SUM(IF((Komplexní!$A$3:$A$5=A2928)*(Komplexní!$D$1:$BA$1=G2928),Komplexní!$D$3:$BA$5))</f>
        <v>0</v>
      </c>
      <c r="J2928" s="98" t="str">
        <f t="shared" si="156"/>
        <v/>
      </c>
      <c r="K2928" s="54">
        <f t="shared" si="157"/>
        <v>1</v>
      </c>
    </row>
    <row r="2929" spans="1:11" hidden="1">
      <c r="A2929" s="48">
        <v>59</v>
      </c>
      <c r="B2929" s="49">
        <f>LOOKUP(A2929,Seznamy!$A$3:$A$94,Seznamy!$B$3:$B$94)</f>
        <v>125009</v>
      </c>
      <c r="C2929" s="50" t="str">
        <f>LOOKUP(A2929,Seznamy!$A$3:$A$94,Seznamy!$C$3:$C$94)</f>
        <v>Ruda nad Moravou</v>
      </c>
      <c r="D2929" s="51">
        <f>LOOKUP(A2929,Seznamy!$A$3:$A$94,Seznamy!$F$3:$F$94)</f>
        <v>9028</v>
      </c>
      <c r="E2929" s="51">
        <f>LOOKUP(A2929,Seznamy!$A$3:$A$94,Seznamy!$G$3:$G$94)</f>
        <v>218500</v>
      </c>
      <c r="F2929" s="52">
        <f>LOOKUP(A2929,Seznamy!$A$3:$A$94,Seznamy!$J$3:$J$94)</f>
        <v>57</v>
      </c>
      <c r="G2929" s="52">
        <v>27</v>
      </c>
      <c r="H2929" s="50">
        <f>LOOKUP(G2929,Komplexní!$A$7:$A$56,Komplexní!$B$7:$B$56)</f>
        <v>0</v>
      </c>
      <c r="I2929" s="53">
        <f t="array" ref="I2929">SUM(IF((Komplexní!$A$3:$A$5=A2929)*(Komplexní!$D$1:$BA$1=G2929),Komplexní!$D$3:$BA$5))</f>
        <v>0</v>
      </c>
      <c r="J2929" s="98" t="str">
        <f t="shared" si="156"/>
        <v/>
      </c>
      <c r="K2929" s="54">
        <f t="shared" si="157"/>
        <v>1</v>
      </c>
    </row>
    <row r="2930" spans="1:11" hidden="1">
      <c r="A2930" s="48">
        <v>59</v>
      </c>
      <c r="B2930" s="49">
        <f>LOOKUP(A2930,Seznamy!$A$3:$A$94,Seznamy!$B$3:$B$94)</f>
        <v>125009</v>
      </c>
      <c r="C2930" s="50" t="str">
        <f>LOOKUP(A2930,Seznamy!$A$3:$A$94,Seznamy!$C$3:$C$94)</f>
        <v>Ruda nad Moravou</v>
      </c>
      <c r="D2930" s="51">
        <f>LOOKUP(A2930,Seznamy!$A$3:$A$94,Seznamy!$F$3:$F$94)</f>
        <v>9028</v>
      </c>
      <c r="E2930" s="51">
        <f>LOOKUP(A2930,Seznamy!$A$3:$A$94,Seznamy!$G$3:$G$94)</f>
        <v>218500</v>
      </c>
      <c r="F2930" s="52">
        <f>LOOKUP(A2930,Seznamy!$A$3:$A$94,Seznamy!$J$3:$J$94)</f>
        <v>57</v>
      </c>
      <c r="G2930" s="52">
        <v>28</v>
      </c>
      <c r="H2930" s="50">
        <f>LOOKUP(G2930,Komplexní!$A$7:$A$56,Komplexní!$B$7:$B$56)</f>
        <v>0</v>
      </c>
      <c r="I2930" s="53">
        <f t="array" ref="I2930">SUM(IF((Komplexní!$A$3:$A$5=A2930)*(Komplexní!$D$1:$BA$1=G2930),Komplexní!$D$3:$BA$5))</f>
        <v>0</v>
      </c>
      <c r="J2930" s="98" t="str">
        <f t="shared" si="156"/>
        <v/>
      </c>
      <c r="K2930" s="54">
        <f t="shared" si="157"/>
        <v>1</v>
      </c>
    </row>
    <row r="2931" spans="1:11" hidden="1">
      <c r="A2931" s="48">
        <v>59</v>
      </c>
      <c r="B2931" s="49">
        <f>LOOKUP(A2931,Seznamy!$A$3:$A$94,Seznamy!$B$3:$B$94)</f>
        <v>125009</v>
      </c>
      <c r="C2931" s="50" t="str">
        <f>LOOKUP(A2931,Seznamy!$A$3:$A$94,Seznamy!$C$3:$C$94)</f>
        <v>Ruda nad Moravou</v>
      </c>
      <c r="D2931" s="51">
        <f>LOOKUP(A2931,Seznamy!$A$3:$A$94,Seznamy!$F$3:$F$94)</f>
        <v>9028</v>
      </c>
      <c r="E2931" s="51">
        <f>LOOKUP(A2931,Seznamy!$A$3:$A$94,Seznamy!$G$3:$G$94)</f>
        <v>218500</v>
      </c>
      <c r="F2931" s="52">
        <f>LOOKUP(A2931,Seznamy!$A$3:$A$94,Seznamy!$J$3:$J$94)</f>
        <v>57</v>
      </c>
      <c r="G2931" s="52">
        <v>29</v>
      </c>
      <c r="H2931" s="50">
        <f>LOOKUP(G2931,Komplexní!$A$7:$A$56,Komplexní!$B$7:$B$56)</f>
        <v>0</v>
      </c>
      <c r="I2931" s="53">
        <f t="array" ref="I2931">SUM(IF((Komplexní!$A$3:$A$5=A2931)*(Komplexní!$D$1:$BA$1=G2931),Komplexní!$D$3:$BA$5))</f>
        <v>0</v>
      </c>
      <c r="J2931" s="98" t="str">
        <f t="shared" si="156"/>
        <v/>
      </c>
      <c r="K2931" s="54">
        <f t="shared" si="157"/>
        <v>1</v>
      </c>
    </row>
    <row r="2932" spans="1:11" hidden="1">
      <c r="A2932" s="48">
        <v>59</v>
      </c>
      <c r="B2932" s="49">
        <f>LOOKUP(A2932,Seznamy!$A$3:$A$94,Seznamy!$B$3:$B$94)</f>
        <v>125009</v>
      </c>
      <c r="C2932" s="50" t="str">
        <f>LOOKUP(A2932,Seznamy!$A$3:$A$94,Seznamy!$C$3:$C$94)</f>
        <v>Ruda nad Moravou</v>
      </c>
      <c r="D2932" s="51">
        <f>LOOKUP(A2932,Seznamy!$A$3:$A$94,Seznamy!$F$3:$F$94)</f>
        <v>9028</v>
      </c>
      <c r="E2932" s="51">
        <f>LOOKUP(A2932,Seznamy!$A$3:$A$94,Seznamy!$G$3:$G$94)</f>
        <v>218500</v>
      </c>
      <c r="F2932" s="52">
        <f>LOOKUP(A2932,Seznamy!$A$3:$A$94,Seznamy!$J$3:$J$94)</f>
        <v>57</v>
      </c>
      <c r="G2932" s="52">
        <v>30</v>
      </c>
      <c r="H2932" s="50">
        <f>LOOKUP(G2932,Komplexní!$A$7:$A$56,Komplexní!$B$7:$B$56)</f>
        <v>0</v>
      </c>
      <c r="I2932" s="53">
        <f t="array" ref="I2932">SUM(IF((Komplexní!$A$3:$A$5=A2932)*(Komplexní!$D$1:$BA$1=G2932),Komplexní!$D$3:$BA$5))</f>
        <v>0</v>
      </c>
      <c r="J2932" s="98" t="str">
        <f t="shared" si="156"/>
        <v/>
      </c>
      <c r="K2932" s="54">
        <f t="shared" si="157"/>
        <v>1</v>
      </c>
    </row>
    <row r="2933" spans="1:11" hidden="1">
      <c r="A2933" s="48">
        <v>59</v>
      </c>
      <c r="B2933" s="49">
        <f>LOOKUP(A2933,Seznamy!$A$3:$A$94,Seznamy!$B$3:$B$94)</f>
        <v>125009</v>
      </c>
      <c r="C2933" s="50" t="str">
        <f>LOOKUP(A2933,Seznamy!$A$3:$A$94,Seznamy!$C$3:$C$94)</f>
        <v>Ruda nad Moravou</v>
      </c>
      <c r="D2933" s="51">
        <f>LOOKUP(A2933,Seznamy!$A$3:$A$94,Seznamy!$F$3:$F$94)</f>
        <v>9028</v>
      </c>
      <c r="E2933" s="51">
        <f>LOOKUP(A2933,Seznamy!$A$3:$A$94,Seznamy!$G$3:$G$94)</f>
        <v>218500</v>
      </c>
      <c r="F2933" s="52">
        <f>LOOKUP(A2933,Seznamy!$A$3:$A$94,Seznamy!$J$3:$J$94)</f>
        <v>57</v>
      </c>
      <c r="G2933" s="52">
        <v>31</v>
      </c>
      <c r="H2933" s="50">
        <f>LOOKUP(G2933,Komplexní!$A$7:$A$56,Komplexní!$B$7:$B$56)</f>
        <v>0</v>
      </c>
      <c r="I2933" s="53">
        <f t="array" ref="I2933">SUM(IF((Komplexní!$A$3:$A$5=A2933)*(Komplexní!$D$1:$BA$1=G2933),Komplexní!$D$3:$BA$5))</f>
        <v>0</v>
      </c>
      <c r="J2933" s="98" t="str">
        <f t="shared" si="156"/>
        <v/>
      </c>
      <c r="K2933" s="54">
        <f t="shared" si="157"/>
        <v>1</v>
      </c>
    </row>
    <row r="2934" spans="1:11" hidden="1">
      <c r="A2934" s="48">
        <v>59</v>
      </c>
      <c r="B2934" s="49">
        <f>LOOKUP(A2934,Seznamy!$A$3:$A$94,Seznamy!$B$3:$B$94)</f>
        <v>125009</v>
      </c>
      <c r="C2934" s="50" t="str">
        <f>LOOKUP(A2934,Seznamy!$A$3:$A$94,Seznamy!$C$3:$C$94)</f>
        <v>Ruda nad Moravou</v>
      </c>
      <c r="D2934" s="51">
        <f>LOOKUP(A2934,Seznamy!$A$3:$A$94,Seznamy!$F$3:$F$94)</f>
        <v>9028</v>
      </c>
      <c r="E2934" s="51">
        <f>LOOKUP(A2934,Seznamy!$A$3:$A$94,Seznamy!$G$3:$G$94)</f>
        <v>218500</v>
      </c>
      <c r="F2934" s="52">
        <f>LOOKUP(A2934,Seznamy!$A$3:$A$94,Seznamy!$J$3:$J$94)</f>
        <v>57</v>
      </c>
      <c r="G2934" s="52">
        <v>14</v>
      </c>
      <c r="H2934" s="50">
        <f>LOOKUP(G2934,Komplexní!$A$7:$A$56,Komplexní!$B$7:$B$56)</f>
        <v>0</v>
      </c>
      <c r="I2934" s="53">
        <f t="array" ref="I2934">SUM(IF((Komplexní!$A$3:$A$5=A2934)*(Komplexní!$D$1:$BA$1=G2934),Komplexní!$D$3:$BA$5))</f>
        <v>0</v>
      </c>
      <c r="J2934" s="98" t="str">
        <f t="shared" si="156"/>
        <v/>
      </c>
      <c r="K2934" s="54">
        <f t="shared" si="157"/>
        <v>1</v>
      </c>
    </row>
    <row r="2935" spans="1:11" hidden="1">
      <c r="A2935" s="48">
        <v>59</v>
      </c>
      <c r="B2935" s="49">
        <f>LOOKUP(A2935,Seznamy!$A$3:$A$94,Seznamy!$B$3:$B$94)</f>
        <v>125009</v>
      </c>
      <c r="C2935" s="50" t="str">
        <f>LOOKUP(A2935,Seznamy!$A$3:$A$94,Seznamy!$C$3:$C$94)</f>
        <v>Ruda nad Moravou</v>
      </c>
      <c r="D2935" s="51">
        <f>LOOKUP(A2935,Seznamy!$A$3:$A$94,Seznamy!$F$3:$F$94)</f>
        <v>9028</v>
      </c>
      <c r="E2935" s="51">
        <f>LOOKUP(A2935,Seznamy!$A$3:$A$94,Seznamy!$G$3:$G$94)</f>
        <v>218500</v>
      </c>
      <c r="F2935" s="52">
        <f>LOOKUP(A2935,Seznamy!$A$3:$A$94,Seznamy!$J$3:$J$94)</f>
        <v>57</v>
      </c>
      <c r="G2935" s="52">
        <v>33</v>
      </c>
      <c r="H2935" s="50">
        <f>LOOKUP(G2935,Komplexní!$A$7:$A$56,Komplexní!$B$7:$B$56)</f>
        <v>0</v>
      </c>
      <c r="I2935" s="53">
        <f t="array" ref="I2935">SUM(IF((Komplexní!$A$3:$A$5=A2935)*(Komplexní!$D$1:$BA$1=G2935),Komplexní!$D$3:$BA$5))</f>
        <v>0</v>
      </c>
      <c r="J2935" s="98" t="str">
        <f t="shared" si="156"/>
        <v/>
      </c>
      <c r="K2935" s="54">
        <f t="shared" ref="K2935:K2952" si="158">IF(I2935=MIN($J$2903:$J$2952),1,"")</f>
        <v>1</v>
      </c>
    </row>
    <row r="2936" spans="1:11" hidden="1">
      <c r="A2936" s="48">
        <v>59</v>
      </c>
      <c r="B2936" s="49">
        <f>LOOKUP(A2936,Seznamy!$A$3:$A$94,Seznamy!$B$3:$B$94)</f>
        <v>125009</v>
      </c>
      <c r="C2936" s="50" t="str">
        <f>LOOKUP(A2936,Seznamy!$A$3:$A$94,Seznamy!$C$3:$C$94)</f>
        <v>Ruda nad Moravou</v>
      </c>
      <c r="D2936" s="51">
        <f>LOOKUP(A2936,Seznamy!$A$3:$A$94,Seznamy!$F$3:$F$94)</f>
        <v>9028</v>
      </c>
      <c r="E2936" s="51">
        <f>LOOKUP(A2936,Seznamy!$A$3:$A$94,Seznamy!$G$3:$G$94)</f>
        <v>218500</v>
      </c>
      <c r="F2936" s="52">
        <f>LOOKUP(A2936,Seznamy!$A$3:$A$94,Seznamy!$J$3:$J$94)</f>
        <v>57</v>
      </c>
      <c r="G2936" s="52">
        <v>34</v>
      </c>
      <c r="H2936" s="50">
        <f>LOOKUP(G2936,Komplexní!$A$7:$A$56,Komplexní!$B$7:$B$56)</f>
        <v>0</v>
      </c>
      <c r="I2936" s="53">
        <f t="array" ref="I2936">SUM(IF((Komplexní!$A$3:$A$5=A2936)*(Komplexní!$D$1:$BA$1=G2936),Komplexní!$D$3:$BA$5))</f>
        <v>0</v>
      </c>
      <c r="J2936" s="98" t="str">
        <f t="shared" si="156"/>
        <v/>
      </c>
      <c r="K2936" s="54">
        <f t="shared" si="158"/>
        <v>1</v>
      </c>
    </row>
    <row r="2937" spans="1:11" hidden="1">
      <c r="A2937" s="48">
        <v>59</v>
      </c>
      <c r="B2937" s="49">
        <f>LOOKUP(A2937,Seznamy!$A$3:$A$94,Seznamy!$B$3:$B$94)</f>
        <v>125009</v>
      </c>
      <c r="C2937" s="50" t="str">
        <f>LOOKUP(A2937,Seznamy!$A$3:$A$94,Seznamy!$C$3:$C$94)</f>
        <v>Ruda nad Moravou</v>
      </c>
      <c r="D2937" s="51">
        <f>LOOKUP(A2937,Seznamy!$A$3:$A$94,Seznamy!$F$3:$F$94)</f>
        <v>9028</v>
      </c>
      <c r="E2937" s="51">
        <f>LOOKUP(A2937,Seznamy!$A$3:$A$94,Seznamy!$G$3:$G$94)</f>
        <v>218500</v>
      </c>
      <c r="F2937" s="52">
        <f>LOOKUP(A2937,Seznamy!$A$3:$A$94,Seznamy!$J$3:$J$94)</f>
        <v>57</v>
      </c>
      <c r="G2937" s="52">
        <v>35</v>
      </c>
      <c r="H2937" s="50">
        <f>LOOKUP(G2937,Komplexní!$A$7:$A$56,Komplexní!$B$7:$B$56)</f>
        <v>0</v>
      </c>
      <c r="I2937" s="53">
        <f t="array" ref="I2937">SUM(IF((Komplexní!$A$3:$A$5=A2937)*(Komplexní!$D$1:$BA$1=G2937),Komplexní!$D$3:$BA$5))</f>
        <v>0</v>
      </c>
      <c r="J2937" s="98" t="str">
        <f t="shared" si="156"/>
        <v/>
      </c>
      <c r="K2937" s="54">
        <f t="shared" si="158"/>
        <v>1</v>
      </c>
    </row>
    <row r="2938" spans="1:11" hidden="1">
      <c r="A2938" s="48">
        <v>59</v>
      </c>
      <c r="B2938" s="49">
        <f>LOOKUP(A2938,Seznamy!$A$3:$A$94,Seznamy!$B$3:$B$94)</f>
        <v>125009</v>
      </c>
      <c r="C2938" s="50" t="str">
        <f>LOOKUP(A2938,Seznamy!$A$3:$A$94,Seznamy!$C$3:$C$94)</f>
        <v>Ruda nad Moravou</v>
      </c>
      <c r="D2938" s="51">
        <f>LOOKUP(A2938,Seznamy!$A$3:$A$94,Seznamy!$F$3:$F$94)</f>
        <v>9028</v>
      </c>
      <c r="E2938" s="51">
        <f>LOOKUP(A2938,Seznamy!$A$3:$A$94,Seznamy!$G$3:$G$94)</f>
        <v>218500</v>
      </c>
      <c r="F2938" s="52">
        <f>LOOKUP(A2938,Seznamy!$A$3:$A$94,Seznamy!$J$3:$J$94)</f>
        <v>57</v>
      </c>
      <c r="G2938" s="52">
        <v>36</v>
      </c>
      <c r="H2938" s="50">
        <f>LOOKUP(G2938,Komplexní!$A$7:$A$56,Komplexní!$B$7:$B$56)</f>
        <v>0</v>
      </c>
      <c r="I2938" s="53">
        <f t="array" ref="I2938">SUM(IF((Komplexní!$A$3:$A$5=A2938)*(Komplexní!$D$1:$BA$1=G2938),Komplexní!$D$3:$BA$5))</f>
        <v>0</v>
      </c>
      <c r="J2938" s="98" t="str">
        <f t="shared" si="156"/>
        <v/>
      </c>
      <c r="K2938" s="54">
        <f t="shared" si="158"/>
        <v>1</v>
      </c>
    </row>
    <row r="2939" spans="1:11" hidden="1">
      <c r="A2939" s="48">
        <v>59</v>
      </c>
      <c r="B2939" s="49">
        <f>LOOKUP(A2939,Seznamy!$A$3:$A$94,Seznamy!$B$3:$B$94)</f>
        <v>125009</v>
      </c>
      <c r="C2939" s="50" t="str">
        <f>LOOKUP(A2939,Seznamy!$A$3:$A$94,Seznamy!$C$3:$C$94)</f>
        <v>Ruda nad Moravou</v>
      </c>
      <c r="D2939" s="51">
        <f>LOOKUP(A2939,Seznamy!$A$3:$A$94,Seznamy!$F$3:$F$94)</f>
        <v>9028</v>
      </c>
      <c r="E2939" s="51">
        <f>LOOKUP(A2939,Seznamy!$A$3:$A$94,Seznamy!$G$3:$G$94)</f>
        <v>218500</v>
      </c>
      <c r="F2939" s="52">
        <f>LOOKUP(A2939,Seznamy!$A$3:$A$94,Seznamy!$J$3:$J$94)</f>
        <v>57</v>
      </c>
      <c r="G2939" s="52">
        <v>37</v>
      </c>
      <c r="H2939" s="50">
        <f>LOOKUP(G2939,Komplexní!$A$7:$A$56,Komplexní!$B$7:$B$56)</f>
        <v>0</v>
      </c>
      <c r="I2939" s="53">
        <f t="array" ref="I2939">SUM(IF((Komplexní!$A$3:$A$5=A2939)*(Komplexní!$D$1:$BA$1=G2939),Komplexní!$D$3:$BA$5))</f>
        <v>0</v>
      </c>
      <c r="J2939" s="98" t="str">
        <f t="shared" si="156"/>
        <v/>
      </c>
      <c r="K2939" s="54">
        <f t="shared" si="158"/>
        <v>1</v>
      </c>
    </row>
    <row r="2940" spans="1:11" hidden="1">
      <c r="A2940" s="48">
        <v>59</v>
      </c>
      <c r="B2940" s="49">
        <f>LOOKUP(A2940,Seznamy!$A$3:$A$94,Seznamy!$B$3:$B$94)</f>
        <v>125009</v>
      </c>
      <c r="C2940" s="50" t="str">
        <f>LOOKUP(A2940,Seznamy!$A$3:$A$94,Seznamy!$C$3:$C$94)</f>
        <v>Ruda nad Moravou</v>
      </c>
      <c r="D2940" s="51">
        <f>LOOKUP(A2940,Seznamy!$A$3:$A$94,Seznamy!$F$3:$F$94)</f>
        <v>9028</v>
      </c>
      <c r="E2940" s="51">
        <f>LOOKUP(A2940,Seznamy!$A$3:$A$94,Seznamy!$G$3:$G$94)</f>
        <v>218500</v>
      </c>
      <c r="F2940" s="52">
        <f>LOOKUP(A2940,Seznamy!$A$3:$A$94,Seznamy!$J$3:$J$94)</f>
        <v>57</v>
      </c>
      <c r="G2940" s="52">
        <v>38</v>
      </c>
      <c r="H2940" s="50">
        <f>LOOKUP(G2940,Komplexní!$A$7:$A$56,Komplexní!$B$7:$B$56)</f>
        <v>0</v>
      </c>
      <c r="I2940" s="53">
        <f t="array" ref="I2940">SUM(IF((Komplexní!$A$3:$A$5=A2940)*(Komplexní!$D$1:$BA$1=G2940),Komplexní!$D$3:$BA$5))</f>
        <v>0</v>
      </c>
      <c r="J2940" s="98" t="str">
        <f t="shared" si="156"/>
        <v/>
      </c>
      <c r="K2940" s="54">
        <f t="shared" si="158"/>
        <v>1</v>
      </c>
    </row>
    <row r="2941" spans="1:11" hidden="1">
      <c r="A2941" s="48">
        <v>59</v>
      </c>
      <c r="B2941" s="49">
        <f>LOOKUP(A2941,Seznamy!$A$3:$A$94,Seznamy!$B$3:$B$94)</f>
        <v>125009</v>
      </c>
      <c r="C2941" s="50" t="str">
        <f>LOOKUP(A2941,Seznamy!$A$3:$A$94,Seznamy!$C$3:$C$94)</f>
        <v>Ruda nad Moravou</v>
      </c>
      <c r="D2941" s="51">
        <f>LOOKUP(A2941,Seznamy!$A$3:$A$94,Seznamy!$F$3:$F$94)</f>
        <v>9028</v>
      </c>
      <c r="E2941" s="51">
        <f>LOOKUP(A2941,Seznamy!$A$3:$A$94,Seznamy!$G$3:$G$94)</f>
        <v>218500</v>
      </c>
      <c r="F2941" s="52">
        <f>LOOKUP(A2941,Seznamy!$A$3:$A$94,Seznamy!$J$3:$J$94)</f>
        <v>57</v>
      </c>
      <c r="G2941" s="52">
        <v>39</v>
      </c>
      <c r="H2941" s="50">
        <f>LOOKUP(G2941,Komplexní!$A$7:$A$56,Komplexní!$B$7:$B$56)</f>
        <v>0</v>
      </c>
      <c r="I2941" s="53">
        <f t="array" ref="I2941">SUM(IF((Komplexní!$A$3:$A$5=A2941)*(Komplexní!$D$1:$BA$1=G2941),Komplexní!$D$3:$BA$5))</f>
        <v>0</v>
      </c>
      <c r="J2941" s="98" t="str">
        <f t="shared" si="156"/>
        <v/>
      </c>
      <c r="K2941" s="54">
        <f t="shared" si="158"/>
        <v>1</v>
      </c>
    </row>
    <row r="2942" spans="1:11" hidden="1">
      <c r="A2942" s="48">
        <v>59</v>
      </c>
      <c r="B2942" s="49">
        <f>LOOKUP(A2942,Seznamy!$A$3:$A$94,Seznamy!$B$3:$B$94)</f>
        <v>125009</v>
      </c>
      <c r="C2942" s="50" t="str">
        <f>LOOKUP(A2942,Seznamy!$A$3:$A$94,Seznamy!$C$3:$C$94)</f>
        <v>Ruda nad Moravou</v>
      </c>
      <c r="D2942" s="51">
        <f>LOOKUP(A2942,Seznamy!$A$3:$A$94,Seznamy!$F$3:$F$94)</f>
        <v>9028</v>
      </c>
      <c r="E2942" s="51">
        <f>LOOKUP(A2942,Seznamy!$A$3:$A$94,Seznamy!$G$3:$G$94)</f>
        <v>218500</v>
      </c>
      <c r="F2942" s="52">
        <f>LOOKUP(A2942,Seznamy!$A$3:$A$94,Seznamy!$J$3:$J$94)</f>
        <v>57</v>
      </c>
      <c r="G2942" s="52">
        <v>40</v>
      </c>
      <c r="H2942" s="50">
        <f>LOOKUP(G2942,Komplexní!$A$7:$A$56,Komplexní!$B$7:$B$56)</f>
        <v>0</v>
      </c>
      <c r="I2942" s="53">
        <f t="array" ref="I2942">SUM(IF((Komplexní!$A$3:$A$5=A2942)*(Komplexní!$D$1:$BA$1=G2942),Komplexní!$D$3:$BA$5))</f>
        <v>0</v>
      </c>
      <c r="J2942" s="98" t="str">
        <f t="shared" si="156"/>
        <v/>
      </c>
      <c r="K2942" s="54">
        <f t="shared" si="158"/>
        <v>1</v>
      </c>
    </row>
    <row r="2943" spans="1:11" hidden="1">
      <c r="A2943" s="48">
        <v>59</v>
      </c>
      <c r="B2943" s="49">
        <f>LOOKUP(A2943,Seznamy!$A$3:$A$94,Seznamy!$B$3:$B$94)</f>
        <v>125009</v>
      </c>
      <c r="C2943" s="50" t="str">
        <f>LOOKUP(A2943,Seznamy!$A$3:$A$94,Seznamy!$C$3:$C$94)</f>
        <v>Ruda nad Moravou</v>
      </c>
      <c r="D2943" s="51">
        <f>LOOKUP(A2943,Seznamy!$A$3:$A$94,Seznamy!$F$3:$F$94)</f>
        <v>9028</v>
      </c>
      <c r="E2943" s="51">
        <f>LOOKUP(A2943,Seznamy!$A$3:$A$94,Seznamy!$G$3:$G$94)</f>
        <v>218500</v>
      </c>
      <c r="F2943" s="52">
        <f>LOOKUP(A2943,Seznamy!$A$3:$A$94,Seznamy!$J$3:$J$94)</f>
        <v>57</v>
      </c>
      <c r="G2943" s="52">
        <v>41</v>
      </c>
      <c r="H2943" s="50">
        <f>LOOKUP(G2943,Komplexní!$A$7:$A$56,Komplexní!$B$7:$B$56)</f>
        <v>0</v>
      </c>
      <c r="I2943" s="53">
        <f t="array" ref="I2943">SUM(IF((Komplexní!$A$3:$A$5=A2943)*(Komplexní!$D$1:$BA$1=G2943),Komplexní!$D$3:$BA$5))</f>
        <v>0</v>
      </c>
      <c r="J2943" s="98" t="str">
        <f t="shared" si="156"/>
        <v/>
      </c>
      <c r="K2943" s="54">
        <f t="shared" si="158"/>
        <v>1</v>
      </c>
    </row>
    <row r="2944" spans="1:11" hidden="1">
      <c r="A2944" s="48">
        <v>59</v>
      </c>
      <c r="B2944" s="49">
        <f>LOOKUP(A2944,Seznamy!$A$3:$A$94,Seznamy!$B$3:$B$94)</f>
        <v>125009</v>
      </c>
      <c r="C2944" s="50" t="str">
        <f>LOOKUP(A2944,Seznamy!$A$3:$A$94,Seznamy!$C$3:$C$94)</f>
        <v>Ruda nad Moravou</v>
      </c>
      <c r="D2944" s="51">
        <f>LOOKUP(A2944,Seznamy!$A$3:$A$94,Seznamy!$F$3:$F$94)</f>
        <v>9028</v>
      </c>
      <c r="E2944" s="51">
        <f>LOOKUP(A2944,Seznamy!$A$3:$A$94,Seznamy!$G$3:$G$94)</f>
        <v>218500</v>
      </c>
      <c r="F2944" s="52">
        <f>LOOKUP(A2944,Seznamy!$A$3:$A$94,Seznamy!$J$3:$J$94)</f>
        <v>57</v>
      </c>
      <c r="G2944" s="52">
        <v>42</v>
      </c>
      <c r="H2944" s="50">
        <f>LOOKUP(G2944,Komplexní!$A$7:$A$56,Komplexní!$B$7:$B$56)</f>
        <v>0</v>
      </c>
      <c r="I2944" s="53">
        <f t="array" ref="I2944">SUM(IF((Komplexní!$A$3:$A$5=A2944)*(Komplexní!$D$1:$BA$1=G2944),Komplexní!$D$3:$BA$5))</f>
        <v>0</v>
      </c>
      <c r="J2944" s="98" t="str">
        <f t="shared" si="156"/>
        <v/>
      </c>
      <c r="K2944" s="54">
        <f t="shared" si="158"/>
        <v>1</v>
      </c>
    </row>
    <row r="2945" spans="1:11" hidden="1">
      <c r="A2945" s="48">
        <v>59</v>
      </c>
      <c r="B2945" s="49">
        <f>LOOKUP(A2945,Seznamy!$A$3:$A$94,Seznamy!$B$3:$B$94)</f>
        <v>125009</v>
      </c>
      <c r="C2945" s="50" t="str">
        <f>LOOKUP(A2945,Seznamy!$A$3:$A$94,Seznamy!$C$3:$C$94)</f>
        <v>Ruda nad Moravou</v>
      </c>
      <c r="D2945" s="51">
        <f>LOOKUP(A2945,Seznamy!$A$3:$A$94,Seznamy!$F$3:$F$94)</f>
        <v>9028</v>
      </c>
      <c r="E2945" s="51">
        <f>LOOKUP(A2945,Seznamy!$A$3:$A$94,Seznamy!$G$3:$G$94)</f>
        <v>218500</v>
      </c>
      <c r="F2945" s="52">
        <f>LOOKUP(A2945,Seznamy!$A$3:$A$94,Seznamy!$J$3:$J$94)</f>
        <v>57</v>
      </c>
      <c r="G2945" s="52">
        <v>43</v>
      </c>
      <c r="H2945" s="50">
        <f>LOOKUP(G2945,Komplexní!$A$7:$A$56,Komplexní!$B$7:$B$56)</f>
        <v>0</v>
      </c>
      <c r="I2945" s="53">
        <f t="array" ref="I2945">SUM(IF((Komplexní!$A$3:$A$5=A2945)*(Komplexní!$D$1:$BA$1=G2945),Komplexní!$D$3:$BA$5))</f>
        <v>0</v>
      </c>
      <c r="J2945" s="98" t="str">
        <f t="shared" si="156"/>
        <v/>
      </c>
      <c r="K2945" s="54">
        <f t="shared" si="158"/>
        <v>1</v>
      </c>
    </row>
    <row r="2946" spans="1:11" hidden="1">
      <c r="A2946" s="48">
        <v>59</v>
      </c>
      <c r="B2946" s="49">
        <f>LOOKUP(A2946,Seznamy!$A$3:$A$94,Seznamy!$B$3:$B$94)</f>
        <v>125009</v>
      </c>
      <c r="C2946" s="50" t="str">
        <f>LOOKUP(A2946,Seznamy!$A$3:$A$94,Seznamy!$C$3:$C$94)</f>
        <v>Ruda nad Moravou</v>
      </c>
      <c r="D2946" s="51">
        <f>LOOKUP(A2946,Seznamy!$A$3:$A$94,Seznamy!$F$3:$F$94)</f>
        <v>9028</v>
      </c>
      <c r="E2946" s="51">
        <f>LOOKUP(A2946,Seznamy!$A$3:$A$94,Seznamy!$G$3:$G$94)</f>
        <v>218500</v>
      </c>
      <c r="F2946" s="52">
        <f>LOOKUP(A2946,Seznamy!$A$3:$A$94,Seznamy!$J$3:$J$94)</f>
        <v>57</v>
      </c>
      <c r="G2946" s="52">
        <v>44</v>
      </c>
      <c r="H2946" s="50">
        <f>LOOKUP(G2946,Komplexní!$A$7:$A$56,Komplexní!$B$7:$B$56)</f>
        <v>0</v>
      </c>
      <c r="I2946" s="53">
        <f t="array" ref="I2946">SUM(IF((Komplexní!$A$3:$A$5=A2946)*(Komplexní!$D$1:$BA$1=G2946),Komplexní!$D$3:$BA$5))</f>
        <v>0</v>
      </c>
      <c r="J2946" s="98" t="str">
        <f t="shared" si="156"/>
        <v/>
      </c>
      <c r="K2946" s="54">
        <f t="shared" si="158"/>
        <v>1</v>
      </c>
    </row>
    <row r="2947" spans="1:11" hidden="1">
      <c r="A2947" s="48">
        <v>59</v>
      </c>
      <c r="B2947" s="49">
        <f>LOOKUP(A2947,Seznamy!$A$3:$A$94,Seznamy!$B$3:$B$94)</f>
        <v>125009</v>
      </c>
      <c r="C2947" s="50" t="str">
        <f>LOOKUP(A2947,Seznamy!$A$3:$A$94,Seznamy!$C$3:$C$94)</f>
        <v>Ruda nad Moravou</v>
      </c>
      <c r="D2947" s="51">
        <f>LOOKUP(A2947,Seznamy!$A$3:$A$94,Seznamy!$F$3:$F$94)</f>
        <v>9028</v>
      </c>
      <c r="E2947" s="51">
        <f>LOOKUP(A2947,Seznamy!$A$3:$A$94,Seznamy!$G$3:$G$94)</f>
        <v>218500</v>
      </c>
      <c r="F2947" s="52">
        <f>LOOKUP(A2947,Seznamy!$A$3:$A$94,Seznamy!$J$3:$J$94)</f>
        <v>57</v>
      </c>
      <c r="G2947" s="52">
        <v>45</v>
      </c>
      <c r="H2947" s="50">
        <f>LOOKUP(G2947,Komplexní!$A$7:$A$56,Komplexní!$B$7:$B$56)</f>
        <v>0</v>
      </c>
      <c r="I2947" s="53">
        <f t="array" ref="I2947">SUM(IF((Komplexní!$A$3:$A$5=A2947)*(Komplexní!$D$1:$BA$1=G2947),Komplexní!$D$3:$BA$5))</f>
        <v>0</v>
      </c>
      <c r="J2947" s="98" t="str">
        <f t="shared" si="156"/>
        <v/>
      </c>
      <c r="K2947" s="54">
        <f t="shared" si="158"/>
        <v>1</v>
      </c>
    </row>
    <row r="2948" spans="1:11" hidden="1">
      <c r="A2948" s="48">
        <v>59</v>
      </c>
      <c r="B2948" s="49">
        <f>LOOKUP(A2948,Seznamy!$A$3:$A$94,Seznamy!$B$3:$B$94)</f>
        <v>125009</v>
      </c>
      <c r="C2948" s="50" t="str">
        <f>LOOKUP(A2948,Seznamy!$A$3:$A$94,Seznamy!$C$3:$C$94)</f>
        <v>Ruda nad Moravou</v>
      </c>
      <c r="D2948" s="51">
        <f>LOOKUP(A2948,Seznamy!$A$3:$A$94,Seznamy!$F$3:$F$94)</f>
        <v>9028</v>
      </c>
      <c r="E2948" s="51">
        <f>LOOKUP(A2948,Seznamy!$A$3:$A$94,Seznamy!$G$3:$G$94)</f>
        <v>218500</v>
      </c>
      <c r="F2948" s="52">
        <f>LOOKUP(A2948,Seznamy!$A$3:$A$94,Seznamy!$J$3:$J$94)</f>
        <v>57</v>
      </c>
      <c r="G2948" s="52">
        <v>46</v>
      </c>
      <c r="H2948" s="50">
        <f>LOOKUP(G2948,Komplexní!$A$7:$A$56,Komplexní!$B$7:$B$56)</f>
        <v>0</v>
      </c>
      <c r="I2948" s="53">
        <f t="array" ref="I2948">SUM(IF((Komplexní!$A$3:$A$5=A2948)*(Komplexní!$D$1:$BA$1=G2948),Komplexní!$D$3:$BA$5))</f>
        <v>0</v>
      </c>
      <c r="J2948" s="98" t="str">
        <f t="shared" si="156"/>
        <v/>
      </c>
      <c r="K2948" s="54">
        <f t="shared" si="158"/>
        <v>1</v>
      </c>
    </row>
    <row r="2949" spans="1:11" hidden="1">
      <c r="A2949" s="48">
        <v>59</v>
      </c>
      <c r="B2949" s="49">
        <f>LOOKUP(A2949,Seznamy!$A$3:$A$94,Seznamy!$B$3:$B$94)</f>
        <v>125009</v>
      </c>
      <c r="C2949" s="50" t="str">
        <f>LOOKUP(A2949,Seznamy!$A$3:$A$94,Seznamy!$C$3:$C$94)</f>
        <v>Ruda nad Moravou</v>
      </c>
      <c r="D2949" s="51">
        <f>LOOKUP(A2949,Seznamy!$A$3:$A$94,Seznamy!$F$3:$F$94)</f>
        <v>9028</v>
      </c>
      <c r="E2949" s="51">
        <f>LOOKUP(A2949,Seznamy!$A$3:$A$94,Seznamy!$G$3:$G$94)</f>
        <v>218500</v>
      </c>
      <c r="F2949" s="52">
        <f>LOOKUP(A2949,Seznamy!$A$3:$A$94,Seznamy!$J$3:$J$94)</f>
        <v>57</v>
      </c>
      <c r="G2949" s="52">
        <v>47</v>
      </c>
      <c r="H2949" s="50">
        <f>LOOKUP(G2949,Komplexní!$A$7:$A$56,Komplexní!$B$7:$B$56)</f>
        <v>0</v>
      </c>
      <c r="I2949" s="53">
        <f t="array" ref="I2949">SUM(IF((Komplexní!$A$3:$A$5=A2949)*(Komplexní!$D$1:$BA$1=G2949),Komplexní!$D$3:$BA$5))</f>
        <v>0</v>
      </c>
      <c r="J2949" s="98" t="str">
        <f t="shared" si="156"/>
        <v/>
      </c>
      <c r="K2949" s="54">
        <f t="shared" si="158"/>
        <v>1</v>
      </c>
    </row>
    <row r="2950" spans="1:11" hidden="1">
      <c r="A2950" s="48">
        <v>59</v>
      </c>
      <c r="B2950" s="49">
        <f>LOOKUP(A2950,Seznamy!$A$3:$A$94,Seznamy!$B$3:$B$94)</f>
        <v>125009</v>
      </c>
      <c r="C2950" s="50" t="str">
        <f>LOOKUP(A2950,Seznamy!$A$3:$A$94,Seznamy!$C$3:$C$94)</f>
        <v>Ruda nad Moravou</v>
      </c>
      <c r="D2950" s="51">
        <f>LOOKUP(A2950,Seznamy!$A$3:$A$94,Seznamy!$F$3:$F$94)</f>
        <v>9028</v>
      </c>
      <c r="E2950" s="51">
        <f>LOOKUP(A2950,Seznamy!$A$3:$A$94,Seznamy!$G$3:$G$94)</f>
        <v>218500</v>
      </c>
      <c r="F2950" s="52">
        <f>LOOKUP(A2950,Seznamy!$A$3:$A$94,Seznamy!$J$3:$J$94)</f>
        <v>57</v>
      </c>
      <c r="G2950" s="52">
        <v>48</v>
      </c>
      <c r="H2950" s="50">
        <f>LOOKUP(G2950,Komplexní!$A$7:$A$56,Komplexní!$B$7:$B$56)</f>
        <v>0</v>
      </c>
      <c r="I2950" s="53">
        <f t="array" ref="I2950">SUM(IF((Komplexní!$A$3:$A$5=A2950)*(Komplexní!$D$1:$BA$1=G2950),Komplexní!$D$3:$BA$5))</f>
        <v>0</v>
      </c>
      <c r="J2950" s="98" t="str">
        <f t="shared" si="156"/>
        <v/>
      </c>
      <c r="K2950" s="54">
        <f t="shared" si="158"/>
        <v>1</v>
      </c>
    </row>
    <row r="2951" spans="1:11" hidden="1">
      <c r="A2951" s="48">
        <v>59</v>
      </c>
      <c r="B2951" s="49">
        <f>LOOKUP(A2951,Seznamy!$A$3:$A$94,Seznamy!$B$3:$B$94)</f>
        <v>125009</v>
      </c>
      <c r="C2951" s="50" t="str">
        <f>LOOKUP(A2951,Seznamy!$A$3:$A$94,Seznamy!$C$3:$C$94)</f>
        <v>Ruda nad Moravou</v>
      </c>
      <c r="D2951" s="51">
        <f>LOOKUP(A2951,Seznamy!$A$3:$A$94,Seznamy!$F$3:$F$94)</f>
        <v>9028</v>
      </c>
      <c r="E2951" s="51">
        <f>LOOKUP(A2951,Seznamy!$A$3:$A$94,Seznamy!$G$3:$G$94)</f>
        <v>218500</v>
      </c>
      <c r="F2951" s="52">
        <f>LOOKUP(A2951,Seznamy!$A$3:$A$94,Seznamy!$J$3:$J$94)</f>
        <v>57</v>
      </c>
      <c r="G2951" s="52">
        <v>49</v>
      </c>
      <c r="H2951" s="50">
        <f>LOOKUP(G2951,Komplexní!$A$7:$A$56,Komplexní!$B$7:$B$56)</f>
        <v>0</v>
      </c>
      <c r="I2951" s="53">
        <f t="array" ref="I2951">SUM(IF((Komplexní!$A$3:$A$5=A2951)*(Komplexní!$D$1:$BA$1=G2951),Komplexní!$D$3:$BA$5))</f>
        <v>0</v>
      </c>
      <c r="J2951" s="98" t="str">
        <f t="shared" si="156"/>
        <v/>
      </c>
      <c r="K2951" s="54">
        <f t="shared" si="158"/>
        <v>1</v>
      </c>
    </row>
    <row r="2952" spans="1:11" hidden="1">
      <c r="A2952" s="48">
        <v>59</v>
      </c>
      <c r="B2952" s="49">
        <f>LOOKUP(A2952,Seznamy!$A$3:$A$94,Seznamy!$B$3:$B$94)</f>
        <v>125009</v>
      </c>
      <c r="C2952" s="50" t="str">
        <f>LOOKUP(A2952,Seznamy!$A$3:$A$94,Seznamy!$C$3:$C$94)</f>
        <v>Ruda nad Moravou</v>
      </c>
      <c r="D2952" s="51">
        <f>LOOKUP(A2952,Seznamy!$A$3:$A$94,Seznamy!$F$3:$F$94)</f>
        <v>9028</v>
      </c>
      <c r="E2952" s="51">
        <f>LOOKUP(A2952,Seznamy!$A$3:$A$94,Seznamy!$G$3:$G$94)</f>
        <v>218500</v>
      </c>
      <c r="F2952" s="52">
        <f>LOOKUP(A2952,Seznamy!$A$3:$A$94,Seznamy!$J$3:$J$94)</f>
        <v>57</v>
      </c>
      <c r="G2952" s="52">
        <v>50</v>
      </c>
      <c r="H2952" s="50">
        <f>LOOKUP(G2952,Komplexní!$A$7:$A$56,Komplexní!$B$7:$B$56)</f>
        <v>0</v>
      </c>
      <c r="I2952" s="53">
        <f t="array" ref="I2952">SUM(IF((Komplexní!$A$3:$A$5=A2952)*(Komplexní!$D$1:$BA$1=G2952),Komplexní!$D$3:$BA$5))</f>
        <v>0</v>
      </c>
      <c r="J2952" s="98" t="str">
        <f t="shared" si="156"/>
        <v/>
      </c>
      <c r="K2952" s="54">
        <f t="shared" si="158"/>
        <v>1</v>
      </c>
    </row>
    <row r="2953" spans="1:11" hidden="1">
      <c r="A2953" s="79">
        <v>60</v>
      </c>
      <c r="B2953" s="80">
        <f>LOOKUP(A2953,Seznamy!$A$3:$A$94,Seznamy!$B$3:$B$94)</f>
        <v>125009</v>
      </c>
      <c r="C2953" s="81" t="str">
        <f>LOOKUP(A2953,Seznamy!$A$3:$A$94,Seznamy!$C$3:$C$94)</f>
        <v>Ruda nad Moravou</v>
      </c>
      <c r="D2953" s="82">
        <f>LOOKUP(A2953,Seznamy!$A$3:$A$94,Seznamy!$F$3:$F$94)</f>
        <v>9028</v>
      </c>
      <c r="E2953" s="82">
        <f>LOOKUP(A2953,Seznamy!$A$3:$A$94,Seznamy!$G$3:$G$94)</f>
        <v>218500</v>
      </c>
      <c r="F2953" s="83">
        <f>LOOKUP(A2953,Seznamy!$A$3:$A$94,Seznamy!$J$3:$J$94)</f>
        <v>57</v>
      </c>
      <c r="G2953" s="83">
        <v>1</v>
      </c>
      <c r="H2953" s="81" t="str">
        <f>LOOKUP(G2953,Komplexní!$A$7:$A$56,Komplexní!$B$7:$B$56)</f>
        <v>UNILES a.s.</v>
      </c>
      <c r="I2953" s="84">
        <f t="array" ref="I2953">SUM(IF((Komplexní!$A$3:$A$5=A2953)*(Komplexní!$D$1:$BA$1=G2953),Komplexní!$D$3:$BA$5))</f>
        <v>0</v>
      </c>
      <c r="J2953" s="99" t="str">
        <f t="shared" si="156"/>
        <v/>
      </c>
      <c r="K2953" s="85">
        <f t="shared" ref="K2953:K2984" si="159">IF(I2953=MIN($J$2953:$J$3002),1,"")</f>
        <v>1</v>
      </c>
    </row>
    <row r="2954" spans="1:11" hidden="1">
      <c r="A2954" s="79">
        <v>60</v>
      </c>
      <c r="B2954" s="80">
        <f>LOOKUP(A2954,Seznamy!$A$3:$A$94,Seznamy!$B$3:$B$94)</f>
        <v>125009</v>
      </c>
      <c r="C2954" s="81" t="str">
        <f>LOOKUP(A2954,Seznamy!$A$3:$A$94,Seznamy!$C$3:$C$94)</f>
        <v>Ruda nad Moravou</v>
      </c>
      <c r="D2954" s="82">
        <f>LOOKUP(A2954,Seznamy!$A$3:$A$94,Seznamy!$F$3:$F$94)</f>
        <v>9028</v>
      </c>
      <c r="E2954" s="82">
        <f>LOOKUP(A2954,Seznamy!$A$3:$A$94,Seznamy!$G$3:$G$94)</f>
        <v>218500</v>
      </c>
      <c r="F2954" s="83">
        <f>LOOKUP(A2954,Seznamy!$A$3:$A$94,Seznamy!$J$3:$J$94)</f>
        <v>57</v>
      </c>
      <c r="G2954" s="83">
        <v>2</v>
      </c>
      <c r="H2954" s="81" t="str">
        <f>LOOKUP(G2954,Komplexní!$A$7:$A$56,Komplexní!$B$7:$B$56)</f>
        <v>Lesy Beskydy, a.s.</v>
      </c>
      <c r="I2954" s="84">
        <f t="array" ref="I2954">SUM(IF((Komplexní!$A$3:$A$5=A2954)*(Komplexní!$D$1:$BA$1=G2954),Komplexní!$D$3:$BA$5))</f>
        <v>0</v>
      </c>
      <c r="J2954" s="99" t="str">
        <f t="shared" si="156"/>
        <v/>
      </c>
      <c r="K2954" s="85">
        <f t="shared" si="159"/>
        <v>1</v>
      </c>
    </row>
    <row r="2955" spans="1:11" hidden="1">
      <c r="A2955" s="79">
        <v>60</v>
      </c>
      <c r="B2955" s="80">
        <f>LOOKUP(A2955,Seznamy!$A$3:$A$94,Seznamy!$B$3:$B$94)</f>
        <v>125009</v>
      </c>
      <c r="C2955" s="81" t="str">
        <f>LOOKUP(A2955,Seznamy!$A$3:$A$94,Seznamy!$C$3:$C$94)</f>
        <v>Ruda nad Moravou</v>
      </c>
      <c r="D2955" s="82">
        <f>LOOKUP(A2955,Seznamy!$A$3:$A$94,Seznamy!$F$3:$F$94)</f>
        <v>9028</v>
      </c>
      <c r="E2955" s="82">
        <f>LOOKUP(A2955,Seznamy!$A$3:$A$94,Seznamy!$G$3:$G$94)</f>
        <v>218500</v>
      </c>
      <c r="F2955" s="83">
        <f>LOOKUP(A2955,Seznamy!$A$3:$A$94,Seznamy!$J$3:$J$94)</f>
        <v>57</v>
      </c>
      <c r="G2955" s="83">
        <v>3</v>
      </c>
      <c r="H2955" s="81" t="str">
        <f>LOOKUP(G2955,Komplexní!$A$7:$A$56,Komplexní!$B$7:$B$56)</f>
        <v>KATR s.r.o.</v>
      </c>
      <c r="I2955" s="84">
        <f t="array" ref="I2955">SUM(IF((Komplexní!$A$3:$A$5=A2955)*(Komplexní!$D$1:$BA$1=G2955),Komplexní!$D$3:$BA$5))</f>
        <v>0</v>
      </c>
      <c r="J2955" s="99" t="str">
        <f t="shared" si="156"/>
        <v/>
      </c>
      <c r="K2955" s="85">
        <f t="shared" si="159"/>
        <v>1</v>
      </c>
    </row>
    <row r="2956" spans="1:11" hidden="1">
      <c r="A2956" s="79">
        <v>60</v>
      </c>
      <c r="B2956" s="80">
        <f>LOOKUP(A2956,Seznamy!$A$3:$A$94,Seznamy!$B$3:$B$94)</f>
        <v>125009</v>
      </c>
      <c r="C2956" s="81" t="str">
        <f>LOOKUP(A2956,Seznamy!$A$3:$A$94,Seznamy!$C$3:$C$94)</f>
        <v>Ruda nad Moravou</v>
      </c>
      <c r="D2956" s="82">
        <f>LOOKUP(A2956,Seznamy!$A$3:$A$94,Seznamy!$F$3:$F$94)</f>
        <v>9028</v>
      </c>
      <c r="E2956" s="82">
        <f>LOOKUP(A2956,Seznamy!$A$3:$A$94,Seznamy!$G$3:$G$94)</f>
        <v>218500</v>
      </c>
      <c r="F2956" s="83">
        <f>LOOKUP(A2956,Seznamy!$A$3:$A$94,Seznamy!$J$3:$J$94)</f>
        <v>57</v>
      </c>
      <c r="G2956" s="83">
        <v>4</v>
      </c>
      <c r="H2956" s="81" t="str">
        <f>LOOKUP(G2956,Komplexní!$A$7:$A$56,Komplexní!$B$7:$B$56)</f>
        <v>Petra spol. s r.o.</v>
      </c>
      <c r="I2956" s="84">
        <f t="array" ref="I2956">SUM(IF((Komplexní!$A$3:$A$5=A2956)*(Komplexní!$D$1:$BA$1=G2956),Komplexní!$D$3:$BA$5))</f>
        <v>0</v>
      </c>
      <c r="J2956" s="99" t="str">
        <f t="shared" si="156"/>
        <v/>
      </c>
      <c r="K2956" s="85">
        <f t="shared" si="159"/>
        <v>1</v>
      </c>
    </row>
    <row r="2957" spans="1:11" hidden="1">
      <c r="A2957" s="79">
        <v>60</v>
      </c>
      <c r="B2957" s="80">
        <f>LOOKUP(A2957,Seznamy!$A$3:$A$94,Seznamy!$B$3:$B$94)</f>
        <v>125009</v>
      </c>
      <c r="C2957" s="81" t="str">
        <f>LOOKUP(A2957,Seznamy!$A$3:$A$94,Seznamy!$C$3:$C$94)</f>
        <v>Ruda nad Moravou</v>
      </c>
      <c r="D2957" s="82">
        <f>LOOKUP(A2957,Seznamy!$A$3:$A$94,Seznamy!$F$3:$F$94)</f>
        <v>9028</v>
      </c>
      <c r="E2957" s="82">
        <f>LOOKUP(A2957,Seznamy!$A$3:$A$94,Seznamy!$G$3:$G$94)</f>
        <v>218500</v>
      </c>
      <c r="F2957" s="83">
        <f>LOOKUP(A2957,Seznamy!$A$3:$A$94,Seznamy!$J$3:$J$94)</f>
        <v>57</v>
      </c>
      <c r="G2957" s="83">
        <v>5</v>
      </c>
      <c r="H2957" s="81" t="str">
        <f>LOOKUP(G2957,Komplexní!$A$7:$A$56,Komplexní!$B$7:$B$56)</f>
        <v>JACER - CZ a.s.</v>
      </c>
      <c r="I2957" s="84">
        <f t="array" ref="I2957">SUM(IF((Komplexní!$A$3:$A$5=A2957)*(Komplexní!$D$1:$BA$1=G2957),Komplexní!$D$3:$BA$5))</f>
        <v>0</v>
      </c>
      <c r="J2957" s="99" t="str">
        <f t="shared" si="156"/>
        <v/>
      </c>
      <c r="K2957" s="85">
        <f t="shared" si="159"/>
        <v>1</v>
      </c>
    </row>
    <row r="2958" spans="1:11" hidden="1">
      <c r="A2958" s="79">
        <v>60</v>
      </c>
      <c r="B2958" s="80">
        <f>LOOKUP(A2958,Seznamy!$A$3:$A$94,Seznamy!$B$3:$B$94)</f>
        <v>125009</v>
      </c>
      <c r="C2958" s="81" t="str">
        <f>LOOKUP(A2958,Seznamy!$A$3:$A$94,Seznamy!$C$3:$C$94)</f>
        <v>Ruda nad Moravou</v>
      </c>
      <c r="D2958" s="82">
        <f>LOOKUP(A2958,Seznamy!$A$3:$A$94,Seznamy!$F$3:$F$94)</f>
        <v>9028</v>
      </c>
      <c r="E2958" s="82">
        <f>LOOKUP(A2958,Seznamy!$A$3:$A$94,Seznamy!$G$3:$G$94)</f>
        <v>218500</v>
      </c>
      <c r="F2958" s="83">
        <f>LOOKUP(A2958,Seznamy!$A$3:$A$94,Seznamy!$J$3:$J$94)</f>
        <v>57</v>
      </c>
      <c r="G2958" s="83">
        <v>6</v>
      </c>
      <c r="H2958" s="81" t="str">
        <f>LOOKUP(G2958,Komplexní!$A$7:$A$56,Komplexní!$B$7:$B$56)</f>
        <v>LDF Rožnov a.s.</v>
      </c>
      <c r="I2958" s="84">
        <f t="array" ref="I2958">SUM(IF((Komplexní!$A$3:$A$5=A2958)*(Komplexní!$D$1:$BA$1=G2958),Komplexní!$D$3:$BA$5))</f>
        <v>0</v>
      </c>
      <c r="J2958" s="99" t="str">
        <f t="shared" si="156"/>
        <v/>
      </c>
      <c r="K2958" s="85">
        <f t="shared" si="159"/>
        <v>1</v>
      </c>
    </row>
    <row r="2959" spans="1:11" hidden="1">
      <c r="A2959" s="79">
        <v>60</v>
      </c>
      <c r="B2959" s="80">
        <f>LOOKUP(A2959,Seznamy!$A$3:$A$94,Seznamy!$B$3:$B$94)</f>
        <v>125009</v>
      </c>
      <c r="C2959" s="81" t="str">
        <f>LOOKUP(A2959,Seznamy!$A$3:$A$94,Seznamy!$C$3:$C$94)</f>
        <v>Ruda nad Moravou</v>
      </c>
      <c r="D2959" s="82">
        <f>LOOKUP(A2959,Seznamy!$A$3:$A$94,Seznamy!$F$3:$F$94)</f>
        <v>9028</v>
      </c>
      <c r="E2959" s="82">
        <f>LOOKUP(A2959,Seznamy!$A$3:$A$94,Seznamy!$G$3:$G$94)</f>
        <v>218500</v>
      </c>
      <c r="F2959" s="83">
        <f>LOOKUP(A2959,Seznamy!$A$3:$A$94,Seznamy!$J$3:$J$94)</f>
        <v>57</v>
      </c>
      <c r="G2959" s="83">
        <v>7</v>
      </c>
      <c r="H2959" s="81" t="str">
        <f>LOOKUP(G2959,Komplexní!$A$7:$A$56,Komplexní!$B$7:$B$56)</f>
        <v>Opavská lesní a.s.</v>
      </c>
      <c r="I2959" s="84">
        <f t="array" ref="I2959">SUM(IF((Komplexní!$A$3:$A$5=A2959)*(Komplexní!$D$1:$BA$1=G2959),Komplexní!$D$3:$BA$5))</f>
        <v>0</v>
      </c>
      <c r="J2959" s="99" t="str">
        <f t="shared" ref="J2959:J3022" si="160">IF(I2959=0,"",I2959)</f>
        <v/>
      </c>
      <c r="K2959" s="85">
        <f t="shared" si="159"/>
        <v>1</v>
      </c>
    </row>
    <row r="2960" spans="1:11" hidden="1">
      <c r="A2960" s="79">
        <v>60</v>
      </c>
      <c r="B2960" s="80">
        <f>LOOKUP(A2960,Seznamy!$A$3:$A$94,Seznamy!$B$3:$B$94)</f>
        <v>125009</v>
      </c>
      <c r="C2960" s="81" t="str">
        <f>LOOKUP(A2960,Seznamy!$A$3:$A$94,Seznamy!$C$3:$C$94)</f>
        <v>Ruda nad Moravou</v>
      </c>
      <c r="D2960" s="82">
        <f>LOOKUP(A2960,Seznamy!$A$3:$A$94,Seznamy!$F$3:$F$94)</f>
        <v>9028</v>
      </c>
      <c r="E2960" s="82">
        <f>LOOKUP(A2960,Seznamy!$A$3:$A$94,Seznamy!$G$3:$G$94)</f>
        <v>218500</v>
      </c>
      <c r="F2960" s="83">
        <f>LOOKUP(A2960,Seznamy!$A$3:$A$94,Seznamy!$J$3:$J$94)</f>
        <v>57</v>
      </c>
      <c r="G2960" s="83">
        <v>8</v>
      </c>
      <c r="H2960" s="81" t="str">
        <f>LOOKUP(G2960,Komplexní!$A$7:$A$56,Komplexní!$B$7:$B$56)</f>
        <v>Pradědský lesní závod, a.s.</v>
      </c>
      <c r="I2960" s="84">
        <f t="array" ref="I2960">SUM(IF((Komplexní!$A$3:$A$5=A2960)*(Komplexní!$D$1:$BA$1=G2960),Komplexní!$D$3:$BA$5))</f>
        <v>0</v>
      </c>
      <c r="J2960" s="99" t="str">
        <f t="shared" si="160"/>
        <v/>
      </c>
      <c r="K2960" s="85">
        <f t="shared" si="159"/>
        <v>1</v>
      </c>
    </row>
    <row r="2961" spans="1:11" hidden="1">
      <c r="A2961" s="79">
        <v>60</v>
      </c>
      <c r="B2961" s="80">
        <f>LOOKUP(A2961,Seznamy!$A$3:$A$94,Seznamy!$B$3:$B$94)</f>
        <v>125009</v>
      </c>
      <c r="C2961" s="81" t="str">
        <f>LOOKUP(A2961,Seznamy!$A$3:$A$94,Seznamy!$C$3:$C$94)</f>
        <v>Ruda nad Moravou</v>
      </c>
      <c r="D2961" s="82">
        <f>LOOKUP(A2961,Seznamy!$A$3:$A$94,Seznamy!$F$3:$F$94)</f>
        <v>9028</v>
      </c>
      <c r="E2961" s="82">
        <f>LOOKUP(A2961,Seznamy!$A$3:$A$94,Seznamy!$G$3:$G$94)</f>
        <v>218500</v>
      </c>
      <c r="F2961" s="83">
        <f>LOOKUP(A2961,Seznamy!$A$3:$A$94,Seznamy!$J$3:$J$94)</f>
        <v>57</v>
      </c>
      <c r="G2961" s="83">
        <v>9</v>
      </c>
      <c r="H2961" s="81">
        <f>LOOKUP(G2961,Komplexní!$A$7:$A$56,Komplexní!$B$7:$B$56)</f>
        <v>0</v>
      </c>
      <c r="I2961" s="84">
        <f t="array" ref="I2961">SUM(IF((Komplexní!$A$3:$A$5=A2961)*(Komplexní!$D$1:$BA$1=G2961),Komplexní!$D$3:$BA$5))</f>
        <v>0</v>
      </c>
      <c r="J2961" s="99" t="str">
        <f t="shared" si="160"/>
        <v/>
      </c>
      <c r="K2961" s="85">
        <f t="shared" si="159"/>
        <v>1</v>
      </c>
    </row>
    <row r="2962" spans="1:11" hidden="1">
      <c r="A2962" s="79">
        <v>60</v>
      </c>
      <c r="B2962" s="80">
        <f>LOOKUP(A2962,Seznamy!$A$3:$A$94,Seznamy!$B$3:$B$94)</f>
        <v>125009</v>
      </c>
      <c r="C2962" s="81" t="str">
        <f>LOOKUP(A2962,Seznamy!$A$3:$A$94,Seznamy!$C$3:$C$94)</f>
        <v>Ruda nad Moravou</v>
      </c>
      <c r="D2962" s="82">
        <f>LOOKUP(A2962,Seznamy!$A$3:$A$94,Seznamy!$F$3:$F$94)</f>
        <v>9028</v>
      </c>
      <c r="E2962" s="82">
        <f>LOOKUP(A2962,Seznamy!$A$3:$A$94,Seznamy!$G$3:$G$94)</f>
        <v>218500</v>
      </c>
      <c r="F2962" s="83">
        <f>LOOKUP(A2962,Seznamy!$A$3:$A$94,Seznamy!$J$3:$J$94)</f>
        <v>57</v>
      </c>
      <c r="G2962" s="83">
        <v>10</v>
      </c>
      <c r="H2962" s="81">
        <f>LOOKUP(G2962,Komplexní!$A$7:$A$56,Komplexní!$B$7:$B$56)</f>
        <v>0</v>
      </c>
      <c r="I2962" s="84">
        <f t="array" ref="I2962">SUM(IF((Komplexní!$A$3:$A$5=A2962)*(Komplexní!$D$1:$BA$1=G2962),Komplexní!$D$3:$BA$5))</f>
        <v>0</v>
      </c>
      <c r="J2962" s="99" t="str">
        <f t="shared" si="160"/>
        <v/>
      </c>
      <c r="K2962" s="85">
        <f t="shared" si="159"/>
        <v>1</v>
      </c>
    </row>
    <row r="2963" spans="1:11" hidden="1">
      <c r="A2963" s="79">
        <v>60</v>
      </c>
      <c r="B2963" s="80">
        <f>LOOKUP(A2963,Seznamy!$A$3:$A$94,Seznamy!$B$3:$B$94)</f>
        <v>125009</v>
      </c>
      <c r="C2963" s="81" t="str">
        <f>LOOKUP(A2963,Seznamy!$A$3:$A$94,Seznamy!$C$3:$C$94)</f>
        <v>Ruda nad Moravou</v>
      </c>
      <c r="D2963" s="82">
        <f>LOOKUP(A2963,Seznamy!$A$3:$A$94,Seznamy!$F$3:$F$94)</f>
        <v>9028</v>
      </c>
      <c r="E2963" s="82">
        <f>LOOKUP(A2963,Seznamy!$A$3:$A$94,Seznamy!$G$3:$G$94)</f>
        <v>218500</v>
      </c>
      <c r="F2963" s="83">
        <f>LOOKUP(A2963,Seznamy!$A$3:$A$94,Seznamy!$J$3:$J$94)</f>
        <v>57</v>
      </c>
      <c r="G2963" s="83">
        <v>11</v>
      </c>
      <c r="H2963" s="81">
        <f>LOOKUP(G2963,Komplexní!$A$7:$A$56,Komplexní!$B$7:$B$56)</f>
        <v>0</v>
      </c>
      <c r="I2963" s="84">
        <f t="array" ref="I2963">SUM(IF((Komplexní!$A$3:$A$5=A2963)*(Komplexní!$D$1:$BA$1=G2963),Komplexní!$D$3:$BA$5))</f>
        <v>0</v>
      </c>
      <c r="J2963" s="99" t="str">
        <f t="shared" si="160"/>
        <v/>
      </c>
      <c r="K2963" s="85">
        <f t="shared" si="159"/>
        <v>1</v>
      </c>
    </row>
    <row r="2964" spans="1:11" hidden="1">
      <c r="A2964" s="79">
        <v>60</v>
      </c>
      <c r="B2964" s="80">
        <f>LOOKUP(A2964,Seznamy!$A$3:$A$94,Seznamy!$B$3:$B$94)</f>
        <v>125009</v>
      </c>
      <c r="C2964" s="81" t="str">
        <f>LOOKUP(A2964,Seznamy!$A$3:$A$94,Seznamy!$C$3:$C$94)</f>
        <v>Ruda nad Moravou</v>
      </c>
      <c r="D2964" s="82">
        <f>LOOKUP(A2964,Seznamy!$A$3:$A$94,Seznamy!$F$3:$F$94)</f>
        <v>9028</v>
      </c>
      <c r="E2964" s="82">
        <f>LOOKUP(A2964,Seznamy!$A$3:$A$94,Seznamy!$G$3:$G$94)</f>
        <v>218500</v>
      </c>
      <c r="F2964" s="83">
        <f>LOOKUP(A2964,Seznamy!$A$3:$A$94,Seznamy!$J$3:$J$94)</f>
        <v>57</v>
      </c>
      <c r="G2964" s="83">
        <v>12</v>
      </c>
      <c r="H2964" s="81">
        <f>LOOKUP(G2964,Komplexní!$A$7:$A$56,Komplexní!$B$7:$B$56)</f>
        <v>0</v>
      </c>
      <c r="I2964" s="84">
        <f t="array" ref="I2964">SUM(IF((Komplexní!$A$3:$A$5=A2964)*(Komplexní!$D$1:$BA$1=G2964),Komplexní!$D$3:$BA$5))</f>
        <v>0</v>
      </c>
      <c r="J2964" s="99" t="str">
        <f t="shared" si="160"/>
        <v/>
      </c>
      <c r="K2964" s="85">
        <f t="shared" si="159"/>
        <v>1</v>
      </c>
    </row>
    <row r="2965" spans="1:11" hidden="1">
      <c r="A2965" s="79">
        <v>60</v>
      </c>
      <c r="B2965" s="80">
        <f>LOOKUP(A2965,Seznamy!$A$3:$A$94,Seznamy!$B$3:$B$94)</f>
        <v>125009</v>
      </c>
      <c r="C2965" s="81" t="str">
        <f>LOOKUP(A2965,Seznamy!$A$3:$A$94,Seznamy!$C$3:$C$94)</f>
        <v>Ruda nad Moravou</v>
      </c>
      <c r="D2965" s="82">
        <f>LOOKUP(A2965,Seznamy!$A$3:$A$94,Seznamy!$F$3:$F$94)</f>
        <v>9028</v>
      </c>
      <c r="E2965" s="82">
        <f>LOOKUP(A2965,Seznamy!$A$3:$A$94,Seznamy!$G$3:$G$94)</f>
        <v>218500</v>
      </c>
      <c r="F2965" s="83">
        <f>LOOKUP(A2965,Seznamy!$A$3:$A$94,Seznamy!$J$3:$J$94)</f>
        <v>57</v>
      </c>
      <c r="G2965" s="83">
        <v>13</v>
      </c>
      <c r="H2965" s="81">
        <f>LOOKUP(G2965,Komplexní!$A$7:$A$56,Komplexní!$B$7:$B$56)</f>
        <v>0</v>
      </c>
      <c r="I2965" s="84">
        <f t="array" ref="I2965">SUM(IF((Komplexní!$A$3:$A$5=A2965)*(Komplexní!$D$1:$BA$1=G2965),Komplexní!$D$3:$BA$5))</f>
        <v>0</v>
      </c>
      <c r="J2965" s="99" t="str">
        <f t="shared" si="160"/>
        <v/>
      </c>
      <c r="K2965" s="85">
        <f t="shared" si="159"/>
        <v>1</v>
      </c>
    </row>
    <row r="2966" spans="1:11" hidden="1">
      <c r="A2966" s="79">
        <v>60</v>
      </c>
      <c r="B2966" s="80">
        <f>LOOKUP(A2966,Seznamy!$A$3:$A$94,Seznamy!$B$3:$B$94)</f>
        <v>125009</v>
      </c>
      <c r="C2966" s="81" t="str">
        <f>LOOKUP(A2966,Seznamy!$A$3:$A$94,Seznamy!$C$3:$C$94)</f>
        <v>Ruda nad Moravou</v>
      </c>
      <c r="D2966" s="82">
        <f>LOOKUP(A2966,Seznamy!$A$3:$A$94,Seznamy!$F$3:$F$94)</f>
        <v>9028</v>
      </c>
      <c r="E2966" s="82">
        <f>LOOKUP(A2966,Seznamy!$A$3:$A$94,Seznamy!$G$3:$G$94)</f>
        <v>218500</v>
      </c>
      <c r="F2966" s="83">
        <f>LOOKUP(A2966,Seznamy!$A$3:$A$94,Seznamy!$J$3:$J$94)</f>
        <v>57</v>
      </c>
      <c r="G2966" s="83">
        <v>28</v>
      </c>
      <c r="H2966" s="81">
        <f>LOOKUP(G2966,Komplexní!$A$7:$A$56,Komplexní!$B$7:$B$56)</f>
        <v>0</v>
      </c>
      <c r="I2966" s="84">
        <f t="array" ref="I2966">SUM(IF((Komplexní!$A$3:$A$5=A2966)*(Komplexní!$D$1:$BA$1=G2966),Komplexní!$D$3:$BA$5))</f>
        <v>0</v>
      </c>
      <c r="J2966" s="99" t="str">
        <f t="shared" si="160"/>
        <v/>
      </c>
      <c r="K2966" s="85">
        <f t="shared" si="159"/>
        <v>1</v>
      </c>
    </row>
    <row r="2967" spans="1:11" hidden="1">
      <c r="A2967" s="79">
        <v>60</v>
      </c>
      <c r="B2967" s="80">
        <f>LOOKUP(A2967,Seznamy!$A$3:$A$94,Seznamy!$B$3:$B$94)</f>
        <v>125009</v>
      </c>
      <c r="C2967" s="81" t="str">
        <f>LOOKUP(A2967,Seznamy!$A$3:$A$94,Seznamy!$C$3:$C$94)</f>
        <v>Ruda nad Moravou</v>
      </c>
      <c r="D2967" s="82">
        <f>LOOKUP(A2967,Seznamy!$A$3:$A$94,Seznamy!$F$3:$F$94)</f>
        <v>9028</v>
      </c>
      <c r="E2967" s="82">
        <f>LOOKUP(A2967,Seznamy!$A$3:$A$94,Seznamy!$G$3:$G$94)</f>
        <v>218500</v>
      </c>
      <c r="F2967" s="83">
        <f>LOOKUP(A2967,Seznamy!$A$3:$A$94,Seznamy!$J$3:$J$94)</f>
        <v>57</v>
      </c>
      <c r="G2967" s="83">
        <v>15</v>
      </c>
      <c r="H2967" s="81">
        <f>LOOKUP(G2967,Komplexní!$A$7:$A$56,Komplexní!$B$7:$B$56)</f>
        <v>0</v>
      </c>
      <c r="I2967" s="84">
        <f t="array" ref="I2967">SUM(IF((Komplexní!$A$3:$A$5=A2967)*(Komplexní!$D$1:$BA$1=G2967),Komplexní!$D$3:$BA$5))</f>
        <v>0</v>
      </c>
      <c r="J2967" s="99" t="str">
        <f t="shared" si="160"/>
        <v/>
      </c>
      <c r="K2967" s="85">
        <f t="shared" si="159"/>
        <v>1</v>
      </c>
    </row>
    <row r="2968" spans="1:11" hidden="1">
      <c r="A2968" s="79">
        <v>60</v>
      </c>
      <c r="B2968" s="80">
        <f>LOOKUP(A2968,Seznamy!$A$3:$A$94,Seznamy!$B$3:$B$94)</f>
        <v>125009</v>
      </c>
      <c r="C2968" s="81" t="str">
        <f>LOOKUP(A2968,Seznamy!$A$3:$A$94,Seznamy!$C$3:$C$94)</f>
        <v>Ruda nad Moravou</v>
      </c>
      <c r="D2968" s="82">
        <f>LOOKUP(A2968,Seznamy!$A$3:$A$94,Seznamy!$F$3:$F$94)</f>
        <v>9028</v>
      </c>
      <c r="E2968" s="82">
        <f>LOOKUP(A2968,Seznamy!$A$3:$A$94,Seznamy!$G$3:$G$94)</f>
        <v>218500</v>
      </c>
      <c r="F2968" s="83">
        <f>LOOKUP(A2968,Seznamy!$A$3:$A$94,Seznamy!$J$3:$J$94)</f>
        <v>57</v>
      </c>
      <c r="G2968" s="83">
        <v>16</v>
      </c>
      <c r="H2968" s="81">
        <f>LOOKUP(G2968,Komplexní!$A$7:$A$56,Komplexní!$B$7:$B$56)</f>
        <v>0</v>
      </c>
      <c r="I2968" s="84">
        <f t="array" ref="I2968">SUM(IF((Komplexní!$A$3:$A$5=A2968)*(Komplexní!$D$1:$BA$1=G2968),Komplexní!$D$3:$BA$5))</f>
        <v>0</v>
      </c>
      <c r="J2968" s="99" t="str">
        <f t="shared" si="160"/>
        <v/>
      </c>
      <c r="K2968" s="85">
        <f t="shared" si="159"/>
        <v>1</v>
      </c>
    </row>
    <row r="2969" spans="1:11" hidden="1">
      <c r="A2969" s="79">
        <v>60</v>
      </c>
      <c r="B2969" s="80">
        <f>LOOKUP(A2969,Seznamy!$A$3:$A$94,Seznamy!$B$3:$B$94)</f>
        <v>125009</v>
      </c>
      <c r="C2969" s="81" t="str">
        <f>LOOKUP(A2969,Seznamy!$A$3:$A$94,Seznamy!$C$3:$C$94)</f>
        <v>Ruda nad Moravou</v>
      </c>
      <c r="D2969" s="82">
        <f>LOOKUP(A2969,Seznamy!$A$3:$A$94,Seznamy!$F$3:$F$94)</f>
        <v>9028</v>
      </c>
      <c r="E2969" s="82">
        <f>LOOKUP(A2969,Seznamy!$A$3:$A$94,Seznamy!$G$3:$G$94)</f>
        <v>218500</v>
      </c>
      <c r="F2969" s="83">
        <f>LOOKUP(A2969,Seznamy!$A$3:$A$94,Seznamy!$J$3:$J$94)</f>
        <v>57</v>
      </c>
      <c r="G2969" s="83">
        <v>17</v>
      </c>
      <c r="H2969" s="81">
        <f>LOOKUP(G2969,Komplexní!$A$7:$A$56,Komplexní!$B$7:$B$56)</f>
        <v>0</v>
      </c>
      <c r="I2969" s="84">
        <f t="array" ref="I2969">SUM(IF((Komplexní!$A$3:$A$5=A2969)*(Komplexní!$D$1:$BA$1=G2969),Komplexní!$D$3:$BA$5))</f>
        <v>0</v>
      </c>
      <c r="J2969" s="99" t="str">
        <f t="shared" si="160"/>
        <v/>
      </c>
      <c r="K2969" s="85">
        <f t="shared" si="159"/>
        <v>1</v>
      </c>
    </row>
    <row r="2970" spans="1:11" hidden="1">
      <c r="A2970" s="79">
        <v>60</v>
      </c>
      <c r="B2970" s="80">
        <f>LOOKUP(A2970,Seznamy!$A$3:$A$94,Seznamy!$B$3:$B$94)</f>
        <v>125009</v>
      </c>
      <c r="C2970" s="81" t="str">
        <f>LOOKUP(A2970,Seznamy!$A$3:$A$94,Seznamy!$C$3:$C$94)</f>
        <v>Ruda nad Moravou</v>
      </c>
      <c r="D2970" s="82">
        <f>LOOKUP(A2970,Seznamy!$A$3:$A$94,Seznamy!$F$3:$F$94)</f>
        <v>9028</v>
      </c>
      <c r="E2970" s="82">
        <f>LOOKUP(A2970,Seznamy!$A$3:$A$94,Seznamy!$G$3:$G$94)</f>
        <v>218500</v>
      </c>
      <c r="F2970" s="83">
        <f>LOOKUP(A2970,Seznamy!$A$3:$A$94,Seznamy!$J$3:$J$94)</f>
        <v>57</v>
      </c>
      <c r="G2970" s="83">
        <v>18</v>
      </c>
      <c r="H2970" s="81">
        <f>LOOKUP(G2970,Komplexní!$A$7:$A$56,Komplexní!$B$7:$B$56)</f>
        <v>0</v>
      </c>
      <c r="I2970" s="84">
        <f t="array" ref="I2970">SUM(IF((Komplexní!$A$3:$A$5=A2970)*(Komplexní!$D$1:$BA$1=G2970),Komplexní!$D$3:$BA$5))</f>
        <v>0</v>
      </c>
      <c r="J2970" s="99" t="str">
        <f t="shared" si="160"/>
        <v/>
      </c>
      <c r="K2970" s="85">
        <f t="shared" si="159"/>
        <v>1</v>
      </c>
    </row>
    <row r="2971" spans="1:11" hidden="1">
      <c r="A2971" s="79">
        <v>60</v>
      </c>
      <c r="B2971" s="80">
        <f>LOOKUP(A2971,Seznamy!$A$3:$A$94,Seznamy!$B$3:$B$94)</f>
        <v>125009</v>
      </c>
      <c r="C2971" s="81" t="str">
        <f>LOOKUP(A2971,Seznamy!$A$3:$A$94,Seznamy!$C$3:$C$94)</f>
        <v>Ruda nad Moravou</v>
      </c>
      <c r="D2971" s="82">
        <f>LOOKUP(A2971,Seznamy!$A$3:$A$94,Seznamy!$F$3:$F$94)</f>
        <v>9028</v>
      </c>
      <c r="E2971" s="82">
        <f>LOOKUP(A2971,Seznamy!$A$3:$A$94,Seznamy!$G$3:$G$94)</f>
        <v>218500</v>
      </c>
      <c r="F2971" s="83">
        <f>LOOKUP(A2971,Seznamy!$A$3:$A$94,Seznamy!$J$3:$J$94)</f>
        <v>57</v>
      </c>
      <c r="G2971" s="83">
        <v>19</v>
      </c>
      <c r="H2971" s="81">
        <f>LOOKUP(G2971,Komplexní!$A$7:$A$56,Komplexní!$B$7:$B$56)</f>
        <v>0</v>
      </c>
      <c r="I2971" s="84">
        <f t="array" ref="I2971">SUM(IF((Komplexní!$A$3:$A$5=A2971)*(Komplexní!$D$1:$BA$1=G2971),Komplexní!$D$3:$BA$5))</f>
        <v>0</v>
      </c>
      <c r="J2971" s="99" t="str">
        <f t="shared" si="160"/>
        <v/>
      </c>
      <c r="K2971" s="85">
        <f t="shared" si="159"/>
        <v>1</v>
      </c>
    </row>
    <row r="2972" spans="1:11" hidden="1">
      <c r="A2972" s="79">
        <v>60</v>
      </c>
      <c r="B2972" s="80">
        <f>LOOKUP(A2972,Seznamy!$A$3:$A$94,Seznamy!$B$3:$B$94)</f>
        <v>125009</v>
      </c>
      <c r="C2972" s="81" t="str">
        <f>LOOKUP(A2972,Seznamy!$A$3:$A$94,Seznamy!$C$3:$C$94)</f>
        <v>Ruda nad Moravou</v>
      </c>
      <c r="D2972" s="82">
        <f>LOOKUP(A2972,Seznamy!$A$3:$A$94,Seznamy!$F$3:$F$94)</f>
        <v>9028</v>
      </c>
      <c r="E2972" s="82">
        <f>LOOKUP(A2972,Seznamy!$A$3:$A$94,Seznamy!$G$3:$G$94)</f>
        <v>218500</v>
      </c>
      <c r="F2972" s="83">
        <f>LOOKUP(A2972,Seznamy!$A$3:$A$94,Seznamy!$J$3:$J$94)</f>
        <v>57</v>
      </c>
      <c r="G2972" s="83">
        <v>20</v>
      </c>
      <c r="H2972" s="81">
        <f>LOOKUP(G2972,Komplexní!$A$7:$A$56,Komplexní!$B$7:$B$56)</f>
        <v>0</v>
      </c>
      <c r="I2972" s="84">
        <f t="array" ref="I2972">SUM(IF((Komplexní!$A$3:$A$5=A2972)*(Komplexní!$D$1:$BA$1=G2972),Komplexní!$D$3:$BA$5))</f>
        <v>0</v>
      </c>
      <c r="J2972" s="99" t="str">
        <f t="shared" si="160"/>
        <v/>
      </c>
      <c r="K2972" s="85">
        <f t="shared" si="159"/>
        <v>1</v>
      </c>
    </row>
    <row r="2973" spans="1:11" hidden="1">
      <c r="A2973" s="79">
        <v>60</v>
      </c>
      <c r="B2973" s="80">
        <f>LOOKUP(A2973,Seznamy!$A$3:$A$94,Seznamy!$B$3:$B$94)</f>
        <v>125009</v>
      </c>
      <c r="C2973" s="81" t="str">
        <f>LOOKUP(A2973,Seznamy!$A$3:$A$94,Seznamy!$C$3:$C$94)</f>
        <v>Ruda nad Moravou</v>
      </c>
      <c r="D2973" s="82">
        <f>LOOKUP(A2973,Seznamy!$A$3:$A$94,Seznamy!$F$3:$F$94)</f>
        <v>9028</v>
      </c>
      <c r="E2973" s="82">
        <f>LOOKUP(A2973,Seznamy!$A$3:$A$94,Seznamy!$G$3:$G$94)</f>
        <v>218500</v>
      </c>
      <c r="F2973" s="83">
        <f>LOOKUP(A2973,Seznamy!$A$3:$A$94,Seznamy!$J$3:$J$94)</f>
        <v>57</v>
      </c>
      <c r="G2973" s="83">
        <v>21</v>
      </c>
      <c r="H2973" s="81">
        <f>LOOKUP(G2973,Komplexní!$A$7:$A$56,Komplexní!$B$7:$B$56)</f>
        <v>0</v>
      </c>
      <c r="I2973" s="84">
        <f t="array" ref="I2973">SUM(IF((Komplexní!$A$3:$A$5=A2973)*(Komplexní!$D$1:$BA$1=G2973),Komplexní!$D$3:$BA$5))</f>
        <v>0</v>
      </c>
      <c r="J2973" s="99" t="str">
        <f t="shared" si="160"/>
        <v/>
      </c>
      <c r="K2973" s="85">
        <f t="shared" si="159"/>
        <v>1</v>
      </c>
    </row>
    <row r="2974" spans="1:11" hidden="1">
      <c r="A2974" s="79">
        <v>60</v>
      </c>
      <c r="B2974" s="80">
        <f>LOOKUP(A2974,Seznamy!$A$3:$A$94,Seznamy!$B$3:$B$94)</f>
        <v>125009</v>
      </c>
      <c r="C2974" s="81" t="str">
        <f>LOOKUP(A2974,Seznamy!$A$3:$A$94,Seznamy!$C$3:$C$94)</f>
        <v>Ruda nad Moravou</v>
      </c>
      <c r="D2974" s="82">
        <f>LOOKUP(A2974,Seznamy!$A$3:$A$94,Seznamy!$F$3:$F$94)</f>
        <v>9028</v>
      </c>
      <c r="E2974" s="82">
        <f>LOOKUP(A2974,Seznamy!$A$3:$A$94,Seznamy!$G$3:$G$94)</f>
        <v>218500</v>
      </c>
      <c r="F2974" s="83">
        <f>LOOKUP(A2974,Seznamy!$A$3:$A$94,Seznamy!$J$3:$J$94)</f>
        <v>57</v>
      </c>
      <c r="G2974" s="83">
        <v>22</v>
      </c>
      <c r="H2974" s="81">
        <f>LOOKUP(G2974,Komplexní!$A$7:$A$56,Komplexní!$B$7:$B$56)</f>
        <v>0</v>
      </c>
      <c r="I2974" s="84">
        <f t="array" ref="I2974">SUM(IF((Komplexní!$A$3:$A$5=A2974)*(Komplexní!$D$1:$BA$1=G2974),Komplexní!$D$3:$BA$5))</f>
        <v>0</v>
      </c>
      <c r="J2974" s="99" t="str">
        <f t="shared" si="160"/>
        <v/>
      </c>
      <c r="K2974" s="85">
        <f t="shared" si="159"/>
        <v>1</v>
      </c>
    </row>
    <row r="2975" spans="1:11" hidden="1">
      <c r="A2975" s="79">
        <v>60</v>
      </c>
      <c r="B2975" s="80">
        <f>LOOKUP(A2975,Seznamy!$A$3:$A$94,Seznamy!$B$3:$B$94)</f>
        <v>125009</v>
      </c>
      <c r="C2975" s="81" t="str">
        <f>LOOKUP(A2975,Seznamy!$A$3:$A$94,Seznamy!$C$3:$C$94)</f>
        <v>Ruda nad Moravou</v>
      </c>
      <c r="D2975" s="82">
        <f>LOOKUP(A2975,Seznamy!$A$3:$A$94,Seznamy!$F$3:$F$94)</f>
        <v>9028</v>
      </c>
      <c r="E2975" s="82">
        <f>LOOKUP(A2975,Seznamy!$A$3:$A$94,Seznamy!$G$3:$G$94)</f>
        <v>218500</v>
      </c>
      <c r="F2975" s="83">
        <f>LOOKUP(A2975,Seznamy!$A$3:$A$94,Seznamy!$J$3:$J$94)</f>
        <v>57</v>
      </c>
      <c r="G2975" s="83">
        <v>23</v>
      </c>
      <c r="H2975" s="81">
        <f>LOOKUP(G2975,Komplexní!$A$7:$A$56,Komplexní!$B$7:$B$56)</f>
        <v>0</v>
      </c>
      <c r="I2975" s="84">
        <f t="array" ref="I2975">SUM(IF((Komplexní!$A$3:$A$5=A2975)*(Komplexní!$D$1:$BA$1=G2975),Komplexní!$D$3:$BA$5))</f>
        <v>0</v>
      </c>
      <c r="J2975" s="99" t="str">
        <f t="shared" si="160"/>
        <v/>
      </c>
      <c r="K2975" s="85">
        <f t="shared" si="159"/>
        <v>1</v>
      </c>
    </row>
    <row r="2976" spans="1:11" hidden="1">
      <c r="A2976" s="79">
        <v>60</v>
      </c>
      <c r="B2976" s="80">
        <f>LOOKUP(A2976,Seznamy!$A$3:$A$94,Seznamy!$B$3:$B$94)</f>
        <v>125009</v>
      </c>
      <c r="C2976" s="81" t="str">
        <f>LOOKUP(A2976,Seznamy!$A$3:$A$94,Seznamy!$C$3:$C$94)</f>
        <v>Ruda nad Moravou</v>
      </c>
      <c r="D2976" s="82">
        <f>LOOKUP(A2976,Seznamy!$A$3:$A$94,Seznamy!$F$3:$F$94)</f>
        <v>9028</v>
      </c>
      <c r="E2976" s="82">
        <f>LOOKUP(A2976,Seznamy!$A$3:$A$94,Seznamy!$G$3:$G$94)</f>
        <v>218500</v>
      </c>
      <c r="F2976" s="83">
        <f>LOOKUP(A2976,Seznamy!$A$3:$A$94,Seznamy!$J$3:$J$94)</f>
        <v>57</v>
      </c>
      <c r="G2976" s="83">
        <v>24</v>
      </c>
      <c r="H2976" s="81">
        <f>LOOKUP(G2976,Komplexní!$A$7:$A$56,Komplexní!$B$7:$B$56)</f>
        <v>0</v>
      </c>
      <c r="I2976" s="84">
        <f t="array" ref="I2976">SUM(IF((Komplexní!$A$3:$A$5=A2976)*(Komplexní!$D$1:$BA$1=G2976),Komplexní!$D$3:$BA$5))</f>
        <v>0</v>
      </c>
      <c r="J2976" s="99" t="str">
        <f t="shared" si="160"/>
        <v/>
      </c>
      <c r="K2976" s="85">
        <f t="shared" si="159"/>
        <v>1</v>
      </c>
    </row>
    <row r="2977" spans="1:11" hidden="1">
      <c r="A2977" s="79">
        <v>60</v>
      </c>
      <c r="B2977" s="80">
        <f>LOOKUP(A2977,Seznamy!$A$3:$A$94,Seznamy!$B$3:$B$94)</f>
        <v>125009</v>
      </c>
      <c r="C2977" s="81" t="str">
        <f>LOOKUP(A2977,Seznamy!$A$3:$A$94,Seznamy!$C$3:$C$94)</f>
        <v>Ruda nad Moravou</v>
      </c>
      <c r="D2977" s="82">
        <f>LOOKUP(A2977,Seznamy!$A$3:$A$94,Seznamy!$F$3:$F$94)</f>
        <v>9028</v>
      </c>
      <c r="E2977" s="82">
        <f>LOOKUP(A2977,Seznamy!$A$3:$A$94,Seznamy!$G$3:$G$94)</f>
        <v>218500</v>
      </c>
      <c r="F2977" s="83">
        <f>LOOKUP(A2977,Seznamy!$A$3:$A$94,Seznamy!$J$3:$J$94)</f>
        <v>57</v>
      </c>
      <c r="G2977" s="83">
        <v>25</v>
      </c>
      <c r="H2977" s="81">
        <f>LOOKUP(G2977,Komplexní!$A$7:$A$56,Komplexní!$B$7:$B$56)</f>
        <v>0</v>
      </c>
      <c r="I2977" s="84">
        <f t="array" ref="I2977">SUM(IF((Komplexní!$A$3:$A$5=A2977)*(Komplexní!$D$1:$BA$1=G2977),Komplexní!$D$3:$BA$5))</f>
        <v>0</v>
      </c>
      <c r="J2977" s="99" t="str">
        <f t="shared" si="160"/>
        <v/>
      </c>
      <c r="K2977" s="85">
        <f t="shared" si="159"/>
        <v>1</v>
      </c>
    </row>
    <row r="2978" spans="1:11" hidden="1">
      <c r="A2978" s="79">
        <v>60</v>
      </c>
      <c r="B2978" s="80">
        <f>LOOKUP(A2978,Seznamy!$A$3:$A$94,Seznamy!$B$3:$B$94)</f>
        <v>125009</v>
      </c>
      <c r="C2978" s="81" t="str">
        <f>LOOKUP(A2978,Seznamy!$A$3:$A$94,Seznamy!$C$3:$C$94)</f>
        <v>Ruda nad Moravou</v>
      </c>
      <c r="D2978" s="82">
        <f>LOOKUP(A2978,Seznamy!$A$3:$A$94,Seznamy!$F$3:$F$94)</f>
        <v>9028</v>
      </c>
      <c r="E2978" s="82">
        <f>LOOKUP(A2978,Seznamy!$A$3:$A$94,Seznamy!$G$3:$G$94)</f>
        <v>218500</v>
      </c>
      <c r="F2978" s="83">
        <f>LOOKUP(A2978,Seznamy!$A$3:$A$94,Seznamy!$J$3:$J$94)</f>
        <v>57</v>
      </c>
      <c r="G2978" s="83">
        <v>26</v>
      </c>
      <c r="H2978" s="81">
        <f>LOOKUP(G2978,Komplexní!$A$7:$A$56,Komplexní!$B$7:$B$56)</f>
        <v>0</v>
      </c>
      <c r="I2978" s="84">
        <f t="array" ref="I2978">SUM(IF((Komplexní!$A$3:$A$5=A2978)*(Komplexní!$D$1:$BA$1=G2978),Komplexní!$D$3:$BA$5))</f>
        <v>0</v>
      </c>
      <c r="J2978" s="99" t="str">
        <f t="shared" si="160"/>
        <v/>
      </c>
      <c r="K2978" s="85">
        <f t="shared" si="159"/>
        <v>1</v>
      </c>
    </row>
    <row r="2979" spans="1:11" hidden="1">
      <c r="A2979" s="79">
        <v>60</v>
      </c>
      <c r="B2979" s="80">
        <f>LOOKUP(A2979,Seznamy!$A$3:$A$94,Seznamy!$B$3:$B$94)</f>
        <v>125009</v>
      </c>
      <c r="C2979" s="81" t="str">
        <f>LOOKUP(A2979,Seznamy!$A$3:$A$94,Seznamy!$C$3:$C$94)</f>
        <v>Ruda nad Moravou</v>
      </c>
      <c r="D2979" s="82">
        <f>LOOKUP(A2979,Seznamy!$A$3:$A$94,Seznamy!$F$3:$F$94)</f>
        <v>9028</v>
      </c>
      <c r="E2979" s="82">
        <f>LOOKUP(A2979,Seznamy!$A$3:$A$94,Seznamy!$G$3:$G$94)</f>
        <v>218500</v>
      </c>
      <c r="F2979" s="83">
        <f>LOOKUP(A2979,Seznamy!$A$3:$A$94,Seznamy!$J$3:$J$94)</f>
        <v>57</v>
      </c>
      <c r="G2979" s="83">
        <v>27</v>
      </c>
      <c r="H2979" s="81">
        <f>LOOKUP(G2979,Komplexní!$A$7:$A$56,Komplexní!$B$7:$B$56)</f>
        <v>0</v>
      </c>
      <c r="I2979" s="84">
        <f t="array" ref="I2979">SUM(IF((Komplexní!$A$3:$A$5=A2979)*(Komplexní!$D$1:$BA$1=G2979),Komplexní!$D$3:$BA$5))</f>
        <v>0</v>
      </c>
      <c r="J2979" s="99" t="str">
        <f t="shared" si="160"/>
        <v/>
      </c>
      <c r="K2979" s="85">
        <f t="shared" si="159"/>
        <v>1</v>
      </c>
    </row>
    <row r="2980" spans="1:11" hidden="1">
      <c r="A2980" s="79">
        <v>60</v>
      </c>
      <c r="B2980" s="80">
        <f>LOOKUP(A2980,Seznamy!$A$3:$A$94,Seznamy!$B$3:$B$94)</f>
        <v>125009</v>
      </c>
      <c r="C2980" s="81" t="str">
        <f>LOOKUP(A2980,Seznamy!$A$3:$A$94,Seznamy!$C$3:$C$94)</f>
        <v>Ruda nad Moravou</v>
      </c>
      <c r="D2980" s="82">
        <f>LOOKUP(A2980,Seznamy!$A$3:$A$94,Seznamy!$F$3:$F$94)</f>
        <v>9028</v>
      </c>
      <c r="E2980" s="82">
        <f>LOOKUP(A2980,Seznamy!$A$3:$A$94,Seznamy!$G$3:$G$94)</f>
        <v>218500</v>
      </c>
      <c r="F2980" s="83">
        <f>LOOKUP(A2980,Seznamy!$A$3:$A$94,Seznamy!$J$3:$J$94)</f>
        <v>57</v>
      </c>
      <c r="G2980" s="83">
        <v>30</v>
      </c>
      <c r="H2980" s="81">
        <f>LOOKUP(G2980,Komplexní!$A$7:$A$56,Komplexní!$B$7:$B$56)</f>
        <v>0</v>
      </c>
      <c r="I2980" s="84">
        <f t="array" ref="I2980">SUM(IF((Komplexní!$A$3:$A$5=A2980)*(Komplexní!$D$1:$BA$1=G2980),Komplexní!$D$3:$BA$5))</f>
        <v>0</v>
      </c>
      <c r="J2980" s="99" t="str">
        <f t="shared" si="160"/>
        <v/>
      </c>
      <c r="K2980" s="85">
        <f t="shared" si="159"/>
        <v>1</v>
      </c>
    </row>
    <row r="2981" spans="1:11" hidden="1">
      <c r="A2981" s="79">
        <v>60</v>
      </c>
      <c r="B2981" s="80">
        <f>LOOKUP(A2981,Seznamy!$A$3:$A$94,Seznamy!$B$3:$B$94)</f>
        <v>125009</v>
      </c>
      <c r="C2981" s="81" t="str">
        <f>LOOKUP(A2981,Seznamy!$A$3:$A$94,Seznamy!$C$3:$C$94)</f>
        <v>Ruda nad Moravou</v>
      </c>
      <c r="D2981" s="82">
        <f>LOOKUP(A2981,Seznamy!$A$3:$A$94,Seznamy!$F$3:$F$94)</f>
        <v>9028</v>
      </c>
      <c r="E2981" s="82">
        <f>LOOKUP(A2981,Seznamy!$A$3:$A$94,Seznamy!$G$3:$G$94)</f>
        <v>218500</v>
      </c>
      <c r="F2981" s="83">
        <f>LOOKUP(A2981,Seznamy!$A$3:$A$94,Seznamy!$J$3:$J$94)</f>
        <v>57</v>
      </c>
      <c r="G2981" s="83">
        <v>29</v>
      </c>
      <c r="H2981" s="81">
        <f>LOOKUP(G2981,Komplexní!$A$7:$A$56,Komplexní!$B$7:$B$56)</f>
        <v>0</v>
      </c>
      <c r="I2981" s="84">
        <f t="array" ref="I2981">SUM(IF((Komplexní!$A$3:$A$5=A2981)*(Komplexní!$D$1:$BA$1=G2981),Komplexní!$D$3:$BA$5))</f>
        <v>0</v>
      </c>
      <c r="J2981" s="99" t="str">
        <f t="shared" si="160"/>
        <v/>
      </c>
      <c r="K2981" s="85">
        <f t="shared" si="159"/>
        <v>1</v>
      </c>
    </row>
    <row r="2982" spans="1:11" hidden="1">
      <c r="A2982" s="79">
        <v>60</v>
      </c>
      <c r="B2982" s="80">
        <f>LOOKUP(A2982,Seznamy!$A$3:$A$94,Seznamy!$B$3:$B$94)</f>
        <v>125009</v>
      </c>
      <c r="C2982" s="81" t="str">
        <f>LOOKUP(A2982,Seznamy!$A$3:$A$94,Seznamy!$C$3:$C$94)</f>
        <v>Ruda nad Moravou</v>
      </c>
      <c r="D2982" s="82">
        <f>LOOKUP(A2982,Seznamy!$A$3:$A$94,Seznamy!$F$3:$F$94)</f>
        <v>9028</v>
      </c>
      <c r="E2982" s="82">
        <f>LOOKUP(A2982,Seznamy!$A$3:$A$94,Seznamy!$G$3:$G$94)</f>
        <v>218500</v>
      </c>
      <c r="F2982" s="83">
        <f>LOOKUP(A2982,Seznamy!$A$3:$A$94,Seznamy!$J$3:$J$94)</f>
        <v>57</v>
      </c>
      <c r="G2982" s="83">
        <v>14</v>
      </c>
      <c r="H2982" s="81">
        <f>LOOKUP(G2982,Komplexní!$A$7:$A$56,Komplexní!$B$7:$B$56)</f>
        <v>0</v>
      </c>
      <c r="I2982" s="84">
        <f t="array" ref="I2982">SUM(IF((Komplexní!$A$3:$A$5=A2982)*(Komplexní!$D$1:$BA$1=G2982),Komplexní!$D$3:$BA$5))</f>
        <v>0</v>
      </c>
      <c r="J2982" s="99" t="str">
        <f t="shared" si="160"/>
        <v/>
      </c>
      <c r="K2982" s="85">
        <f t="shared" si="159"/>
        <v>1</v>
      </c>
    </row>
    <row r="2983" spans="1:11" hidden="1">
      <c r="A2983" s="79">
        <v>60</v>
      </c>
      <c r="B2983" s="80">
        <f>LOOKUP(A2983,Seznamy!$A$3:$A$94,Seznamy!$B$3:$B$94)</f>
        <v>125009</v>
      </c>
      <c r="C2983" s="81" t="str">
        <f>LOOKUP(A2983,Seznamy!$A$3:$A$94,Seznamy!$C$3:$C$94)</f>
        <v>Ruda nad Moravou</v>
      </c>
      <c r="D2983" s="82">
        <f>LOOKUP(A2983,Seznamy!$A$3:$A$94,Seznamy!$F$3:$F$94)</f>
        <v>9028</v>
      </c>
      <c r="E2983" s="82">
        <f>LOOKUP(A2983,Seznamy!$A$3:$A$94,Seznamy!$G$3:$G$94)</f>
        <v>218500</v>
      </c>
      <c r="F2983" s="83">
        <f>LOOKUP(A2983,Seznamy!$A$3:$A$94,Seznamy!$J$3:$J$94)</f>
        <v>57</v>
      </c>
      <c r="G2983" s="83">
        <v>31</v>
      </c>
      <c r="H2983" s="81">
        <f>LOOKUP(G2983,Komplexní!$A$7:$A$56,Komplexní!$B$7:$B$56)</f>
        <v>0</v>
      </c>
      <c r="I2983" s="84">
        <f t="array" ref="I2983">SUM(IF((Komplexní!$A$3:$A$5=A2983)*(Komplexní!$D$1:$BA$1=G2983),Komplexní!$D$3:$BA$5))</f>
        <v>0</v>
      </c>
      <c r="J2983" s="99" t="str">
        <f t="shared" si="160"/>
        <v/>
      </c>
      <c r="K2983" s="85">
        <f t="shared" si="159"/>
        <v>1</v>
      </c>
    </row>
    <row r="2984" spans="1:11" hidden="1">
      <c r="A2984" s="79">
        <v>60</v>
      </c>
      <c r="B2984" s="80">
        <f>LOOKUP(A2984,Seznamy!$A$3:$A$94,Seznamy!$B$3:$B$94)</f>
        <v>125009</v>
      </c>
      <c r="C2984" s="81" t="str">
        <f>LOOKUP(A2984,Seznamy!$A$3:$A$94,Seznamy!$C$3:$C$94)</f>
        <v>Ruda nad Moravou</v>
      </c>
      <c r="D2984" s="82">
        <f>LOOKUP(A2984,Seznamy!$A$3:$A$94,Seznamy!$F$3:$F$94)</f>
        <v>9028</v>
      </c>
      <c r="E2984" s="82">
        <f>LOOKUP(A2984,Seznamy!$A$3:$A$94,Seznamy!$G$3:$G$94)</f>
        <v>218500</v>
      </c>
      <c r="F2984" s="83">
        <f>LOOKUP(A2984,Seznamy!$A$3:$A$94,Seznamy!$J$3:$J$94)</f>
        <v>57</v>
      </c>
      <c r="G2984" s="83">
        <v>32</v>
      </c>
      <c r="H2984" s="81">
        <f>LOOKUP(G2984,Komplexní!$A$7:$A$56,Komplexní!$B$7:$B$56)</f>
        <v>0</v>
      </c>
      <c r="I2984" s="84">
        <f t="array" ref="I2984">SUM(IF((Komplexní!$A$3:$A$5=A2984)*(Komplexní!$D$1:$BA$1=G2984),Komplexní!$D$3:$BA$5))</f>
        <v>0</v>
      </c>
      <c r="J2984" s="99" t="str">
        <f t="shared" si="160"/>
        <v/>
      </c>
      <c r="K2984" s="85">
        <f t="shared" si="159"/>
        <v>1</v>
      </c>
    </row>
    <row r="2985" spans="1:11" hidden="1">
      <c r="A2985" s="79">
        <v>60</v>
      </c>
      <c r="B2985" s="80">
        <f>LOOKUP(A2985,Seznamy!$A$3:$A$94,Seznamy!$B$3:$B$94)</f>
        <v>125009</v>
      </c>
      <c r="C2985" s="81" t="str">
        <f>LOOKUP(A2985,Seznamy!$A$3:$A$94,Seznamy!$C$3:$C$94)</f>
        <v>Ruda nad Moravou</v>
      </c>
      <c r="D2985" s="82">
        <f>LOOKUP(A2985,Seznamy!$A$3:$A$94,Seznamy!$F$3:$F$94)</f>
        <v>9028</v>
      </c>
      <c r="E2985" s="82">
        <f>LOOKUP(A2985,Seznamy!$A$3:$A$94,Seznamy!$G$3:$G$94)</f>
        <v>218500</v>
      </c>
      <c r="F2985" s="83">
        <f>LOOKUP(A2985,Seznamy!$A$3:$A$94,Seznamy!$J$3:$J$94)</f>
        <v>57</v>
      </c>
      <c r="G2985" s="83">
        <v>33</v>
      </c>
      <c r="H2985" s="81">
        <f>LOOKUP(G2985,Komplexní!$A$7:$A$56,Komplexní!$B$7:$B$56)</f>
        <v>0</v>
      </c>
      <c r="I2985" s="84">
        <f t="array" ref="I2985">SUM(IF((Komplexní!$A$3:$A$5=A2985)*(Komplexní!$D$1:$BA$1=G2985),Komplexní!$D$3:$BA$5))</f>
        <v>0</v>
      </c>
      <c r="J2985" s="99" t="str">
        <f t="shared" si="160"/>
        <v/>
      </c>
      <c r="K2985" s="85">
        <f t="shared" ref="K2985:K3002" si="161">IF(I2985=MIN($J$2953:$J$3002),1,"")</f>
        <v>1</v>
      </c>
    </row>
    <row r="2986" spans="1:11" hidden="1">
      <c r="A2986" s="79">
        <v>60</v>
      </c>
      <c r="B2986" s="80">
        <f>LOOKUP(A2986,Seznamy!$A$3:$A$94,Seznamy!$B$3:$B$94)</f>
        <v>125009</v>
      </c>
      <c r="C2986" s="81" t="str">
        <f>LOOKUP(A2986,Seznamy!$A$3:$A$94,Seznamy!$C$3:$C$94)</f>
        <v>Ruda nad Moravou</v>
      </c>
      <c r="D2986" s="82">
        <f>LOOKUP(A2986,Seznamy!$A$3:$A$94,Seznamy!$F$3:$F$94)</f>
        <v>9028</v>
      </c>
      <c r="E2986" s="82">
        <f>LOOKUP(A2986,Seznamy!$A$3:$A$94,Seznamy!$G$3:$G$94)</f>
        <v>218500</v>
      </c>
      <c r="F2986" s="83">
        <f>LOOKUP(A2986,Seznamy!$A$3:$A$94,Seznamy!$J$3:$J$94)</f>
        <v>57</v>
      </c>
      <c r="G2986" s="83">
        <v>34</v>
      </c>
      <c r="H2986" s="81">
        <f>LOOKUP(G2986,Komplexní!$A$7:$A$56,Komplexní!$B$7:$B$56)</f>
        <v>0</v>
      </c>
      <c r="I2986" s="84">
        <f t="array" ref="I2986">SUM(IF((Komplexní!$A$3:$A$5=A2986)*(Komplexní!$D$1:$BA$1=G2986),Komplexní!$D$3:$BA$5))</f>
        <v>0</v>
      </c>
      <c r="J2986" s="99" t="str">
        <f t="shared" si="160"/>
        <v/>
      </c>
      <c r="K2986" s="85">
        <f t="shared" si="161"/>
        <v>1</v>
      </c>
    </row>
    <row r="2987" spans="1:11" hidden="1">
      <c r="A2987" s="79">
        <v>60</v>
      </c>
      <c r="B2987" s="80">
        <f>LOOKUP(A2987,Seznamy!$A$3:$A$94,Seznamy!$B$3:$B$94)</f>
        <v>125009</v>
      </c>
      <c r="C2987" s="81" t="str">
        <f>LOOKUP(A2987,Seznamy!$A$3:$A$94,Seznamy!$C$3:$C$94)</f>
        <v>Ruda nad Moravou</v>
      </c>
      <c r="D2987" s="82">
        <f>LOOKUP(A2987,Seznamy!$A$3:$A$94,Seznamy!$F$3:$F$94)</f>
        <v>9028</v>
      </c>
      <c r="E2987" s="82">
        <f>LOOKUP(A2987,Seznamy!$A$3:$A$94,Seznamy!$G$3:$G$94)</f>
        <v>218500</v>
      </c>
      <c r="F2987" s="83">
        <f>LOOKUP(A2987,Seznamy!$A$3:$A$94,Seznamy!$J$3:$J$94)</f>
        <v>57</v>
      </c>
      <c r="G2987" s="83">
        <v>35</v>
      </c>
      <c r="H2987" s="81">
        <f>LOOKUP(G2987,Komplexní!$A$7:$A$56,Komplexní!$B$7:$B$56)</f>
        <v>0</v>
      </c>
      <c r="I2987" s="84">
        <f t="array" ref="I2987">SUM(IF((Komplexní!$A$3:$A$5=A2987)*(Komplexní!$D$1:$BA$1=G2987),Komplexní!$D$3:$BA$5))</f>
        <v>0</v>
      </c>
      <c r="J2987" s="99" t="str">
        <f t="shared" si="160"/>
        <v/>
      </c>
      <c r="K2987" s="85">
        <f t="shared" si="161"/>
        <v>1</v>
      </c>
    </row>
    <row r="2988" spans="1:11" hidden="1">
      <c r="A2988" s="79">
        <v>60</v>
      </c>
      <c r="B2988" s="80">
        <f>LOOKUP(A2988,Seznamy!$A$3:$A$94,Seznamy!$B$3:$B$94)</f>
        <v>125009</v>
      </c>
      <c r="C2988" s="81" t="str">
        <f>LOOKUP(A2988,Seznamy!$A$3:$A$94,Seznamy!$C$3:$C$94)</f>
        <v>Ruda nad Moravou</v>
      </c>
      <c r="D2988" s="82">
        <f>LOOKUP(A2988,Seznamy!$A$3:$A$94,Seznamy!$F$3:$F$94)</f>
        <v>9028</v>
      </c>
      <c r="E2988" s="82">
        <f>LOOKUP(A2988,Seznamy!$A$3:$A$94,Seznamy!$G$3:$G$94)</f>
        <v>218500</v>
      </c>
      <c r="F2988" s="83">
        <f>LOOKUP(A2988,Seznamy!$A$3:$A$94,Seznamy!$J$3:$J$94)</f>
        <v>57</v>
      </c>
      <c r="G2988" s="83">
        <v>36</v>
      </c>
      <c r="H2988" s="81">
        <f>LOOKUP(G2988,Komplexní!$A$7:$A$56,Komplexní!$B$7:$B$56)</f>
        <v>0</v>
      </c>
      <c r="I2988" s="84">
        <f t="array" ref="I2988">SUM(IF((Komplexní!$A$3:$A$5=A2988)*(Komplexní!$D$1:$BA$1=G2988),Komplexní!$D$3:$BA$5))</f>
        <v>0</v>
      </c>
      <c r="J2988" s="99" t="str">
        <f t="shared" si="160"/>
        <v/>
      </c>
      <c r="K2988" s="85">
        <f t="shared" si="161"/>
        <v>1</v>
      </c>
    </row>
    <row r="2989" spans="1:11" hidden="1">
      <c r="A2989" s="79">
        <v>60</v>
      </c>
      <c r="B2989" s="80">
        <f>LOOKUP(A2989,Seznamy!$A$3:$A$94,Seznamy!$B$3:$B$94)</f>
        <v>125009</v>
      </c>
      <c r="C2989" s="81" t="str">
        <f>LOOKUP(A2989,Seznamy!$A$3:$A$94,Seznamy!$C$3:$C$94)</f>
        <v>Ruda nad Moravou</v>
      </c>
      <c r="D2989" s="82">
        <f>LOOKUP(A2989,Seznamy!$A$3:$A$94,Seznamy!$F$3:$F$94)</f>
        <v>9028</v>
      </c>
      <c r="E2989" s="82">
        <f>LOOKUP(A2989,Seznamy!$A$3:$A$94,Seznamy!$G$3:$G$94)</f>
        <v>218500</v>
      </c>
      <c r="F2989" s="83">
        <f>LOOKUP(A2989,Seznamy!$A$3:$A$94,Seznamy!$J$3:$J$94)</f>
        <v>57</v>
      </c>
      <c r="G2989" s="83">
        <v>37</v>
      </c>
      <c r="H2989" s="81">
        <f>LOOKUP(G2989,Komplexní!$A$7:$A$56,Komplexní!$B$7:$B$56)</f>
        <v>0</v>
      </c>
      <c r="I2989" s="84">
        <f t="array" ref="I2989">SUM(IF((Komplexní!$A$3:$A$5=A2989)*(Komplexní!$D$1:$BA$1=G2989),Komplexní!$D$3:$BA$5))</f>
        <v>0</v>
      </c>
      <c r="J2989" s="99" t="str">
        <f t="shared" si="160"/>
        <v/>
      </c>
      <c r="K2989" s="85">
        <f t="shared" si="161"/>
        <v>1</v>
      </c>
    </row>
    <row r="2990" spans="1:11" hidden="1">
      <c r="A2990" s="79">
        <v>60</v>
      </c>
      <c r="B2990" s="80">
        <f>LOOKUP(A2990,Seznamy!$A$3:$A$94,Seznamy!$B$3:$B$94)</f>
        <v>125009</v>
      </c>
      <c r="C2990" s="81" t="str">
        <f>LOOKUP(A2990,Seznamy!$A$3:$A$94,Seznamy!$C$3:$C$94)</f>
        <v>Ruda nad Moravou</v>
      </c>
      <c r="D2990" s="82">
        <f>LOOKUP(A2990,Seznamy!$A$3:$A$94,Seznamy!$F$3:$F$94)</f>
        <v>9028</v>
      </c>
      <c r="E2990" s="82">
        <f>LOOKUP(A2990,Seznamy!$A$3:$A$94,Seznamy!$G$3:$G$94)</f>
        <v>218500</v>
      </c>
      <c r="F2990" s="83">
        <f>LOOKUP(A2990,Seznamy!$A$3:$A$94,Seznamy!$J$3:$J$94)</f>
        <v>57</v>
      </c>
      <c r="G2990" s="83">
        <v>38</v>
      </c>
      <c r="H2990" s="81">
        <f>LOOKUP(G2990,Komplexní!$A$7:$A$56,Komplexní!$B$7:$B$56)</f>
        <v>0</v>
      </c>
      <c r="I2990" s="84">
        <f t="array" ref="I2990">SUM(IF((Komplexní!$A$3:$A$5=A2990)*(Komplexní!$D$1:$BA$1=G2990),Komplexní!$D$3:$BA$5))</f>
        <v>0</v>
      </c>
      <c r="J2990" s="99" t="str">
        <f t="shared" si="160"/>
        <v/>
      </c>
      <c r="K2990" s="85">
        <f t="shared" si="161"/>
        <v>1</v>
      </c>
    </row>
    <row r="2991" spans="1:11" hidden="1">
      <c r="A2991" s="79">
        <v>60</v>
      </c>
      <c r="B2991" s="80">
        <f>LOOKUP(A2991,Seznamy!$A$3:$A$94,Seznamy!$B$3:$B$94)</f>
        <v>125009</v>
      </c>
      <c r="C2991" s="81" t="str">
        <f>LOOKUP(A2991,Seznamy!$A$3:$A$94,Seznamy!$C$3:$C$94)</f>
        <v>Ruda nad Moravou</v>
      </c>
      <c r="D2991" s="82">
        <f>LOOKUP(A2991,Seznamy!$A$3:$A$94,Seznamy!$F$3:$F$94)</f>
        <v>9028</v>
      </c>
      <c r="E2991" s="82">
        <f>LOOKUP(A2991,Seznamy!$A$3:$A$94,Seznamy!$G$3:$G$94)</f>
        <v>218500</v>
      </c>
      <c r="F2991" s="83">
        <f>LOOKUP(A2991,Seznamy!$A$3:$A$94,Seznamy!$J$3:$J$94)</f>
        <v>57</v>
      </c>
      <c r="G2991" s="83">
        <v>39</v>
      </c>
      <c r="H2991" s="81">
        <f>LOOKUP(G2991,Komplexní!$A$7:$A$56,Komplexní!$B$7:$B$56)</f>
        <v>0</v>
      </c>
      <c r="I2991" s="84">
        <f t="array" ref="I2991">SUM(IF((Komplexní!$A$3:$A$5=A2991)*(Komplexní!$D$1:$BA$1=G2991),Komplexní!$D$3:$BA$5))</f>
        <v>0</v>
      </c>
      <c r="J2991" s="99" t="str">
        <f t="shared" si="160"/>
        <v/>
      </c>
      <c r="K2991" s="85">
        <f t="shared" si="161"/>
        <v>1</v>
      </c>
    </row>
    <row r="2992" spans="1:11" hidden="1">
      <c r="A2992" s="79">
        <v>60</v>
      </c>
      <c r="B2992" s="80">
        <f>LOOKUP(A2992,Seznamy!$A$3:$A$94,Seznamy!$B$3:$B$94)</f>
        <v>125009</v>
      </c>
      <c r="C2992" s="81" t="str">
        <f>LOOKUP(A2992,Seznamy!$A$3:$A$94,Seznamy!$C$3:$C$94)</f>
        <v>Ruda nad Moravou</v>
      </c>
      <c r="D2992" s="82">
        <f>LOOKUP(A2992,Seznamy!$A$3:$A$94,Seznamy!$F$3:$F$94)</f>
        <v>9028</v>
      </c>
      <c r="E2992" s="82">
        <f>LOOKUP(A2992,Seznamy!$A$3:$A$94,Seznamy!$G$3:$G$94)</f>
        <v>218500</v>
      </c>
      <c r="F2992" s="83">
        <f>LOOKUP(A2992,Seznamy!$A$3:$A$94,Seznamy!$J$3:$J$94)</f>
        <v>57</v>
      </c>
      <c r="G2992" s="83">
        <v>40</v>
      </c>
      <c r="H2992" s="81">
        <f>LOOKUP(G2992,Komplexní!$A$7:$A$56,Komplexní!$B$7:$B$56)</f>
        <v>0</v>
      </c>
      <c r="I2992" s="84">
        <f t="array" ref="I2992">SUM(IF((Komplexní!$A$3:$A$5=A2992)*(Komplexní!$D$1:$BA$1=G2992),Komplexní!$D$3:$BA$5))</f>
        <v>0</v>
      </c>
      <c r="J2992" s="99" t="str">
        <f t="shared" si="160"/>
        <v/>
      </c>
      <c r="K2992" s="85">
        <f t="shared" si="161"/>
        <v>1</v>
      </c>
    </row>
    <row r="2993" spans="1:11" hidden="1">
      <c r="A2993" s="79">
        <v>60</v>
      </c>
      <c r="B2993" s="80">
        <f>LOOKUP(A2993,Seznamy!$A$3:$A$94,Seznamy!$B$3:$B$94)</f>
        <v>125009</v>
      </c>
      <c r="C2993" s="81" t="str">
        <f>LOOKUP(A2993,Seznamy!$A$3:$A$94,Seznamy!$C$3:$C$94)</f>
        <v>Ruda nad Moravou</v>
      </c>
      <c r="D2993" s="82">
        <f>LOOKUP(A2993,Seznamy!$A$3:$A$94,Seznamy!$F$3:$F$94)</f>
        <v>9028</v>
      </c>
      <c r="E2993" s="82">
        <f>LOOKUP(A2993,Seznamy!$A$3:$A$94,Seznamy!$G$3:$G$94)</f>
        <v>218500</v>
      </c>
      <c r="F2993" s="83">
        <f>LOOKUP(A2993,Seznamy!$A$3:$A$94,Seznamy!$J$3:$J$94)</f>
        <v>57</v>
      </c>
      <c r="G2993" s="83">
        <v>41</v>
      </c>
      <c r="H2993" s="81">
        <f>LOOKUP(G2993,Komplexní!$A$7:$A$56,Komplexní!$B$7:$B$56)</f>
        <v>0</v>
      </c>
      <c r="I2993" s="84">
        <f t="array" ref="I2993">SUM(IF((Komplexní!$A$3:$A$5=A2993)*(Komplexní!$D$1:$BA$1=G2993),Komplexní!$D$3:$BA$5))</f>
        <v>0</v>
      </c>
      <c r="J2993" s="99" t="str">
        <f t="shared" si="160"/>
        <v/>
      </c>
      <c r="K2993" s="85">
        <f t="shared" si="161"/>
        <v>1</v>
      </c>
    </row>
    <row r="2994" spans="1:11" hidden="1">
      <c r="A2994" s="79">
        <v>60</v>
      </c>
      <c r="B2994" s="80">
        <f>LOOKUP(A2994,Seznamy!$A$3:$A$94,Seznamy!$B$3:$B$94)</f>
        <v>125009</v>
      </c>
      <c r="C2994" s="81" t="str">
        <f>LOOKUP(A2994,Seznamy!$A$3:$A$94,Seznamy!$C$3:$C$94)</f>
        <v>Ruda nad Moravou</v>
      </c>
      <c r="D2994" s="82">
        <f>LOOKUP(A2994,Seznamy!$A$3:$A$94,Seznamy!$F$3:$F$94)</f>
        <v>9028</v>
      </c>
      <c r="E2994" s="82">
        <f>LOOKUP(A2994,Seznamy!$A$3:$A$94,Seznamy!$G$3:$G$94)</f>
        <v>218500</v>
      </c>
      <c r="F2994" s="83">
        <f>LOOKUP(A2994,Seznamy!$A$3:$A$94,Seznamy!$J$3:$J$94)</f>
        <v>57</v>
      </c>
      <c r="G2994" s="83">
        <v>42</v>
      </c>
      <c r="H2994" s="81">
        <f>LOOKUP(G2994,Komplexní!$A$7:$A$56,Komplexní!$B$7:$B$56)</f>
        <v>0</v>
      </c>
      <c r="I2994" s="84">
        <f t="array" ref="I2994">SUM(IF((Komplexní!$A$3:$A$5=A2994)*(Komplexní!$D$1:$BA$1=G2994),Komplexní!$D$3:$BA$5))</f>
        <v>0</v>
      </c>
      <c r="J2994" s="99" t="str">
        <f t="shared" si="160"/>
        <v/>
      </c>
      <c r="K2994" s="85">
        <f t="shared" si="161"/>
        <v>1</v>
      </c>
    </row>
    <row r="2995" spans="1:11" hidden="1">
      <c r="A2995" s="79">
        <v>60</v>
      </c>
      <c r="B2995" s="80">
        <f>LOOKUP(A2995,Seznamy!$A$3:$A$94,Seznamy!$B$3:$B$94)</f>
        <v>125009</v>
      </c>
      <c r="C2995" s="81" t="str">
        <f>LOOKUP(A2995,Seznamy!$A$3:$A$94,Seznamy!$C$3:$C$94)</f>
        <v>Ruda nad Moravou</v>
      </c>
      <c r="D2995" s="82">
        <f>LOOKUP(A2995,Seznamy!$A$3:$A$94,Seznamy!$F$3:$F$94)</f>
        <v>9028</v>
      </c>
      <c r="E2995" s="82">
        <f>LOOKUP(A2995,Seznamy!$A$3:$A$94,Seznamy!$G$3:$G$94)</f>
        <v>218500</v>
      </c>
      <c r="F2995" s="83">
        <f>LOOKUP(A2995,Seznamy!$A$3:$A$94,Seznamy!$J$3:$J$94)</f>
        <v>57</v>
      </c>
      <c r="G2995" s="83">
        <v>43</v>
      </c>
      <c r="H2995" s="81">
        <f>LOOKUP(G2995,Komplexní!$A$7:$A$56,Komplexní!$B$7:$B$56)</f>
        <v>0</v>
      </c>
      <c r="I2995" s="84">
        <f t="array" ref="I2995">SUM(IF((Komplexní!$A$3:$A$5=A2995)*(Komplexní!$D$1:$BA$1=G2995),Komplexní!$D$3:$BA$5))</f>
        <v>0</v>
      </c>
      <c r="J2995" s="99" t="str">
        <f t="shared" si="160"/>
        <v/>
      </c>
      <c r="K2995" s="85">
        <f t="shared" si="161"/>
        <v>1</v>
      </c>
    </row>
    <row r="2996" spans="1:11" hidden="1">
      <c r="A2996" s="79">
        <v>60</v>
      </c>
      <c r="B2996" s="80">
        <f>LOOKUP(A2996,Seznamy!$A$3:$A$94,Seznamy!$B$3:$B$94)</f>
        <v>125009</v>
      </c>
      <c r="C2996" s="81" t="str">
        <f>LOOKUP(A2996,Seznamy!$A$3:$A$94,Seznamy!$C$3:$C$94)</f>
        <v>Ruda nad Moravou</v>
      </c>
      <c r="D2996" s="82">
        <f>LOOKUP(A2996,Seznamy!$A$3:$A$94,Seznamy!$F$3:$F$94)</f>
        <v>9028</v>
      </c>
      <c r="E2996" s="82">
        <f>LOOKUP(A2996,Seznamy!$A$3:$A$94,Seznamy!$G$3:$G$94)</f>
        <v>218500</v>
      </c>
      <c r="F2996" s="83">
        <f>LOOKUP(A2996,Seznamy!$A$3:$A$94,Seznamy!$J$3:$J$94)</f>
        <v>57</v>
      </c>
      <c r="G2996" s="83">
        <v>44</v>
      </c>
      <c r="H2996" s="81">
        <f>LOOKUP(G2996,Komplexní!$A$7:$A$56,Komplexní!$B$7:$B$56)</f>
        <v>0</v>
      </c>
      <c r="I2996" s="84">
        <f t="array" ref="I2996">SUM(IF((Komplexní!$A$3:$A$5=A2996)*(Komplexní!$D$1:$BA$1=G2996),Komplexní!$D$3:$BA$5))</f>
        <v>0</v>
      </c>
      <c r="J2996" s="99" t="str">
        <f t="shared" si="160"/>
        <v/>
      </c>
      <c r="K2996" s="85">
        <f t="shared" si="161"/>
        <v>1</v>
      </c>
    </row>
    <row r="2997" spans="1:11" hidden="1">
      <c r="A2997" s="79">
        <v>60</v>
      </c>
      <c r="B2997" s="80">
        <f>LOOKUP(A2997,Seznamy!$A$3:$A$94,Seznamy!$B$3:$B$94)</f>
        <v>125009</v>
      </c>
      <c r="C2997" s="81" t="str">
        <f>LOOKUP(A2997,Seznamy!$A$3:$A$94,Seznamy!$C$3:$C$94)</f>
        <v>Ruda nad Moravou</v>
      </c>
      <c r="D2997" s="82">
        <f>LOOKUP(A2997,Seznamy!$A$3:$A$94,Seznamy!$F$3:$F$94)</f>
        <v>9028</v>
      </c>
      <c r="E2997" s="82">
        <f>LOOKUP(A2997,Seznamy!$A$3:$A$94,Seznamy!$G$3:$G$94)</f>
        <v>218500</v>
      </c>
      <c r="F2997" s="83">
        <f>LOOKUP(A2997,Seznamy!$A$3:$A$94,Seznamy!$J$3:$J$94)</f>
        <v>57</v>
      </c>
      <c r="G2997" s="83">
        <v>45</v>
      </c>
      <c r="H2997" s="81">
        <f>LOOKUP(G2997,Komplexní!$A$7:$A$56,Komplexní!$B$7:$B$56)</f>
        <v>0</v>
      </c>
      <c r="I2997" s="84">
        <f t="array" ref="I2997">SUM(IF((Komplexní!$A$3:$A$5=A2997)*(Komplexní!$D$1:$BA$1=G2997),Komplexní!$D$3:$BA$5))</f>
        <v>0</v>
      </c>
      <c r="J2997" s="99" t="str">
        <f t="shared" si="160"/>
        <v/>
      </c>
      <c r="K2997" s="85">
        <f t="shared" si="161"/>
        <v>1</v>
      </c>
    </row>
    <row r="2998" spans="1:11" hidden="1">
      <c r="A2998" s="79">
        <v>60</v>
      </c>
      <c r="B2998" s="80">
        <f>LOOKUP(A2998,Seznamy!$A$3:$A$94,Seznamy!$B$3:$B$94)</f>
        <v>125009</v>
      </c>
      <c r="C2998" s="81" t="str">
        <f>LOOKUP(A2998,Seznamy!$A$3:$A$94,Seznamy!$C$3:$C$94)</f>
        <v>Ruda nad Moravou</v>
      </c>
      <c r="D2998" s="82">
        <f>LOOKUP(A2998,Seznamy!$A$3:$A$94,Seznamy!$F$3:$F$94)</f>
        <v>9028</v>
      </c>
      <c r="E2998" s="82">
        <f>LOOKUP(A2998,Seznamy!$A$3:$A$94,Seznamy!$G$3:$G$94)</f>
        <v>218500</v>
      </c>
      <c r="F2998" s="83">
        <f>LOOKUP(A2998,Seznamy!$A$3:$A$94,Seznamy!$J$3:$J$94)</f>
        <v>57</v>
      </c>
      <c r="G2998" s="83">
        <v>46</v>
      </c>
      <c r="H2998" s="81">
        <f>LOOKUP(G2998,Komplexní!$A$7:$A$56,Komplexní!$B$7:$B$56)</f>
        <v>0</v>
      </c>
      <c r="I2998" s="84">
        <f t="array" ref="I2998">SUM(IF((Komplexní!$A$3:$A$5=A2998)*(Komplexní!$D$1:$BA$1=G2998),Komplexní!$D$3:$BA$5))</f>
        <v>0</v>
      </c>
      <c r="J2998" s="99" t="str">
        <f t="shared" si="160"/>
        <v/>
      </c>
      <c r="K2998" s="85">
        <f t="shared" si="161"/>
        <v>1</v>
      </c>
    </row>
    <row r="2999" spans="1:11" hidden="1">
      <c r="A2999" s="79">
        <v>60</v>
      </c>
      <c r="B2999" s="80">
        <f>LOOKUP(A2999,Seznamy!$A$3:$A$94,Seznamy!$B$3:$B$94)</f>
        <v>125009</v>
      </c>
      <c r="C2999" s="81" t="str">
        <f>LOOKUP(A2999,Seznamy!$A$3:$A$94,Seznamy!$C$3:$C$94)</f>
        <v>Ruda nad Moravou</v>
      </c>
      <c r="D2999" s="82">
        <f>LOOKUP(A2999,Seznamy!$A$3:$A$94,Seznamy!$F$3:$F$94)</f>
        <v>9028</v>
      </c>
      <c r="E2999" s="82">
        <f>LOOKUP(A2999,Seznamy!$A$3:$A$94,Seznamy!$G$3:$G$94)</f>
        <v>218500</v>
      </c>
      <c r="F2999" s="83">
        <f>LOOKUP(A2999,Seznamy!$A$3:$A$94,Seznamy!$J$3:$J$94)</f>
        <v>57</v>
      </c>
      <c r="G2999" s="83">
        <v>47</v>
      </c>
      <c r="H2999" s="81">
        <f>LOOKUP(G2999,Komplexní!$A$7:$A$56,Komplexní!$B$7:$B$56)</f>
        <v>0</v>
      </c>
      <c r="I2999" s="84">
        <f t="array" ref="I2999">SUM(IF((Komplexní!$A$3:$A$5=A2999)*(Komplexní!$D$1:$BA$1=G2999),Komplexní!$D$3:$BA$5))</f>
        <v>0</v>
      </c>
      <c r="J2999" s="99" t="str">
        <f t="shared" si="160"/>
        <v/>
      </c>
      <c r="K2999" s="85">
        <f t="shared" si="161"/>
        <v>1</v>
      </c>
    </row>
    <row r="3000" spans="1:11" hidden="1">
      <c r="A3000" s="79">
        <v>60</v>
      </c>
      <c r="B3000" s="80">
        <f>LOOKUP(A3000,Seznamy!$A$3:$A$94,Seznamy!$B$3:$B$94)</f>
        <v>125009</v>
      </c>
      <c r="C3000" s="81" t="str">
        <f>LOOKUP(A3000,Seznamy!$A$3:$A$94,Seznamy!$C$3:$C$94)</f>
        <v>Ruda nad Moravou</v>
      </c>
      <c r="D3000" s="82">
        <f>LOOKUP(A3000,Seznamy!$A$3:$A$94,Seznamy!$F$3:$F$94)</f>
        <v>9028</v>
      </c>
      <c r="E3000" s="82">
        <f>LOOKUP(A3000,Seznamy!$A$3:$A$94,Seznamy!$G$3:$G$94)</f>
        <v>218500</v>
      </c>
      <c r="F3000" s="83">
        <f>LOOKUP(A3000,Seznamy!$A$3:$A$94,Seznamy!$J$3:$J$94)</f>
        <v>57</v>
      </c>
      <c r="G3000" s="83">
        <v>48</v>
      </c>
      <c r="H3000" s="81">
        <f>LOOKUP(G3000,Komplexní!$A$7:$A$56,Komplexní!$B$7:$B$56)</f>
        <v>0</v>
      </c>
      <c r="I3000" s="84">
        <f t="array" ref="I3000">SUM(IF((Komplexní!$A$3:$A$5=A3000)*(Komplexní!$D$1:$BA$1=G3000),Komplexní!$D$3:$BA$5))</f>
        <v>0</v>
      </c>
      <c r="J3000" s="99" t="str">
        <f t="shared" si="160"/>
        <v/>
      </c>
      <c r="K3000" s="85">
        <f t="shared" si="161"/>
        <v>1</v>
      </c>
    </row>
    <row r="3001" spans="1:11" hidden="1">
      <c r="A3001" s="79">
        <v>60</v>
      </c>
      <c r="B3001" s="80">
        <f>LOOKUP(A3001,Seznamy!$A$3:$A$94,Seznamy!$B$3:$B$94)</f>
        <v>125009</v>
      </c>
      <c r="C3001" s="81" t="str">
        <f>LOOKUP(A3001,Seznamy!$A$3:$A$94,Seznamy!$C$3:$C$94)</f>
        <v>Ruda nad Moravou</v>
      </c>
      <c r="D3001" s="82">
        <f>LOOKUP(A3001,Seznamy!$A$3:$A$94,Seznamy!$F$3:$F$94)</f>
        <v>9028</v>
      </c>
      <c r="E3001" s="82">
        <f>LOOKUP(A3001,Seznamy!$A$3:$A$94,Seznamy!$G$3:$G$94)</f>
        <v>218500</v>
      </c>
      <c r="F3001" s="83">
        <f>LOOKUP(A3001,Seznamy!$A$3:$A$94,Seznamy!$J$3:$J$94)</f>
        <v>57</v>
      </c>
      <c r="G3001" s="83">
        <v>49</v>
      </c>
      <c r="H3001" s="81">
        <f>LOOKUP(G3001,Komplexní!$A$7:$A$56,Komplexní!$B$7:$B$56)</f>
        <v>0</v>
      </c>
      <c r="I3001" s="84">
        <f t="array" ref="I3001">SUM(IF((Komplexní!$A$3:$A$5=A3001)*(Komplexní!$D$1:$BA$1=G3001),Komplexní!$D$3:$BA$5))</f>
        <v>0</v>
      </c>
      <c r="J3001" s="99" t="str">
        <f t="shared" si="160"/>
        <v/>
      </c>
      <c r="K3001" s="85">
        <f t="shared" si="161"/>
        <v>1</v>
      </c>
    </row>
    <row r="3002" spans="1:11" hidden="1">
      <c r="A3002" s="79">
        <v>60</v>
      </c>
      <c r="B3002" s="80">
        <f>LOOKUP(A3002,Seznamy!$A$3:$A$94,Seznamy!$B$3:$B$94)</f>
        <v>125009</v>
      </c>
      <c r="C3002" s="81" t="str">
        <f>LOOKUP(A3002,Seznamy!$A$3:$A$94,Seznamy!$C$3:$C$94)</f>
        <v>Ruda nad Moravou</v>
      </c>
      <c r="D3002" s="82">
        <f>LOOKUP(A3002,Seznamy!$A$3:$A$94,Seznamy!$F$3:$F$94)</f>
        <v>9028</v>
      </c>
      <c r="E3002" s="82">
        <f>LOOKUP(A3002,Seznamy!$A$3:$A$94,Seznamy!$G$3:$G$94)</f>
        <v>218500</v>
      </c>
      <c r="F3002" s="83">
        <f>LOOKUP(A3002,Seznamy!$A$3:$A$94,Seznamy!$J$3:$J$94)</f>
        <v>57</v>
      </c>
      <c r="G3002" s="83">
        <v>50</v>
      </c>
      <c r="H3002" s="81">
        <f>LOOKUP(G3002,Komplexní!$A$7:$A$56,Komplexní!$B$7:$B$56)</f>
        <v>0</v>
      </c>
      <c r="I3002" s="84">
        <f t="array" ref="I3002">SUM(IF((Komplexní!$A$3:$A$5=A3002)*(Komplexní!$D$1:$BA$1=G3002),Komplexní!$D$3:$BA$5))</f>
        <v>0</v>
      </c>
      <c r="J3002" s="99" t="str">
        <f t="shared" si="160"/>
        <v/>
      </c>
      <c r="K3002" s="85">
        <f t="shared" si="161"/>
        <v>1</v>
      </c>
    </row>
    <row r="3003" spans="1:11" hidden="1">
      <c r="A3003" s="48">
        <v>61</v>
      </c>
      <c r="B3003" s="49">
        <f>LOOKUP(A3003,Seznamy!$A$3:$A$94,Seznamy!$B$3:$B$94)</f>
        <v>125009</v>
      </c>
      <c r="C3003" s="50" t="str">
        <f>LOOKUP(A3003,Seznamy!$A$3:$A$94,Seznamy!$C$3:$C$94)</f>
        <v>Ruda nad Moravou</v>
      </c>
      <c r="D3003" s="51">
        <f>LOOKUP(A3003,Seznamy!$A$3:$A$94,Seznamy!$F$3:$F$94)</f>
        <v>9028</v>
      </c>
      <c r="E3003" s="51">
        <f>LOOKUP(A3003,Seznamy!$A$3:$A$94,Seznamy!$G$3:$G$94)</f>
        <v>218500</v>
      </c>
      <c r="F3003" s="52">
        <f>LOOKUP(A3003,Seznamy!$A$3:$A$94,Seznamy!$J$3:$J$94)</f>
        <v>57</v>
      </c>
      <c r="G3003" s="52">
        <v>1</v>
      </c>
      <c r="H3003" s="50" t="str">
        <f>LOOKUP(G3003,Komplexní!$A$7:$A$56,Komplexní!$B$7:$B$56)</f>
        <v>UNILES a.s.</v>
      </c>
      <c r="I3003" s="53">
        <f t="array" ref="I3003">SUM(IF((Komplexní!$A$3:$A$5=A3003)*(Komplexní!$D$1:$BA$1=G3003),Komplexní!$D$3:$BA$5))</f>
        <v>0</v>
      </c>
      <c r="J3003" s="98" t="str">
        <f t="shared" si="160"/>
        <v/>
      </c>
      <c r="K3003" s="54">
        <f t="shared" ref="K3003:K3034" si="162">IF(I3003=MIN($J$3003:$J$3052),1,"")</f>
        <v>1</v>
      </c>
    </row>
    <row r="3004" spans="1:11" hidden="1">
      <c r="A3004" s="48">
        <v>61</v>
      </c>
      <c r="B3004" s="49">
        <f>LOOKUP(A3004,Seznamy!$A$3:$A$94,Seznamy!$B$3:$B$94)</f>
        <v>125009</v>
      </c>
      <c r="C3004" s="50" t="str">
        <f>LOOKUP(A3004,Seznamy!$A$3:$A$94,Seznamy!$C$3:$C$94)</f>
        <v>Ruda nad Moravou</v>
      </c>
      <c r="D3004" s="51">
        <f>LOOKUP(A3004,Seznamy!$A$3:$A$94,Seznamy!$F$3:$F$94)</f>
        <v>9028</v>
      </c>
      <c r="E3004" s="51">
        <f>LOOKUP(A3004,Seznamy!$A$3:$A$94,Seznamy!$G$3:$G$94)</f>
        <v>218500</v>
      </c>
      <c r="F3004" s="52">
        <f>LOOKUP(A3004,Seznamy!$A$3:$A$94,Seznamy!$J$3:$J$94)</f>
        <v>57</v>
      </c>
      <c r="G3004" s="52">
        <v>2</v>
      </c>
      <c r="H3004" s="50" t="str">
        <f>LOOKUP(G3004,Komplexní!$A$7:$A$56,Komplexní!$B$7:$B$56)</f>
        <v>Lesy Beskydy, a.s.</v>
      </c>
      <c r="I3004" s="53">
        <f t="array" ref="I3004">SUM(IF((Komplexní!$A$3:$A$5=A3004)*(Komplexní!$D$1:$BA$1=G3004),Komplexní!$D$3:$BA$5))</f>
        <v>0</v>
      </c>
      <c r="J3004" s="98" t="str">
        <f t="shared" si="160"/>
        <v/>
      </c>
      <c r="K3004" s="54">
        <f t="shared" si="162"/>
        <v>1</v>
      </c>
    </row>
    <row r="3005" spans="1:11" hidden="1">
      <c r="A3005" s="48">
        <v>61</v>
      </c>
      <c r="B3005" s="49">
        <f>LOOKUP(A3005,Seznamy!$A$3:$A$94,Seznamy!$B$3:$B$94)</f>
        <v>125009</v>
      </c>
      <c r="C3005" s="50" t="str">
        <f>LOOKUP(A3005,Seznamy!$A$3:$A$94,Seznamy!$C$3:$C$94)</f>
        <v>Ruda nad Moravou</v>
      </c>
      <c r="D3005" s="51">
        <f>LOOKUP(A3005,Seznamy!$A$3:$A$94,Seznamy!$F$3:$F$94)</f>
        <v>9028</v>
      </c>
      <c r="E3005" s="51">
        <f>LOOKUP(A3005,Seznamy!$A$3:$A$94,Seznamy!$G$3:$G$94)</f>
        <v>218500</v>
      </c>
      <c r="F3005" s="52">
        <f>LOOKUP(A3005,Seznamy!$A$3:$A$94,Seznamy!$J$3:$J$94)</f>
        <v>57</v>
      </c>
      <c r="G3005" s="52">
        <v>3</v>
      </c>
      <c r="H3005" s="50" t="str">
        <f>LOOKUP(G3005,Komplexní!$A$7:$A$56,Komplexní!$B$7:$B$56)</f>
        <v>KATR s.r.o.</v>
      </c>
      <c r="I3005" s="53">
        <f t="array" ref="I3005">SUM(IF((Komplexní!$A$3:$A$5=A3005)*(Komplexní!$D$1:$BA$1=G3005),Komplexní!$D$3:$BA$5))</f>
        <v>0</v>
      </c>
      <c r="J3005" s="98" t="str">
        <f t="shared" si="160"/>
        <v/>
      </c>
      <c r="K3005" s="54">
        <f t="shared" si="162"/>
        <v>1</v>
      </c>
    </row>
    <row r="3006" spans="1:11" hidden="1">
      <c r="A3006" s="48">
        <v>61</v>
      </c>
      <c r="B3006" s="49">
        <f>LOOKUP(A3006,Seznamy!$A$3:$A$94,Seznamy!$B$3:$B$94)</f>
        <v>125009</v>
      </c>
      <c r="C3006" s="50" t="str">
        <f>LOOKUP(A3006,Seznamy!$A$3:$A$94,Seznamy!$C$3:$C$94)</f>
        <v>Ruda nad Moravou</v>
      </c>
      <c r="D3006" s="51">
        <f>LOOKUP(A3006,Seznamy!$A$3:$A$94,Seznamy!$F$3:$F$94)</f>
        <v>9028</v>
      </c>
      <c r="E3006" s="51">
        <f>LOOKUP(A3006,Seznamy!$A$3:$A$94,Seznamy!$G$3:$G$94)</f>
        <v>218500</v>
      </c>
      <c r="F3006" s="52">
        <f>LOOKUP(A3006,Seznamy!$A$3:$A$94,Seznamy!$J$3:$J$94)</f>
        <v>57</v>
      </c>
      <c r="G3006" s="52">
        <v>4</v>
      </c>
      <c r="H3006" s="50" t="str">
        <f>LOOKUP(G3006,Komplexní!$A$7:$A$56,Komplexní!$B$7:$B$56)</f>
        <v>Petra spol. s r.o.</v>
      </c>
      <c r="I3006" s="53">
        <f t="array" ref="I3006">SUM(IF((Komplexní!$A$3:$A$5=A3006)*(Komplexní!$D$1:$BA$1=G3006),Komplexní!$D$3:$BA$5))</f>
        <v>0</v>
      </c>
      <c r="J3006" s="98" t="str">
        <f t="shared" si="160"/>
        <v/>
      </c>
      <c r="K3006" s="54">
        <f t="shared" si="162"/>
        <v>1</v>
      </c>
    </row>
    <row r="3007" spans="1:11" hidden="1">
      <c r="A3007" s="48">
        <v>61</v>
      </c>
      <c r="B3007" s="49">
        <f>LOOKUP(A3007,Seznamy!$A$3:$A$94,Seznamy!$B$3:$B$94)</f>
        <v>125009</v>
      </c>
      <c r="C3007" s="50" t="str">
        <f>LOOKUP(A3007,Seznamy!$A$3:$A$94,Seznamy!$C$3:$C$94)</f>
        <v>Ruda nad Moravou</v>
      </c>
      <c r="D3007" s="51">
        <f>LOOKUP(A3007,Seznamy!$A$3:$A$94,Seznamy!$F$3:$F$94)</f>
        <v>9028</v>
      </c>
      <c r="E3007" s="51">
        <f>LOOKUP(A3007,Seznamy!$A$3:$A$94,Seznamy!$G$3:$G$94)</f>
        <v>218500</v>
      </c>
      <c r="F3007" s="52">
        <f>LOOKUP(A3007,Seznamy!$A$3:$A$94,Seznamy!$J$3:$J$94)</f>
        <v>57</v>
      </c>
      <c r="G3007" s="52">
        <v>5</v>
      </c>
      <c r="H3007" s="50" t="str">
        <f>LOOKUP(G3007,Komplexní!$A$7:$A$56,Komplexní!$B$7:$B$56)</f>
        <v>JACER - CZ a.s.</v>
      </c>
      <c r="I3007" s="53">
        <f t="array" ref="I3007">SUM(IF((Komplexní!$A$3:$A$5=A3007)*(Komplexní!$D$1:$BA$1=G3007),Komplexní!$D$3:$BA$5))</f>
        <v>0</v>
      </c>
      <c r="J3007" s="98" t="str">
        <f t="shared" si="160"/>
        <v/>
      </c>
      <c r="K3007" s="54">
        <f t="shared" si="162"/>
        <v>1</v>
      </c>
    </row>
    <row r="3008" spans="1:11" hidden="1">
      <c r="A3008" s="48">
        <v>61</v>
      </c>
      <c r="B3008" s="49">
        <f>LOOKUP(A3008,Seznamy!$A$3:$A$94,Seznamy!$B$3:$B$94)</f>
        <v>125009</v>
      </c>
      <c r="C3008" s="50" t="str">
        <f>LOOKUP(A3008,Seznamy!$A$3:$A$94,Seznamy!$C$3:$C$94)</f>
        <v>Ruda nad Moravou</v>
      </c>
      <c r="D3008" s="51">
        <f>LOOKUP(A3008,Seznamy!$A$3:$A$94,Seznamy!$F$3:$F$94)</f>
        <v>9028</v>
      </c>
      <c r="E3008" s="51">
        <f>LOOKUP(A3008,Seznamy!$A$3:$A$94,Seznamy!$G$3:$G$94)</f>
        <v>218500</v>
      </c>
      <c r="F3008" s="52">
        <f>LOOKUP(A3008,Seznamy!$A$3:$A$94,Seznamy!$J$3:$J$94)</f>
        <v>57</v>
      </c>
      <c r="G3008" s="52">
        <v>6</v>
      </c>
      <c r="H3008" s="50" t="str">
        <f>LOOKUP(G3008,Komplexní!$A$7:$A$56,Komplexní!$B$7:$B$56)</f>
        <v>LDF Rožnov a.s.</v>
      </c>
      <c r="I3008" s="53">
        <f t="array" ref="I3008">SUM(IF((Komplexní!$A$3:$A$5=A3008)*(Komplexní!$D$1:$BA$1=G3008),Komplexní!$D$3:$BA$5))</f>
        <v>0</v>
      </c>
      <c r="J3008" s="98" t="str">
        <f t="shared" si="160"/>
        <v/>
      </c>
      <c r="K3008" s="54">
        <f t="shared" si="162"/>
        <v>1</v>
      </c>
    </row>
    <row r="3009" spans="1:11" hidden="1">
      <c r="A3009" s="48">
        <v>61</v>
      </c>
      <c r="B3009" s="49">
        <f>LOOKUP(A3009,Seznamy!$A$3:$A$94,Seznamy!$B$3:$B$94)</f>
        <v>125009</v>
      </c>
      <c r="C3009" s="50" t="str">
        <f>LOOKUP(A3009,Seznamy!$A$3:$A$94,Seznamy!$C$3:$C$94)</f>
        <v>Ruda nad Moravou</v>
      </c>
      <c r="D3009" s="51">
        <f>LOOKUP(A3009,Seznamy!$A$3:$A$94,Seznamy!$F$3:$F$94)</f>
        <v>9028</v>
      </c>
      <c r="E3009" s="51">
        <f>LOOKUP(A3009,Seznamy!$A$3:$A$94,Seznamy!$G$3:$G$94)</f>
        <v>218500</v>
      </c>
      <c r="F3009" s="52">
        <f>LOOKUP(A3009,Seznamy!$A$3:$A$94,Seznamy!$J$3:$J$94)</f>
        <v>57</v>
      </c>
      <c r="G3009" s="52">
        <v>7</v>
      </c>
      <c r="H3009" s="50" t="str">
        <f>LOOKUP(G3009,Komplexní!$A$7:$A$56,Komplexní!$B$7:$B$56)</f>
        <v>Opavská lesní a.s.</v>
      </c>
      <c r="I3009" s="53">
        <f t="array" ref="I3009">SUM(IF((Komplexní!$A$3:$A$5=A3009)*(Komplexní!$D$1:$BA$1=G3009),Komplexní!$D$3:$BA$5))</f>
        <v>0</v>
      </c>
      <c r="J3009" s="98" t="str">
        <f t="shared" si="160"/>
        <v/>
      </c>
      <c r="K3009" s="54">
        <f t="shared" si="162"/>
        <v>1</v>
      </c>
    </row>
    <row r="3010" spans="1:11" hidden="1">
      <c r="A3010" s="48">
        <v>61</v>
      </c>
      <c r="B3010" s="49">
        <f>LOOKUP(A3010,Seznamy!$A$3:$A$94,Seznamy!$B$3:$B$94)</f>
        <v>125009</v>
      </c>
      <c r="C3010" s="50" t="str">
        <f>LOOKUP(A3010,Seznamy!$A$3:$A$94,Seznamy!$C$3:$C$94)</f>
        <v>Ruda nad Moravou</v>
      </c>
      <c r="D3010" s="51">
        <f>LOOKUP(A3010,Seznamy!$A$3:$A$94,Seznamy!$F$3:$F$94)</f>
        <v>9028</v>
      </c>
      <c r="E3010" s="51">
        <f>LOOKUP(A3010,Seznamy!$A$3:$A$94,Seznamy!$G$3:$G$94)</f>
        <v>218500</v>
      </c>
      <c r="F3010" s="52">
        <f>LOOKUP(A3010,Seznamy!$A$3:$A$94,Seznamy!$J$3:$J$94)</f>
        <v>57</v>
      </c>
      <c r="G3010" s="52">
        <v>8</v>
      </c>
      <c r="H3010" s="50" t="str">
        <f>LOOKUP(G3010,Komplexní!$A$7:$A$56,Komplexní!$B$7:$B$56)</f>
        <v>Pradědský lesní závod, a.s.</v>
      </c>
      <c r="I3010" s="53">
        <f t="array" ref="I3010">SUM(IF((Komplexní!$A$3:$A$5=A3010)*(Komplexní!$D$1:$BA$1=G3010),Komplexní!$D$3:$BA$5))</f>
        <v>0</v>
      </c>
      <c r="J3010" s="98" t="str">
        <f t="shared" si="160"/>
        <v/>
      </c>
      <c r="K3010" s="54">
        <f t="shared" si="162"/>
        <v>1</v>
      </c>
    </row>
    <row r="3011" spans="1:11" hidden="1">
      <c r="A3011" s="48">
        <v>61</v>
      </c>
      <c r="B3011" s="49">
        <f>LOOKUP(A3011,Seznamy!$A$3:$A$94,Seznamy!$B$3:$B$94)</f>
        <v>125009</v>
      </c>
      <c r="C3011" s="50" t="str">
        <f>LOOKUP(A3011,Seznamy!$A$3:$A$94,Seznamy!$C$3:$C$94)</f>
        <v>Ruda nad Moravou</v>
      </c>
      <c r="D3011" s="51">
        <f>LOOKUP(A3011,Seznamy!$A$3:$A$94,Seznamy!$F$3:$F$94)</f>
        <v>9028</v>
      </c>
      <c r="E3011" s="51">
        <f>LOOKUP(A3011,Seznamy!$A$3:$A$94,Seznamy!$G$3:$G$94)</f>
        <v>218500</v>
      </c>
      <c r="F3011" s="52">
        <f>LOOKUP(A3011,Seznamy!$A$3:$A$94,Seznamy!$J$3:$J$94)</f>
        <v>57</v>
      </c>
      <c r="G3011" s="52">
        <v>9</v>
      </c>
      <c r="H3011" s="50">
        <f>LOOKUP(G3011,Komplexní!$A$7:$A$56,Komplexní!$B$7:$B$56)</f>
        <v>0</v>
      </c>
      <c r="I3011" s="53">
        <f t="array" ref="I3011">SUM(IF((Komplexní!$A$3:$A$5=A3011)*(Komplexní!$D$1:$BA$1=G3011),Komplexní!$D$3:$BA$5))</f>
        <v>0</v>
      </c>
      <c r="J3011" s="98" t="str">
        <f t="shared" si="160"/>
        <v/>
      </c>
      <c r="K3011" s="54">
        <f t="shared" si="162"/>
        <v>1</v>
      </c>
    </row>
    <row r="3012" spans="1:11" hidden="1">
      <c r="A3012" s="48">
        <v>61</v>
      </c>
      <c r="B3012" s="49">
        <f>LOOKUP(A3012,Seznamy!$A$3:$A$94,Seznamy!$B$3:$B$94)</f>
        <v>125009</v>
      </c>
      <c r="C3012" s="50" t="str">
        <f>LOOKUP(A3012,Seznamy!$A$3:$A$94,Seznamy!$C$3:$C$94)</f>
        <v>Ruda nad Moravou</v>
      </c>
      <c r="D3012" s="51">
        <f>LOOKUP(A3012,Seznamy!$A$3:$A$94,Seznamy!$F$3:$F$94)</f>
        <v>9028</v>
      </c>
      <c r="E3012" s="51">
        <f>LOOKUP(A3012,Seznamy!$A$3:$A$94,Seznamy!$G$3:$G$94)</f>
        <v>218500</v>
      </c>
      <c r="F3012" s="52">
        <f>LOOKUP(A3012,Seznamy!$A$3:$A$94,Seznamy!$J$3:$J$94)</f>
        <v>57</v>
      </c>
      <c r="G3012" s="52">
        <v>10</v>
      </c>
      <c r="H3012" s="50">
        <f>LOOKUP(G3012,Komplexní!$A$7:$A$56,Komplexní!$B$7:$B$56)</f>
        <v>0</v>
      </c>
      <c r="I3012" s="53">
        <f t="array" ref="I3012">SUM(IF((Komplexní!$A$3:$A$5=A3012)*(Komplexní!$D$1:$BA$1=G3012),Komplexní!$D$3:$BA$5))</f>
        <v>0</v>
      </c>
      <c r="J3012" s="98" t="str">
        <f t="shared" si="160"/>
        <v/>
      </c>
      <c r="K3012" s="54">
        <f t="shared" si="162"/>
        <v>1</v>
      </c>
    </row>
    <row r="3013" spans="1:11" hidden="1">
      <c r="A3013" s="48">
        <v>61</v>
      </c>
      <c r="B3013" s="49">
        <f>LOOKUP(A3013,Seznamy!$A$3:$A$94,Seznamy!$B$3:$B$94)</f>
        <v>125009</v>
      </c>
      <c r="C3013" s="50" t="str">
        <f>LOOKUP(A3013,Seznamy!$A$3:$A$94,Seznamy!$C$3:$C$94)</f>
        <v>Ruda nad Moravou</v>
      </c>
      <c r="D3013" s="51">
        <f>LOOKUP(A3013,Seznamy!$A$3:$A$94,Seznamy!$F$3:$F$94)</f>
        <v>9028</v>
      </c>
      <c r="E3013" s="51">
        <f>LOOKUP(A3013,Seznamy!$A$3:$A$94,Seznamy!$G$3:$G$94)</f>
        <v>218500</v>
      </c>
      <c r="F3013" s="52">
        <f>LOOKUP(A3013,Seznamy!$A$3:$A$94,Seznamy!$J$3:$J$94)</f>
        <v>57</v>
      </c>
      <c r="G3013" s="52">
        <v>11</v>
      </c>
      <c r="H3013" s="50">
        <f>LOOKUP(G3013,Komplexní!$A$7:$A$56,Komplexní!$B$7:$B$56)</f>
        <v>0</v>
      </c>
      <c r="I3013" s="53">
        <f t="array" ref="I3013">SUM(IF((Komplexní!$A$3:$A$5=A3013)*(Komplexní!$D$1:$BA$1=G3013),Komplexní!$D$3:$BA$5))</f>
        <v>0</v>
      </c>
      <c r="J3013" s="98" t="str">
        <f t="shared" si="160"/>
        <v/>
      </c>
      <c r="K3013" s="54">
        <f t="shared" si="162"/>
        <v>1</v>
      </c>
    </row>
    <row r="3014" spans="1:11" hidden="1">
      <c r="A3014" s="48">
        <v>61</v>
      </c>
      <c r="B3014" s="49">
        <f>LOOKUP(A3014,Seznamy!$A$3:$A$94,Seznamy!$B$3:$B$94)</f>
        <v>125009</v>
      </c>
      <c r="C3014" s="50" t="str">
        <f>LOOKUP(A3014,Seznamy!$A$3:$A$94,Seznamy!$C$3:$C$94)</f>
        <v>Ruda nad Moravou</v>
      </c>
      <c r="D3014" s="51">
        <f>LOOKUP(A3014,Seznamy!$A$3:$A$94,Seznamy!$F$3:$F$94)</f>
        <v>9028</v>
      </c>
      <c r="E3014" s="51">
        <f>LOOKUP(A3014,Seznamy!$A$3:$A$94,Seznamy!$G$3:$G$94)</f>
        <v>218500</v>
      </c>
      <c r="F3014" s="52">
        <f>LOOKUP(A3014,Seznamy!$A$3:$A$94,Seznamy!$J$3:$J$94)</f>
        <v>57</v>
      </c>
      <c r="G3014" s="52">
        <v>28</v>
      </c>
      <c r="H3014" s="50">
        <f>LOOKUP(G3014,Komplexní!$A$7:$A$56,Komplexní!$B$7:$B$56)</f>
        <v>0</v>
      </c>
      <c r="I3014" s="53">
        <f t="array" ref="I3014">SUM(IF((Komplexní!$A$3:$A$5=A3014)*(Komplexní!$D$1:$BA$1=G3014),Komplexní!$D$3:$BA$5))</f>
        <v>0</v>
      </c>
      <c r="J3014" s="98" t="str">
        <f t="shared" si="160"/>
        <v/>
      </c>
      <c r="K3014" s="54">
        <f t="shared" si="162"/>
        <v>1</v>
      </c>
    </row>
    <row r="3015" spans="1:11" hidden="1">
      <c r="A3015" s="48">
        <v>61</v>
      </c>
      <c r="B3015" s="49">
        <f>LOOKUP(A3015,Seznamy!$A$3:$A$94,Seznamy!$B$3:$B$94)</f>
        <v>125009</v>
      </c>
      <c r="C3015" s="50" t="str">
        <f>LOOKUP(A3015,Seznamy!$A$3:$A$94,Seznamy!$C$3:$C$94)</f>
        <v>Ruda nad Moravou</v>
      </c>
      <c r="D3015" s="51">
        <f>LOOKUP(A3015,Seznamy!$A$3:$A$94,Seznamy!$F$3:$F$94)</f>
        <v>9028</v>
      </c>
      <c r="E3015" s="51">
        <f>LOOKUP(A3015,Seznamy!$A$3:$A$94,Seznamy!$G$3:$G$94)</f>
        <v>218500</v>
      </c>
      <c r="F3015" s="52">
        <f>LOOKUP(A3015,Seznamy!$A$3:$A$94,Seznamy!$J$3:$J$94)</f>
        <v>57</v>
      </c>
      <c r="G3015" s="52">
        <v>13</v>
      </c>
      <c r="H3015" s="50">
        <f>LOOKUP(G3015,Komplexní!$A$7:$A$56,Komplexní!$B$7:$B$56)</f>
        <v>0</v>
      </c>
      <c r="I3015" s="53">
        <f t="array" ref="I3015">SUM(IF((Komplexní!$A$3:$A$5=A3015)*(Komplexní!$D$1:$BA$1=G3015),Komplexní!$D$3:$BA$5))</f>
        <v>0</v>
      </c>
      <c r="J3015" s="98" t="str">
        <f t="shared" si="160"/>
        <v/>
      </c>
      <c r="K3015" s="54">
        <f t="shared" si="162"/>
        <v>1</v>
      </c>
    </row>
    <row r="3016" spans="1:11" hidden="1">
      <c r="A3016" s="48">
        <v>61</v>
      </c>
      <c r="B3016" s="49">
        <f>LOOKUP(A3016,Seznamy!$A$3:$A$94,Seznamy!$B$3:$B$94)</f>
        <v>125009</v>
      </c>
      <c r="C3016" s="50" t="str">
        <f>LOOKUP(A3016,Seznamy!$A$3:$A$94,Seznamy!$C$3:$C$94)</f>
        <v>Ruda nad Moravou</v>
      </c>
      <c r="D3016" s="51">
        <f>LOOKUP(A3016,Seznamy!$A$3:$A$94,Seznamy!$F$3:$F$94)</f>
        <v>9028</v>
      </c>
      <c r="E3016" s="51">
        <f>LOOKUP(A3016,Seznamy!$A$3:$A$94,Seznamy!$G$3:$G$94)</f>
        <v>218500</v>
      </c>
      <c r="F3016" s="52">
        <f>LOOKUP(A3016,Seznamy!$A$3:$A$94,Seznamy!$J$3:$J$94)</f>
        <v>57</v>
      </c>
      <c r="G3016" s="52">
        <v>12</v>
      </c>
      <c r="H3016" s="50">
        <f>LOOKUP(G3016,Komplexní!$A$7:$A$56,Komplexní!$B$7:$B$56)</f>
        <v>0</v>
      </c>
      <c r="I3016" s="53">
        <f t="array" ref="I3016">SUM(IF((Komplexní!$A$3:$A$5=A3016)*(Komplexní!$D$1:$BA$1=G3016),Komplexní!$D$3:$BA$5))</f>
        <v>0</v>
      </c>
      <c r="J3016" s="98" t="str">
        <f t="shared" si="160"/>
        <v/>
      </c>
      <c r="K3016" s="54">
        <f t="shared" si="162"/>
        <v>1</v>
      </c>
    </row>
    <row r="3017" spans="1:11" hidden="1">
      <c r="A3017" s="48">
        <v>61</v>
      </c>
      <c r="B3017" s="49">
        <f>LOOKUP(A3017,Seznamy!$A$3:$A$94,Seznamy!$B$3:$B$94)</f>
        <v>125009</v>
      </c>
      <c r="C3017" s="50" t="str">
        <f>LOOKUP(A3017,Seznamy!$A$3:$A$94,Seznamy!$C$3:$C$94)</f>
        <v>Ruda nad Moravou</v>
      </c>
      <c r="D3017" s="51">
        <f>LOOKUP(A3017,Seznamy!$A$3:$A$94,Seznamy!$F$3:$F$94)</f>
        <v>9028</v>
      </c>
      <c r="E3017" s="51">
        <f>LOOKUP(A3017,Seznamy!$A$3:$A$94,Seznamy!$G$3:$G$94)</f>
        <v>218500</v>
      </c>
      <c r="F3017" s="52">
        <f>LOOKUP(A3017,Seznamy!$A$3:$A$94,Seznamy!$J$3:$J$94)</f>
        <v>57</v>
      </c>
      <c r="G3017" s="52">
        <v>15</v>
      </c>
      <c r="H3017" s="50">
        <f>LOOKUP(G3017,Komplexní!$A$7:$A$56,Komplexní!$B$7:$B$56)</f>
        <v>0</v>
      </c>
      <c r="I3017" s="53">
        <f t="array" ref="I3017">SUM(IF((Komplexní!$A$3:$A$5=A3017)*(Komplexní!$D$1:$BA$1=G3017),Komplexní!$D$3:$BA$5))</f>
        <v>0</v>
      </c>
      <c r="J3017" s="98" t="str">
        <f t="shared" si="160"/>
        <v/>
      </c>
      <c r="K3017" s="54">
        <f t="shared" si="162"/>
        <v>1</v>
      </c>
    </row>
    <row r="3018" spans="1:11" hidden="1">
      <c r="A3018" s="48">
        <v>61</v>
      </c>
      <c r="B3018" s="49">
        <f>LOOKUP(A3018,Seznamy!$A$3:$A$94,Seznamy!$B$3:$B$94)</f>
        <v>125009</v>
      </c>
      <c r="C3018" s="50" t="str">
        <f>LOOKUP(A3018,Seznamy!$A$3:$A$94,Seznamy!$C$3:$C$94)</f>
        <v>Ruda nad Moravou</v>
      </c>
      <c r="D3018" s="51">
        <f>LOOKUP(A3018,Seznamy!$A$3:$A$94,Seznamy!$F$3:$F$94)</f>
        <v>9028</v>
      </c>
      <c r="E3018" s="51">
        <f>LOOKUP(A3018,Seznamy!$A$3:$A$94,Seznamy!$G$3:$G$94)</f>
        <v>218500</v>
      </c>
      <c r="F3018" s="52">
        <f>LOOKUP(A3018,Seznamy!$A$3:$A$94,Seznamy!$J$3:$J$94)</f>
        <v>57</v>
      </c>
      <c r="G3018" s="52">
        <v>16</v>
      </c>
      <c r="H3018" s="50">
        <f>LOOKUP(G3018,Komplexní!$A$7:$A$56,Komplexní!$B$7:$B$56)</f>
        <v>0</v>
      </c>
      <c r="I3018" s="53">
        <f t="array" ref="I3018">SUM(IF((Komplexní!$A$3:$A$5=A3018)*(Komplexní!$D$1:$BA$1=G3018),Komplexní!$D$3:$BA$5))</f>
        <v>0</v>
      </c>
      <c r="J3018" s="98" t="str">
        <f t="shared" si="160"/>
        <v/>
      </c>
      <c r="K3018" s="54">
        <f t="shared" si="162"/>
        <v>1</v>
      </c>
    </row>
    <row r="3019" spans="1:11" hidden="1">
      <c r="A3019" s="48">
        <v>61</v>
      </c>
      <c r="B3019" s="49">
        <f>LOOKUP(A3019,Seznamy!$A$3:$A$94,Seznamy!$B$3:$B$94)</f>
        <v>125009</v>
      </c>
      <c r="C3019" s="50" t="str">
        <f>LOOKUP(A3019,Seznamy!$A$3:$A$94,Seznamy!$C$3:$C$94)</f>
        <v>Ruda nad Moravou</v>
      </c>
      <c r="D3019" s="51">
        <f>LOOKUP(A3019,Seznamy!$A$3:$A$94,Seznamy!$F$3:$F$94)</f>
        <v>9028</v>
      </c>
      <c r="E3019" s="51">
        <f>LOOKUP(A3019,Seznamy!$A$3:$A$94,Seznamy!$G$3:$G$94)</f>
        <v>218500</v>
      </c>
      <c r="F3019" s="52">
        <f>LOOKUP(A3019,Seznamy!$A$3:$A$94,Seznamy!$J$3:$J$94)</f>
        <v>57</v>
      </c>
      <c r="G3019" s="52">
        <v>17</v>
      </c>
      <c r="H3019" s="50">
        <f>LOOKUP(G3019,Komplexní!$A$7:$A$56,Komplexní!$B$7:$B$56)</f>
        <v>0</v>
      </c>
      <c r="I3019" s="53">
        <f t="array" ref="I3019">SUM(IF((Komplexní!$A$3:$A$5=A3019)*(Komplexní!$D$1:$BA$1=G3019),Komplexní!$D$3:$BA$5))</f>
        <v>0</v>
      </c>
      <c r="J3019" s="98" t="str">
        <f t="shared" si="160"/>
        <v/>
      </c>
      <c r="K3019" s="54">
        <f t="shared" si="162"/>
        <v>1</v>
      </c>
    </row>
    <row r="3020" spans="1:11" hidden="1">
      <c r="A3020" s="48">
        <v>61</v>
      </c>
      <c r="B3020" s="49">
        <f>LOOKUP(A3020,Seznamy!$A$3:$A$94,Seznamy!$B$3:$B$94)</f>
        <v>125009</v>
      </c>
      <c r="C3020" s="50" t="str">
        <f>LOOKUP(A3020,Seznamy!$A$3:$A$94,Seznamy!$C$3:$C$94)</f>
        <v>Ruda nad Moravou</v>
      </c>
      <c r="D3020" s="51">
        <f>LOOKUP(A3020,Seznamy!$A$3:$A$94,Seznamy!$F$3:$F$94)</f>
        <v>9028</v>
      </c>
      <c r="E3020" s="51">
        <f>LOOKUP(A3020,Seznamy!$A$3:$A$94,Seznamy!$G$3:$G$94)</f>
        <v>218500</v>
      </c>
      <c r="F3020" s="52">
        <f>LOOKUP(A3020,Seznamy!$A$3:$A$94,Seznamy!$J$3:$J$94)</f>
        <v>57</v>
      </c>
      <c r="G3020" s="52">
        <v>18</v>
      </c>
      <c r="H3020" s="50">
        <f>LOOKUP(G3020,Komplexní!$A$7:$A$56,Komplexní!$B$7:$B$56)</f>
        <v>0</v>
      </c>
      <c r="I3020" s="53">
        <f t="array" ref="I3020">SUM(IF((Komplexní!$A$3:$A$5=A3020)*(Komplexní!$D$1:$BA$1=G3020),Komplexní!$D$3:$BA$5))</f>
        <v>0</v>
      </c>
      <c r="J3020" s="98" t="str">
        <f t="shared" si="160"/>
        <v/>
      </c>
      <c r="K3020" s="54">
        <f t="shared" si="162"/>
        <v>1</v>
      </c>
    </row>
    <row r="3021" spans="1:11" hidden="1">
      <c r="A3021" s="48">
        <v>61</v>
      </c>
      <c r="B3021" s="49">
        <f>LOOKUP(A3021,Seznamy!$A$3:$A$94,Seznamy!$B$3:$B$94)</f>
        <v>125009</v>
      </c>
      <c r="C3021" s="50" t="str">
        <f>LOOKUP(A3021,Seznamy!$A$3:$A$94,Seznamy!$C$3:$C$94)</f>
        <v>Ruda nad Moravou</v>
      </c>
      <c r="D3021" s="51">
        <f>LOOKUP(A3021,Seznamy!$A$3:$A$94,Seznamy!$F$3:$F$94)</f>
        <v>9028</v>
      </c>
      <c r="E3021" s="51">
        <f>LOOKUP(A3021,Seznamy!$A$3:$A$94,Seznamy!$G$3:$G$94)</f>
        <v>218500</v>
      </c>
      <c r="F3021" s="52">
        <f>LOOKUP(A3021,Seznamy!$A$3:$A$94,Seznamy!$J$3:$J$94)</f>
        <v>57</v>
      </c>
      <c r="G3021" s="52">
        <v>14</v>
      </c>
      <c r="H3021" s="50">
        <f>LOOKUP(G3021,Komplexní!$A$7:$A$56,Komplexní!$B$7:$B$56)</f>
        <v>0</v>
      </c>
      <c r="I3021" s="53">
        <f t="array" ref="I3021">SUM(IF((Komplexní!$A$3:$A$5=A3021)*(Komplexní!$D$1:$BA$1=G3021),Komplexní!$D$3:$BA$5))</f>
        <v>0</v>
      </c>
      <c r="J3021" s="98" t="str">
        <f t="shared" si="160"/>
        <v/>
      </c>
      <c r="K3021" s="54">
        <f t="shared" si="162"/>
        <v>1</v>
      </c>
    </row>
    <row r="3022" spans="1:11" hidden="1">
      <c r="A3022" s="48">
        <v>61</v>
      </c>
      <c r="B3022" s="49">
        <f>LOOKUP(A3022,Seznamy!$A$3:$A$94,Seznamy!$B$3:$B$94)</f>
        <v>125009</v>
      </c>
      <c r="C3022" s="50" t="str">
        <f>LOOKUP(A3022,Seznamy!$A$3:$A$94,Seznamy!$C$3:$C$94)</f>
        <v>Ruda nad Moravou</v>
      </c>
      <c r="D3022" s="51">
        <f>LOOKUP(A3022,Seznamy!$A$3:$A$94,Seznamy!$F$3:$F$94)</f>
        <v>9028</v>
      </c>
      <c r="E3022" s="51">
        <f>LOOKUP(A3022,Seznamy!$A$3:$A$94,Seznamy!$G$3:$G$94)</f>
        <v>218500</v>
      </c>
      <c r="F3022" s="52">
        <f>LOOKUP(A3022,Seznamy!$A$3:$A$94,Seznamy!$J$3:$J$94)</f>
        <v>57</v>
      </c>
      <c r="G3022" s="52">
        <v>20</v>
      </c>
      <c r="H3022" s="50">
        <f>LOOKUP(G3022,Komplexní!$A$7:$A$56,Komplexní!$B$7:$B$56)</f>
        <v>0</v>
      </c>
      <c r="I3022" s="53">
        <f t="array" ref="I3022">SUM(IF((Komplexní!$A$3:$A$5=A3022)*(Komplexní!$D$1:$BA$1=G3022),Komplexní!$D$3:$BA$5))</f>
        <v>0</v>
      </c>
      <c r="J3022" s="98" t="str">
        <f t="shared" si="160"/>
        <v/>
      </c>
      <c r="K3022" s="54">
        <f t="shared" si="162"/>
        <v>1</v>
      </c>
    </row>
    <row r="3023" spans="1:11" hidden="1">
      <c r="A3023" s="48">
        <v>61</v>
      </c>
      <c r="B3023" s="49">
        <f>LOOKUP(A3023,Seznamy!$A$3:$A$94,Seznamy!$B$3:$B$94)</f>
        <v>125009</v>
      </c>
      <c r="C3023" s="50" t="str">
        <f>LOOKUP(A3023,Seznamy!$A$3:$A$94,Seznamy!$C$3:$C$94)</f>
        <v>Ruda nad Moravou</v>
      </c>
      <c r="D3023" s="51">
        <f>LOOKUP(A3023,Seznamy!$A$3:$A$94,Seznamy!$F$3:$F$94)</f>
        <v>9028</v>
      </c>
      <c r="E3023" s="51">
        <f>LOOKUP(A3023,Seznamy!$A$3:$A$94,Seznamy!$G$3:$G$94)</f>
        <v>218500</v>
      </c>
      <c r="F3023" s="52">
        <f>LOOKUP(A3023,Seznamy!$A$3:$A$94,Seznamy!$J$3:$J$94)</f>
        <v>57</v>
      </c>
      <c r="G3023" s="52">
        <v>21</v>
      </c>
      <c r="H3023" s="50">
        <f>LOOKUP(G3023,Komplexní!$A$7:$A$56,Komplexní!$B$7:$B$56)</f>
        <v>0</v>
      </c>
      <c r="I3023" s="53">
        <f t="array" ref="I3023">SUM(IF((Komplexní!$A$3:$A$5=A3023)*(Komplexní!$D$1:$BA$1=G3023),Komplexní!$D$3:$BA$5))</f>
        <v>0</v>
      </c>
      <c r="J3023" s="98" t="str">
        <f t="shared" ref="J3023:J3086" si="163">IF(I3023=0,"",I3023)</f>
        <v/>
      </c>
      <c r="K3023" s="54">
        <f t="shared" si="162"/>
        <v>1</v>
      </c>
    </row>
    <row r="3024" spans="1:11" hidden="1">
      <c r="A3024" s="48">
        <v>61</v>
      </c>
      <c r="B3024" s="49">
        <f>LOOKUP(A3024,Seznamy!$A$3:$A$94,Seznamy!$B$3:$B$94)</f>
        <v>125009</v>
      </c>
      <c r="C3024" s="50" t="str">
        <f>LOOKUP(A3024,Seznamy!$A$3:$A$94,Seznamy!$C$3:$C$94)</f>
        <v>Ruda nad Moravou</v>
      </c>
      <c r="D3024" s="51">
        <f>LOOKUP(A3024,Seznamy!$A$3:$A$94,Seznamy!$F$3:$F$94)</f>
        <v>9028</v>
      </c>
      <c r="E3024" s="51">
        <f>LOOKUP(A3024,Seznamy!$A$3:$A$94,Seznamy!$G$3:$G$94)</f>
        <v>218500</v>
      </c>
      <c r="F3024" s="52">
        <f>LOOKUP(A3024,Seznamy!$A$3:$A$94,Seznamy!$J$3:$J$94)</f>
        <v>57</v>
      </c>
      <c r="G3024" s="52">
        <v>22</v>
      </c>
      <c r="H3024" s="50">
        <f>LOOKUP(G3024,Komplexní!$A$7:$A$56,Komplexní!$B$7:$B$56)</f>
        <v>0</v>
      </c>
      <c r="I3024" s="53">
        <f t="array" ref="I3024">SUM(IF((Komplexní!$A$3:$A$5=A3024)*(Komplexní!$D$1:$BA$1=G3024),Komplexní!$D$3:$BA$5))</f>
        <v>0</v>
      </c>
      <c r="J3024" s="98" t="str">
        <f t="shared" si="163"/>
        <v/>
      </c>
      <c r="K3024" s="54">
        <f t="shared" si="162"/>
        <v>1</v>
      </c>
    </row>
    <row r="3025" spans="1:11" hidden="1">
      <c r="A3025" s="48">
        <v>61</v>
      </c>
      <c r="B3025" s="49">
        <f>LOOKUP(A3025,Seznamy!$A$3:$A$94,Seznamy!$B$3:$B$94)</f>
        <v>125009</v>
      </c>
      <c r="C3025" s="50" t="str">
        <f>LOOKUP(A3025,Seznamy!$A$3:$A$94,Seznamy!$C$3:$C$94)</f>
        <v>Ruda nad Moravou</v>
      </c>
      <c r="D3025" s="51">
        <f>LOOKUP(A3025,Seznamy!$A$3:$A$94,Seznamy!$F$3:$F$94)</f>
        <v>9028</v>
      </c>
      <c r="E3025" s="51">
        <f>LOOKUP(A3025,Seznamy!$A$3:$A$94,Seznamy!$G$3:$G$94)</f>
        <v>218500</v>
      </c>
      <c r="F3025" s="52">
        <f>LOOKUP(A3025,Seznamy!$A$3:$A$94,Seznamy!$J$3:$J$94)</f>
        <v>57</v>
      </c>
      <c r="G3025" s="52">
        <v>23</v>
      </c>
      <c r="H3025" s="50">
        <f>LOOKUP(G3025,Komplexní!$A$7:$A$56,Komplexní!$B$7:$B$56)</f>
        <v>0</v>
      </c>
      <c r="I3025" s="53">
        <f t="array" ref="I3025">SUM(IF((Komplexní!$A$3:$A$5=A3025)*(Komplexní!$D$1:$BA$1=G3025),Komplexní!$D$3:$BA$5))</f>
        <v>0</v>
      </c>
      <c r="J3025" s="98" t="str">
        <f t="shared" si="163"/>
        <v/>
      </c>
      <c r="K3025" s="54">
        <f t="shared" si="162"/>
        <v>1</v>
      </c>
    </row>
    <row r="3026" spans="1:11" hidden="1">
      <c r="A3026" s="48">
        <v>61</v>
      </c>
      <c r="B3026" s="49">
        <f>LOOKUP(A3026,Seznamy!$A$3:$A$94,Seznamy!$B$3:$B$94)</f>
        <v>125009</v>
      </c>
      <c r="C3026" s="50" t="str">
        <f>LOOKUP(A3026,Seznamy!$A$3:$A$94,Seznamy!$C$3:$C$94)</f>
        <v>Ruda nad Moravou</v>
      </c>
      <c r="D3026" s="51">
        <f>LOOKUP(A3026,Seznamy!$A$3:$A$94,Seznamy!$F$3:$F$94)</f>
        <v>9028</v>
      </c>
      <c r="E3026" s="51">
        <f>LOOKUP(A3026,Seznamy!$A$3:$A$94,Seznamy!$G$3:$G$94)</f>
        <v>218500</v>
      </c>
      <c r="F3026" s="52">
        <f>LOOKUP(A3026,Seznamy!$A$3:$A$94,Seznamy!$J$3:$J$94)</f>
        <v>57</v>
      </c>
      <c r="G3026" s="52">
        <v>24</v>
      </c>
      <c r="H3026" s="50">
        <f>LOOKUP(G3026,Komplexní!$A$7:$A$56,Komplexní!$B$7:$B$56)</f>
        <v>0</v>
      </c>
      <c r="I3026" s="53">
        <f t="array" ref="I3026">SUM(IF((Komplexní!$A$3:$A$5=A3026)*(Komplexní!$D$1:$BA$1=G3026),Komplexní!$D$3:$BA$5))</f>
        <v>0</v>
      </c>
      <c r="J3026" s="98" t="str">
        <f t="shared" si="163"/>
        <v/>
      </c>
      <c r="K3026" s="54">
        <f t="shared" si="162"/>
        <v>1</v>
      </c>
    </row>
    <row r="3027" spans="1:11" hidden="1">
      <c r="A3027" s="48">
        <v>61</v>
      </c>
      <c r="B3027" s="49">
        <f>LOOKUP(A3027,Seznamy!$A$3:$A$94,Seznamy!$B$3:$B$94)</f>
        <v>125009</v>
      </c>
      <c r="C3027" s="50" t="str">
        <f>LOOKUP(A3027,Seznamy!$A$3:$A$94,Seznamy!$C$3:$C$94)</f>
        <v>Ruda nad Moravou</v>
      </c>
      <c r="D3027" s="51">
        <f>LOOKUP(A3027,Seznamy!$A$3:$A$94,Seznamy!$F$3:$F$94)</f>
        <v>9028</v>
      </c>
      <c r="E3027" s="51">
        <f>LOOKUP(A3027,Seznamy!$A$3:$A$94,Seznamy!$G$3:$G$94)</f>
        <v>218500</v>
      </c>
      <c r="F3027" s="52">
        <f>LOOKUP(A3027,Seznamy!$A$3:$A$94,Seznamy!$J$3:$J$94)</f>
        <v>57</v>
      </c>
      <c r="G3027" s="52">
        <v>25</v>
      </c>
      <c r="H3027" s="50">
        <f>LOOKUP(G3027,Komplexní!$A$7:$A$56,Komplexní!$B$7:$B$56)</f>
        <v>0</v>
      </c>
      <c r="I3027" s="53">
        <f t="array" ref="I3027">SUM(IF((Komplexní!$A$3:$A$5=A3027)*(Komplexní!$D$1:$BA$1=G3027),Komplexní!$D$3:$BA$5))</f>
        <v>0</v>
      </c>
      <c r="J3027" s="98" t="str">
        <f t="shared" si="163"/>
        <v/>
      </c>
      <c r="K3027" s="54">
        <f t="shared" si="162"/>
        <v>1</v>
      </c>
    </row>
    <row r="3028" spans="1:11" hidden="1">
      <c r="A3028" s="48">
        <v>61</v>
      </c>
      <c r="B3028" s="49">
        <f>LOOKUP(A3028,Seznamy!$A$3:$A$94,Seznamy!$B$3:$B$94)</f>
        <v>125009</v>
      </c>
      <c r="C3028" s="50" t="str">
        <f>LOOKUP(A3028,Seznamy!$A$3:$A$94,Seznamy!$C$3:$C$94)</f>
        <v>Ruda nad Moravou</v>
      </c>
      <c r="D3028" s="51">
        <f>LOOKUP(A3028,Seznamy!$A$3:$A$94,Seznamy!$F$3:$F$94)</f>
        <v>9028</v>
      </c>
      <c r="E3028" s="51">
        <f>LOOKUP(A3028,Seznamy!$A$3:$A$94,Seznamy!$G$3:$G$94)</f>
        <v>218500</v>
      </c>
      <c r="F3028" s="52">
        <f>LOOKUP(A3028,Seznamy!$A$3:$A$94,Seznamy!$J$3:$J$94)</f>
        <v>57</v>
      </c>
      <c r="G3028" s="52">
        <v>26</v>
      </c>
      <c r="H3028" s="50">
        <f>LOOKUP(G3028,Komplexní!$A$7:$A$56,Komplexní!$B$7:$B$56)</f>
        <v>0</v>
      </c>
      <c r="I3028" s="53">
        <f t="array" ref="I3028">SUM(IF((Komplexní!$A$3:$A$5=A3028)*(Komplexní!$D$1:$BA$1=G3028),Komplexní!$D$3:$BA$5))</f>
        <v>0</v>
      </c>
      <c r="J3028" s="98" t="str">
        <f t="shared" si="163"/>
        <v/>
      </c>
      <c r="K3028" s="54">
        <f t="shared" si="162"/>
        <v>1</v>
      </c>
    </row>
    <row r="3029" spans="1:11" hidden="1">
      <c r="A3029" s="48">
        <v>61</v>
      </c>
      <c r="B3029" s="49">
        <f>LOOKUP(A3029,Seznamy!$A$3:$A$94,Seznamy!$B$3:$B$94)</f>
        <v>125009</v>
      </c>
      <c r="C3029" s="50" t="str">
        <f>LOOKUP(A3029,Seznamy!$A$3:$A$94,Seznamy!$C$3:$C$94)</f>
        <v>Ruda nad Moravou</v>
      </c>
      <c r="D3029" s="51">
        <f>LOOKUP(A3029,Seznamy!$A$3:$A$94,Seznamy!$F$3:$F$94)</f>
        <v>9028</v>
      </c>
      <c r="E3029" s="51">
        <f>LOOKUP(A3029,Seznamy!$A$3:$A$94,Seznamy!$G$3:$G$94)</f>
        <v>218500</v>
      </c>
      <c r="F3029" s="52">
        <f>LOOKUP(A3029,Seznamy!$A$3:$A$94,Seznamy!$J$3:$J$94)</f>
        <v>57</v>
      </c>
      <c r="G3029" s="52">
        <v>27</v>
      </c>
      <c r="H3029" s="50">
        <f>LOOKUP(G3029,Komplexní!$A$7:$A$56,Komplexní!$B$7:$B$56)</f>
        <v>0</v>
      </c>
      <c r="I3029" s="53">
        <f t="array" ref="I3029">SUM(IF((Komplexní!$A$3:$A$5=A3029)*(Komplexní!$D$1:$BA$1=G3029),Komplexní!$D$3:$BA$5))</f>
        <v>0</v>
      </c>
      <c r="J3029" s="98" t="str">
        <f t="shared" si="163"/>
        <v/>
      </c>
      <c r="K3029" s="54">
        <f t="shared" si="162"/>
        <v>1</v>
      </c>
    </row>
    <row r="3030" spans="1:11" hidden="1">
      <c r="A3030" s="48">
        <v>61</v>
      </c>
      <c r="B3030" s="49">
        <f>LOOKUP(A3030,Seznamy!$A$3:$A$94,Seznamy!$B$3:$B$94)</f>
        <v>125009</v>
      </c>
      <c r="C3030" s="50" t="str">
        <f>LOOKUP(A3030,Seznamy!$A$3:$A$94,Seznamy!$C$3:$C$94)</f>
        <v>Ruda nad Moravou</v>
      </c>
      <c r="D3030" s="51">
        <f>LOOKUP(A3030,Seznamy!$A$3:$A$94,Seznamy!$F$3:$F$94)</f>
        <v>9028</v>
      </c>
      <c r="E3030" s="51">
        <f>LOOKUP(A3030,Seznamy!$A$3:$A$94,Seznamy!$G$3:$G$94)</f>
        <v>218500</v>
      </c>
      <c r="F3030" s="52">
        <f>LOOKUP(A3030,Seznamy!$A$3:$A$94,Seznamy!$J$3:$J$94)</f>
        <v>57</v>
      </c>
      <c r="G3030" s="52">
        <v>19</v>
      </c>
      <c r="H3030" s="50">
        <f>LOOKUP(G3030,Komplexní!$A$7:$A$56,Komplexní!$B$7:$B$56)</f>
        <v>0</v>
      </c>
      <c r="I3030" s="53">
        <f t="array" ref="I3030">SUM(IF((Komplexní!$A$3:$A$5=A3030)*(Komplexní!$D$1:$BA$1=G3030),Komplexní!$D$3:$BA$5))</f>
        <v>0</v>
      </c>
      <c r="J3030" s="98" t="str">
        <f t="shared" si="163"/>
        <v/>
      </c>
      <c r="K3030" s="54">
        <f t="shared" si="162"/>
        <v>1</v>
      </c>
    </row>
    <row r="3031" spans="1:11" hidden="1">
      <c r="A3031" s="48">
        <v>61</v>
      </c>
      <c r="B3031" s="49">
        <f>LOOKUP(A3031,Seznamy!$A$3:$A$94,Seznamy!$B$3:$B$94)</f>
        <v>125009</v>
      </c>
      <c r="C3031" s="50" t="str">
        <f>LOOKUP(A3031,Seznamy!$A$3:$A$94,Seznamy!$C$3:$C$94)</f>
        <v>Ruda nad Moravou</v>
      </c>
      <c r="D3031" s="51">
        <f>LOOKUP(A3031,Seznamy!$A$3:$A$94,Seznamy!$F$3:$F$94)</f>
        <v>9028</v>
      </c>
      <c r="E3031" s="51">
        <f>LOOKUP(A3031,Seznamy!$A$3:$A$94,Seznamy!$G$3:$G$94)</f>
        <v>218500</v>
      </c>
      <c r="F3031" s="52">
        <f>LOOKUP(A3031,Seznamy!$A$3:$A$94,Seznamy!$J$3:$J$94)</f>
        <v>57</v>
      </c>
      <c r="G3031" s="52">
        <v>29</v>
      </c>
      <c r="H3031" s="50">
        <f>LOOKUP(G3031,Komplexní!$A$7:$A$56,Komplexní!$B$7:$B$56)</f>
        <v>0</v>
      </c>
      <c r="I3031" s="53">
        <f t="array" ref="I3031">SUM(IF((Komplexní!$A$3:$A$5=A3031)*(Komplexní!$D$1:$BA$1=G3031),Komplexní!$D$3:$BA$5))</f>
        <v>0</v>
      </c>
      <c r="J3031" s="98" t="str">
        <f t="shared" si="163"/>
        <v/>
      </c>
      <c r="K3031" s="54">
        <f t="shared" si="162"/>
        <v>1</v>
      </c>
    </row>
    <row r="3032" spans="1:11" hidden="1">
      <c r="A3032" s="48">
        <v>61</v>
      </c>
      <c r="B3032" s="49">
        <f>LOOKUP(A3032,Seznamy!$A$3:$A$94,Seznamy!$B$3:$B$94)</f>
        <v>125009</v>
      </c>
      <c r="C3032" s="50" t="str">
        <f>LOOKUP(A3032,Seznamy!$A$3:$A$94,Seznamy!$C$3:$C$94)</f>
        <v>Ruda nad Moravou</v>
      </c>
      <c r="D3032" s="51">
        <f>LOOKUP(A3032,Seznamy!$A$3:$A$94,Seznamy!$F$3:$F$94)</f>
        <v>9028</v>
      </c>
      <c r="E3032" s="51">
        <f>LOOKUP(A3032,Seznamy!$A$3:$A$94,Seznamy!$G$3:$G$94)</f>
        <v>218500</v>
      </c>
      <c r="F3032" s="52">
        <f>LOOKUP(A3032,Seznamy!$A$3:$A$94,Seznamy!$J$3:$J$94)</f>
        <v>57</v>
      </c>
      <c r="G3032" s="52">
        <v>30</v>
      </c>
      <c r="H3032" s="50">
        <f>LOOKUP(G3032,Komplexní!$A$7:$A$56,Komplexní!$B$7:$B$56)</f>
        <v>0</v>
      </c>
      <c r="I3032" s="53">
        <f t="array" ref="I3032">SUM(IF((Komplexní!$A$3:$A$5=A3032)*(Komplexní!$D$1:$BA$1=G3032),Komplexní!$D$3:$BA$5))</f>
        <v>0</v>
      </c>
      <c r="J3032" s="98" t="str">
        <f t="shared" si="163"/>
        <v/>
      </c>
      <c r="K3032" s="54">
        <f t="shared" si="162"/>
        <v>1</v>
      </c>
    </row>
    <row r="3033" spans="1:11" hidden="1">
      <c r="A3033" s="48">
        <v>61</v>
      </c>
      <c r="B3033" s="49">
        <f>LOOKUP(A3033,Seznamy!$A$3:$A$94,Seznamy!$B$3:$B$94)</f>
        <v>125009</v>
      </c>
      <c r="C3033" s="50" t="str">
        <f>LOOKUP(A3033,Seznamy!$A$3:$A$94,Seznamy!$C$3:$C$94)</f>
        <v>Ruda nad Moravou</v>
      </c>
      <c r="D3033" s="51">
        <f>LOOKUP(A3033,Seznamy!$A$3:$A$94,Seznamy!$F$3:$F$94)</f>
        <v>9028</v>
      </c>
      <c r="E3033" s="51">
        <f>LOOKUP(A3033,Seznamy!$A$3:$A$94,Seznamy!$G$3:$G$94)</f>
        <v>218500</v>
      </c>
      <c r="F3033" s="52">
        <f>LOOKUP(A3033,Seznamy!$A$3:$A$94,Seznamy!$J$3:$J$94)</f>
        <v>57</v>
      </c>
      <c r="G3033" s="52">
        <v>31</v>
      </c>
      <c r="H3033" s="50">
        <f>LOOKUP(G3033,Komplexní!$A$7:$A$56,Komplexní!$B$7:$B$56)</f>
        <v>0</v>
      </c>
      <c r="I3033" s="53">
        <f t="array" ref="I3033">SUM(IF((Komplexní!$A$3:$A$5=A3033)*(Komplexní!$D$1:$BA$1=G3033),Komplexní!$D$3:$BA$5))</f>
        <v>0</v>
      </c>
      <c r="J3033" s="98" t="str">
        <f t="shared" si="163"/>
        <v/>
      </c>
      <c r="K3033" s="54">
        <f t="shared" si="162"/>
        <v>1</v>
      </c>
    </row>
    <row r="3034" spans="1:11" hidden="1">
      <c r="A3034" s="48">
        <v>61</v>
      </c>
      <c r="B3034" s="49">
        <f>LOOKUP(A3034,Seznamy!$A$3:$A$94,Seznamy!$B$3:$B$94)</f>
        <v>125009</v>
      </c>
      <c r="C3034" s="50" t="str">
        <f>LOOKUP(A3034,Seznamy!$A$3:$A$94,Seznamy!$C$3:$C$94)</f>
        <v>Ruda nad Moravou</v>
      </c>
      <c r="D3034" s="51">
        <f>LOOKUP(A3034,Seznamy!$A$3:$A$94,Seznamy!$F$3:$F$94)</f>
        <v>9028</v>
      </c>
      <c r="E3034" s="51">
        <f>LOOKUP(A3034,Seznamy!$A$3:$A$94,Seznamy!$G$3:$G$94)</f>
        <v>218500</v>
      </c>
      <c r="F3034" s="52">
        <f>LOOKUP(A3034,Seznamy!$A$3:$A$94,Seznamy!$J$3:$J$94)</f>
        <v>57</v>
      </c>
      <c r="G3034" s="52">
        <v>32</v>
      </c>
      <c r="H3034" s="50">
        <f>LOOKUP(G3034,Komplexní!$A$7:$A$56,Komplexní!$B$7:$B$56)</f>
        <v>0</v>
      </c>
      <c r="I3034" s="53">
        <f t="array" ref="I3034">SUM(IF((Komplexní!$A$3:$A$5=A3034)*(Komplexní!$D$1:$BA$1=G3034),Komplexní!$D$3:$BA$5))</f>
        <v>0</v>
      </c>
      <c r="J3034" s="98" t="str">
        <f t="shared" si="163"/>
        <v/>
      </c>
      <c r="K3034" s="54">
        <f t="shared" si="162"/>
        <v>1</v>
      </c>
    </row>
    <row r="3035" spans="1:11" hidden="1">
      <c r="A3035" s="48">
        <v>61</v>
      </c>
      <c r="B3035" s="49">
        <f>LOOKUP(A3035,Seznamy!$A$3:$A$94,Seznamy!$B$3:$B$94)</f>
        <v>125009</v>
      </c>
      <c r="C3035" s="50" t="str">
        <f>LOOKUP(A3035,Seznamy!$A$3:$A$94,Seznamy!$C$3:$C$94)</f>
        <v>Ruda nad Moravou</v>
      </c>
      <c r="D3035" s="51">
        <f>LOOKUP(A3035,Seznamy!$A$3:$A$94,Seznamy!$F$3:$F$94)</f>
        <v>9028</v>
      </c>
      <c r="E3035" s="51">
        <f>LOOKUP(A3035,Seznamy!$A$3:$A$94,Seznamy!$G$3:$G$94)</f>
        <v>218500</v>
      </c>
      <c r="F3035" s="52">
        <f>LOOKUP(A3035,Seznamy!$A$3:$A$94,Seznamy!$J$3:$J$94)</f>
        <v>57</v>
      </c>
      <c r="G3035" s="52">
        <v>33</v>
      </c>
      <c r="H3035" s="50">
        <f>LOOKUP(G3035,Komplexní!$A$7:$A$56,Komplexní!$B$7:$B$56)</f>
        <v>0</v>
      </c>
      <c r="I3035" s="53">
        <f t="array" ref="I3035">SUM(IF((Komplexní!$A$3:$A$5=A3035)*(Komplexní!$D$1:$BA$1=G3035),Komplexní!$D$3:$BA$5))</f>
        <v>0</v>
      </c>
      <c r="J3035" s="98" t="str">
        <f t="shared" si="163"/>
        <v/>
      </c>
      <c r="K3035" s="54">
        <f t="shared" ref="K3035:K3052" si="164">IF(I3035=MIN($J$3003:$J$3052),1,"")</f>
        <v>1</v>
      </c>
    </row>
    <row r="3036" spans="1:11" hidden="1">
      <c r="A3036" s="48">
        <v>61</v>
      </c>
      <c r="B3036" s="49">
        <f>LOOKUP(A3036,Seznamy!$A$3:$A$94,Seznamy!$B$3:$B$94)</f>
        <v>125009</v>
      </c>
      <c r="C3036" s="50" t="str">
        <f>LOOKUP(A3036,Seznamy!$A$3:$A$94,Seznamy!$C$3:$C$94)</f>
        <v>Ruda nad Moravou</v>
      </c>
      <c r="D3036" s="51">
        <f>LOOKUP(A3036,Seznamy!$A$3:$A$94,Seznamy!$F$3:$F$94)</f>
        <v>9028</v>
      </c>
      <c r="E3036" s="51">
        <f>LOOKUP(A3036,Seznamy!$A$3:$A$94,Seznamy!$G$3:$G$94)</f>
        <v>218500</v>
      </c>
      <c r="F3036" s="52">
        <f>LOOKUP(A3036,Seznamy!$A$3:$A$94,Seznamy!$J$3:$J$94)</f>
        <v>57</v>
      </c>
      <c r="G3036" s="52">
        <v>34</v>
      </c>
      <c r="H3036" s="50">
        <f>LOOKUP(G3036,Komplexní!$A$7:$A$56,Komplexní!$B$7:$B$56)</f>
        <v>0</v>
      </c>
      <c r="I3036" s="53">
        <f t="array" ref="I3036">SUM(IF((Komplexní!$A$3:$A$5=A3036)*(Komplexní!$D$1:$BA$1=G3036),Komplexní!$D$3:$BA$5))</f>
        <v>0</v>
      </c>
      <c r="J3036" s="98" t="str">
        <f t="shared" si="163"/>
        <v/>
      </c>
      <c r="K3036" s="54">
        <f t="shared" si="164"/>
        <v>1</v>
      </c>
    </row>
    <row r="3037" spans="1:11" hidden="1">
      <c r="A3037" s="48">
        <v>61</v>
      </c>
      <c r="B3037" s="49">
        <f>LOOKUP(A3037,Seznamy!$A$3:$A$94,Seznamy!$B$3:$B$94)</f>
        <v>125009</v>
      </c>
      <c r="C3037" s="50" t="str">
        <f>LOOKUP(A3037,Seznamy!$A$3:$A$94,Seznamy!$C$3:$C$94)</f>
        <v>Ruda nad Moravou</v>
      </c>
      <c r="D3037" s="51">
        <f>LOOKUP(A3037,Seznamy!$A$3:$A$94,Seznamy!$F$3:$F$94)</f>
        <v>9028</v>
      </c>
      <c r="E3037" s="51">
        <f>LOOKUP(A3037,Seznamy!$A$3:$A$94,Seznamy!$G$3:$G$94)</f>
        <v>218500</v>
      </c>
      <c r="F3037" s="52">
        <f>LOOKUP(A3037,Seznamy!$A$3:$A$94,Seznamy!$J$3:$J$94)</f>
        <v>57</v>
      </c>
      <c r="G3037" s="52">
        <v>35</v>
      </c>
      <c r="H3037" s="50">
        <f>LOOKUP(G3037,Komplexní!$A$7:$A$56,Komplexní!$B$7:$B$56)</f>
        <v>0</v>
      </c>
      <c r="I3037" s="53">
        <f t="array" ref="I3037">SUM(IF((Komplexní!$A$3:$A$5=A3037)*(Komplexní!$D$1:$BA$1=G3037),Komplexní!$D$3:$BA$5))</f>
        <v>0</v>
      </c>
      <c r="J3037" s="98" t="str">
        <f t="shared" si="163"/>
        <v/>
      </c>
      <c r="K3037" s="54">
        <f t="shared" si="164"/>
        <v>1</v>
      </c>
    </row>
    <row r="3038" spans="1:11" hidden="1">
      <c r="A3038" s="48">
        <v>61</v>
      </c>
      <c r="B3038" s="49">
        <f>LOOKUP(A3038,Seznamy!$A$3:$A$94,Seznamy!$B$3:$B$94)</f>
        <v>125009</v>
      </c>
      <c r="C3038" s="50" t="str">
        <f>LOOKUP(A3038,Seznamy!$A$3:$A$94,Seznamy!$C$3:$C$94)</f>
        <v>Ruda nad Moravou</v>
      </c>
      <c r="D3038" s="51">
        <f>LOOKUP(A3038,Seznamy!$A$3:$A$94,Seznamy!$F$3:$F$94)</f>
        <v>9028</v>
      </c>
      <c r="E3038" s="51">
        <f>LOOKUP(A3038,Seznamy!$A$3:$A$94,Seznamy!$G$3:$G$94)</f>
        <v>218500</v>
      </c>
      <c r="F3038" s="52">
        <f>LOOKUP(A3038,Seznamy!$A$3:$A$94,Seznamy!$J$3:$J$94)</f>
        <v>57</v>
      </c>
      <c r="G3038" s="52">
        <v>36</v>
      </c>
      <c r="H3038" s="50">
        <f>LOOKUP(G3038,Komplexní!$A$7:$A$56,Komplexní!$B$7:$B$56)</f>
        <v>0</v>
      </c>
      <c r="I3038" s="53">
        <f t="array" ref="I3038">SUM(IF((Komplexní!$A$3:$A$5=A3038)*(Komplexní!$D$1:$BA$1=G3038),Komplexní!$D$3:$BA$5))</f>
        <v>0</v>
      </c>
      <c r="J3038" s="98" t="str">
        <f t="shared" si="163"/>
        <v/>
      </c>
      <c r="K3038" s="54">
        <f t="shared" si="164"/>
        <v>1</v>
      </c>
    </row>
    <row r="3039" spans="1:11" hidden="1">
      <c r="A3039" s="48">
        <v>61</v>
      </c>
      <c r="B3039" s="49">
        <f>LOOKUP(A3039,Seznamy!$A$3:$A$94,Seznamy!$B$3:$B$94)</f>
        <v>125009</v>
      </c>
      <c r="C3039" s="50" t="str">
        <f>LOOKUP(A3039,Seznamy!$A$3:$A$94,Seznamy!$C$3:$C$94)</f>
        <v>Ruda nad Moravou</v>
      </c>
      <c r="D3039" s="51">
        <f>LOOKUP(A3039,Seznamy!$A$3:$A$94,Seznamy!$F$3:$F$94)</f>
        <v>9028</v>
      </c>
      <c r="E3039" s="51">
        <f>LOOKUP(A3039,Seznamy!$A$3:$A$94,Seznamy!$G$3:$G$94)</f>
        <v>218500</v>
      </c>
      <c r="F3039" s="52">
        <f>LOOKUP(A3039,Seznamy!$A$3:$A$94,Seznamy!$J$3:$J$94)</f>
        <v>57</v>
      </c>
      <c r="G3039" s="52">
        <v>37</v>
      </c>
      <c r="H3039" s="50">
        <f>LOOKUP(G3039,Komplexní!$A$7:$A$56,Komplexní!$B$7:$B$56)</f>
        <v>0</v>
      </c>
      <c r="I3039" s="53">
        <f t="array" ref="I3039">SUM(IF((Komplexní!$A$3:$A$5=A3039)*(Komplexní!$D$1:$BA$1=G3039),Komplexní!$D$3:$BA$5))</f>
        <v>0</v>
      </c>
      <c r="J3039" s="98" t="str">
        <f t="shared" si="163"/>
        <v/>
      </c>
      <c r="K3039" s="54">
        <f t="shared" si="164"/>
        <v>1</v>
      </c>
    </row>
    <row r="3040" spans="1:11" hidden="1">
      <c r="A3040" s="48">
        <v>61</v>
      </c>
      <c r="B3040" s="49">
        <f>LOOKUP(A3040,Seznamy!$A$3:$A$94,Seznamy!$B$3:$B$94)</f>
        <v>125009</v>
      </c>
      <c r="C3040" s="50" t="str">
        <f>LOOKUP(A3040,Seznamy!$A$3:$A$94,Seznamy!$C$3:$C$94)</f>
        <v>Ruda nad Moravou</v>
      </c>
      <c r="D3040" s="51">
        <f>LOOKUP(A3040,Seznamy!$A$3:$A$94,Seznamy!$F$3:$F$94)</f>
        <v>9028</v>
      </c>
      <c r="E3040" s="51">
        <f>LOOKUP(A3040,Seznamy!$A$3:$A$94,Seznamy!$G$3:$G$94)</f>
        <v>218500</v>
      </c>
      <c r="F3040" s="52">
        <f>LOOKUP(A3040,Seznamy!$A$3:$A$94,Seznamy!$J$3:$J$94)</f>
        <v>57</v>
      </c>
      <c r="G3040" s="52">
        <v>38</v>
      </c>
      <c r="H3040" s="50">
        <f>LOOKUP(G3040,Komplexní!$A$7:$A$56,Komplexní!$B$7:$B$56)</f>
        <v>0</v>
      </c>
      <c r="I3040" s="53">
        <f t="array" ref="I3040">SUM(IF((Komplexní!$A$3:$A$5=A3040)*(Komplexní!$D$1:$BA$1=G3040),Komplexní!$D$3:$BA$5))</f>
        <v>0</v>
      </c>
      <c r="J3040" s="98" t="str">
        <f t="shared" si="163"/>
        <v/>
      </c>
      <c r="K3040" s="54">
        <f t="shared" si="164"/>
        <v>1</v>
      </c>
    </row>
    <row r="3041" spans="1:11" hidden="1">
      <c r="A3041" s="48">
        <v>61</v>
      </c>
      <c r="B3041" s="49">
        <f>LOOKUP(A3041,Seznamy!$A$3:$A$94,Seznamy!$B$3:$B$94)</f>
        <v>125009</v>
      </c>
      <c r="C3041" s="50" t="str">
        <f>LOOKUP(A3041,Seznamy!$A$3:$A$94,Seznamy!$C$3:$C$94)</f>
        <v>Ruda nad Moravou</v>
      </c>
      <c r="D3041" s="51">
        <f>LOOKUP(A3041,Seznamy!$A$3:$A$94,Seznamy!$F$3:$F$94)</f>
        <v>9028</v>
      </c>
      <c r="E3041" s="51">
        <f>LOOKUP(A3041,Seznamy!$A$3:$A$94,Seznamy!$G$3:$G$94)</f>
        <v>218500</v>
      </c>
      <c r="F3041" s="52">
        <f>LOOKUP(A3041,Seznamy!$A$3:$A$94,Seznamy!$J$3:$J$94)</f>
        <v>57</v>
      </c>
      <c r="G3041" s="52">
        <v>39</v>
      </c>
      <c r="H3041" s="50">
        <f>LOOKUP(G3041,Komplexní!$A$7:$A$56,Komplexní!$B$7:$B$56)</f>
        <v>0</v>
      </c>
      <c r="I3041" s="53">
        <f t="array" ref="I3041">SUM(IF((Komplexní!$A$3:$A$5=A3041)*(Komplexní!$D$1:$BA$1=G3041),Komplexní!$D$3:$BA$5))</f>
        <v>0</v>
      </c>
      <c r="J3041" s="98" t="str">
        <f t="shared" si="163"/>
        <v/>
      </c>
      <c r="K3041" s="54">
        <f t="shared" si="164"/>
        <v>1</v>
      </c>
    </row>
    <row r="3042" spans="1:11" hidden="1">
      <c r="A3042" s="48">
        <v>61</v>
      </c>
      <c r="B3042" s="49">
        <f>LOOKUP(A3042,Seznamy!$A$3:$A$94,Seznamy!$B$3:$B$94)</f>
        <v>125009</v>
      </c>
      <c r="C3042" s="50" t="str">
        <f>LOOKUP(A3042,Seznamy!$A$3:$A$94,Seznamy!$C$3:$C$94)</f>
        <v>Ruda nad Moravou</v>
      </c>
      <c r="D3042" s="51">
        <f>LOOKUP(A3042,Seznamy!$A$3:$A$94,Seznamy!$F$3:$F$94)</f>
        <v>9028</v>
      </c>
      <c r="E3042" s="51">
        <f>LOOKUP(A3042,Seznamy!$A$3:$A$94,Seznamy!$G$3:$G$94)</f>
        <v>218500</v>
      </c>
      <c r="F3042" s="52">
        <f>LOOKUP(A3042,Seznamy!$A$3:$A$94,Seznamy!$J$3:$J$94)</f>
        <v>57</v>
      </c>
      <c r="G3042" s="52">
        <v>40</v>
      </c>
      <c r="H3042" s="50">
        <f>LOOKUP(G3042,Komplexní!$A$7:$A$56,Komplexní!$B$7:$B$56)</f>
        <v>0</v>
      </c>
      <c r="I3042" s="53">
        <f t="array" ref="I3042">SUM(IF((Komplexní!$A$3:$A$5=A3042)*(Komplexní!$D$1:$BA$1=G3042),Komplexní!$D$3:$BA$5))</f>
        <v>0</v>
      </c>
      <c r="J3042" s="98" t="str">
        <f t="shared" si="163"/>
        <v/>
      </c>
      <c r="K3042" s="54">
        <f t="shared" si="164"/>
        <v>1</v>
      </c>
    </row>
    <row r="3043" spans="1:11" hidden="1">
      <c r="A3043" s="48">
        <v>61</v>
      </c>
      <c r="B3043" s="49">
        <f>LOOKUP(A3043,Seznamy!$A$3:$A$94,Seznamy!$B$3:$B$94)</f>
        <v>125009</v>
      </c>
      <c r="C3043" s="50" t="str">
        <f>LOOKUP(A3043,Seznamy!$A$3:$A$94,Seznamy!$C$3:$C$94)</f>
        <v>Ruda nad Moravou</v>
      </c>
      <c r="D3043" s="51">
        <f>LOOKUP(A3043,Seznamy!$A$3:$A$94,Seznamy!$F$3:$F$94)</f>
        <v>9028</v>
      </c>
      <c r="E3043" s="51">
        <f>LOOKUP(A3043,Seznamy!$A$3:$A$94,Seznamy!$G$3:$G$94)</f>
        <v>218500</v>
      </c>
      <c r="F3043" s="52">
        <f>LOOKUP(A3043,Seznamy!$A$3:$A$94,Seznamy!$J$3:$J$94)</f>
        <v>57</v>
      </c>
      <c r="G3043" s="52">
        <v>41</v>
      </c>
      <c r="H3043" s="50">
        <f>LOOKUP(G3043,Komplexní!$A$7:$A$56,Komplexní!$B$7:$B$56)</f>
        <v>0</v>
      </c>
      <c r="I3043" s="53">
        <f t="array" ref="I3043">SUM(IF((Komplexní!$A$3:$A$5=A3043)*(Komplexní!$D$1:$BA$1=G3043),Komplexní!$D$3:$BA$5))</f>
        <v>0</v>
      </c>
      <c r="J3043" s="98" t="str">
        <f t="shared" si="163"/>
        <v/>
      </c>
      <c r="K3043" s="54">
        <f t="shared" si="164"/>
        <v>1</v>
      </c>
    </row>
    <row r="3044" spans="1:11" hidden="1">
      <c r="A3044" s="48">
        <v>61</v>
      </c>
      <c r="B3044" s="49">
        <f>LOOKUP(A3044,Seznamy!$A$3:$A$94,Seznamy!$B$3:$B$94)</f>
        <v>125009</v>
      </c>
      <c r="C3044" s="50" t="str">
        <f>LOOKUP(A3044,Seznamy!$A$3:$A$94,Seznamy!$C$3:$C$94)</f>
        <v>Ruda nad Moravou</v>
      </c>
      <c r="D3044" s="51">
        <f>LOOKUP(A3044,Seznamy!$A$3:$A$94,Seznamy!$F$3:$F$94)</f>
        <v>9028</v>
      </c>
      <c r="E3044" s="51">
        <f>LOOKUP(A3044,Seznamy!$A$3:$A$94,Seznamy!$G$3:$G$94)</f>
        <v>218500</v>
      </c>
      <c r="F3044" s="52">
        <f>LOOKUP(A3044,Seznamy!$A$3:$A$94,Seznamy!$J$3:$J$94)</f>
        <v>57</v>
      </c>
      <c r="G3044" s="52">
        <v>42</v>
      </c>
      <c r="H3044" s="50">
        <f>LOOKUP(G3044,Komplexní!$A$7:$A$56,Komplexní!$B$7:$B$56)</f>
        <v>0</v>
      </c>
      <c r="I3044" s="53">
        <f t="array" ref="I3044">SUM(IF((Komplexní!$A$3:$A$5=A3044)*(Komplexní!$D$1:$BA$1=G3044),Komplexní!$D$3:$BA$5))</f>
        <v>0</v>
      </c>
      <c r="J3044" s="98" t="str">
        <f t="shared" si="163"/>
        <v/>
      </c>
      <c r="K3044" s="54">
        <f t="shared" si="164"/>
        <v>1</v>
      </c>
    </row>
    <row r="3045" spans="1:11" hidden="1">
      <c r="A3045" s="48">
        <v>61</v>
      </c>
      <c r="B3045" s="49">
        <f>LOOKUP(A3045,Seznamy!$A$3:$A$94,Seznamy!$B$3:$B$94)</f>
        <v>125009</v>
      </c>
      <c r="C3045" s="50" t="str">
        <f>LOOKUP(A3045,Seznamy!$A$3:$A$94,Seznamy!$C$3:$C$94)</f>
        <v>Ruda nad Moravou</v>
      </c>
      <c r="D3045" s="51">
        <f>LOOKUP(A3045,Seznamy!$A$3:$A$94,Seznamy!$F$3:$F$94)</f>
        <v>9028</v>
      </c>
      <c r="E3045" s="51">
        <f>LOOKUP(A3045,Seznamy!$A$3:$A$94,Seznamy!$G$3:$G$94)</f>
        <v>218500</v>
      </c>
      <c r="F3045" s="52">
        <f>LOOKUP(A3045,Seznamy!$A$3:$A$94,Seznamy!$J$3:$J$94)</f>
        <v>57</v>
      </c>
      <c r="G3045" s="52">
        <v>43</v>
      </c>
      <c r="H3045" s="50">
        <f>LOOKUP(G3045,Komplexní!$A$7:$A$56,Komplexní!$B$7:$B$56)</f>
        <v>0</v>
      </c>
      <c r="I3045" s="53">
        <f t="array" ref="I3045">SUM(IF((Komplexní!$A$3:$A$5=A3045)*(Komplexní!$D$1:$BA$1=G3045),Komplexní!$D$3:$BA$5))</f>
        <v>0</v>
      </c>
      <c r="J3045" s="98" t="str">
        <f t="shared" si="163"/>
        <v/>
      </c>
      <c r="K3045" s="54">
        <f t="shared" si="164"/>
        <v>1</v>
      </c>
    </row>
    <row r="3046" spans="1:11" hidden="1">
      <c r="A3046" s="48">
        <v>61</v>
      </c>
      <c r="B3046" s="49">
        <f>LOOKUP(A3046,Seznamy!$A$3:$A$94,Seznamy!$B$3:$B$94)</f>
        <v>125009</v>
      </c>
      <c r="C3046" s="50" t="str">
        <f>LOOKUP(A3046,Seznamy!$A$3:$A$94,Seznamy!$C$3:$C$94)</f>
        <v>Ruda nad Moravou</v>
      </c>
      <c r="D3046" s="51">
        <f>LOOKUP(A3046,Seznamy!$A$3:$A$94,Seznamy!$F$3:$F$94)</f>
        <v>9028</v>
      </c>
      <c r="E3046" s="51">
        <f>LOOKUP(A3046,Seznamy!$A$3:$A$94,Seznamy!$G$3:$G$94)</f>
        <v>218500</v>
      </c>
      <c r="F3046" s="52">
        <f>LOOKUP(A3046,Seznamy!$A$3:$A$94,Seznamy!$J$3:$J$94)</f>
        <v>57</v>
      </c>
      <c r="G3046" s="52">
        <v>44</v>
      </c>
      <c r="H3046" s="50">
        <f>LOOKUP(G3046,Komplexní!$A$7:$A$56,Komplexní!$B$7:$B$56)</f>
        <v>0</v>
      </c>
      <c r="I3046" s="53">
        <f t="array" ref="I3046">SUM(IF((Komplexní!$A$3:$A$5=A3046)*(Komplexní!$D$1:$BA$1=G3046),Komplexní!$D$3:$BA$5))</f>
        <v>0</v>
      </c>
      <c r="J3046" s="98" t="str">
        <f t="shared" si="163"/>
        <v/>
      </c>
      <c r="K3046" s="54">
        <f t="shared" si="164"/>
        <v>1</v>
      </c>
    </row>
    <row r="3047" spans="1:11" hidden="1">
      <c r="A3047" s="48">
        <v>61</v>
      </c>
      <c r="B3047" s="49">
        <f>LOOKUP(A3047,Seznamy!$A$3:$A$94,Seznamy!$B$3:$B$94)</f>
        <v>125009</v>
      </c>
      <c r="C3047" s="50" t="str">
        <f>LOOKUP(A3047,Seznamy!$A$3:$A$94,Seznamy!$C$3:$C$94)</f>
        <v>Ruda nad Moravou</v>
      </c>
      <c r="D3047" s="51">
        <f>LOOKUP(A3047,Seznamy!$A$3:$A$94,Seznamy!$F$3:$F$94)</f>
        <v>9028</v>
      </c>
      <c r="E3047" s="51">
        <f>LOOKUP(A3047,Seznamy!$A$3:$A$94,Seznamy!$G$3:$G$94)</f>
        <v>218500</v>
      </c>
      <c r="F3047" s="52">
        <f>LOOKUP(A3047,Seznamy!$A$3:$A$94,Seznamy!$J$3:$J$94)</f>
        <v>57</v>
      </c>
      <c r="G3047" s="52">
        <v>45</v>
      </c>
      <c r="H3047" s="50">
        <f>LOOKUP(G3047,Komplexní!$A$7:$A$56,Komplexní!$B$7:$B$56)</f>
        <v>0</v>
      </c>
      <c r="I3047" s="53">
        <f t="array" ref="I3047">SUM(IF((Komplexní!$A$3:$A$5=A3047)*(Komplexní!$D$1:$BA$1=G3047),Komplexní!$D$3:$BA$5))</f>
        <v>0</v>
      </c>
      <c r="J3047" s="98" t="str">
        <f t="shared" si="163"/>
        <v/>
      </c>
      <c r="K3047" s="54">
        <f t="shared" si="164"/>
        <v>1</v>
      </c>
    </row>
    <row r="3048" spans="1:11" hidden="1">
      <c r="A3048" s="48">
        <v>61</v>
      </c>
      <c r="B3048" s="49">
        <f>LOOKUP(A3048,Seznamy!$A$3:$A$94,Seznamy!$B$3:$B$94)</f>
        <v>125009</v>
      </c>
      <c r="C3048" s="50" t="str">
        <f>LOOKUP(A3048,Seznamy!$A$3:$A$94,Seznamy!$C$3:$C$94)</f>
        <v>Ruda nad Moravou</v>
      </c>
      <c r="D3048" s="51">
        <f>LOOKUP(A3048,Seznamy!$A$3:$A$94,Seznamy!$F$3:$F$94)</f>
        <v>9028</v>
      </c>
      <c r="E3048" s="51">
        <f>LOOKUP(A3048,Seznamy!$A$3:$A$94,Seznamy!$G$3:$G$94)</f>
        <v>218500</v>
      </c>
      <c r="F3048" s="52">
        <f>LOOKUP(A3048,Seznamy!$A$3:$A$94,Seznamy!$J$3:$J$94)</f>
        <v>57</v>
      </c>
      <c r="G3048" s="52">
        <v>46</v>
      </c>
      <c r="H3048" s="50">
        <f>LOOKUP(G3048,Komplexní!$A$7:$A$56,Komplexní!$B$7:$B$56)</f>
        <v>0</v>
      </c>
      <c r="I3048" s="53">
        <f t="array" ref="I3048">SUM(IF((Komplexní!$A$3:$A$5=A3048)*(Komplexní!$D$1:$BA$1=G3048),Komplexní!$D$3:$BA$5))</f>
        <v>0</v>
      </c>
      <c r="J3048" s="98" t="str">
        <f t="shared" si="163"/>
        <v/>
      </c>
      <c r="K3048" s="54">
        <f t="shared" si="164"/>
        <v>1</v>
      </c>
    </row>
    <row r="3049" spans="1:11" hidden="1">
      <c r="A3049" s="48">
        <v>61</v>
      </c>
      <c r="B3049" s="49">
        <f>LOOKUP(A3049,Seznamy!$A$3:$A$94,Seznamy!$B$3:$B$94)</f>
        <v>125009</v>
      </c>
      <c r="C3049" s="50" t="str">
        <f>LOOKUP(A3049,Seznamy!$A$3:$A$94,Seznamy!$C$3:$C$94)</f>
        <v>Ruda nad Moravou</v>
      </c>
      <c r="D3049" s="51">
        <f>LOOKUP(A3049,Seznamy!$A$3:$A$94,Seznamy!$F$3:$F$94)</f>
        <v>9028</v>
      </c>
      <c r="E3049" s="51">
        <f>LOOKUP(A3049,Seznamy!$A$3:$A$94,Seznamy!$G$3:$G$94)</f>
        <v>218500</v>
      </c>
      <c r="F3049" s="52">
        <f>LOOKUP(A3049,Seznamy!$A$3:$A$94,Seznamy!$J$3:$J$94)</f>
        <v>57</v>
      </c>
      <c r="G3049" s="52">
        <v>47</v>
      </c>
      <c r="H3049" s="50">
        <f>LOOKUP(G3049,Komplexní!$A$7:$A$56,Komplexní!$B$7:$B$56)</f>
        <v>0</v>
      </c>
      <c r="I3049" s="53">
        <f t="array" ref="I3049">SUM(IF((Komplexní!$A$3:$A$5=A3049)*(Komplexní!$D$1:$BA$1=G3049),Komplexní!$D$3:$BA$5))</f>
        <v>0</v>
      </c>
      <c r="J3049" s="98" t="str">
        <f t="shared" si="163"/>
        <v/>
      </c>
      <c r="K3049" s="54">
        <f t="shared" si="164"/>
        <v>1</v>
      </c>
    </row>
    <row r="3050" spans="1:11" hidden="1">
      <c r="A3050" s="48">
        <v>61</v>
      </c>
      <c r="B3050" s="49">
        <f>LOOKUP(A3050,Seznamy!$A$3:$A$94,Seznamy!$B$3:$B$94)</f>
        <v>125009</v>
      </c>
      <c r="C3050" s="50" t="str">
        <f>LOOKUP(A3050,Seznamy!$A$3:$A$94,Seznamy!$C$3:$C$94)</f>
        <v>Ruda nad Moravou</v>
      </c>
      <c r="D3050" s="51">
        <f>LOOKUP(A3050,Seznamy!$A$3:$A$94,Seznamy!$F$3:$F$94)</f>
        <v>9028</v>
      </c>
      <c r="E3050" s="51">
        <f>LOOKUP(A3050,Seznamy!$A$3:$A$94,Seznamy!$G$3:$G$94)</f>
        <v>218500</v>
      </c>
      <c r="F3050" s="52">
        <f>LOOKUP(A3050,Seznamy!$A$3:$A$94,Seznamy!$J$3:$J$94)</f>
        <v>57</v>
      </c>
      <c r="G3050" s="52">
        <v>48</v>
      </c>
      <c r="H3050" s="50">
        <f>LOOKUP(G3050,Komplexní!$A$7:$A$56,Komplexní!$B$7:$B$56)</f>
        <v>0</v>
      </c>
      <c r="I3050" s="53">
        <f t="array" ref="I3050">SUM(IF((Komplexní!$A$3:$A$5=A3050)*(Komplexní!$D$1:$BA$1=G3050),Komplexní!$D$3:$BA$5))</f>
        <v>0</v>
      </c>
      <c r="J3050" s="98" t="str">
        <f t="shared" si="163"/>
        <v/>
      </c>
      <c r="K3050" s="54">
        <f t="shared" si="164"/>
        <v>1</v>
      </c>
    </row>
    <row r="3051" spans="1:11" hidden="1">
      <c r="A3051" s="48">
        <v>61</v>
      </c>
      <c r="B3051" s="49">
        <f>LOOKUP(A3051,Seznamy!$A$3:$A$94,Seznamy!$B$3:$B$94)</f>
        <v>125009</v>
      </c>
      <c r="C3051" s="50" t="str">
        <f>LOOKUP(A3051,Seznamy!$A$3:$A$94,Seznamy!$C$3:$C$94)</f>
        <v>Ruda nad Moravou</v>
      </c>
      <c r="D3051" s="51">
        <f>LOOKUP(A3051,Seznamy!$A$3:$A$94,Seznamy!$F$3:$F$94)</f>
        <v>9028</v>
      </c>
      <c r="E3051" s="51">
        <f>LOOKUP(A3051,Seznamy!$A$3:$A$94,Seznamy!$G$3:$G$94)</f>
        <v>218500</v>
      </c>
      <c r="F3051" s="52">
        <f>LOOKUP(A3051,Seznamy!$A$3:$A$94,Seznamy!$J$3:$J$94)</f>
        <v>57</v>
      </c>
      <c r="G3051" s="52">
        <v>49</v>
      </c>
      <c r="H3051" s="50">
        <f>LOOKUP(G3051,Komplexní!$A$7:$A$56,Komplexní!$B$7:$B$56)</f>
        <v>0</v>
      </c>
      <c r="I3051" s="53">
        <f t="array" ref="I3051">SUM(IF((Komplexní!$A$3:$A$5=A3051)*(Komplexní!$D$1:$BA$1=G3051),Komplexní!$D$3:$BA$5))</f>
        <v>0</v>
      </c>
      <c r="J3051" s="98" t="str">
        <f t="shared" si="163"/>
        <v/>
      </c>
      <c r="K3051" s="54">
        <f t="shared" si="164"/>
        <v>1</v>
      </c>
    </row>
    <row r="3052" spans="1:11" hidden="1">
      <c r="A3052" s="48">
        <v>61</v>
      </c>
      <c r="B3052" s="49">
        <f>LOOKUP(A3052,Seznamy!$A$3:$A$94,Seznamy!$B$3:$B$94)</f>
        <v>125009</v>
      </c>
      <c r="C3052" s="50" t="str">
        <f>LOOKUP(A3052,Seznamy!$A$3:$A$94,Seznamy!$C$3:$C$94)</f>
        <v>Ruda nad Moravou</v>
      </c>
      <c r="D3052" s="51">
        <f>LOOKUP(A3052,Seznamy!$A$3:$A$94,Seznamy!$F$3:$F$94)</f>
        <v>9028</v>
      </c>
      <c r="E3052" s="51">
        <f>LOOKUP(A3052,Seznamy!$A$3:$A$94,Seznamy!$G$3:$G$94)</f>
        <v>218500</v>
      </c>
      <c r="F3052" s="52">
        <f>LOOKUP(A3052,Seznamy!$A$3:$A$94,Seznamy!$J$3:$J$94)</f>
        <v>57</v>
      </c>
      <c r="G3052" s="52">
        <v>50</v>
      </c>
      <c r="H3052" s="50">
        <f>LOOKUP(G3052,Komplexní!$A$7:$A$56,Komplexní!$B$7:$B$56)</f>
        <v>0</v>
      </c>
      <c r="I3052" s="53">
        <f t="array" ref="I3052">SUM(IF((Komplexní!$A$3:$A$5=A3052)*(Komplexní!$D$1:$BA$1=G3052),Komplexní!$D$3:$BA$5))</f>
        <v>0</v>
      </c>
      <c r="J3052" s="98" t="str">
        <f t="shared" si="163"/>
        <v/>
      </c>
      <c r="K3052" s="54">
        <f t="shared" si="164"/>
        <v>1</v>
      </c>
    </row>
    <row r="3053" spans="1:11" hidden="1">
      <c r="A3053" s="79">
        <v>62</v>
      </c>
      <c r="B3053" s="80">
        <f>LOOKUP(A3053,Seznamy!$A$3:$A$94,Seznamy!$B$3:$B$94)</f>
        <v>125009</v>
      </c>
      <c r="C3053" s="81" t="str">
        <f>LOOKUP(A3053,Seznamy!$A$3:$A$94,Seznamy!$C$3:$C$94)</f>
        <v>Ruda nad Moravou</v>
      </c>
      <c r="D3053" s="82">
        <f>LOOKUP(A3053,Seznamy!$A$3:$A$94,Seznamy!$F$3:$F$94)</f>
        <v>9028</v>
      </c>
      <c r="E3053" s="82">
        <f>LOOKUP(A3053,Seznamy!$A$3:$A$94,Seznamy!$G$3:$G$94)</f>
        <v>218500</v>
      </c>
      <c r="F3053" s="83">
        <f>LOOKUP(A3053,Seznamy!$A$3:$A$94,Seznamy!$J$3:$J$94)</f>
        <v>57</v>
      </c>
      <c r="G3053" s="83">
        <v>1</v>
      </c>
      <c r="H3053" s="81" t="str">
        <f>LOOKUP(G3053,Komplexní!$A$7:$A$56,Komplexní!$B$7:$B$56)</f>
        <v>UNILES a.s.</v>
      </c>
      <c r="I3053" s="84">
        <f t="array" ref="I3053">SUM(IF((Komplexní!$A$3:$A$5=A3053)*(Komplexní!$D$1:$BA$1=G3053),Komplexní!$D$3:$BA$5))</f>
        <v>0</v>
      </c>
      <c r="J3053" s="99" t="str">
        <f t="shared" si="163"/>
        <v/>
      </c>
      <c r="K3053" s="85">
        <f t="shared" ref="K3053:K3084" si="165">IF(I3053=MIN($J$3053:$J$3102),1,"")</f>
        <v>1</v>
      </c>
    </row>
    <row r="3054" spans="1:11" hidden="1">
      <c r="A3054" s="79">
        <v>62</v>
      </c>
      <c r="B3054" s="80">
        <f>LOOKUP(A3054,Seznamy!$A$3:$A$94,Seznamy!$B$3:$B$94)</f>
        <v>125009</v>
      </c>
      <c r="C3054" s="81" t="str">
        <f>LOOKUP(A3054,Seznamy!$A$3:$A$94,Seznamy!$C$3:$C$94)</f>
        <v>Ruda nad Moravou</v>
      </c>
      <c r="D3054" s="82">
        <f>LOOKUP(A3054,Seznamy!$A$3:$A$94,Seznamy!$F$3:$F$94)</f>
        <v>9028</v>
      </c>
      <c r="E3054" s="82">
        <f>LOOKUP(A3054,Seznamy!$A$3:$A$94,Seznamy!$G$3:$G$94)</f>
        <v>218500</v>
      </c>
      <c r="F3054" s="83">
        <f>LOOKUP(A3054,Seznamy!$A$3:$A$94,Seznamy!$J$3:$J$94)</f>
        <v>57</v>
      </c>
      <c r="G3054" s="83">
        <v>2</v>
      </c>
      <c r="H3054" s="81" t="str">
        <f>LOOKUP(G3054,Komplexní!$A$7:$A$56,Komplexní!$B$7:$B$56)</f>
        <v>Lesy Beskydy, a.s.</v>
      </c>
      <c r="I3054" s="84">
        <f t="array" ref="I3054">SUM(IF((Komplexní!$A$3:$A$5=A3054)*(Komplexní!$D$1:$BA$1=G3054),Komplexní!$D$3:$BA$5))</f>
        <v>0</v>
      </c>
      <c r="J3054" s="99" t="str">
        <f t="shared" si="163"/>
        <v/>
      </c>
      <c r="K3054" s="85">
        <f t="shared" si="165"/>
        <v>1</v>
      </c>
    </row>
    <row r="3055" spans="1:11" hidden="1">
      <c r="A3055" s="79">
        <v>62</v>
      </c>
      <c r="B3055" s="80">
        <f>LOOKUP(A3055,Seznamy!$A$3:$A$94,Seznamy!$B$3:$B$94)</f>
        <v>125009</v>
      </c>
      <c r="C3055" s="81" t="str">
        <f>LOOKUP(A3055,Seznamy!$A$3:$A$94,Seznamy!$C$3:$C$94)</f>
        <v>Ruda nad Moravou</v>
      </c>
      <c r="D3055" s="82">
        <f>LOOKUP(A3055,Seznamy!$A$3:$A$94,Seznamy!$F$3:$F$94)</f>
        <v>9028</v>
      </c>
      <c r="E3055" s="82">
        <f>LOOKUP(A3055,Seznamy!$A$3:$A$94,Seznamy!$G$3:$G$94)</f>
        <v>218500</v>
      </c>
      <c r="F3055" s="83">
        <f>LOOKUP(A3055,Seznamy!$A$3:$A$94,Seznamy!$J$3:$J$94)</f>
        <v>57</v>
      </c>
      <c r="G3055" s="83">
        <v>3</v>
      </c>
      <c r="H3055" s="81" t="str">
        <f>LOOKUP(G3055,Komplexní!$A$7:$A$56,Komplexní!$B$7:$B$56)</f>
        <v>KATR s.r.o.</v>
      </c>
      <c r="I3055" s="84">
        <f t="array" ref="I3055">SUM(IF((Komplexní!$A$3:$A$5=A3055)*(Komplexní!$D$1:$BA$1=G3055),Komplexní!$D$3:$BA$5))</f>
        <v>0</v>
      </c>
      <c r="J3055" s="99" t="str">
        <f t="shared" si="163"/>
        <v/>
      </c>
      <c r="K3055" s="85">
        <f t="shared" si="165"/>
        <v>1</v>
      </c>
    </row>
    <row r="3056" spans="1:11" hidden="1">
      <c r="A3056" s="79">
        <v>62</v>
      </c>
      <c r="B3056" s="80">
        <f>LOOKUP(A3056,Seznamy!$A$3:$A$94,Seznamy!$B$3:$B$94)</f>
        <v>125009</v>
      </c>
      <c r="C3056" s="81" t="str">
        <f>LOOKUP(A3056,Seznamy!$A$3:$A$94,Seznamy!$C$3:$C$94)</f>
        <v>Ruda nad Moravou</v>
      </c>
      <c r="D3056" s="82">
        <f>LOOKUP(A3056,Seznamy!$A$3:$A$94,Seznamy!$F$3:$F$94)</f>
        <v>9028</v>
      </c>
      <c r="E3056" s="82">
        <f>LOOKUP(A3056,Seznamy!$A$3:$A$94,Seznamy!$G$3:$G$94)</f>
        <v>218500</v>
      </c>
      <c r="F3056" s="83">
        <f>LOOKUP(A3056,Seznamy!$A$3:$A$94,Seznamy!$J$3:$J$94)</f>
        <v>57</v>
      </c>
      <c r="G3056" s="83">
        <v>4</v>
      </c>
      <c r="H3056" s="81" t="str">
        <f>LOOKUP(G3056,Komplexní!$A$7:$A$56,Komplexní!$B$7:$B$56)</f>
        <v>Petra spol. s r.o.</v>
      </c>
      <c r="I3056" s="84">
        <f t="array" ref="I3056">SUM(IF((Komplexní!$A$3:$A$5=A3056)*(Komplexní!$D$1:$BA$1=G3056),Komplexní!$D$3:$BA$5))</f>
        <v>0</v>
      </c>
      <c r="J3056" s="99" t="str">
        <f t="shared" si="163"/>
        <v/>
      </c>
      <c r="K3056" s="85">
        <f t="shared" si="165"/>
        <v>1</v>
      </c>
    </row>
    <row r="3057" spans="1:11" hidden="1">
      <c r="A3057" s="79">
        <v>62</v>
      </c>
      <c r="B3057" s="80">
        <f>LOOKUP(A3057,Seznamy!$A$3:$A$94,Seznamy!$B$3:$B$94)</f>
        <v>125009</v>
      </c>
      <c r="C3057" s="81" t="str">
        <f>LOOKUP(A3057,Seznamy!$A$3:$A$94,Seznamy!$C$3:$C$94)</f>
        <v>Ruda nad Moravou</v>
      </c>
      <c r="D3057" s="82">
        <f>LOOKUP(A3057,Seznamy!$A$3:$A$94,Seznamy!$F$3:$F$94)</f>
        <v>9028</v>
      </c>
      <c r="E3057" s="82">
        <f>LOOKUP(A3057,Seznamy!$A$3:$A$94,Seznamy!$G$3:$G$94)</f>
        <v>218500</v>
      </c>
      <c r="F3057" s="83">
        <f>LOOKUP(A3057,Seznamy!$A$3:$A$94,Seznamy!$J$3:$J$94)</f>
        <v>57</v>
      </c>
      <c r="G3057" s="83">
        <v>5</v>
      </c>
      <c r="H3057" s="81" t="str">
        <f>LOOKUP(G3057,Komplexní!$A$7:$A$56,Komplexní!$B$7:$B$56)</f>
        <v>JACER - CZ a.s.</v>
      </c>
      <c r="I3057" s="84">
        <f t="array" ref="I3057">SUM(IF((Komplexní!$A$3:$A$5=A3057)*(Komplexní!$D$1:$BA$1=G3057),Komplexní!$D$3:$BA$5))</f>
        <v>0</v>
      </c>
      <c r="J3057" s="99" t="str">
        <f t="shared" si="163"/>
        <v/>
      </c>
      <c r="K3057" s="85">
        <f t="shared" si="165"/>
        <v>1</v>
      </c>
    </row>
    <row r="3058" spans="1:11" hidden="1">
      <c r="A3058" s="79">
        <v>62</v>
      </c>
      <c r="B3058" s="80">
        <f>LOOKUP(A3058,Seznamy!$A$3:$A$94,Seznamy!$B$3:$B$94)</f>
        <v>125009</v>
      </c>
      <c r="C3058" s="81" t="str">
        <f>LOOKUP(A3058,Seznamy!$A$3:$A$94,Seznamy!$C$3:$C$94)</f>
        <v>Ruda nad Moravou</v>
      </c>
      <c r="D3058" s="82">
        <f>LOOKUP(A3058,Seznamy!$A$3:$A$94,Seznamy!$F$3:$F$94)</f>
        <v>9028</v>
      </c>
      <c r="E3058" s="82">
        <f>LOOKUP(A3058,Seznamy!$A$3:$A$94,Seznamy!$G$3:$G$94)</f>
        <v>218500</v>
      </c>
      <c r="F3058" s="83">
        <f>LOOKUP(A3058,Seznamy!$A$3:$A$94,Seznamy!$J$3:$J$94)</f>
        <v>57</v>
      </c>
      <c r="G3058" s="83">
        <v>6</v>
      </c>
      <c r="H3058" s="81" t="str">
        <f>LOOKUP(G3058,Komplexní!$A$7:$A$56,Komplexní!$B$7:$B$56)</f>
        <v>LDF Rožnov a.s.</v>
      </c>
      <c r="I3058" s="84">
        <f t="array" ref="I3058">SUM(IF((Komplexní!$A$3:$A$5=A3058)*(Komplexní!$D$1:$BA$1=G3058),Komplexní!$D$3:$BA$5))</f>
        <v>0</v>
      </c>
      <c r="J3058" s="99" t="str">
        <f t="shared" si="163"/>
        <v/>
      </c>
      <c r="K3058" s="85">
        <f t="shared" si="165"/>
        <v>1</v>
      </c>
    </row>
    <row r="3059" spans="1:11" hidden="1">
      <c r="A3059" s="79">
        <v>62</v>
      </c>
      <c r="B3059" s="80">
        <f>LOOKUP(A3059,Seznamy!$A$3:$A$94,Seznamy!$B$3:$B$94)</f>
        <v>125009</v>
      </c>
      <c r="C3059" s="81" t="str">
        <f>LOOKUP(A3059,Seznamy!$A$3:$A$94,Seznamy!$C$3:$C$94)</f>
        <v>Ruda nad Moravou</v>
      </c>
      <c r="D3059" s="82">
        <f>LOOKUP(A3059,Seznamy!$A$3:$A$94,Seznamy!$F$3:$F$94)</f>
        <v>9028</v>
      </c>
      <c r="E3059" s="82">
        <f>LOOKUP(A3059,Seznamy!$A$3:$A$94,Seznamy!$G$3:$G$94)</f>
        <v>218500</v>
      </c>
      <c r="F3059" s="83">
        <f>LOOKUP(A3059,Seznamy!$A$3:$A$94,Seznamy!$J$3:$J$94)</f>
        <v>57</v>
      </c>
      <c r="G3059" s="83">
        <v>7</v>
      </c>
      <c r="H3059" s="81" t="str">
        <f>LOOKUP(G3059,Komplexní!$A$7:$A$56,Komplexní!$B$7:$B$56)</f>
        <v>Opavská lesní a.s.</v>
      </c>
      <c r="I3059" s="84">
        <f t="array" ref="I3059">SUM(IF((Komplexní!$A$3:$A$5=A3059)*(Komplexní!$D$1:$BA$1=G3059),Komplexní!$D$3:$BA$5))</f>
        <v>0</v>
      </c>
      <c r="J3059" s="99" t="str">
        <f t="shared" si="163"/>
        <v/>
      </c>
      <c r="K3059" s="85">
        <f t="shared" si="165"/>
        <v>1</v>
      </c>
    </row>
    <row r="3060" spans="1:11" hidden="1">
      <c r="A3060" s="79">
        <v>62</v>
      </c>
      <c r="B3060" s="80">
        <f>LOOKUP(A3060,Seznamy!$A$3:$A$94,Seznamy!$B$3:$B$94)</f>
        <v>125009</v>
      </c>
      <c r="C3060" s="81" t="str">
        <f>LOOKUP(A3060,Seznamy!$A$3:$A$94,Seznamy!$C$3:$C$94)</f>
        <v>Ruda nad Moravou</v>
      </c>
      <c r="D3060" s="82">
        <f>LOOKUP(A3060,Seznamy!$A$3:$A$94,Seznamy!$F$3:$F$94)</f>
        <v>9028</v>
      </c>
      <c r="E3060" s="82">
        <f>LOOKUP(A3060,Seznamy!$A$3:$A$94,Seznamy!$G$3:$G$94)</f>
        <v>218500</v>
      </c>
      <c r="F3060" s="83">
        <f>LOOKUP(A3060,Seznamy!$A$3:$A$94,Seznamy!$J$3:$J$94)</f>
        <v>57</v>
      </c>
      <c r="G3060" s="83">
        <v>8</v>
      </c>
      <c r="H3060" s="81" t="str">
        <f>LOOKUP(G3060,Komplexní!$A$7:$A$56,Komplexní!$B$7:$B$56)</f>
        <v>Pradědský lesní závod, a.s.</v>
      </c>
      <c r="I3060" s="84">
        <f t="array" ref="I3060">SUM(IF((Komplexní!$A$3:$A$5=A3060)*(Komplexní!$D$1:$BA$1=G3060),Komplexní!$D$3:$BA$5))</f>
        <v>0</v>
      </c>
      <c r="J3060" s="99" t="str">
        <f t="shared" si="163"/>
        <v/>
      </c>
      <c r="K3060" s="85">
        <f t="shared" si="165"/>
        <v>1</v>
      </c>
    </row>
    <row r="3061" spans="1:11" hidden="1">
      <c r="A3061" s="79">
        <v>62</v>
      </c>
      <c r="B3061" s="80">
        <f>LOOKUP(A3061,Seznamy!$A$3:$A$94,Seznamy!$B$3:$B$94)</f>
        <v>125009</v>
      </c>
      <c r="C3061" s="81" t="str">
        <f>LOOKUP(A3061,Seznamy!$A$3:$A$94,Seznamy!$C$3:$C$94)</f>
        <v>Ruda nad Moravou</v>
      </c>
      <c r="D3061" s="82">
        <f>LOOKUP(A3061,Seznamy!$A$3:$A$94,Seznamy!$F$3:$F$94)</f>
        <v>9028</v>
      </c>
      <c r="E3061" s="82">
        <f>LOOKUP(A3061,Seznamy!$A$3:$A$94,Seznamy!$G$3:$G$94)</f>
        <v>218500</v>
      </c>
      <c r="F3061" s="83">
        <f>LOOKUP(A3061,Seznamy!$A$3:$A$94,Seznamy!$J$3:$J$94)</f>
        <v>57</v>
      </c>
      <c r="G3061" s="83">
        <v>28</v>
      </c>
      <c r="H3061" s="81">
        <f>LOOKUP(G3061,Komplexní!$A$7:$A$56,Komplexní!$B$7:$B$56)</f>
        <v>0</v>
      </c>
      <c r="I3061" s="84">
        <f t="array" ref="I3061">SUM(IF((Komplexní!$A$3:$A$5=A3061)*(Komplexní!$D$1:$BA$1=G3061),Komplexní!$D$3:$BA$5))</f>
        <v>0</v>
      </c>
      <c r="J3061" s="99" t="str">
        <f t="shared" si="163"/>
        <v/>
      </c>
      <c r="K3061" s="85">
        <f t="shared" si="165"/>
        <v>1</v>
      </c>
    </row>
    <row r="3062" spans="1:11" hidden="1">
      <c r="A3062" s="79">
        <v>62</v>
      </c>
      <c r="B3062" s="80">
        <f>LOOKUP(A3062,Seznamy!$A$3:$A$94,Seznamy!$B$3:$B$94)</f>
        <v>125009</v>
      </c>
      <c r="C3062" s="81" t="str">
        <f>LOOKUP(A3062,Seznamy!$A$3:$A$94,Seznamy!$C$3:$C$94)</f>
        <v>Ruda nad Moravou</v>
      </c>
      <c r="D3062" s="82">
        <f>LOOKUP(A3062,Seznamy!$A$3:$A$94,Seznamy!$F$3:$F$94)</f>
        <v>9028</v>
      </c>
      <c r="E3062" s="82">
        <f>LOOKUP(A3062,Seznamy!$A$3:$A$94,Seznamy!$G$3:$G$94)</f>
        <v>218500</v>
      </c>
      <c r="F3062" s="83">
        <f>LOOKUP(A3062,Seznamy!$A$3:$A$94,Seznamy!$J$3:$J$94)</f>
        <v>57</v>
      </c>
      <c r="G3062" s="83">
        <v>10</v>
      </c>
      <c r="H3062" s="81">
        <f>LOOKUP(G3062,Komplexní!$A$7:$A$56,Komplexní!$B$7:$B$56)</f>
        <v>0</v>
      </c>
      <c r="I3062" s="84">
        <f t="array" ref="I3062">SUM(IF((Komplexní!$A$3:$A$5=A3062)*(Komplexní!$D$1:$BA$1=G3062),Komplexní!$D$3:$BA$5))</f>
        <v>0</v>
      </c>
      <c r="J3062" s="99" t="str">
        <f t="shared" si="163"/>
        <v/>
      </c>
      <c r="K3062" s="85">
        <f t="shared" si="165"/>
        <v>1</v>
      </c>
    </row>
    <row r="3063" spans="1:11" hidden="1">
      <c r="A3063" s="79">
        <v>62</v>
      </c>
      <c r="B3063" s="80">
        <f>LOOKUP(A3063,Seznamy!$A$3:$A$94,Seznamy!$B$3:$B$94)</f>
        <v>125009</v>
      </c>
      <c r="C3063" s="81" t="str">
        <f>LOOKUP(A3063,Seznamy!$A$3:$A$94,Seznamy!$C$3:$C$94)</f>
        <v>Ruda nad Moravou</v>
      </c>
      <c r="D3063" s="82">
        <f>LOOKUP(A3063,Seznamy!$A$3:$A$94,Seznamy!$F$3:$F$94)</f>
        <v>9028</v>
      </c>
      <c r="E3063" s="82">
        <f>LOOKUP(A3063,Seznamy!$A$3:$A$94,Seznamy!$G$3:$G$94)</f>
        <v>218500</v>
      </c>
      <c r="F3063" s="83">
        <f>LOOKUP(A3063,Seznamy!$A$3:$A$94,Seznamy!$J$3:$J$94)</f>
        <v>57</v>
      </c>
      <c r="G3063" s="83">
        <v>11</v>
      </c>
      <c r="H3063" s="81">
        <f>LOOKUP(G3063,Komplexní!$A$7:$A$56,Komplexní!$B$7:$B$56)</f>
        <v>0</v>
      </c>
      <c r="I3063" s="84">
        <f t="array" ref="I3063">SUM(IF((Komplexní!$A$3:$A$5=A3063)*(Komplexní!$D$1:$BA$1=G3063),Komplexní!$D$3:$BA$5))</f>
        <v>0</v>
      </c>
      <c r="J3063" s="99" t="str">
        <f t="shared" si="163"/>
        <v/>
      </c>
      <c r="K3063" s="85">
        <f t="shared" si="165"/>
        <v>1</v>
      </c>
    </row>
    <row r="3064" spans="1:11" hidden="1">
      <c r="A3064" s="79">
        <v>62</v>
      </c>
      <c r="B3064" s="80">
        <f>LOOKUP(A3064,Seznamy!$A$3:$A$94,Seznamy!$B$3:$B$94)</f>
        <v>125009</v>
      </c>
      <c r="C3064" s="81" t="str">
        <f>LOOKUP(A3064,Seznamy!$A$3:$A$94,Seznamy!$C$3:$C$94)</f>
        <v>Ruda nad Moravou</v>
      </c>
      <c r="D3064" s="82">
        <f>LOOKUP(A3064,Seznamy!$A$3:$A$94,Seznamy!$F$3:$F$94)</f>
        <v>9028</v>
      </c>
      <c r="E3064" s="82">
        <f>LOOKUP(A3064,Seznamy!$A$3:$A$94,Seznamy!$G$3:$G$94)</f>
        <v>218500</v>
      </c>
      <c r="F3064" s="83">
        <f>LOOKUP(A3064,Seznamy!$A$3:$A$94,Seznamy!$J$3:$J$94)</f>
        <v>57</v>
      </c>
      <c r="G3064" s="83">
        <v>9</v>
      </c>
      <c r="H3064" s="81">
        <f>LOOKUP(G3064,Komplexní!$A$7:$A$56,Komplexní!$B$7:$B$56)</f>
        <v>0</v>
      </c>
      <c r="I3064" s="84">
        <f t="array" ref="I3064">SUM(IF((Komplexní!$A$3:$A$5=A3064)*(Komplexní!$D$1:$BA$1=G3064),Komplexní!$D$3:$BA$5))</f>
        <v>0</v>
      </c>
      <c r="J3064" s="99" t="str">
        <f t="shared" si="163"/>
        <v/>
      </c>
      <c r="K3064" s="85">
        <f t="shared" si="165"/>
        <v>1</v>
      </c>
    </row>
    <row r="3065" spans="1:11" hidden="1">
      <c r="A3065" s="79">
        <v>62</v>
      </c>
      <c r="B3065" s="80">
        <f>LOOKUP(A3065,Seznamy!$A$3:$A$94,Seznamy!$B$3:$B$94)</f>
        <v>125009</v>
      </c>
      <c r="C3065" s="81" t="str">
        <f>LOOKUP(A3065,Seznamy!$A$3:$A$94,Seznamy!$C$3:$C$94)</f>
        <v>Ruda nad Moravou</v>
      </c>
      <c r="D3065" s="82">
        <f>LOOKUP(A3065,Seznamy!$A$3:$A$94,Seznamy!$F$3:$F$94)</f>
        <v>9028</v>
      </c>
      <c r="E3065" s="82">
        <f>LOOKUP(A3065,Seznamy!$A$3:$A$94,Seznamy!$G$3:$G$94)</f>
        <v>218500</v>
      </c>
      <c r="F3065" s="83">
        <f>LOOKUP(A3065,Seznamy!$A$3:$A$94,Seznamy!$J$3:$J$94)</f>
        <v>57</v>
      </c>
      <c r="G3065" s="83">
        <v>13</v>
      </c>
      <c r="H3065" s="81">
        <f>LOOKUP(G3065,Komplexní!$A$7:$A$56,Komplexní!$B$7:$B$56)</f>
        <v>0</v>
      </c>
      <c r="I3065" s="84">
        <f t="array" ref="I3065">SUM(IF((Komplexní!$A$3:$A$5=A3065)*(Komplexní!$D$1:$BA$1=G3065),Komplexní!$D$3:$BA$5))</f>
        <v>0</v>
      </c>
      <c r="J3065" s="99" t="str">
        <f t="shared" si="163"/>
        <v/>
      </c>
      <c r="K3065" s="85">
        <f t="shared" si="165"/>
        <v>1</v>
      </c>
    </row>
    <row r="3066" spans="1:11" hidden="1">
      <c r="A3066" s="79">
        <v>62</v>
      </c>
      <c r="B3066" s="80">
        <f>LOOKUP(A3066,Seznamy!$A$3:$A$94,Seznamy!$B$3:$B$94)</f>
        <v>125009</v>
      </c>
      <c r="C3066" s="81" t="str">
        <f>LOOKUP(A3066,Seznamy!$A$3:$A$94,Seznamy!$C$3:$C$94)</f>
        <v>Ruda nad Moravou</v>
      </c>
      <c r="D3066" s="82">
        <f>LOOKUP(A3066,Seznamy!$A$3:$A$94,Seznamy!$F$3:$F$94)</f>
        <v>9028</v>
      </c>
      <c r="E3066" s="82">
        <f>LOOKUP(A3066,Seznamy!$A$3:$A$94,Seznamy!$G$3:$G$94)</f>
        <v>218500</v>
      </c>
      <c r="F3066" s="83">
        <f>LOOKUP(A3066,Seznamy!$A$3:$A$94,Seznamy!$J$3:$J$94)</f>
        <v>57</v>
      </c>
      <c r="G3066" s="83">
        <v>12</v>
      </c>
      <c r="H3066" s="81">
        <f>LOOKUP(G3066,Komplexní!$A$7:$A$56,Komplexní!$B$7:$B$56)</f>
        <v>0</v>
      </c>
      <c r="I3066" s="84">
        <f t="array" ref="I3066">SUM(IF((Komplexní!$A$3:$A$5=A3066)*(Komplexní!$D$1:$BA$1=G3066),Komplexní!$D$3:$BA$5))</f>
        <v>0</v>
      </c>
      <c r="J3066" s="99" t="str">
        <f t="shared" si="163"/>
        <v/>
      </c>
      <c r="K3066" s="85">
        <f t="shared" si="165"/>
        <v>1</v>
      </c>
    </row>
    <row r="3067" spans="1:11" hidden="1">
      <c r="A3067" s="79">
        <v>62</v>
      </c>
      <c r="B3067" s="80">
        <f>LOOKUP(A3067,Seznamy!$A$3:$A$94,Seznamy!$B$3:$B$94)</f>
        <v>125009</v>
      </c>
      <c r="C3067" s="81" t="str">
        <f>LOOKUP(A3067,Seznamy!$A$3:$A$94,Seznamy!$C$3:$C$94)</f>
        <v>Ruda nad Moravou</v>
      </c>
      <c r="D3067" s="82">
        <f>LOOKUP(A3067,Seznamy!$A$3:$A$94,Seznamy!$F$3:$F$94)</f>
        <v>9028</v>
      </c>
      <c r="E3067" s="82">
        <f>LOOKUP(A3067,Seznamy!$A$3:$A$94,Seznamy!$G$3:$G$94)</f>
        <v>218500</v>
      </c>
      <c r="F3067" s="83">
        <f>LOOKUP(A3067,Seznamy!$A$3:$A$94,Seznamy!$J$3:$J$94)</f>
        <v>57</v>
      </c>
      <c r="G3067" s="83">
        <v>15</v>
      </c>
      <c r="H3067" s="81">
        <f>LOOKUP(G3067,Komplexní!$A$7:$A$56,Komplexní!$B$7:$B$56)</f>
        <v>0</v>
      </c>
      <c r="I3067" s="84">
        <f t="array" ref="I3067">SUM(IF((Komplexní!$A$3:$A$5=A3067)*(Komplexní!$D$1:$BA$1=G3067),Komplexní!$D$3:$BA$5))</f>
        <v>0</v>
      </c>
      <c r="J3067" s="99" t="str">
        <f t="shared" si="163"/>
        <v/>
      </c>
      <c r="K3067" s="85">
        <f t="shared" si="165"/>
        <v>1</v>
      </c>
    </row>
    <row r="3068" spans="1:11" hidden="1">
      <c r="A3068" s="79">
        <v>62</v>
      </c>
      <c r="B3068" s="80">
        <f>LOOKUP(A3068,Seznamy!$A$3:$A$94,Seznamy!$B$3:$B$94)</f>
        <v>125009</v>
      </c>
      <c r="C3068" s="81" t="str">
        <f>LOOKUP(A3068,Seznamy!$A$3:$A$94,Seznamy!$C$3:$C$94)</f>
        <v>Ruda nad Moravou</v>
      </c>
      <c r="D3068" s="82">
        <f>LOOKUP(A3068,Seznamy!$A$3:$A$94,Seznamy!$F$3:$F$94)</f>
        <v>9028</v>
      </c>
      <c r="E3068" s="82">
        <f>LOOKUP(A3068,Seznamy!$A$3:$A$94,Seznamy!$G$3:$G$94)</f>
        <v>218500</v>
      </c>
      <c r="F3068" s="83">
        <f>LOOKUP(A3068,Seznamy!$A$3:$A$94,Seznamy!$J$3:$J$94)</f>
        <v>57</v>
      </c>
      <c r="G3068" s="83">
        <v>16</v>
      </c>
      <c r="H3068" s="81">
        <f>LOOKUP(G3068,Komplexní!$A$7:$A$56,Komplexní!$B$7:$B$56)</f>
        <v>0</v>
      </c>
      <c r="I3068" s="84">
        <f t="array" ref="I3068">SUM(IF((Komplexní!$A$3:$A$5=A3068)*(Komplexní!$D$1:$BA$1=G3068),Komplexní!$D$3:$BA$5))</f>
        <v>0</v>
      </c>
      <c r="J3068" s="99" t="str">
        <f t="shared" si="163"/>
        <v/>
      </c>
      <c r="K3068" s="85">
        <f t="shared" si="165"/>
        <v>1</v>
      </c>
    </row>
    <row r="3069" spans="1:11" hidden="1">
      <c r="A3069" s="79">
        <v>62</v>
      </c>
      <c r="B3069" s="80">
        <f>LOOKUP(A3069,Seznamy!$A$3:$A$94,Seznamy!$B$3:$B$94)</f>
        <v>125009</v>
      </c>
      <c r="C3069" s="81" t="str">
        <f>LOOKUP(A3069,Seznamy!$A$3:$A$94,Seznamy!$C$3:$C$94)</f>
        <v>Ruda nad Moravou</v>
      </c>
      <c r="D3069" s="82">
        <f>LOOKUP(A3069,Seznamy!$A$3:$A$94,Seznamy!$F$3:$F$94)</f>
        <v>9028</v>
      </c>
      <c r="E3069" s="82">
        <f>LOOKUP(A3069,Seznamy!$A$3:$A$94,Seznamy!$G$3:$G$94)</f>
        <v>218500</v>
      </c>
      <c r="F3069" s="83">
        <f>LOOKUP(A3069,Seznamy!$A$3:$A$94,Seznamy!$J$3:$J$94)</f>
        <v>57</v>
      </c>
      <c r="G3069" s="83">
        <v>17</v>
      </c>
      <c r="H3069" s="81">
        <f>LOOKUP(G3069,Komplexní!$A$7:$A$56,Komplexní!$B$7:$B$56)</f>
        <v>0</v>
      </c>
      <c r="I3069" s="84">
        <f t="array" ref="I3069">SUM(IF((Komplexní!$A$3:$A$5=A3069)*(Komplexní!$D$1:$BA$1=G3069),Komplexní!$D$3:$BA$5))</f>
        <v>0</v>
      </c>
      <c r="J3069" s="99" t="str">
        <f t="shared" si="163"/>
        <v/>
      </c>
      <c r="K3069" s="85">
        <f t="shared" si="165"/>
        <v>1</v>
      </c>
    </row>
    <row r="3070" spans="1:11" hidden="1">
      <c r="A3070" s="79">
        <v>62</v>
      </c>
      <c r="B3070" s="80">
        <f>LOOKUP(A3070,Seznamy!$A$3:$A$94,Seznamy!$B$3:$B$94)</f>
        <v>125009</v>
      </c>
      <c r="C3070" s="81" t="str">
        <f>LOOKUP(A3070,Seznamy!$A$3:$A$94,Seznamy!$C$3:$C$94)</f>
        <v>Ruda nad Moravou</v>
      </c>
      <c r="D3070" s="82">
        <f>LOOKUP(A3070,Seznamy!$A$3:$A$94,Seznamy!$F$3:$F$94)</f>
        <v>9028</v>
      </c>
      <c r="E3070" s="82">
        <f>LOOKUP(A3070,Seznamy!$A$3:$A$94,Seznamy!$G$3:$G$94)</f>
        <v>218500</v>
      </c>
      <c r="F3070" s="83">
        <f>LOOKUP(A3070,Seznamy!$A$3:$A$94,Seznamy!$J$3:$J$94)</f>
        <v>57</v>
      </c>
      <c r="G3070" s="83">
        <v>18</v>
      </c>
      <c r="H3070" s="81">
        <f>LOOKUP(G3070,Komplexní!$A$7:$A$56,Komplexní!$B$7:$B$56)</f>
        <v>0</v>
      </c>
      <c r="I3070" s="84">
        <f t="array" ref="I3070">SUM(IF((Komplexní!$A$3:$A$5=A3070)*(Komplexní!$D$1:$BA$1=G3070),Komplexní!$D$3:$BA$5))</f>
        <v>0</v>
      </c>
      <c r="J3070" s="99" t="str">
        <f t="shared" si="163"/>
        <v/>
      </c>
      <c r="K3070" s="85">
        <f t="shared" si="165"/>
        <v>1</v>
      </c>
    </row>
    <row r="3071" spans="1:11" hidden="1">
      <c r="A3071" s="79">
        <v>62</v>
      </c>
      <c r="B3071" s="80">
        <f>LOOKUP(A3071,Seznamy!$A$3:$A$94,Seznamy!$B$3:$B$94)</f>
        <v>125009</v>
      </c>
      <c r="C3071" s="81" t="str">
        <f>LOOKUP(A3071,Seznamy!$A$3:$A$94,Seznamy!$C$3:$C$94)</f>
        <v>Ruda nad Moravou</v>
      </c>
      <c r="D3071" s="82">
        <f>LOOKUP(A3071,Seznamy!$A$3:$A$94,Seznamy!$F$3:$F$94)</f>
        <v>9028</v>
      </c>
      <c r="E3071" s="82">
        <f>LOOKUP(A3071,Seznamy!$A$3:$A$94,Seznamy!$G$3:$G$94)</f>
        <v>218500</v>
      </c>
      <c r="F3071" s="83">
        <f>LOOKUP(A3071,Seznamy!$A$3:$A$94,Seznamy!$J$3:$J$94)</f>
        <v>57</v>
      </c>
      <c r="G3071" s="83">
        <v>19</v>
      </c>
      <c r="H3071" s="81">
        <f>LOOKUP(G3071,Komplexní!$A$7:$A$56,Komplexní!$B$7:$B$56)</f>
        <v>0</v>
      </c>
      <c r="I3071" s="84">
        <f t="array" ref="I3071">SUM(IF((Komplexní!$A$3:$A$5=A3071)*(Komplexní!$D$1:$BA$1=G3071),Komplexní!$D$3:$BA$5))</f>
        <v>0</v>
      </c>
      <c r="J3071" s="99" t="str">
        <f t="shared" si="163"/>
        <v/>
      </c>
      <c r="K3071" s="85">
        <f t="shared" si="165"/>
        <v>1</v>
      </c>
    </row>
    <row r="3072" spans="1:11" hidden="1">
      <c r="A3072" s="79">
        <v>62</v>
      </c>
      <c r="B3072" s="80">
        <f>LOOKUP(A3072,Seznamy!$A$3:$A$94,Seznamy!$B$3:$B$94)</f>
        <v>125009</v>
      </c>
      <c r="C3072" s="81" t="str">
        <f>LOOKUP(A3072,Seznamy!$A$3:$A$94,Seznamy!$C$3:$C$94)</f>
        <v>Ruda nad Moravou</v>
      </c>
      <c r="D3072" s="82">
        <f>LOOKUP(A3072,Seznamy!$A$3:$A$94,Seznamy!$F$3:$F$94)</f>
        <v>9028</v>
      </c>
      <c r="E3072" s="82">
        <f>LOOKUP(A3072,Seznamy!$A$3:$A$94,Seznamy!$G$3:$G$94)</f>
        <v>218500</v>
      </c>
      <c r="F3072" s="83">
        <f>LOOKUP(A3072,Seznamy!$A$3:$A$94,Seznamy!$J$3:$J$94)</f>
        <v>57</v>
      </c>
      <c r="G3072" s="83">
        <v>20</v>
      </c>
      <c r="H3072" s="81">
        <f>LOOKUP(G3072,Komplexní!$A$7:$A$56,Komplexní!$B$7:$B$56)</f>
        <v>0</v>
      </c>
      <c r="I3072" s="84">
        <f t="array" ref="I3072">SUM(IF((Komplexní!$A$3:$A$5=A3072)*(Komplexní!$D$1:$BA$1=G3072),Komplexní!$D$3:$BA$5))</f>
        <v>0</v>
      </c>
      <c r="J3072" s="99" t="str">
        <f t="shared" si="163"/>
        <v/>
      </c>
      <c r="K3072" s="85">
        <f t="shared" si="165"/>
        <v>1</v>
      </c>
    </row>
    <row r="3073" spans="1:11" hidden="1">
      <c r="A3073" s="79">
        <v>62</v>
      </c>
      <c r="B3073" s="80">
        <f>LOOKUP(A3073,Seznamy!$A$3:$A$94,Seznamy!$B$3:$B$94)</f>
        <v>125009</v>
      </c>
      <c r="C3073" s="81" t="str">
        <f>LOOKUP(A3073,Seznamy!$A$3:$A$94,Seznamy!$C$3:$C$94)</f>
        <v>Ruda nad Moravou</v>
      </c>
      <c r="D3073" s="82">
        <f>LOOKUP(A3073,Seznamy!$A$3:$A$94,Seznamy!$F$3:$F$94)</f>
        <v>9028</v>
      </c>
      <c r="E3073" s="82">
        <f>LOOKUP(A3073,Seznamy!$A$3:$A$94,Seznamy!$G$3:$G$94)</f>
        <v>218500</v>
      </c>
      <c r="F3073" s="83">
        <f>LOOKUP(A3073,Seznamy!$A$3:$A$94,Seznamy!$J$3:$J$94)</f>
        <v>57</v>
      </c>
      <c r="G3073" s="83">
        <v>21</v>
      </c>
      <c r="H3073" s="81">
        <f>LOOKUP(G3073,Komplexní!$A$7:$A$56,Komplexní!$B$7:$B$56)</f>
        <v>0</v>
      </c>
      <c r="I3073" s="84">
        <f t="array" ref="I3073">SUM(IF((Komplexní!$A$3:$A$5=A3073)*(Komplexní!$D$1:$BA$1=G3073),Komplexní!$D$3:$BA$5))</f>
        <v>0</v>
      </c>
      <c r="J3073" s="99" t="str">
        <f t="shared" si="163"/>
        <v/>
      </c>
      <c r="K3073" s="85">
        <f t="shared" si="165"/>
        <v>1</v>
      </c>
    </row>
    <row r="3074" spans="1:11" hidden="1">
      <c r="A3074" s="79">
        <v>62</v>
      </c>
      <c r="B3074" s="80">
        <f>LOOKUP(A3074,Seznamy!$A$3:$A$94,Seznamy!$B$3:$B$94)</f>
        <v>125009</v>
      </c>
      <c r="C3074" s="81" t="str">
        <f>LOOKUP(A3074,Seznamy!$A$3:$A$94,Seznamy!$C$3:$C$94)</f>
        <v>Ruda nad Moravou</v>
      </c>
      <c r="D3074" s="82">
        <f>LOOKUP(A3074,Seznamy!$A$3:$A$94,Seznamy!$F$3:$F$94)</f>
        <v>9028</v>
      </c>
      <c r="E3074" s="82">
        <f>LOOKUP(A3074,Seznamy!$A$3:$A$94,Seznamy!$G$3:$G$94)</f>
        <v>218500</v>
      </c>
      <c r="F3074" s="83">
        <f>LOOKUP(A3074,Seznamy!$A$3:$A$94,Seznamy!$J$3:$J$94)</f>
        <v>57</v>
      </c>
      <c r="G3074" s="83">
        <v>22</v>
      </c>
      <c r="H3074" s="81">
        <f>LOOKUP(G3074,Komplexní!$A$7:$A$56,Komplexní!$B$7:$B$56)</f>
        <v>0</v>
      </c>
      <c r="I3074" s="84">
        <f t="array" ref="I3074">SUM(IF((Komplexní!$A$3:$A$5=A3074)*(Komplexní!$D$1:$BA$1=G3074),Komplexní!$D$3:$BA$5))</f>
        <v>0</v>
      </c>
      <c r="J3074" s="99" t="str">
        <f t="shared" si="163"/>
        <v/>
      </c>
      <c r="K3074" s="85">
        <f t="shared" si="165"/>
        <v>1</v>
      </c>
    </row>
    <row r="3075" spans="1:11" hidden="1">
      <c r="A3075" s="79">
        <v>62</v>
      </c>
      <c r="B3075" s="80">
        <f>LOOKUP(A3075,Seznamy!$A$3:$A$94,Seznamy!$B$3:$B$94)</f>
        <v>125009</v>
      </c>
      <c r="C3075" s="81" t="str">
        <f>LOOKUP(A3075,Seznamy!$A$3:$A$94,Seznamy!$C$3:$C$94)</f>
        <v>Ruda nad Moravou</v>
      </c>
      <c r="D3075" s="82">
        <f>LOOKUP(A3075,Seznamy!$A$3:$A$94,Seznamy!$F$3:$F$94)</f>
        <v>9028</v>
      </c>
      <c r="E3075" s="82">
        <f>LOOKUP(A3075,Seznamy!$A$3:$A$94,Seznamy!$G$3:$G$94)</f>
        <v>218500</v>
      </c>
      <c r="F3075" s="83">
        <f>LOOKUP(A3075,Seznamy!$A$3:$A$94,Seznamy!$J$3:$J$94)</f>
        <v>57</v>
      </c>
      <c r="G3075" s="83">
        <v>23</v>
      </c>
      <c r="H3075" s="81">
        <f>LOOKUP(G3075,Komplexní!$A$7:$A$56,Komplexní!$B$7:$B$56)</f>
        <v>0</v>
      </c>
      <c r="I3075" s="84">
        <f t="array" ref="I3075">SUM(IF((Komplexní!$A$3:$A$5=A3075)*(Komplexní!$D$1:$BA$1=G3075),Komplexní!$D$3:$BA$5))</f>
        <v>0</v>
      </c>
      <c r="J3075" s="99" t="str">
        <f t="shared" si="163"/>
        <v/>
      </c>
      <c r="K3075" s="85">
        <f t="shared" si="165"/>
        <v>1</v>
      </c>
    </row>
    <row r="3076" spans="1:11" hidden="1">
      <c r="A3076" s="79">
        <v>62</v>
      </c>
      <c r="B3076" s="80">
        <f>LOOKUP(A3076,Seznamy!$A$3:$A$94,Seznamy!$B$3:$B$94)</f>
        <v>125009</v>
      </c>
      <c r="C3076" s="81" t="str">
        <f>LOOKUP(A3076,Seznamy!$A$3:$A$94,Seznamy!$C$3:$C$94)</f>
        <v>Ruda nad Moravou</v>
      </c>
      <c r="D3076" s="82">
        <f>LOOKUP(A3076,Seznamy!$A$3:$A$94,Seznamy!$F$3:$F$94)</f>
        <v>9028</v>
      </c>
      <c r="E3076" s="82">
        <f>LOOKUP(A3076,Seznamy!$A$3:$A$94,Seznamy!$G$3:$G$94)</f>
        <v>218500</v>
      </c>
      <c r="F3076" s="83">
        <f>LOOKUP(A3076,Seznamy!$A$3:$A$94,Seznamy!$J$3:$J$94)</f>
        <v>57</v>
      </c>
      <c r="G3076" s="83">
        <v>24</v>
      </c>
      <c r="H3076" s="81">
        <f>LOOKUP(G3076,Komplexní!$A$7:$A$56,Komplexní!$B$7:$B$56)</f>
        <v>0</v>
      </c>
      <c r="I3076" s="84">
        <f t="array" ref="I3076">SUM(IF((Komplexní!$A$3:$A$5=A3076)*(Komplexní!$D$1:$BA$1=G3076),Komplexní!$D$3:$BA$5))</f>
        <v>0</v>
      </c>
      <c r="J3076" s="99" t="str">
        <f t="shared" si="163"/>
        <v/>
      </c>
      <c r="K3076" s="85">
        <f t="shared" si="165"/>
        <v>1</v>
      </c>
    </row>
    <row r="3077" spans="1:11" hidden="1">
      <c r="A3077" s="79">
        <v>62</v>
      </c>
      <c r="B3077" s="80">
        <f>LOOKUP(A3077,Seznamy!$A$3:$A$94,Seznamy!$B$3:$B$94)</f>
        <v>125009</v>
      </c>
      <c r="C3077" s="81" t="str">
        <f>LOOKUP(A3077,Seznamy!$A$3:$A$94,Seznamy!$C$3:$C$94)</f>
        <v>Ruda nad Moravou</v>
      </c>
      <c r="D3077" s="82">
        <f>LOOKUP(A3077,Seznamy!$A$3:$A$94,Seznamy!$F$3:$F$94)</f>
        <v>9028</v>
      </c>
      <c r="E3077" s="82">
        <f>LOOKUP(A3077,Seznamy!$A$3:$A$94,Seznamy!$G$3:$G$94)</f>
        <v>218500</v>
      </c>
      <c r="F3077" s="83">
        <f>LOOKUP(A3077,Seznamy!$A$3:$A$94,Seznamy!$J$3:$J$94)</f>
        <v>57</v>
      </c>
      <c r="G3077" s="83">
        <v>25</v>
      </c>
      <c r="H3077" s="81">
        <f>LOOKUP(G3077,Komplexní!$A$7:$A$56,Komplexní!$B$7:$B$56)</f>
        <v>0</v>
      </c>
      <c r="I3077" s="84">
        <f t="array" ref="I3077">SUM(IF((Komplexní!$A$3:$A$5=A3077)*(Komplexní!$D$1:$BA$1=G3077),Komplexní!$D$3:$BA$5))</f>
        <v>0</v>
      </c>
      <c r="J3077" s="99" t="str">
        <f t="shared" si="163"/>
        <v/>
      </c>
      <c r="K3077" s="85">
        <f t="shared" si="165"/>
        <v>1</v>
      </c>
    </row>
    <row r="3078" spans="1:11" hidden="1">
      <c r="A3078" s="79">
        <v>62</v>
      </c>
      <c r="B3078" s="80">
        <f>LOOKUP(A3078,Seznamy!$A$3:$A$94,Seznamy!$B$3:$B$94)</f>
        <v>125009</v>
      </c>
      <c r="C3078" s="81" t="str">
        <f>LOOKUP(A3078,Seznamy!$A$3:$A$94,Seznamy!$C$3:$C$94)</f>
        <v>Ruda nad Moravou</v>
      </c>
      <c r="D3078" s="82">
        <f>LOOKUP(A3078,Seznamy!$A$3:$A$94,Seznamy!$F$3:$F$94)</f>
        <v>9028</v>
      </c>
      <c r="E3078" s="82">
        <f>LOOKUP(A3078,Seznamy!$A$3:$A$94,Seznamy!$G$3:$G$94)</f>
        <v>218500</v>
      </c>
      <c r="F3078" s="83">
        <f>LOOKUP(A3078,Seznamy!$A$3:$A$94,Seznamy!$J$3:$J$94)</f>
        <v>57</v>
      </c>
      <c r="G3078" s="83">
        <v>26</v>
      </c>
      <c r="H3078" s="81">
        <f>LOOKUP(G3078,Komplexní!$A$7:$A$56,Komplexní!$B$7:$B$56)</f>
        <v>0</v>
      </c>
      <c r="I3078" s="84">
        <f t="array" ref="I3078">SUM(IF((Komplexní!$A$3:$A$5=A3078)*(Komplexní!$D$1:$BA$1=G3078),Komplexní!$D$3:$BA$5))</f>
        <v>0</v>
      </c>
      <c r="J3078" s="99" t="str">
        <f t="shared" si="163"/>
        <v/>
      </c>
      <c r="K3078" s="85">
        <f t="shared" si="165"/>
        <v>1</v>
      </c>
    </row>
    <row r="3079" spans="1:11" hidden="1">
      <c r="A3079" s="79">
        <v>62</v>
      </c>
      <c r="B3079" s="80">
        <f>LOOKUP(A3079,Seznamy!$A$3:$A$94,Seznamy!$B$3:$B$94)</f>
        <v>125009</v>
      </c>
      <c r="C3079" s="81" t="str">
        <f>LOOKUP(A3079,Seznamy!$A$3:$A$94,Seznamy!$C$3:$C$94)</f>
        <v>Ruda nad Moravou</v>
      </c>
      <c r="D3079" s="82">
        <f>LOOKUP(A3079,Seznamy!$A$3:$A$94,Seznamy!$F$3:$F$94)</f>
        <v>9028</v>
      </c>
      <c r="E3079" s="82">
        <f>LOOKUP(A3079,Seznamy!$A$3:$A$94,Seznamy!$G$3:$G$94)</f>
        <v>218500</v>
      </c>
      <c r="F3079" s="83">
        <f>LOOKUP(A3079,Seznamy!$A$3:$A$94,Seznamy!$J$3:$J$94)</f>
        <v>57</v>
      </c>
      <c r="G3079" s="83">
        <v>27</v>
      </c>
      <c r="H3079" s="81">
        <f>LOOKUP(G3079,Komplexní!$A$7:$A$56,Komplexní!$B$7:$B$56)</f>
        <v>0</v>
      </c>
      <c r="I3079" s="84">
        <f t="array" ref="I3079">SUM(IF((Komplexní!$A$3:$A$5=A3079)*(Komplexní!$D$1:$BA$1=G3079),Komplexní!$D$3:$BA$5))</f>
        <v>0</v>
      </c>
      <c r="J3079" s="99" t="str">
        <f t="shared" si="163"/>
        <v/>
      </c>
      <c r="K3079" s="85">
        <f t="shared" si="165"/>
        <v>1</v>
      </c>
    </row>
    <row r="3080" spans="1:11" hidden="1">
      <c r="A3080" s="79">
        <v>62</v>
      </c>
      <c r="B3080" s="80">
        <f>LOOKUP(A3080,Seznamy!$A$3:$A$94,Seznamy!$B$3:$B$94)</f>
        <v>125009</v>
      </c>
      <c r="C3080" s="81" t="str">
        <f>LOOKUP(A3080,Seznamy!$A$3:$A$94,Seznamy!$C$3:$C$94)</f>
        <v>Ruda nad Moravou</v>
      </c>
      <c r="D3080" s="82">
        <f>LOOKUP(A3080,Seznamy!$A$3:$A$94,Seznamy!$F$3:$F$94)</f>
        <v>9028</v>
      </c>
      <c r="E3080" s="82">
        <f>LOOKUP(A3080,Seznamy!$A$3:$A$94,Seznamy!$G$3:$G$94)</f>
        <v>218500</v>
      </c>
      <c r="F3080" s="83">
        <f>LOOKUP(A3080,Seznamy!$A$3:$A$94,Seznamy!$J$3:$J$94)</f>
        <v>57</v>
      </c>
      <c r="G3080" s="83">
        <v>14</v>
      </c>
      <c r="H3080" s="81">
        <f>LOOKUP(G3080,Komplexní!$A$7:$A$56,Komplexní!$B$7:$B$56)</f>
        <v>0</v>
      </c>
      <c r="I3080" s="84">
        <f t="array" ref="I3080">SUM(IF((Komplexní!$A$3:$A$5=A3080)*(Komplexní!$D$1:$BA$1=G3080),Komplexní!$D$3:$BA$5))</f>
        <v>0</v>
      </c>
      <c r="J3080" s="99" t="str">
        <f t="shared" si="163"/>
        <v/>
      </c>
      <c r="K3080" s="85">
        <f t="shared" si="165"/>
        <v>1</v>
      </c>
    </row>
    <row r="3081" spans="1:11" hidden="1">
      <c r="A3081" s="79">
        <v>62</v>
      </c>
      <c r="B3081" s="80">
        <f>LOOKUP(A3081,Seznamy!$A$3:$A$94,Seznamy!$B$3:$B$94)</f>
        <v>125009</v>
      </c>
      <c r="C3081" s="81" t="str">
        <f>LOOKUP(A3081,Seznamy!$A$3:$A$94,Seznamy!$C$3:$C$94)</f>
        <v>Ruda nad Moravou</v>
      </c>
      <c r="D3081" s="82">
        <f>LOOKUP(A3081,Seznamy!$A$3:$A$94,Seznamy!$F$3:$F$94)</f>
        <v>9028</v>
      </c>
      <c r="E3081" s="82">
        <f>LOOKUP(A3081,Seznamy!$A$3:$A$94,Seznamy!$G$3:$G$94)</f>
        <v>218500</v>
      </c>
      <c r="F3081" s="83">
        <f>LOOKUP(A3081,Seznamy!$A$3:$A$94,Seznamy!$J$3:$J$94)</f>
        <v>57</v>
      </c>
      <c r="G3081" s="83">
        <v>29</v>
      </c>
      <c r="H3081" s="81">
        <f>LOOKUP(G3081,Komplexní!$A$7:$A$56,Komplexní!$B$7:$B$56)</f>
        <v>0</v>
      </c>
      <c r="I3081" s="84">
        <f t="array" ref="I3081">SUM(IF((Komplexní!$A$3:$A$5=A3081)*(Komplexní!$D$1:$BA$1=G3081),Komplexní!$D$3:$BA$5))</f>
        <v>0</v>
      </c>
      <c r="J3081" s="99" t="str">
        <f t="shared" si="163"/>
        <v/>
      </c>
      <c r="K3081" s="85">
        <f t="shared" si="165"/>
        <v>1</v>
      </c>
    </row>
    <row r="3082" spans="1:11" hidden="1">
      <c r="A3082" s="79">
        <v>62</v>
      </c>
      <c r="B3082" s="80">
        <f>LOOKUP(A3082,Seznamy!$A$3:$A$94,Seznamy!$B$3:$B$94)</f>
        <v>125009</v>
      </c>
      <c r="C3082" s="81" t="str">
        <f>LOOKUP(A3082,Seznamy!$A$3:$A$94,Seznamy!$C$3:$C$94)</f>
        <v>Ruda nad Moravou</v>
      </c>
      <c r="D3082" s="82">
        <f>LOOKUP(A3082,Seznamy!$A$3:$A$94,Seznamy!$F$3:$F$94)</f>
        <v>9028</v>
      </c>
      <c r="E3082" s="82">
        <f>LOOKUP(A3082,Seznamy!$A$3:$A$94,Seznamy!$G$3:$G$94)</f>
        <v>218500</v>
      </c>
      <c r="F3082" s="83">
        <f>LOOKUP(A3082,Seznamy!$A$3:$A$94,Seznamy!$J$3:$J$94)</f>
        <v>57</v>
      </c>
      <c r="G3082" s="83">
        <v>30</v>
      </c>
      <c r="H3082" s="81">
        <f>LOOKUP(G3082,Komplexní!$A$7:$A$56,Komplexní!$B$7:$B$56)</f>
        <v>0</v>
      </c>
      <c r="I3082" s="84">
        <f t="array" ref="I3082">SUM(IF((Komplexní!$A$3:$A$5=A3082)*(Komplexní!$D$1:$BA$1=G3082),Komplexní!$D$3:$BA$5))</f>
        <v>0</v>
      </c>
      <c r="J3082" s="99" t="str">
        <f t="shared" si="163"/>
        <v/>
      </c>
      <c r="K3082" s="85">
        <f t="shared" si="165"/>
        <v>1</v>
      </c>
    </row>
    <row r="3083" spans="1:11" hidden="1">
      <c r="A3083" s="79">
        <v>62</v>
      </c>
      <c r="B3083" s="80">
        <f>LOOKUP(A3083,Seznamy!$A$3:$A$94,Seznamy!$B$3:$B$94)</f>
        <v>125009</v>
      </c>
      <c r="C3083" s="81" t="str">
        <f>LOOKUP(A3083,Seznamy!$A$3:$A$94,Seznamy!$C$3:$C$94)</f>
        <v>Ruda nad Moravou</v>
      </c>
      <c r="D3083" s="82">
        <f>LOOKUP(A3083,Seznamy!$A$3:$A$94,Seznamy!$F$3:$F$94)</f>
        <v>9028</v>
      </c>
      <c r="E3083" s="82">
        <f>LOOKUP(A3083,Seznamy!$A$3:$A$94,Seznamy!$G$3:$G$94)</f>
        <v>218500</v>
      </c>
      <c r="F3083" s="83">
        <f>LOOKUP(A3083,Seznamy!$A$3:$A$94,Seznamy!$J$3:$J$94)</f>
        <v>57</v>
      </c>
      <c r="G3083" s="83">
        <v>31</v>
      </c>
      <c r="H3083" s="81">
        <f>LOOKUP(G3083,Komplexní!$A$7:$A$56,Komplexní!$B$7:$B$56)</f>
        <v>0</v>
      </c>
      <c r="I3083" s="84">
        <f t="array" ref="I3083">SUM(IF((Komplexní!$A$3:$A$5=A3083)*(Komplexní!$D$1:$BA$1=G3083),Komplexní!$D$3:$BA$5))</f>
        <v>0</v>
      </c>
      <c r="J3083" s="99" t="str">
        <f t="shared" si="163"/>
        <v/>
      </c>
      <c r="K3083" s="85">
        <f t="shared" si="165"/>
        <v>1</v>
      </c>
    </row>
    <row r="3084" spans="1:11" hidden="1">
      <c r="A3084" s="79">
        <v>62</v>
      </c>
      <c r="B3084" s="80">
        <f>LOOKUP(A3084,Seznamy!$A$3:$A$94,Seznamy!$B$3:$B$94)</f>
        <v>125009</v>
      </c>
      <c r="C3084" s="81" t="str">
        <f>LOOKUP(A3084,Seznamy!$A$3:$A$94,Seznamy!$C$3:$C$94)</f>
        <v>Ruda nad Moravou</v>
      </c>
      <c r="D3084" s="82">
        <f>LOOKUP(A3084,Seznamy!$A$3:$A$94,Seznamy!$F$3:$F$94)</f>
        <v>9028</v>
      </c>
      <c r="E3084" s="82">
        <f>LOOKUP(A3084,Seznamy!$A$3:$A$94,Seznamy!$G$3:$G$94)</f>
        <v>218500</v>
      </c>
      <c r="F3084" s="83">
        <f>LOOKUP(A3084,Seznamy!$A$3:$A$94,Seznamy!$J$3:$J$94)</f>
        <v>57</v>
      </c>
      <c r="G3084" s="83">
        <v>32</v>
      </c>
      <c r="H3084" s="81">
        <f>LOOKUP(G3084,Komplexní!$A$7:$A$56,Komplexní!$B$7:$B$56)</f>
        <v>0</v>
      </c>
      <c r="I3084" s="84">
        <f t="array" ref="I3084">SUM(IF((Komplexní!$A$3:$A$5=A3084)*(Komplexní!$D$1:$BA$1=G3084),Komplexní!$D$3:$BA$5))</f>
        <v>0</v>
      </c>
      <c r="J3084" s="99" t="str">
        <f t="shared" si="163"/>
        <v/>
      </c>
      <c r="K3084" s="85">
        <f t="shared" si="165"/>
        <v>1</v>
      </c>
    </row>
    <row r="3085" spans="1:11" hidden="1">
      <c r="A3085" s="79">
        <v>62</v>
      </c>
      <c r="B3085" s="80">
        <f>LOOKUP(A3085,Seznamy!$A$3:$A$94,Seznamy!$B$3:$B$94)</f>
        <v>125009</v>
      </c>
      <c r="C3085" s="81" t="str">
        <f>LOOKUP(A3085,Seznamy!$A$3:$A$94,Seznamy!$C$3:$C$94)</f>
        <v>Ruda nad Moravou</v>
      </c>
      <c r="D3085" s="82">
        <f>LOOKUP(A3085,Seznamy!$A$3:$A$94,Seznamy!$F$3:$F$94)</f>
        <v>9028</v>
      </c>
      <c r="E3085" s="82">
        <f>LOOKUP(A3085,Seznamy!$A$3:$A$94,Seznamy!$G$3:$G$94)</f>
        <v>218500</v>
      </c>
      <c r="F3085" s="83">
        <f>LOOKUP(A3085,Seznamy!$A$3:$A$94,Seznamy!$J$3:$J$94)</f>
        <v>57</v>
      </c>
      <c r="G3085" s="83">
        <v>33</v>
      </c>
      <c r="H3085" s="81">
        <f>LOOKUP(G3085,Komplexní!$A$7:$A$56,Komplexní!$B$7:$B$56)</f>
        <v>0</v>
      </c>
      <c r="I3085" s="84">
        <f t="array" ref="I3085">SUM(IF((Komplexní!$A$3:$A$5=A3085)*(Komplexní!$D$1:$BA$1=G3085),Komplexní!$D$3:$BA$5))</f>
        <v>0</v>
      </c>
      <c r="J3085" s="99" t="str">
        <f t="shared" si="163"/>
        <v/>
      </c>
      <c r="K3085" s="85">
        <f t="shared" ref="K3085:K3102" si="166">IF(I3085=MIN($J$3053:$J$3102),1,"")</f>
        <v>1</v>
      </c>
    </row>
    <row r="3086" spans="1:11" hidden="1">
      <c r="A3086" s="79">
        <v>62</v>
      </c>
      <c r="B3086" s="80">
        <f>LOOKUP(A3086,Seznamy!$A$3:$A$94,Seznamy!$B$3:$B$94)</f>
        <v>125009</v>
      </c>
      <c r="C3086" s="81" t="str">
        <f>LOOKUP(A3086,Seznamy!$A$3:$A$94,Seznamy!$C$3:$C$94)</f>
        <v>Ruda nad Moravou</v>
      </c>
      <c r="D3086" s="82">
        <f>LOOKUP(A3086,Seznamy!$A$3:$A$94,Seznamy!$F$3:$F$94)</f>
        <v>9028</v>
      </c>
      <c r="E3086" s="82">
        <f>LOOKUP(A3086,Seznamy!$A$3:$A$94,Seznamy!$G$3:$G$94)</f>
        <v>218500</v>
      </c>
      <c r="F3086" s="83">
        <f>LOOKUP(A3086,Seznamy!$A$3:$A$94,Seznamy!$J$3:$J$94)</f>
        <v>57</v>
      </c>
      <c r="G3086" s="83">
        <v>34</v>
      </c>
      <c r="H3086" s="81">
        <f>LOOKUP(G3086,Komplexní!$A$7:$A$56,Komplexní!$B$7:$B$56)</f>
        <v>0</v>
      </c>
      <c r="I3086" s="84">
        <f t="array" ref="I3086">SUM(IF((Komplexní!$A$3:$A$5=A3086)*(Komplexní!$D$1:$BA$1=G3086),Komplexní!$D$3:$BA$5))</f>
        <v>0</v>
      </c>
      <c r="J3086" s="99" t="str">
        <f t="shared" si="163"/>
        <v/>
      </c>
      <c r="K3086" s="85">
        <f t="shared" si="166"/>
        <v>1</v>
      </c>
    </row>
    <row r="3087" spans="1:11" hidden="1">
      <c r="A3087" s="79">
        <v>62</v>
      </c>
      <c r="B3087" s="80">
        <f>LOOKUP(A3087,Seznamy!$A$3:$A$94,Seznamy!$B$3:$B$94)</f>
        <v>125009</v>
      </c>
      <c r="C3087" s="81" t="str">
        <f>LOOKUP(A3087,Seznamy!$A$3:$A$94,Seznamy!$C$3:$C$94)</f>
        <v>Ruda nad Moravou</v>
      </c>
      <c r="D3087" s="82">
        <f>LOOKUP(A3087,Seznamy!$A$3:$A$94,Seznamy!$F$3:$F$94)</f>
        <v>9028</v>
      </c>
      <c r="E3087" s="82">
        <f>LOOKUP(A3087,Seznamy!$A$3:$A$94,Seznamy!$G$3:$G$94)</f>
        <v>218500</v>
      </c>
      <c r="F3087" s="83">
        <f>LOOKUP(A3087,Seznamy!$A$3:$A$94,Seznamy!$J$3:$J$94)</f>
        <v>57</v>
      </c>
      <c r="G3087" s="83">
        <v>35</v>
      </c>
      <c r="H3087" s="81">
        <f>LOOKUP(G3087,Komplexní!$A$7:$A$56,Komplexní!$B$7:$B$56)</f>
        <v>0</v>
      </c>
      <c r="I3087" s="84">
        <f t="array" ref="I3087">SUM(IF((Komplexní!$A$3:$A$5=A3087)*(Komplexní!$D$1:$BA$1=G3087),Komplexní!$D$3:$BA$5))</f>
        <v>0</v>
      </c>
      <c r="J3087" s="99" t="str">
        <f t="shared" ref="J3087:J3150" si="167">IF(I3087=0,"",I3087)</f>
        <v/>
      </c>
      <c r="K3087" s="85">
        <f t="shared" si="166"/>
        <v>1</v>
      </c>
    </row>
    <row r="3088" spans="1:11" hidden="1">
      <c r="A3088" s="79">
        <v>62</v>
      </c>
      <c r="B3088" s="80">
        <f>LOOKUP(A3088,Seznamy!$A$3:$A$94,Seznamy!$B$3:$B$94)</f>
        <v>125009</v>
      </c>
      <c r="C3088" s="81" t="str">
        <f>LOOKUP(A3088,Seznamy!$A$3:$A$94,Seznamy!$C$3:$C$94)</f>
        <v>Ruda nad Moravou</v>
      </c>
      <c r="D3088" s="82">
        <f>LOOKUP(A3088,Seznamy!$A$3:$A$94,Seznamy!$F$3:$F$94)</f>
        <v>9028</v>
      </c>
      <c r="E3088" s="82">
        <f>LOOKUP(A3088,Seznamy!$A$3:$A$94,Seznamy!$G$3:$G$94)</f>
        <v>218500</v>
      </c>
      <c r="F3088" s="83">
        <f>LOOKUP(A3088,Seznamy!$A$3:$A$94,Seznamy!$J$3:$J$94)</f>
        <v>57</v>
      </c>
      <c r="G3088" s="83">
        <v>36</v>
      </c>
      <c r="H3088" s="81">
        <f>LOOKUP(G3088,Komplexní!$A$7:$A$56,Komplexní!$B$7:$B$56)</f>
        <v>0</v>
      </c>
      <c r="I3088" s="84">
        <f t="array" ref="I3088">SUM(IF((Komplexní!$A$3:$A$5=A3088)*(Komplexní!$D$1:$BA$1=G3088),Komplexní!$D$3:$BA$5))</f>
        <v>0</v>
      </c>
      <c r="J3088" s="99" t="str">
        <f t="shared" si="167"/>
        <v/>
      </c>
      <c r="K3088" s="85">
        <f t="shared" si="166"/>
        <v>1</v>
      </c>
    </row>
    <row r="3089" spans="1:11" hidden="1">
      <c r="A3089" s="79">
        <v>62</v>
      </c>
      <c r="B3089" s="80">
        <f>LOOKUP(A3089,Seznamy!$A$3:$A$94,Seznamy!$B$3:$B$94)</f>
        <v>125009</v>
      </c>
      <c r="C3089" s="81" t="str">
        <f>LOOKUP(A3089,Seznamy!$A$3:$A$94,Seznamy!$C$3:$C$94)</f>
        <v>Ruda nad Moravou</v>
      </c>
      <c r="D3089" s="82">
        <f>LOOKUP(A3089,Seznamy!$A$3:$A$94,Seznamy!$F$3:$F$94)</f>
        <v>9028</v>
      </c>
      <c r="E3089" s="82">
        <f>LOOKUP(A3089,Seznamy!$A$3:$A$94,Seznamy!$G$3:$G$94)</f>
        <v>218500</v>
      </c>
      <c r="F3089" s="83">
        <f>LOOKUP(A3089,Seznamy!$A$3:$A$94,Seznamy!$J$3:$J$94)</f>
        <v>57</v>
      </c>
      <c r="G3089" s="83">
        <v>37</v>
      </c>
      <c r="H3089" s="81">
        <f>LOOKUP(G3089,Komplexní!$A$7:$A$56,Komplexní!$B$7:$B$56)</f>
        <v>0</v>
      </c>
      <c r="I3089" s="84">
        <f t="array" ref="I3089">SUM(IF((Komplexní!$A$3:$A$5=A3089)*(Komplexní!$D$1:$BA$1=G3089),Komplexní!$D$3:$BA$5))</f>
        <v>0</v>
      </c>
      <c r="J3089" s="99" t="str">
        <f t="shared" si="167"/>
        <v/>
      </c>
      <c r="K3089" s="85">
        <f t="shared" si="166"/>
        <v>1</v>
      </c>
    </row>
    <row r="3090" spans="1:11" hidden="1">
      <c r="A3090" s="79">
        <v>62</v>
      </c>
      <c r="B3090" s="80">
        <f>LOOKUP(A3090,Seznamy!$A$3:$A$94,Seznamy!$B$3:$B$94)</f>
        <v>125009</v>
      </c>
      <c r="C3090" s="81" t="str">
        <f>LOOKUP(A3090,Seznamy!$A$3:$A$94,Seznamy!$C$3:$C$94)</f>
        <v>Ruda nad Moravou</v>
      </c>
      <c r="D3090" s="82">
        <f>LOOKUP(A3090,Seznamy!$A$3:$A$94,Seznamy!$F$3:$F$94)</f>
        <v>9028</v>
      </c>
      <c r="E3090" s="82">
        <f>LOOKUP(A3090,Seznamy!$A$3:$A$94,Seznamy!$G$3:$G$94)</f>
        <v>218500</v>
      </c>
      <c r="F3090" s="83">
        <f>LOOKUP(A3090,Seznamy!$A$3:$A$94,Seznamy!$J$3:$J$94)</f>
        <v>57</v>
      </c>
      <c r="G3090" s="83">
        <v>38</v>
      </c>
      <c r="H3090" s="81">
        <f>LOOKUP(G3090,Komplexní!$A$7:$A$56,Komplexní!$B$7:$B$56)</f>
        <v>0</v>
      </c>
      <c r="I3090" s="84">
        <f t="array" ref="I3090">SUM(IF((Komplexní!$A$3:$A$5=A3090)*(Komplexní!$D$1:$BA$1=G3090),Komplexní!$D$3:$BA$5))</f>
        <v>0</v>
      </c>
      <c r="J3090" s="99" t="str">
        <f t="shared" si="167"/>
        <v/>
      </c>
      <c r="K3090" s="85">
        <f t="shared" si="166"/>
        <v>1</v>
      </c>
    </row>
    <row r="3091" spans="1:11" hidden="1">
      <c r="A3091" s="79">
        <v>62</v>
      </c>
      <c r="B3091" s="80">
        <f>LOOKUP(A3091,Seznamy!$A$3:$A$94,Seznamy!$B$3:$B$94)</f>
        <v>125009</v>
      </c>
      <c r="C3091" s="81" t="str">
        <f>LOOKUP(A3091,Seznamy!$A$3:$A$94,Seznamy!$C$3:$C$94)</f>
        <v>Ruda nad Moravou</v>
      </c>
      <c r="D3091" s="82">
        <f>LOOKUP(A3091,Seznamy!$A$3:$A$94,Seznamy!$F$3:$F$94)</f>
        <v>9028</v>
      </c>
      <c r="E3091" s="82">
        <f>LOOKUP(A3091,Seznamy!$A$3:$A$94,Seznamy!$G$3:$G$94)</f>
        <v>218500</v>
      </c>
      <c r="F3091" s="83">
        <f>LOOKUP(A3091,Seznamy!$A$3:$A$94,Seznamy!$J$3:$J$94)</f>
        <v>57</v>
      </c>
      <c r="G3091" s="83">
        <v>39</v>
      </c>
      <c r="H3091" s="81">
        <f>LOOKUP(G3091,Komplexní!$A$7:$A$56,Komplexní!$B$7:$B$56)</f>
        <v>0</v>
      </c>
      <c r="I3091" s="84">
        <f t="array" ref="I3091">SUM(IF((Komplexní!$A$3:$A$5=A3091)*(Komplexní!$D$1:$BA$1=G3091),Komplexní!$D$3:$BA$5))</f>
        <v>0</v>
      </c>
      <c r="J3091" s="99" t="str">
        <f t="shared" si="167"/>
        <v/>
      </c>
      <c r="K3091" s="85">
        <f t="shared" si="166"/>
        <v>1</v>
      </c>
    </row>
    <row r="3092" spans="1:11" hidden="1">
      <c r="A3092" s="79">
        <v>62</v>
      </c>
      <c r="B3092" s="80">
        <f>LOOKUP(A3092,Seznamy!$A$3:$A$94,Seznamy!$B$3:$B$94)</f>
        <v>125009</v>
      </c>
      <c r="C3092" s="81" t="str">
        <f>LOOKUP(A3092,Seznamy!$A$3:$A$94,Seznamy!$C$3:$C$94)</f>
        <v>Ruda nad Moravou</v>
      </c>
      <c r="D3092" s="82">
        <f>LOOKUP(A3092,Seznamy!$A$3:$A$94,Seznamy!$F$3:$F$94)</f>
        <v>9028</v>
      </c>
      <c r="E3092" s="82">
        <f>LOOKUP(A3092,Seznamy!$A$3:$A$94,Seznamy!$G$3:$G$94)</f>
        <v>218500</v>
      </c>
      <c r="F3092" s="83">
        <f>LOOKUP(A3092,Seznamy!$A$3:$A$94,Seznamy!$J$3:$J$94)</f>
        <v>57</v>
      </c>
      <c r="G3092" s="83">
        <v>40</v>
      </c>
      <c r="H3092" s="81">
        <f>LOOKUP(G3092,Komplexní!$A$7:$A$56,Komplexní!$B$7:$B$56)</f>
        <v>0</v>
      </c>
      <c r="I3092" s="84">
        <f t="array" ref="I3092">SUM(IF((Komplexní!$A$3:$A$5=A3092)*(Komplexní!$D$1:$BA$1=G3092),Komplexní!$D$3:$BA$5))</f>
        <v>0</v>
      </c>
      <c r="J3092" s="99" t="str">
        <f t="shared" si="167"/>
        <v/>
      </c>
      <c r="K3092" s="85">
        <f t="shared" si="166"/>
        <v>1</v>
      </c>
    </row>
    <row r="3093" spans="1:11" hidden="1">
      <c r="A3093" s="79">
        <v>62</v>
      </c>
      <c r="B3093" s="80">
        <f>LOOKUP(A3093,Seznamy!$A$3:$A$94,Seznamy!$B$3:$B$94)</f>
        <v>125009</v>
      </c>
      <c r="C3093" s="81" t="str">
        <f>LOOKUP(A3093,Seznamy!$A$3:$A$94,Seznamy!$C$3:$C$94)</f>
        <v>Ruda nad Moravou</v>
      </c>
      <c r="D3093" s="82">
        <f>LOOKUP(A3093,Seznamy!$A$3:$A$94,Seznamy!$F$3:$F$94)</f>
        <v>9028</v>
      </c>
      <c r="E3093" s="82">
        <f>LOOKUP(A3093,Seznamy!$A$3:$A$94,Seznamy!$G$3:$G$94)</f>
        <v>218500</v>
      </c>
      <c r="F3093" s="83">
        <f>LOOKUP(A3093,Seznamy!$A$3:$A$94,Seznamy!$J$3:$J$94)</f>
        <v>57</v>
      </c>
      <c r="G3093" s="83">
        <v>41</v>
      </c>
      <c r="H3093" s="81">
        <f>LOOKUP(G3093,Komplexní!$A$7:$A$56,Komplexní!$B$7:$B$56)</f>
        <v>0</v>
      </c>
      <c r="I3093" s="84">
        <f t="array" ref="I3093">SUM(IF((Komplexní!$A$3:$A$5=A3093)*(Komplexní!$D$1:$BA$1=G3093),Komplexní!$D$3:$BA$5))</f>
        <v>0</v>
      </c>
      <c r="J3093" s="99" t="str">
        <f t="shared" si="167"/>
        <v/>
      </c>
      <c r="K3093" s="85">
        <f t="shared" si="166"/>
        <v>1</v>
      </c>
    </row>
    <row r="3094" spans="1:11" hidden="1">
      <c r="A3094" s="79">
        <v>62</v>
      </c>
      <c r="B3094" s="80">
        <f>LOOKUP(A3094,Seznamy!$A$3:$A$94,Seznamy!$B$3:$B$94)</f>
        <v>125009</v>
      </c>
      <c r="C3094" s="81" t="str">
        <f>LOOKUP(A3094,Seznamy!$A$3:$A$94,Seznamy!$C$3:$C$94)</f>
        <v>Ruda nad Moravou</v>
      </c>
      <c r="D3094" s="82">
        <f>LOOKUP(A3094,Seznamy!$A$3:$A$94,Seznamy!$F$3:$F$94)</f>
        <v>9028</v>
      </c>
      <c r="E3094" s="82">
        <f>LOOKUP(A3094,Seznamy!$A$3:$A$94,Seznamy!$G$3:$G$94)</f>
        <v>218500</v>
      </c>
      <c r="F3094" s="83">
        <f>LOOKUP(A3094,Seznamy!$A$3:$A$94,Seznamy!$J$3:$J$94)</f>
        <v>57</v>
      </c>
      <c r="G3094" s="83">
        <v>42</v>
      </c>
      <c r="H3094" s="81">
        <f>LOOKUP(G3094,Komplexní!$A$7:$A$56,Komplexní!$B$7:$B$56)</f>
        <v>0</v>
      </c>
      <c r="I3094" s="84">
        <f t="array" ref="I3094">SUM(IF((Komplexní!$A$3:$A$5=A3094)*(Komplexní!$D$1:$BA$1=G3094),Komplexní!$D$3:$BA$5))</f>
        <v>0</v>
      </c>
      <c r="J3094" s="99" t="str">
        <f t="shared" si="167"/>
        <v/>
      </c>
      <c r="K3094" s="85">
        <f t="shared" si="166"/>
        <v>1</v>
      </c>
    </row>
    <row r="3095" spans="1:11" hidden="1">
      <c r="A3095" s="79">
        <v>62</v>
      </c>
      <c r="B3095" s="80">
        <f>LOOKUP(A3095,Seznamy!$A$3:$A$94,Seznamy!$B$3:$B$94)</f>
        <v>125009</v>
      </c>
      <c r="C3095" s="81" t="str">
        <f>LOOKUP(A3095,Seznamy!$A$3:$A$94,Seznamy!$C$3:$C$94)</f>
        <v>Ruda nad Moravou</v>
      </c>
      <c r="D3095" s="82">
        <f>LOOKUP(A3095,Seznamy!$A$3:$A$94,Seznamy!$F$3:$F$94)</f>
        <v>9028</v>
      </c>
      <c r="E3095" s="82">
        <f>LOOKUP(A3095,Seznamy!$A$3:$A$94,Seznamy!$G$3:$G$94)</f>
        <v>218500</v>
      </c>
      <c r="F3095" s="83">
        <f>LOOKUP(A3095,Seznamy!$A$3:$A$94,Seznamy!$J$3:$J$94)</f>
        <v>57</v>
      </c>
      <c r="G3095" s="83">
        <v>43</v>
      </c>
      <c r="H3095" s="81">
        <f>LOOKUP(G3095,Komplexní!$A$7:$A$56,Komplexní!$B$7:$B$56)</f>
        <v>0</v>
      </c>
      <c r="I3095" s="84">
        <f t="array" ref="I3095">SUM(IF((Komplexní!$A$3:$A$5=A3095)*(Komplexní!$D$1:$BA$1=G3095),Komplexní!$D$3:$BA$5))</f>
        <v>0</v>
      </c>
      <c r="J3095" s="99" t="str">
        <f t="shared" si="167"/>
        <v/>
      </c>
      <c r="K3095" s="85">
        <f t="shared" si="166"/>
        <v>1</v>
      </c>
    </row>
    <row r="3096" spans="1:11" hidden="1">
      <c r="A3096" s="79">
        <v>62</v>
      </c>
      <c r="B3096" s="80">
        <f>LOOKUP(A3096,Seznamy!$A$3:$A$94,Seznamy!$B$3:$B$94)</f>
        <v>125009</v>
      </c>
      <c r="C3096" s="81" t="str">
        <f>LOOKUP(A3096,Seznamy!$A$3:$A$94,Seznamy!$C$3:$C$94)</f>
        <v>Ruda nad Moravou</v>
      </c>
      <c r="D3096" s="82">
        <f>LOOKUP(A3096,Seznamy!$A$3:$A$94,Seznamy!$F$3:$F$94)</f>
        <v>9028</v>
      </c>
      <c r="E3096" s="82">
        <f>LOOKUP(A3096,Seznamy!$A$3:$A$94,Seznamy!$G$3:$G$94)</f>
        <v>218500</v>
      </c>
      <c r="F3096" s="83">
        <f>LOOKUP(A3096,Seznamy!$A$3:$A$94,Seznamy!$J$3:$J$94)</f>
        <v>57</v>
      </c>
      <c r="G3096" s="83">
        <v>44</v>
      </c>
      <c r="H3096" s="81">
        <f>LOOKUP(G3096,Komplexní!$A$7:$A$56,Komplexní!$B$7:$B$56)</f>
        <v>0</v>
      </c>
      <c r="I3096" s="84">
        <f t="array" ref="I3096">SUM(IF((Komplexní!$A$3:$A$5=A3096)*(Komplexní!$D$1:$BA$1=G3096),Komplexní!$D$3:$BA$5))</f>
        <v>0</v>
      </c>
      <c r="J3096" s="99" t="str">
        <f t="shared" si="167"/>
        <v/>
      </c>
      <c r="K3096" s="85">
        <f t="shared" si="166"/>
        <v>1</v>
      </c>
    </row>
    <row r="3097" spans="1:11" hidden="1">
      <c r="A3097" s="79">
        <v>62</v>
      </c>
      <c r="B3097" s="80">
        <f>LOOKUP(A3097,Seznamy!$A$3:$A$94,Seznamy!$B$3:$B$94)</f>
        <v>125009</v>
      </c>
      <c r="C3097" s="81" t="str">
        <f>LOOKUP(A3097,Seznamy!$A$3:$A$94,Seznamy!$C$3:$C$94)</f>
        <v>Ruda nad Moravou</v>
      </c>
      <c r="D3097" s="82">
        <f>LOOKUP(A3097,Seznamy!$A$3:$A$94,Seznamy!$F$3:$F$94)</f>
        <v>9028</v>
      </c>
      <c r="E3097" s="82">
        <f>LOOKUP(A3097,Seznamy!$A$3:$A$94,Seznamy!$G$3:$G$94)</f>
        <v>218500</v>
      </c>
      <c r="F3097" s="83">
        <f>LOOKUP(A3097,Seznamy!$A$3:$A$94,Seznamy!$J$3:$J$94)</f>
        <v>57</v>
      </c>
      <c r="G3097" s="83">
        <v>45</v>
      </c>
      <c r="H3097" s="81">
        <f>LOOKUP(G3097,Komplexní!$A$7:$A$56,Komplexní!$B$7:$B$56)</f>
        <v>0</v>
      </c>
      <c r="I3097" s="84">
        <f t="array" ref="I3097">SUM(IF((Komplexní!$A$3:$A$5=A3097)*(Komplexní!$D$1:$BA$1=G3097),Komplexní!$D$3:$BA$5))</f>
        <v>0</v>
      </c>
      <c r="J3097" s="99" t="str">
        <f t="shared" si="167"/>
        <v/>
      </c>
      <c r="K3097" s="85">
        <f t="shared" si="166"/>
        <v>1</v>
      </c>
    </row>
    <row r="3098" spans="1:11" hidden="1">
      <c r="A3098" s="79">
        <v>62</v>
      </c>
      <c r="B3098" s="80">
        <f>LOOKUP(A3098,Seznamy!$A$3:$A$94,Seznamy!$B$3:$B$94)</f>
        <v>125009</v>
      </c>
      <c r="C3098" s="81" t="str">
        <f>LOOKUP(A3098,Seznamy!$A$3:$A$94,Seznamy!$C$3:$C$94)</f>
        <v>Ruda nad Moravou</v>
      </c>
      <c r="D3098" s="82">
        <f>LOOKUP(A3098,Seznamy!$A$3:$A$94,Seznamy!$F$3:$F$94)</f>
        <v>9028</v>
      </c>
      <c r="E3098" s="82">
        <f>LOOKUP(A3098,Seznamy!$A$3:$A$94,Seznamy!$G$3:$G$94)</f>
        <v>218500</v>
      </c>
      <c r="F3098" s="83">
        <f>LOOKUP(A3098,Seznamy!$A$3:$A$94,Seznamy!$J$3:$J$94)</f>
        <v>57</v>
      </c>
      <c r="G3098" s="83">
        <v>46</v>
      </c>
      <c r="H3098" s="81">
        <f>LOOKUP(G3098,Komplexní!$A$7:$A$56,Komplexní!$B$7:$B$56)</f>
        <v>0</v>
      </c>
      <c r="I3098" s="84">
        <f t="array" ref="I3098">SUM(IF((Komplexní!$A$3:$A$5=A3098)*(Komplexní!$D$1:$BA$1=G3098),Komplexní!$D$3:$BA$5))</f>
        <v>0</v>
      </c>
      <c r="J3098" s="99" t="str">
        <f t="shared" si="167"/>
        <v/>
      </c>
      <c r="K3098" s="85">
        <f t="shared" si="166"/>
        <v>1</v>
      </c>
    </row>
    <row r="3099" spans="1:11" hidden="1">
      <c r="A3099" s="79">
        <v>62</v>
      </c>
      <c r="B3099" s="80">
        <f>LOOKUP(A3099,Seznamy!$A$3:$A$94,Seznamy!$B$3:$B$94)</f>
        <v>125009</v>
      </c>
      <c r="C3099" s="81" t="str">
        <f>LOOKUP(A3099,Seznamy!$A$3:$A$94,Seznamy!$C$3:$C$94)</f>
        <v>Ruda nad Moravou</v>
      </c>
      <c r="D3099" s="82">
        <f>LOOKUP(A3099,Seznamy!$A$3:$A$94,Seznamy!$F$3:$F$94)</f>
        <v>9028</v>
      </c>
      <c r="E3099" s="82">
        <f>LOOKUP(A3099,Seznamy!$A$3:$A$94,Seznamy!$G$3:$G$94)</f>
        <v>218500</v>
      </c>
      <c r="F3099" s="83">
        <f>LOOKUP(A3099,Seznamy!$A$3:$A$94,Seznamy!$J$3:$J$94)</f>
        <v>57</v>
      </c>
      <c r="G3099" s="83">
        <v>47</v>
      </c>
      <c r="H3099" s="81">
        <f>LOOKUP(G3099,Komplexní!$A$7:$A$56,Komplexní!$B$7:$B$56)</f>
        <v>0</v>
      </c>
      <c r="I3099" s="84">
        <f t="array" ref="I3099">SUM(IF((Komplexní!$A$3:$A$5=A3099)*(Komplexní!$D$1:$BA$1=G3099),Komplexní!$D$3:$BA$5))</f>
        <v>0</v>
      </c>
      <c r="J3099" s="99" t="str">
        <f t="shared" si="167"/>
        <v/>
      </c>
      <c r="K3099" s="85">
        <f t="shared" si="166"/>
        <v>1</v>
      </c>
    </row>
    <row r="3100" spans="1:11" hidden="1">
      <c r="A3100" s="79">
        <v>62</v>
      </c>
      <c r="B3100" s="80">
        <f>LOOKUP(A3100,Seznamy!$A$3:$A$94,Seznamy!$B$3:$B$94)</f>
        <v>125009</v>
      </c>
      <c r="C3100" s="81" t="str">
        <f>LOOKUP(A3100,Seznamy!$A$3:$A$94,Seznamy!$C$3:$C$94)</f>
        <v>Ruda nad Moravou</v>
      </c>
      <c r="D3100" s="82">
        <f>LOOKUP(A3100,Seznamy!$A$3:$A$94,Seznamy!$F$3:$F$94)</f>
        <v>9028</v>
      </c>
      <c r="E3100" s="82">
        <f>LOOKUP(A3100,Seznamy!$A$3:$A$94,Seznamy!$G$3:$G$94)</f>
        <v>218500</v>
      </c>
      <c r="F3100" s="83">
        <f>LOOKUP(A3100,Seznamy!$A$3:$A$94,Seznamy!$J$3:$J$94)</f>
        <v>57</v>
      </c>
      <c r="G3100" s="83">
        <v>48</v>
      </c>
      <c r="H3100" s="81">
        <f>LOOKUP(G3100,Komplexní!$A$7:$A$56,Komplexní!$B$7:$B$56)</f>
        <v>0</v>
      </c>
      <c r="I3100" s="84">
        <f t="array" ref="I3100">SUM(IF((Komplexní!$A$3:$A$5=A3100)*(Komplexní!$D$1:$BA$1=G3100),Komplexní!$D$3:$BA$5))</f>
        <v>0</v>
      </c>
      <c r="J3100" s="99" t="str">
        <f t="shared" si="167"/>
        <v/>
      </c>
      <c r="K3100" s="85">
        <f t="shared" si="166"/>
        <v>1</v>
      </c>
    </row>
    <row r="3101" spans="1:11" hidden="1">
      <c r="A3101" s="79">
        <v>62</v>
      </c>
      <c r="B3101" s="80">
        <f>LOOKUP(A3101,Seznamy!$A$3:$A$94,Seznamy!$B$3:$B$94)</f>
        <v>125009</v>
      </c>
      <c r="C3101" s="81" t="str">
        <f>LOOKUP(A3101,Seznamy!$A$3:$A$94,Seznamy!$C$3:$C$94)</f>
        <v>Ruda nad Moravou</v>
      </c>
      <c r="D3101" s="82">
        <f>LOOKUP(A3101,Seznamy!$A$3:$A$94,Seznamy!$F$3:$F$94)</f>
        <v>9028</v>
      </c>
      <c r="E3101" s="82">
        <f>LOOKUP(A3101,Seznamy!$A$3:$A$94,Seznamy!$G$3:$G$94)</f>
        <v>218500</v>
      </c>
      <c r="F3101" s="83">
        <f>LOOKUP(A3101,Seznamy!$A$3:$A$94,Seznamy!$J$3:$J$94)</f>
        <v>57</v>
      </c>
      <c r="G3101" s="83">
        <v>49</v>
      </c>
      <c r="H3101" s="81">
        <f>LOOKUP(G3101,Komplexní!$A$7:$A$56,Komplexní!$B$7:$B$56)</f>
        <v>0</v>
      </c>
      <c r="I3101" s="84">
        <f t="array" ref="I3101">SUM(IF((Komplexní!$A$3:$A$5=A3101)*(Komplexní!$D$1:$BA$1=G3101),Komplexní!$D$3:$BA$5))</f>
        <v>0</v>
      </c>
      <c r="J3101" s="99" t="str">
        <f t="shared" si="167"/>
        <v/>
      </c>
      <c r="K3101" s="85">
        <f t="shared" si="166"/>
        <v>1</v>
      </c>
    </row>
    <row r="3102" spans="1:11" hidden="1">
      <c r="A3102" s="79">
        <v>62</v>
      </c>
      <c r="B3102" s="80">
        <f>LOOKUP(A3102,Seznamy!$A$3:$A$94,Seznamy!$B$3:$B$94)</f>
        <v>125009</v>
      </c>
      <c r="C3102" s="81" t="str">
        <f>LOOKUP(A3102,Seznamy!$A$3:$A$94,Seznamy!$C$3:$C$94)</f>
        <v>Ruda nad Moravou</v>
      </c>
      <c r="D3102" s="82">
        <f>LOOKUP(A3102,Seznamy!$A$3:$A$94,Seznamy!$F$3:$F$94)</f>
        <v>9028</v>
      </c>
      <c r="E3102" s="82">
        <f>LOOKUP(A3102,Seznamy!$A$3:$A$94,Seznamy!$G$3:$G$94)</f>
        <v>218500</v>
      </c>
      <c r="F3102" s="83">
        <f>LOOKUP(A3102,Seznamy!$A$3:$A$94,Seznamy!$J$3:$J$94)</f>
        <v>57</v>
      </c>
      <c r="G3102" s="83">
        <v>50</v>
      </c>
      <c r="H3102" s="81">
        <f>LOOKUP(G3102,Komplexní!$A$7:$A$56,Komplexní!$B$7:$B$56)</f>
        <v>0</v>
      </c>
      <c r="I3102" s="84">
        <f t="array" ref="I3102">SUM(IF((Komplexní!$A$3:$A$5=A3102)*(Komplexní!$D$1:$BA$1=G3102),Komplexní!$D$3:$BA$5))</f>
        <v>0</v>
      </c>
      <c r="J3102" s="99" t="str">
        <f t="shared" si="167"/>
        <v/>
      </c>
      <c r="K3102" s="85">
        <f t="shared" si="166"/>
        <v>1</v>
      </c>
    </row>
    <row r="3103" spans="1:11" hidden="1">
      <c r="A3103" s="48">
        <v>63</v>
      </c>
      <c r="B3103" s="49">
        <f>LOOKUP(A3103,Seznamy!$A$3:$A$94,Seznamy!$B$3:$B$94)</f>
        <v>125009</v>
      </c>
      <c r="C3103" s="50" t="str">
        <f>LOOKUP(A3103,Seznamy!$A$3:$A$94,Seznamy!$C$3:$C$94)</f>
        <v>Ruda nad Moravou</v>
      </c>
      <c r="D3103" s="51">
        <f>LOOKUP(A3103,Seznamy!$A$3:$A$94,Seznamy!$F$3:$F$94)</f>
        <v>9028</v>
      </c>
      <c r="E3103" s="51">
        <f>LOOKUP(A3103,Seznamy!$A$3:$A$94,Seznamy!$G$3:$G$94)</f>
        <v>218500</v>
      </c>
      <c r="F3103" s="52">
        <f>LOOKUP(A3103,Seznamy!$A$3:$A$94,Seznamy!$J$3:$J$94)</f>
        <v>57</v>
      </c>
      <c r="G3103" s="52">
        <v>1</v>
      </c>
      <c r="H3103" s="50" t="str">
        <f>LOOKUP(G3103,Komplexní!$A$7:$A$56,Komplexní!$B$7:$B$56)</f>
        <v>UNILES a.s.</v>
      </c>
      <c r="I3103" s="53">
        <f t="array" ref="I3103">SUM(IF((Komplexní!$A$3:$A$5=A3103)*(Komplexní!$D$1:$BA$1=G3103),Komplexní!$D$3:$BA$5))</f>
        <v>0</v>
      </c>
      <c r="J3103" s="98" t="str">
        <f t="shared" si="167"/>
        <v/>
      </c>
      <c r="K3103" s="54">
        <f t="shared" ref="K3103:K3134" si="168">IF(I3103=MIN($J$3103:$J$3152),1,"")</f>
        <v>1</v>
      </c>
    </row>
    <row r="3104" spans="1:11" hidden="1">
      <c r="A3104" s="48">
        <v>63</v>
      </c>
      <c r="B3104" s="49">
        <f>LOOKUP(A3104,Seznamy!$A$3:$A$94,Seznamy!$B$3:$B$94)</f>
        <v>125009</v>
      </c>
      <c r="C3104" s="50" t="str">
        <f>LOOKUP(A3104,Seznamy!$A$3:$A$94,Seznamy!$C$3:$C$94)</f>
        <v>Ruda nad Moravou</v>
      </c>
      <c r="D3104" s="51">
        <f>LOOKUP(A3104,Seznamy!$A$3:$A$94,Seznamy!$F$3:$F$94)</f>
        <v>9028</v>
      </c>
      <c r="E3104" s="51">
        <f>LOOKUP(A3104,Seznamy!$A$3:$A$94,Seznamy!$G$3:$G$94)</f>
        <v>218500</v>
      </c>
      <c r="F3104" s="52">
        <f>LOOKUP(A3104,Seznamy!$A$3:$A$94,Seznamy!$J$3:$J$94)</f>
        <v>57</v>
      </c>
      <c r="G3104" s="52">
        <v>2</v>
      </c>
      <c r="H3104" s="50" t="str">
        <f>LOOKUP(G3104,Komplexní!$A$7:$A$56,Komplexní!$B$7:$B$56)</f>
        <v>Lesy Beskydy, a.s.</v>
      </c>
      <c r="I3104" s="53">
        <f t="array" ref="I3104">SUM(IF((Komplexní!$A$3:$A$5=A3104)*(Komplexní!$D$1:$BA$1=G3104),Komplexní!$D$3:$BA$5))</f>
        <v>0</v>
      </c>
      <c r="J3104" s="98" t="str">
        <f t="shared" si="167"/>
        <v/>
      </c>
      <c r="K3104" s="54">
        <f t="shared" si="168"/>
        <v>1</v>
      </c>
    </row>
    <row r="3105" spans="1:11" hidden="1">
      <c r="A3105" s="48">
        <v>63</v>
      </c>
      <c r="B3105" s="49">
        <f>LOOKUP(A3105,Seznamy!$A$3:$A$94,Seznamy!$B$3:$B$94)</f>
        <v>125009</v>
      </c>
      <c r="C3105" s="50" t="str">
        <f>LOOKUP(A3105,Seznamy!$A$3:$A$94,Seznamy!$C$3:$C$94)</f>
        <v>Ruda nad Moravou</v>
      </c>
      <c r="D3105" s="51">
        <f>LOOKUP(A3105,Seznamy!$A$3:$A$94,Seznamy!$F$3:$F$94)</f>
        <v>9028</v>
      </c>
      <c r="E3105" s="51">
        <f>LOOKUP(A3105,Seznamy!$A$3:$A$94,Seznamy!$G$3:$G$94)</f>
        <v>218500</v>
      </c>
      <c r="F3105" s="52">
        <f>LOOKUP(A3105,Seznamy!$A$3:$A$94,Seznamy!$J$3:$J$94)</f>
        <v>57</v>
      </c>
      <c r="G3105" s="52">
        <v>3</v>
      </c>
      <c r="H3105" s="50" t="str">
        <f>LOOKUP(G3105,Komplexní!$A$7:$A$56,Komplexní!$B$7:$B$56)</f>
        <v>KATR s.r.o.</v>
      </c>
      <c r="I3105" s="53">
        <f t="array" ref="I3105">SUM(IF((Komplexní!$A$3:$A$5=A3105)*(Komplexní!$D$1:$BA$1=G3105),Komplexní!$D$3:$BA$5))</f>
        <v>0</v>
      </c>
      <c r="J3105" s="98" t="str">
        <f t="shared" si="167"/>
        <v/>
      </c>
      <c r="K3105" s="54">
        <f t="shared" si="168"/>
        <v>1</v>
      </c>
    </row>
    <row r="3106" spans="1:11" hidden="1">
      <c r="A3106" s="48">
        <v>63</v>
      </c>
      <c r="B3106" s="49">
        <f>LOOKUP(A3106,Seznamy!$A$3:$A$94,Seznamy!$B$3:$B$94)</f>
        <v>125009</v>
      </c>
      <c r="C3106" s="50" t="str">
        <f>LOOKUP(A3106,Seznamy!$A$3:$A$94,Seznamy!$C$3:$C$94)</f>
        <v>Ruda nad Moravou</v>
      </c>
      <c r="D3106" s="51">
        <f>LOOKUP(A3106,Seznamy!$A$3:$A$94,Seznamy!$F$3:$F$94)</f>
        <v>9028</v>
      </c>
      <c r="E3106" s="51">
        <f>LOOKUP(A3106,Seznamy!$A$3:$A$94,Seznamy!$G$3:$G$94)</f>
        <v>218500</v>
      </c>
      <c r="F3106" s="52">
        <f>LOOKUP(A3106,Seznamy!$A$3:$A$94,Seznamy!$J$3:$J$94)</f>
        <v>57</v>
      </c>
      <c r="G3106" s="52">
        <v>4</v>
      </c>
      <c r="H3106" s="50" t="str">
        <f>LOOKUP(G3106,Komplexní!$A$7:$A$56,Komplexní!$B$7:$B$56)</f>
        <v>Petra spol. s r.o.</v>
      </c>
      <c r="I3106" s="53">
        <f t="array" ref="I3106">SUM(IF((Komplexní!$A$3:$A$5=A3106)*(Komplexní!$D$1:$BA$1=G3106),Komplexní!$D$3:$BA$5))</f>
        <v>0</v>
      </c>
      <c r="J3106" s="98" t="str">
        <f t="shared" si="167"/>
        <v/>
      </c>
      <c r="K3106" s="54">
        <f t="shared" si="168"/>
        <v>1</v>
      </c>
    </row>
    <row r="3107" spans="1:11" hidden="1">
      <c r="A3107" s="48">
        <v>63</v>
      </c>
      <c r="B3107" s="49">
        <f>LOOKUP(A3107,Seznamy!$A$3:$A$94,Seznamy!$B$3:$B$94)</f>
        <v>125009</v>
      </c>
      <c r="C3107" s="50" t="str">
        <f>LOOKUP(A3107,Seznamy!$A$3:$A$94,Seznamy!$C$3:$C$94)</f>
        <v>Ruda nad Moravou</v>
      </c>
      <c r="D3107" s="51">
        <f>LOOKUP(A3107,Seznamy!$A$3:$A$94,Seznamy!$F$3:$F$94)</f>
        <v>9028</v>
      </c>
      <c r="E3107" s="51">
        <f>LOOKUP(A3107,Seznamy!$A$3:$A$94,Seznamy!$G$3:$G$94)</f>
        <v>218500</v>
      </c>
      <c r="F3107" s="52">
        <f>LOOKUP(A3107,Seznamy!$A$3:$A$94,Seznamy!$J$3:$J$94)</f>
        <v>57</v>
      </c>
      <c r="G3107" s="52">
        <v>5</v>
      </c>
      <c r="H3107" s="50" t="str">
        <f>LOOKUP(G3107,Komplexní!$A$7:$A$56,Komplexní!$B$7:$B$56)</f>
        <v>JACER - CZ a.s.</v>
      </c>
      <c r="I3107" s="53">
        <f t="array" ref="I3107">SUM(IF((Komplexní!$A$3:$A$5=A3107)*(Komplexní!$D$1:$BA$1=G3107),Komplexní!$D$3:$BA$5))</f>
        <v>0</v>
      </c>
      <c r="J3107" s="98" t="str">
        <f t="shared" si="167"/>
        <v/>
      </c>
      <c r="K3107" s="54">
        <f t="shared" si="168"/>
        <v>1</v>
      </c>
    </row>
    <row r="3108" spans="1:11" hidden="1">
      <c r="A3108" s="48">
        <v>63</v>
      </c>
      <c r="B3108" s="49">
        <f>LOOKUP(A3108,Seznamy!$A$3:$A$94,Seznamy!$B$3:$B$94)</f>
        <v>125009</v>
      </c>
      <c r="C3108" s="50" t="str">
        <f>LOOKUP(A3108,Seznamy!$A$3:$A$94,Seznamy!$C$3:$C$94)</f>
        <v>Ruda nad Moravou</v>
      </c>
      <c r="D3108" s="51">
        <f>LOOKUP(A3108,Seznamy!$A$3:$A$94,Seznamy!$F$3:$F$94)</f>
        <v>9028</v>
      </c>
      <c r="E3108" s="51">
        <f>LOOKUP(A3108,Seznamy!$A$3:$A$94,Seznamy!$G$3:$G$94)</f>
        <v>218500</v>
      </c>
      <c r="F3108" s="52">
        <f>LOOKUP(A3108,Seznamy!$A$3:$A$94,Seznamy!$J$3:$J$94)</f>
        <v>57</v>
      </c>
      <c r="G3108" s="52">
        <v>6</v>
      </c>
      <c r="H3108" s="50" t="str">
        <f>LOOKUP(G3108,Komplexní!$A$7:$A$56,Komplexní!$B$7:$B$56)</f>
        <v>LDF Rožnov a.s.</v>
      </c>
      <c r="I3108" s="53">
        <f t="array" ref="I3108">SUM(IF((Komplexní!$A$3:$A$5=A3108)*(Komplexní!$D$1:$BA$1=G3108),Komplexní!$D$3:$BA$5))</f>
        <v>0</v>
      </c>
      <c r="J3108" s="98" t="str">
        <f t="shared" si="167"/>
        <v/>
      </c>
      <c r="K3108" s="54">
        <f t="shared" si="168"/>
        <v>1</v>
      </c>
    </row>
    <row r="3109" spans="1:11" hidden="1">
      <c r="A3109" s="48">
        <v>63</v>
      </c>
      <c r="B3109" s="49">
        <f>LOOKUP(A3109,Seznamy!$A$3:$A$94,Seznamy!$B$3:$B$94)</f>
        <v>125009</v>
      </c>
      <c r="C3109" s="50" t="str">
        <f>LOOKUP(A3109,Seznamy!$A$3:$A$94,Seznamy!$C$3:$C$94)</f>
        <v>Ruda nad Moravou</v>
      </c>
      <c r="D3109" s="51">
        <f>LOOKUP(A3109,Seznamy!$A$3:$A$94,Seznamy!$F$3:$F$94)</f>
        <v>9028</v>
      </c>
      <c r="E3109" s="51">
        <f>LOOKUP(A3109,Seznamy!$A$3:$A$94,Seznamy!$G$3:$G$94)</f>
        <v>218500</v>
      </c>
      <c r="F3109" s="52">
        <f>LOOKUP(A3109,Seznamy!$A$3:$A$94,Seznamy!$J$3:$J$94)</f>
        <v>57</v>
      </c>
      <c r="G3109" s="52">
        <v>7</v>
      </c>
      <c r="H3109" s="50" t="str">
        <f>LOOKUP(G3109,Komplexní!$A$7:$A$56,Komplexní!$B$7:$B$56)</f>
        <v>Opavská lesní a.s.</v>
      </c>
      <c r="I3109" s="53">
        <f t="array" ref="I3109">SUM(IF((Komplexní!$A$3:$A$5=A3109)*(Komplexní!$D$1:$BA$1=G3109),Komplexní!$D$3:$BA$5))</f>
        <v>0</v>
      </c>
      <c r="J3109" s="98" t="str">
        <f t="shared" si="167"/>
        <v/>
      </c>
      <c r="K3109" s="54">
        <f t="shared" si="168"/>
        <v>1</v>
      </c>
    </row>
    <row r="3110" spans="1:11" hidden="1">
      <c r="A3110" s="48">
        <v>63</v>
      </c>
      <c r="B3110" s="49">
        <f>LOOKUP(A3110,Seznamy!$A$3:$A$94,Seznamy!$B$3:$B$94)</f>
        <v>125009</v>
      </c>
      <c r="C3110" s="50" t="str">
        <f>LOOKUP(A3110,Seznamy!$A$3:$A$94,Seznamy!$C$3:$C$94)</f>
        <v>Ruda nad Moravou</v>
      </c>
      <c r="D3110" s="51">
        <f>LOOKUP(A3110,Seznamy!$A$3:$A$94,Seznamy!$F$3:$F$94)</f>
        <v>9028</v>
      </c>
      <c r="E3110" s="51">
        <f>LOOKUP(A3110,Seznamy!$A$3:$A$94,Seznamy!$G$3:$G$94)</f>
        <v>218500</v>
      </c>
      <c r="F3110" s="52">
        <f>LOOKUP(A3110,Seznamy!$A$3:$A$94,Seznamy!$J$3:$J$94)</f>
        <v>57</v>
      </c>
      <c r="G3110" s="52">
        <v>8</v>
      </c>
      <c r="H3110" s="50" t="str">
        <f>LOOKUP(G3110,Komplexní!$A$7:$A$56,Komplexní!$B$7:$B$56)</f>
        <v>Pradědský lesní závod, a.s.</v>
      </c>
      <c r="I3110" s="53">
        <f t="array" ref="I3110">SUM(IF((Komplexní!$A$3:$A$5=A3110)*(Komplexní!$D$1:$BA$1=G3110),Komplexní!$D$3:$BA$5))</f>
        <v>0</v>
      </c>
      <c r="J3110" s="98" t="str">
        <f t="shared" si="167"/>
        <v/>
      </c>
      <c r="K3110" s="54">
        <f t="shared" si="168"/>
        <v>1</v>
      </c>
    </row>
    <row r="3111" spans="1:11" hidden="1">
      <c r="A3111" s="48">
        <v>63</v>
      </c>
      <c r="B3111" s="49">
        <f>LOOKUP(A3111,Seznamy!$A$3:$A$94,Seznamy!$B$3:$B$94)</f>
        <v>125009</v>
      </c>
      <c r="C3111" s="50" t="str">
        <f>LOOKUP(A3111,Seznamy!$A$3:$A$94,Seznamy!$C$3:$C$94)</f>
        <v>Ruda nad Moravou</v>
      </c>
      <c r="D3111" s="51">
        <f>LOOKUP(A3111,Seznamy!$A$3:$A$94,Seznamy!$F$3:$F$94)</f>
        <v>9028</v>
      </c>
      <c r="E3111" s="51">
        <f>LOOKUP(A3111,Seznamy!$A$3:$A$94,Seznamy!$G$3:$G$94)</f>
        <v>218500</v>
      </c>
      <c r="F3111" s="52">
        <f>LOOKUP(A3111,Seznamy!$A$3:$A$94,Seznamy!$J$3:$J$94)</f>
        <v>57</v>
      </c>
      <c r="G3111" s="52">
        <v>32</v>
      </c>
      <c r="H3111" s="50">
        <f>LOOKUP(G3111,Komplexní!$A$7:$A$56,Komplexní!$B$7:$B$56)</f>
        <v>0</v>
      </c>
      <c r="I3111" s="53">
        <f t="array" ref="I3111">SUM(IF((Komplexní!$A$3:$A$5=A3111)*(Komplexní!$D$1:$BA$1=G3111),Komplexní!$D$3:$BA$5))</f>
        <v>0</v>
      </c>
      <c r="J3111" s="98" t="str">
        <f t="shared" si="167"/>
        <v/>
      </c>
      <c r="K3111" s="54">
        <f t="shared" si="168"/>
        <v>1</v>
      </c>
    </row>
    <row r="3112" spans="1:11" hidden="1">
      <c r="A3112" s="48">
        <v>63</v>
      </c>
      <c r="B3112" s="49">
        <f>LOOKUP(A3112,Seznamy!$A$3:$A$94,Seznamy!$B$3:$B$94)</f>
        <v>125009</v>
      </c>
      <c r="C3112" s="50" t="str">
        <f>LOOKUP(A3112,Seznamy!$A$3:$A$94,Seznamy!$C$3:$C$94)</f>
        <v>Ruda nad Moravou</v>
      </c>
      <c r="D3112" s="51">
        <f>LOOKUP(A3112,Seznamy!$A$3:$A$94,Seznamy!$F$3:$F$94)</f>
        <v>9028</v>
      </c>
      <c r="E3112" s="51">
        <f>LOOKUP(A3112,Seznamy!$A$3:$A$94,Seznamy!$G$3:$G$94)</f>
        <v>218500</v>
      </c>
      <c r="F3112" s="52">
        <f>LOOKUP(A3112,Seznamy!$A$3:$A$94,Seznamy!$J$3:$J$94)</f>
        <v>57</v>
      </c>
      <c r="G3112" s="52">
        <v>10</v>
      </c>
      <c r="H3112" s="50">
        <f>LOOKUP(G3112,Komplexní!$A$7:$A$56,Komplexní!$B$7:$B$56)</f>
        <v>0</v>
      </c>
      <c r="I3112" s="53">
        <f t="array" ref="I3112">SUM(IF((Komplexní!$A$3:$A$5=A3112)*(Komplexní!$D$1:$BA$1=G3112),Komplexní!$D$3:$BA$5))</f>
        <v>0</v>
      </c>
      <c r="J3112" s="98" t="str">
        <f t="shared" si="167"/>
        <v/>
      </c>
      <c r="K3112" s="54">
        <f t="shared" si="168"/>
        <v>1</v>
      </c>
    </row>
    <row r="3113" spans="1:11" hidden="1">
      <c r="A3113" s="48">
        <v>63</v>
      </c>
      <c r="B3113" s="49">
        <f>LOOKUP(A3113,Seznamy!$A$3:$A$94,Seznamy!$B$3:$B$94)</f>
        <v>125009</v>
      </c>
      <c r="C3113" s="50" t="str">
        <f>LOOKUP(A3113,Seznamy!$A$3:$A$94,Seznamy!$C$3:$C$94)</f>
        <v>Ruda nad Moravou</v>
      </c>
      <c r="D3113" s="51">
        <f>LOOKUP(A3113,Seznamy!$A$3:$A$94,Seznamy!$F$3:$F$94)</f>
        <v>9028</v>
      </c>
      <c r="E3113" s="51">
        <f>LOOKUP(A3113,Seznamy!$A$3:$A$94,Seznamy!$G$3:$G$94)</f>
        <v>218500</v>
      </c>
      <c r="F3113" s="52">
        <f>LOOKUP(A3113,Seznamy!$A$3:$A$94,Seznamy!$J$3:$J$94)</f>
        <v>57</v>
      </c>
      <c r="G3113" s="52">
        <v>11</v>
      </c>
      <c r="H3113" s="50">
        <f>LOOKUP(G3113,Komplexní!$A$7:$A$56,Komplexní!$B$7:$B$56)</f>
        <v>0</v>
      </c>
      <c r="I3113" s="53">
        <f t="array" ref="I3113">SUM(IF((Komplexní!$A$3:$A$5=A3113)*(Komplexní!$D$1:$BA$1=G3113),Komplexní!$D$3:$BA$5))</f>
        <v>0</v>
      </c>
      <c r="J3113" s="98" t="str">
        <f t="shared" si="167"/>
        <v/>
      </c>
      <c r="K3113" s="54">
        <f t="shared" si="168"/>
        <v>1</v>
      </c>
    </row>
    <row r="3114" spans="1:11" hidden="1">
      <c r="A3114" s="48">
        <v>63</v>
      </c>
      <c r="B3114" s="49">
        <f>LOOKUP(A3114,Seznamy!$A$3:$A$94,Seznamy!$B$3:$B$94)</f>
        <v>125009</v>
      </c>
      <c r="C3114" s="50" t="str">
        <f>LOOKUP(A3114,Seznamy!$A$3:$A$94,Seznamy!$C$3:$C$94)</f>
        <v>Ruda nad Moravou</v>
      </c>
      <c r="D3114" s="51">
        <f>LOOKUP(A3114,Seznamy!$A$3:$A$94,Seznamy!$F$3:$F$94)</f>
        <v>9028</v>
      </c>
      <c r="E3114" s="51">
        <f>LOOKUP(A3114,Seznamy!$A$3:$A$94,Seznamy!$G$3:$G$94)</f>
        <v>218500</v>
      </c>
      <c r="F3114" s="52">
        <f>LOOKUP(A3114,Seznamy!$A$3:$A$94,Seznamy!$J$3:$J$94)</f>
        <v>57</v>
      </c>
      <c r="G3114" s="52">
        <v>19</v>
      </c>
      <c r="H3114" s="50">
        <f>LOOKUP(G3114,Komplexní!$A$7:$A$56,Komplexní!$B$7:$B$56)</f>
        <v>0</v>
      </c>
      <c r="I3114" s="53">
        <f t="array" ref="I3114">SUM(IF((Komplexní!$A$3:$A$5=A3114)*(Komplexní!$D$1:$BA$1=G3114),Komplexní!$D$3:$BA$5))</f>
        <v>0</v>
      </c>
      <c r="J3114" s="98" t="str">
        <f t="shared" si="167"/>
        <v/>
      </c>
      <c r="K3114" s="54">
        <f t="shared" si="168"/>
        <v>1</v>
      </c>
    </row>
    <row r="3115" spans="1:11" hidden="1">
      <c r="A3115" s="48">
        <v>63</v>
      </c>
      <c r="B3115" s="49">
        <f>LOOKUP(A3115,Seznamy!$A$3:$A$94,Seznamy!$B$3:$B$94)</f>
        <v>125009</v>
      </c>
      <c r="C3115" s="50" t="str">
        <f>LOOKUP(A3115,Seznamy!$A$3:$A$94,Seznamy!$C$3:$C$94)</f>
        <v>Ruda nad Moravou</v>
      </c>
      <c r="D3115" s="51">
        <f>LOOKUP(A3115,Seznamy!$A$3:$A$94,Seznamy!$F$3:$F$94)</f>
        <v>9028</v>
      </c>
      <c r="E3115" s="51">
        <f>LOOKUP(A3115,Seznamy!$A$3:$A$94,Seznamy!$G$3:$G$94)</f>
        <v>218500</v>
      </c>
      <c r="F3115" s="52">
        <f>LOOKUP(A3115,Seznamy!$A$3:$A$94,Seznamy!$J$3:$J$94)</f>
        <v>57</v>
      </c>
      <c r="G3115" s="52">
        <v>13</v>
      </c>
      <c r="H3115" s="50">
        <f>LOOKUP(G3115,Komplexní!$A$7:$A$56,Komplexní!$B$7:$B$56)</f>
        <v>0</v>
      </c>
      <c r="I3115" s="53">
        <f t="array" ref="I3115">SUM(IF((Komplexní!$A$3:$A$5=A3115)*(Komplexní!$D$1:$BA$1=G3115),Komplexní!$D$3:$BA$5))</f>
        <v>0</v>
      </c>
      <c r="J3115" s="98" t="str">
        <f t="shared" si="167"/>
        <v/>
      </c>
      <c r="K3115" s="54">
        <f t="shared" si="168"/>
        <v>1</v>
      </c>
    </row>
    <row r="3116" spans="1:11" hidden="1">
      <c r="A3116" s="48">
        <v>63</v>
      </c>
      <c r="B3116" s="49">
        <f>LOOKUP(A3116,Seznamy!$A$3:$A$94,Seznamy!$B$3:$B$94)</f>
        <v>125009</v>
      </c>
      <c r="C3116" s="50" t="str">
        <f>LOOKUP(A3116,Seznamy!$A$3:$A$94,Seznamy!$C$3:$C$94)</f>
        <v>Ruda nad Moravou</v>
      </c>
      <c r="D3116" s="51">
        <f>LOOKUP(A3116,Seznamy!$A$3:$A$94,Seznamy!$F$3:$F$94)</f>
        <v>9028</v>
      </c>
      <c r="E3116" s="51">
        <f>LOOKUP(A3116,Seznamy!$A$3:$A$94,Seznamy!$G$3:$G$94)</f>
        <v>218500</v>
      </c>
      <c r="F3116" s="52">
        <f>LOOKUP(A3116,Seznamy!$A$3:$A$94,Seznamy!$J$3:$J$94)</f>
        <v>57</v>
      </c>
      <c r="G3116" s="52">
        <v>9</v>
      </c>
      <c r="H3116" s="50">
        <f>LOOKUP(G3116,Komplexní!$A$7:$A$56,Komplexní!$B$7:$B$56)</f>
        <v>0</v>
      </c>
      <c r="I3116" s="53">
        <f t="array" ref="I3116">SUM(IF((Komplexní!$A$3:$A$5=A3116)*(Komplexní!$D$1:$BA$1=G3116),Komplexní!$D$3:$BA$5))</f>
        <v>0</v>
      </c>
      <c r="J3116" s="98" t="str">
        <f t="shared" si="167"/>
        <v/>
      </c>
      <c r="K3116" s="54">
        <f t="shared" si="168"/>
        <v>1</v>
      </c>
    </row>
    <row r="3117" spans="1:11" hidden="1">
      <c r="A3117" s="48">
        <v>63</v>
      </c>
      <c r="B3117" s="49">
        <f>LOOKUP(A3117,Seznamy!$A$3:$A$94,Seznamy!$B$3:$B$94)</f>
        <v>125009</v>
      </c>
      <c r="C3117" s="50" t="str">
        <f>LOOKUP(A3117,Seznamy!$A$3:$A$94,Seznamy!$C$3:$C$94)</f>
        <v>Ruda nad Moravou</v>
      </c>
      <c r="D3117" s="51">
        <f>LOOKUP(A3117,Seznamy!$A$3:$A$94,Seznamy!$F$3:$F$94)</f>
        <v>9028</v>
      </c>
      <c r="E3117" s="51">
        <f>LOOKUP(A3117,Seznamy!$A$3:$A$94,Seznamy!$G$3:$G$94)</f>
        <v>218500</v>
      </c>
      <c r="F3117" s="52">
        <f>LOOKUP(A3117,Seznamy!$A$3:$A$94,Seznamy!$J$3:$J$94)</f>
        <v>57</v>
      </c>
      <c r="G3117" s="52">
        <v>15</v>
      </c>
      <c r="H3117" s="50">
        <f>LOOKUP(G3117,Komplexní!$A$7:$A$56,Komplexní!$B$7:$B$56)</f>
        <v>0</v>
      </c>
      <c r="I3117" s="53">
        <f t="array" ref="I3117">SUM(IF((Komplexní!$A$3:$A$5=A3117)*(Komplexní!$D$1:$BA$1=G3117),Komplexní!$D$3:$BA$5))</f>
        <v>0</v>
      </c>
      <c r="J3117" s="98" t="str">
        <f t="shared" si="167"/>
        <v/>
      </c>
      <c r="K3117" s="54">
        <f t="shared" si="168"/>
        <v>1</v>
      </c>
    </row>
    <row r="3118" spans="1:11" hidden="1">
      <c r="A3118" s="48">
        <v>63</v>
      </c>
      <c r="B3118" s="49">
        <f>LOOKUP(A3118,Seznamy!$A$3:$A$94,Seznamy!$B$3:$B$94)</f>
        <v>125009</v>
      </c>
      <c r="C3118" s="50" t="str">
        <f>LOOKUP(A3118,Seznamy!$A$3:$A$94,Seznamy!$C$3:$C$94)</f>
        <v>Ruda nad Moravou</v>
      </c>
      <c r="D3118" s="51">
        <f>LOOKUP(A3118,Seznamy!$A$3:$A$94,Seznamy!$F$3:$F$94)</f>
        <v>9028</v>
      </c>
      <c r="E3118" s="51">
        <f>LOOKUP(A3118,Seznamy!$A$3:$A$94,Seznamy!$G$3:$G$94)</f>
        <v>218500</v>
      </c>
      <c r="F3118" s="52">
        <f>LOOKUP(A3118,Seznamy!$A$3:$A$94,Seznamy!$J$3:$J$94)</f>
        <v>57</v>
      </c>
      <c r="G3118" s="52">
        <v>16</v>
      </c>
      <c r="H3118" s="50">
        <f>LOOKUP(G3118,Komplexní!$A$7:$A$56,Komplexní!$B$7:$B$56)</f>
        <v>0</v>
      </c>
      <c r="I3118" s="53">
        <f t="array" ref="I3118">SUM(IF((Komplexní!$A$3:$A$5=A3118)*(Komplexní!$D$1:$BA$1=G3118),Komplexní!$D$3:$BA$5))</f>
        <v>0</v>
      </c>
      <c r="J3118" s="98" t="str">
        <f t="shared" si="167"/>
        <v/>
      </c>
      <c r="K3118" s="54">
        <f t="shared" si="168"/>
        <v>1</v>
      </c>
    </row>
    <row r="3119" spans="1:11" hidden="1">
      <c r="A3119" s="48">
        <v>63</v>
      </c>
      <c r="B3119" s="49">
        <f>LOOKUP(A3119,Seznamy!$A$3:$A$94,Seznamy!$B$3:$B$94)</f>
        <v>125009</v>
      </c>
      <c r="C3119" s="50" t="str">
        <f>LOOKUP(A3119,Seznamy!$A$3:$A$94,Seznamy!$C$3:$C$94)</f>
        <v>Ruda nad Moravou</v>
      </c>
      <c r="D3119" s="51">
        <f>LOOKUP(A3119,Seznamy!$A$3:$A$94,Seznamy!$F$3:$F$94)</f>
        <v>9028</v>
      </c>
      <c r="E3119" s="51">
        <f>LOOKUP(A3119,Seznamy!$A$3:$A$94,Seznamy!$G$3:$G$94)</f>
        <v>218500</v>
      </c>
      <c r="F3119" s="52">
        <f>LOOKUP(A3119,Seznamy!$A$3:$A$94,Seznamy!$J$3:$J$94)</f>
        <v>57</v>
      </c>
      <c r="G3119" s="52">
        <v>17</v>
      </c>
      <c r="H3119" s="50">
        <f>LOOKUP(G3119,Komplexní!$A$7:$A$56,Komplexní!$B$7:$B$56)</f>
        <v>0</v>
      </c>
      <c r="I3119" s="53">
        <f t="array" ref="I3119">SUM(IF((Komplexní!$A$3:$A$5=A3119)*(Komplexní!$D$1:$BA$1=G3119),Komplexní!$D$3:$BA$5))</f>
        <v>0</v>
      </c>
      <c r="J3119" s="98" t="str">
        <f t="shared" si="167"/>
        <v/>
      </c>
      <c r="K3119" s="54">
        <f t="shared" si="168"/>
        <v>1</v>
      </c>
    </row>
    <row r="3120" spans="1:11" hidden="1">
      <c r="A3120" s="48">
        <v>63</v>
      </c>
      <c r="B3120" s="49">
        <f>LOOKUP(A3120,Seznamy!$A$3:$A$94,Seznamy!$B$3:$B$94)</f>
        <v>125009</v>
      </c>
      <c r="C3120" s="50" t="str">
        <f>LOOKUP(A3120,Seznamy!$A$3:$A$94,Seznamy!$C$3:$C$94)</f>
        <v>Ruda nad Moravou</v>
      </c>
      <c r="D3120" s="51">
        <f>LOOKUP(A3120,Seznamy!$A$3:$A$94,Seznamy!$F$3:$F$94)</f>
        <v>9028</v>
      </c>
      <c r="E3120" s="51">
        <f>LOOKUP(A3120,Seznamy!$A$3:$A$94,Seznamy!$G$3:$G$94)</f>
        <v>218500</v>
      </c>
      <c r="F3120" s="52">
        <f>LOOKUP(A3120,Seznamy!$A$3:$A$94,Seznamy!$J$3:$J$94)</f>
        <v>57</v>
      </c>
      <c r="G3120" s="52">
        <v>18</v>
      </c>
      <c r="H3120" s="50">
        <f>LOOKUP(G3120,Komplexní!$A$7:$A$56,Komplexní!$B$7:$B$56)</f>
        <v>0</v>
      </c>
      <c r="I3120" s="53">
        <f t="array" ref="I3120">SUM(IF((Komplexní!$A$3:$A$5=A3120)*(Komplexní!$D$1:$BA$1=G3120),Komplexní!$D$3:$BA$5))</f>
        <v>0</v>
      </c>
      <c r="J3120" s="98" t="str">
        <f t="shared" si="167"/>
        <v/>
      </c>
      <c r="K3120" s="54">
        <f t="shared" si="168"/>
        <v>1</v>
      </c>
    </row>
    <row r="3121" spans="1:11" hidden="1">
      <c r="A3121" s="48">
        <v>63</v>
      </c>
      <c r="B3121" s="49">
        <f>LOOKUP(A3121,Seznamy!$A$3:$A$94,Seznamy!$B$3:$B$94)</f>
        <v>125009</v>
      </c>
      <c r="C3121" s="50" t="str">
        <f>LOOKUP(A3121,Seznamy!$A$3:$A$94,Seznamy!$C$3:$C$94)</f>
        <v>Ruda nad Moravou</v>
      </c>
      <c r="D3121" s="51">
        <f>LOOKUP(A3121,Seznamy!$A$3:$A$94,Seznamy!$F$3:$F$94)</f>
        <v>9028</v>
      </c>
      <c r="E3121" s="51">
        <f>LOOKUP(A3121,Seznamy!$A$3:$A$94,Seznamy!$G$3:$G$94)</f>
        <v>218500</v>
      </c>
      <c r="F3121" s="52">
        <f>LOOKUP(A3121,Seznamy!$A$3:$A$94,Seznamy!$J$3:$J$94)</f>
        <v>57</v>
      </c>
      <c r="G3121" s="52">
        <v>12</v>
      </c>
      <c r="H3121" s="50">
        <f>LOOKUP(G3121,Komplexní!$A$7:$A$56,Komplexní!$B$7:$B$56)</f>
        <v>0</v>
      </c>
      <c r="I3121" s="53">
        <f t="array" ref="I3121">SUM(IF((Komplexní!$A$3:$A$5=A3121)*(Komplexní!$D$1:$BA$1=G3121),Komplexní!$D$3:$BA$5))</f>
        <v>0</v>
      </c>
      <c r="J3121" s="98" t="str">
        <f t="shared" si="167"/>
        <v/>
      </c>
      <c r="K3121" s="54">
        <f t="shared" si="168"/>
        <v>1</v>
      </c>
    </row>
    <row r="3122" spans="1:11" hidden="1">
      <c r="A3122" s="48">
        <v>63</v>
      </c>
      <c r="B3122" s="49">
        <f>LOOKUP(A3122,Seznamy!$A$3:$A$94,Seznamy!$B$3:$B$94)</f>
        <v>125009</v>
      </c>
      <c r="C3122" s="50" t="str">
        <f>LOOKUP(A3122,Seznamy!$A$3:$A$94,Seznamy!$C$3:$C$94)</f>
        <v>Ruda nad Moravou</v>
      </c>
      <c r="D3122" s="51">
        <f>LOOKUP(A3122,Seznamy!$A$3:$A$94,Seznamy!$F$3:$F$94)</f>
        <v>9028</v>
      </c>
      <c r="E3122" s="51">
        <f>LOOKUP(A3122,Seznamy!$A$3:$A$94,Seznamy!$G$3:$G$94)</f>
        <v>218500</v>
      </c>
      <c r="F3122" s="52">
        <f>LOOKUP(A3122,Seznamy!$A$3:$A$94,Seznamy!$J$3:$J$94)</f>
        <v>57</v>
      </c>
      <c r="G3122" s="52">
        <v>20</v>
      </c>
      <c r="H3122" s="50">
        <f>LOOKUP(G3122,Komplexní!$A$7:$A$56,Komplexní!$B$7:$B$56)</f>
        <v>0</v>
      </c>
      <c r="I3122" s="53">
        <f t="array" ref="I3122">SUM(IF((Komplexní!$A$3:$A$5=A3122)*(Komplexní!$D$1:$BA$1=G3122),Komplexní!$D$3:$BA$5))</f>
        <v>0</v>
      </c>
      <c r="J3122" s="98" t="str">
        <f t="shared" si="167"/>
        <v/>
      </c>
      <c r="K3122" s="54">
        <f t="shared" si="168"/>
        <v>1</v>
      </c>
    </row>
    <row r="3123" spans="1:11" hidden="1">
      <c r="A3123" s="48">
        <v>63</v>
      </c>
      <c r="B3123" s="49">
        <f>LOOKUP(A3123,Seznamy!$A$3:$A$94,Seznamy!$B$3:$B$94)</f>
        <v>125009</v>
      </c>
      <c r="C3123" s="50" t="str">
        <f>LOOKUP(A3123,Seznamy!$A$3:$A$94,Seznamy!$C$3:$C$94)</f>
        <v>Ruda nad Moravou</v>
      </c>
      <c r="D3123" s="51">
        <f>LOOKUP(A3123,Seznamy!$A$3:$A$94,Seznamy!$F$3:$F$94)</f>
        <v>9028</v>
      </c>
      <c r="E3123" s="51">
        <f>LOOKUP(A3123,Seznamy!$A$3:$A$94,Seznamy!$G$3:$G$94)</f>
        <v>218500</v>
      </c>
      <c r="F3123" s="52">
        <f>LOOKUP(A3123,Seznamy!$A$3:$A$94,Seznamy!$J$3:$J$94)</f>
        <v>57</v>
      </c>
      <c r="G3123" s="52">
        <v>21</v>
      </c>
      <c r="H3123" s="50">
        <f>LOOKUP(G3123,Komplexní!$A$7:$A$56,Komplexní!$B$7:$B$56)</f>
        <v>0</v>
      </c>
      <c r="I3123" s="53">
        <f t="array" ref="I3123">SUM(IF((Komplexní!$A$3:$A$5=A3123)*(Komplexní!$D$1:$BA$1=G3123),Komplexní!$D$3:$BA$5))</f>
        <v>0</v>
      </c>
      <c r="J3123" s="98" t="str">
        <f t="shared" si="167"/>
        <v/>
      </c>
      <c r="K3123" s="54">
        <f t="shared" si="168"/>
        <v>1</v>
      </c>
    </row>
    <row r="3124" spans="1:11" hidden="1">
      <c r="A3124" s="48">
        <v>63</v>
      </c>
      <c r="B3124" s="49">
        <f>LOOKUP(A3124,Seznamy!$A$3:$A$94,Seznamy!$B$3:$B$94)</f>
        <v>125009</v>
      </c>
      <c r="C3124" s="50" t="str">
        <f>LOOKUP(A3124,Seznamy!$A$3:$A$94,Seznamy!$C$3:$C$94)</f>
        <v>Ruda nad Moravou</v>
      </c>
      <c r="D3124" s="51">
        <f>LOOKUP(A3124,Seznamy!$A$3:$A$94,Seznamy!$F$3:$F$94)</f>
        <v>9028</v>
      </c>
      <c r="E3124" s="51">
        <f>LOOKUP(A3124,Seznamy!$A$3:$A$94,Seznamy!$G$3:$G$94)</f>
        <v>218500</v>
      </c>
      <c r="F3124" s="52">
        <f>LOOKUP(A3124,Seznamy!$A$3:$A$94,Seznamy!$J$3:$J$94)</f>
        <v>57</v>
      </c>
      <c r="G3124" s="52">
        <v>22</v>
      </c>
      <c r="H3124" s="50">
        <f>LOOKUP(G3124,Komplexní!$A$7:$A$56,Komplexní!$B$7:$B$56)</f>
        <v>0</v>
      </c>
      <c r="I3124" s="53">
        <f t="array" ref="I3124">SUM(IF((Komplexní!$A$3:$A$5=A3124)*(Komplexní!$D$1:$BA$1=G3124),Komplexní!$D$3:$BA$5))</f>
        <v>0</v>
      </c>
      <c r="J3124" s="98" t="str">
        <f t="shared" si="167"/>
        <v/>
      </c>
      <c r="K3124" s="54">
        <f t="shared" si="168"/>
        <v>1</v>
      </c>
    </row>
    <row r="3125" spans="1:11" hidden="1">
      <c r="A3125" s="48">
        <v>63</v>
      </c>
      <c r="B3125" s="49">
        <f>LOOKUP(A3125,Seznamy!$A$3:$A$94,Seznamy!$B$3:$B$94)</f>
        <v>125009</v>
      </c>
      <c r="C3125" s="50" t="str">
        <f>LOOKUP(A3125,Seznamy!$A$3:$A$94,Seznamy!$C$3:$C$94)</f>
        <v>Ruda nad Moravou</v>
      </c>
      <c r="D3125" s="51">
        <f>LOOKUP(A3125,Seznamy!$A$3:$A$94,Seznamy!$F$3:$F$94)</f>
        <v>9028</v>
      </c>
      <c r="E3125" s="51">
        <f>LOOKUP(A3125,Seznamy!$A$3:$A$94,Seznamy!$G$3:$G$94)</f>
        <v>218500</v>
      </c>
      <c r="F3125" s="52">
        <f>LOOKUP(A3125,Seznamy!$A$3:$A$94,Seznamy!$J$3:$J$94)</f>
        <v>57</v>
      </c>
      <c r="G3125" s="52">
        <v>23</v>
      </c>
      <c r="H3125" s="50">
        <f>LOOKUP(G3125,Komplexní!$A$7:$A$56,Komplexní!$B$7:$B$56)</f>
        <v>0</v>
      </c>
      <c r="I3125" s="53">
        <f t="array" ref="I3125">SUM(IF((Komplexní!$A$3:$A$5=A3125)*(Komplexní!$D$1:$BA$1=G3125),Komplexní!$D$3:$BA$5))</f>
        <v>0</v>
      </c>
      <c r="J3125" s="98" t="str">
        <f t="shared" si="167"/>
        <v/>
      </c>
      <c r="K3125" s="54">
        <f t="shared" si="168"/>
        <v>1</v>
      </c>
    </row>
    <row r="3126" spans="1:11" hidden="1">
      <c r="A3126" s="48">
        <v>63</v>
      </c>
      <c r="B3126" s="49">
        <f>LOOKUP(A3126,Seznamy!$A$3:$A$94,Seznamy!$B$3:$B$94)</f>
        <v>125009</v>
      </c>
      <c r="C3126" s="50" t="str">
        <f>LOOKUP(A3126,Seznamy!$A$3:$A$94,Seznamy!$C$3:$C$94)</f>
        <v>Ruda nad Moravou</v>
      </c>
      <c r="D3126" s="51">
        <f>LOOKUP(A3126,Seznamy!$A$3:$A$94,Seznamy!$F$3:$F$94)</f>
        <v>9028</v>
      </c>
      <c r="E3126" s="51">
        <f>LOOKUP(A3126,Seznamy!$A$3:$A$94,Seznamy!$G$3:$G$94)</f>
        <v>218500</v>
      </c>
      <c r="F3126" s="52">
        <f>LOOKUP(A3126,Seznamy!$A$3:$A$94,Seznamy!$J$3:$J$94)</f>
        <v>57</v>
      </c>
      <c r="G3126" s="52">
        <v>24</v>
      </c>
      <c r="H3126" s="50">
        <f>LOOKUP(G3126,Komplexní!$A$7:$A$56,Komplexní!$B$7:$B$56)</f>
        <v>0</v>
      </c>
      <c r="I3126" s="53">
        <f t="array" ref="I3126">SUM(IF((Komplexní!$A$3:$A$5=A3126)*(Komplexní!$D$1:$BA$1=G3126),Komplexní!$D$3:$BA$5))</f>
        <v>0</v>
      </c>
      <c r="J3126" s="98" t="str">
        <f t="shared" si="167"/>
        <v/>
      </c>
      <c r="K3126" s="54">
        <f t="shared" si="168"/>
        <v>1</v>
      </c>
    </row>
    <row r="3127" spans="1:11" hidden="1">
      <c r="A3127" s="48">
        <v>63</v>
      </c>
      <c r="B3127" s="49">
        <f>LOOKUP(A3127,Seznamy!$A$3:$A$94,Seznamy!$B$3:$B$94)</f>
        <v>125009</v>
      </c>
      <c r="C3127" s="50" t="str">
        <f>LOOKUP(A3127,Seznamy!$A$3:$A$94,Seznamy!$C$3:$C$94)</f>
        <v>Ruda nad Moravou</v>
      </c>
      <c r="D3127" s="51">
        <f>LOOKUP(A3127,Seznamy!$A$3:$A$94,Seznamy!$F$3:$F$94)</f>
        <v>9028</v>
      </c>
      <c r="E3127" s="51">
        <f>LOOKUP(A3127,Seznamy!$A$3:$A$94,Seznamy!$G$3:$G$94)</f>
        <v>218500</v>
      </c>
      <c r="F3127" s="52">
        <f>LOOKUP(A3127,Seznamy!$A$3:$A$94,Seznamy!$J$3:$J$94)</f>
        <v>57</v>
      </c>
      <c r="G3127" s="52">
        <v>25</v>
      </c>
      <c r="H3127" s="50">
        <f>LOOKUP(G3127,Komplexní!$A$7:$A$56,Komplexní!$B$7:$B$56)</f>
        <v>0</v>
      </c>
      <c r="I3127" s="53">
        <f t="array" ref="I3127">SUM(IF((Komplexní!$A$3:$A$5=A3127)*(Komplexní!$D$1:$BA$1=G3127),Komplexní!$D$3:$BA$5))</f>
        <v>0</v>
      </c>
      <c r="J3127" s="98" t="str">
        <f t="shared" si="167"/>
        <v/>
      </c>
      <c r="K3127" s="54">
        <f t="shared" si="168"/>
        <v>1</v>
      </c>
    </row>
    <row r="3128" spans="1:11" hidden="1">
      <c r="A3128" s="48">
        <v>63</v>
      </c>
      <c r="B3128" s="49">
        <f>LOOKUP(A3128,Seznamy!$A$3:$A$94,Seznamy!$B$3:$B$94)</f>
        <v>125009</v>
      </c>
      <c r="C3128" s="50" t="str">
        <f>LOOKUP(A3128,Seznamy!$A$3:$A$94,Seznamy!$C$3:$C$94)</f>
        <v>Ruda nad Moravou</v>
      </c>
      <c r="D3128" s="51">
        <f>LOOKUP(A3128,Seznamy!$A$3:$A$94,Seznamy!$F$3:$F$94)</f>
        <v>9028</v>
      </c>
      <c r="E3128" s="51">
        <f>LOOKUP(A3128,Seznamy!$A$3:$A$94,Seznamy!$G$3:$G$94)</f>
        <v>218500</v>
      </c>
      <c r="F3128" s="52">
        <f>LOOKUP(A3128,Seznamy!$A$3:$A$94,Seznamy!$J$3:$J$94)</f>
        <v>57</v>
      </c>
      <c r="G3128" s="52">
        <v>26</v>
      </c>
      <c r="H3128" s="50">
        <f>LOOKUP(G3128,Komplexní!$A$7:$A$56,Komplexní!$B$7:$B$56)</f>
        <v>0</v>
      </c>
      <c r="I3128" s="53">
        <f t="array" ref="I3128">SUM(IF((Komplexní!$A$3:$A$5=A3128)*(Komplexní!$D$1:$BA$1=G3128),Komplexní!$D$3:$BA$5))</f>
        <v>0</v>
      </c>
      <c r="J3128" s="98" t="str">
        <f t="shared" si="167"/>
        <v/>
      </c>
      <c r="K3128" s="54">
        <f t="shared" si="168"/>
        <v>1</v>
      </c>
    </row>
    <row r="3129" spans="1:11" hidden="1">
      <c r="A3129" s="48">
        <v>63</v>
      </c>
      <c r="B3129" s="49">
        <f>LOOKUP(A3129,Seznamy!$A$3:$A$94,Seznamy!$B$3:$B$94)</f>
        <v>125009</v>
      </c>
      <c r="C3129" s="50" t="str">
        <f>LOOKUP(A3129,Seznamy!$A$3:$A$94,Seznamy!$C$3:$C$94)</f>
        <v>Ruda nad Moravou</v>
      </c>
      <c r="D3129" s="51">
        <f>LOOKUP(A3129,Seznamy!$A$3:$A$94,Seznamy!$F$3:$F$94)</f>
        <v>9028</v>
      </c>
      <c r="E3129" s="51">
        <f>LOOKUP(A3129,Seznamy!$A$3:$A$94,Seznamy!$G$3:$G$94)</f>
        <v>218500</v>
      </c>
      <c r="F3129" s="52">
        <f>LOOKUP(A3129,Seznamy!$A$3:$A$94,Seznamy!$J$3:$J$94)</f>
        <v>57</v>
      </c>
      <c r="G3129" s="52">
        <v>27</v>
      </c>
      <c r="H3129" s="50">
        <f>LOOKUP(G3129,Komplexní!$A$7:$A$56,Komplexní!$B$7:$B$56)</f>
        <v>0</v>
      </c>
      <c r="I3129" s="53">
        <f t="array" ref="I3129">SUM(IF((Komplexní!$A$3:$A$5=A3129)*(Komplexní!$D$1:$BA$1=G3129),Komplexní!$D$3:$BA$5))</f>
        <v>0</v>
      </c>
      <c r="J3129" s="98" t="str">
        <f t="shared" si="167"/>
        <v/>
      </c>
      <c r="K3129" s="54">
        <f t="shared" si="168"/>
        <v>1</v>
      </c>
    </row>
    <row r="3130" spans="1:11" hidden="1">
      <c r="A3130" s="48">
        <v>63</v>
      </c>
      <c r="B3130" s="49">
        <f>LOOKUP(A3130,Seznamy!$A$3:$A$94,Seznamy!$B$3:$B$94)</f>
        <v>125009</v>
      </c>
      <c r="C3130" s="50" t="str">
        <f>LOOKUP(A3130,Seznamy!$A$3:$A$94,Seznamy!$C$3:$C$94)</f>
        <v>Ruda nad Moravou</v>
      </c>
      <c r="D3130" s="51">
        <f>LOOKUP(A3130,Seznamy!$A$3:$A$94,Seznamy!$F$3:$F$94)</f>
        <v>9028</v>
      </c>
      <c r="E3130" s="51">
        <f>LOOKUP(A3130,Seznamy!$A$3:$A$94,Seznamy!$G$3:$G$94)</f>
        <v>218500</v>
      </c>
      <c r="F3130" s="52">
        <f>LOOKUP(A3130,Seznamy!$A$3:$A$94,Seznamy!$J$3:$J$94)</f>
        <v>57</v>
      </c>
      <c r="G3130" s="52">
        <v>28</v>
      </c>
      <c r="H3130" s="50">
        <f>LOOKUP(G3130,Komplexní!$A$7:$A$56,Komplexní!$B$7:$B$56)</f>
        <v>0</v>
      </c>
      <c r="I3130" s="53">
        <f t="array" ref="I3130">SUM(IF((Komplexní!$A$3:$A$5=A3130)*(Komplexní!$D$1:$BA$1=G3130),Komplexní!$D$3:$BA$5))</f>
        <v>0</v>
      </c>
      <c r="J3130" s="98" t="str">
        <f t="shared" si="167"/>
        <v/>
      </c>
      <c r="K3130" s="54">
        <f t="shared" si="168"/>
        <v>1</v>
      </c>
    </row>
    <row r="3131" spans="1:11" hidden="1">
      <c r="A3131" s="48">
        <v>63</v>
      </c>
      <c r="B3131" s="49">
        <f>LOOKUP(A3131,Seznamy!$A$3:$A$94,Seznamy!$B$3:$B$94)</f>
        <v>125009</v>
      </c>
      <c r="C3131" s="50" t="str">
        <f>LOOKUP(A3131,Seznamy!$A$3:$A$94,Seznamy!$C$3:$C$94)</f>
        <v>Ruda nad Moravou</v>
      </c>
      <c r="D3131" s="51">
        <f>LOOKUP(A3131,Seznamy!$A$3:$A$94,Seznamy!$F$3:$F$94)</f>
        <v>9028</v>
      </c>
      <c r="E3131" s="51">
        <f>LOOKUP(A3131,Seznamy!$A$3:$A$94,Seznamy!$G$3:$G$94)</f>
        <v>218500</v>
      </c>
      <c r="F3131" s="52">
        <f>LOOKUP(A3131,Seznamy!$A$3:$A$94,Seznamy!$J$3:$J$94)</f>
        <v>57</v>
      </c>
      <c r="G3131" s="52">
        <v>29</v>
      </c>
      <c r="H3131" s="50">
        <f>LOOKUP(G3131,Komplexní!$A$7:$A$56,Komplexní!$B$7:$B$56)</f>
        <v>0</v>
      </c>
      <c r="I3131" s="53">
        <f t="array" ref="I3131">SUM(IF((Komplexní!$A$3:$A$5=A3131)*(Komplexní!$D$1:$BA$1=G3131),Komplexní!$D$3:$BA$5))</f>
        <v>0</v>
      </c>
      <c r="J3131" s="98" t="str">
        <f t="shared" si="167"/>
        <v/>
      </c>
      <c r="K3131" s="54">
        <f t="shared" si="168"/>
        <v>1</v>
      </c>
    </row>
    <row r="3132" spans="1:11" hidden="1">
      <c r="A3132" s="48">
        <v>63</v>
      </c>
      <c r="B3132" s="49">
        <f>LOOKUP(A3132,Seznamy!$A$3:$A$94,Seznamy!$B$3:$B$94)</f>
        <v>125009</v>
      </c>
      <c r="C3132" s="50" t="str">
        <f>LOOKUP(A3132,Seznamy!$A$3:$A$94,Seznamy!$C$3:$C$94)</f>
        <v>Ruda nad Moravou</v>
      </c>
      <c r="D3132" s="51">
        <f>LOOKUP(A3132,Seznamy!$A$3:$A$94,Seznamy!$F$3:$F$94)</f>
        <v>9028</v>
      </c>
      <c r="E3132" s="51">
        <f>LOOKUP(A3132,Seznamy!$A$3:$A$94,Seznamy!$G$3:$G$94)</f>
        <v>218500</v>
      </c>
      <c r="F3132" s="52">
        <f>LOOKUP(A3132,Seznamy!$A$3:$A$94,Seznamy!$J$3:$J$94)</f>
        <v>57</v>
      </c>
      <c r="G3132" s="52">
        <v>30</v>
      </c>
      <c r="H3132" s="50">
        <f>LOOKUP(G3132,Komplexní!$A$7:$A$56,Komplexní!$B$7:$B$56)</f>
        <v>0</v>
      </c>
      <c r="I3132" s="53">
        <f t="array" ref="I3132">SUM(IF((Komplexní!$A$3:$A$5=A3132)*(Komplexní!$D$1:$BA$1=G3132),Komplexní!$D$3:$BA$5))</f>
        <v>0</v>
      </c>
      <c r="J3132" s="98" t="str">
        <f t="shared" si="167"/>
        <v/>
      </c>
      <c r="K3132" s="54">
        <f t="shared" si="168"/>
        <v>1</v>
      </c>
    </row>
    <row r="3133" spans="1:11" hidden="1">
      <c r="A3133" s="48">
        <v>63</v>
      </c>
      <c r="B3133" s="49">
        <f>LOOKUP(A3133,Seznamy!$A$3:$A$94,Seznamy!$B$3:$B$94)</f>
        <v>125009</v>
      </c>
      <c r="C3133" s="50" t="str">
        <f>LOOKUP(A3133,Seznamy!$A$3:$A$94,Seznamy!$C$3:$C$94)</f>
        <v>Ruda nad Moravou</v>
      </c>
      <c r="D3133" s="51">
        <f>LOOKUP(A3133,Seznamy!$A$3:$A$94,Seznamy!$F$3:$F$94)</f>
        <v>9028</v>
      </c>
      <c r="E3133" s="51">
        <f>LOOKUP(A3133,Seznamy!$A$3:$A$94,Seznamy!$G$3:$G$94)</f>
        <v>218500</v>
      </c>
      <c r="F3133" s="52">
        <f>LOOKUP(A3133,Seznamy!$A$3:$A$94,Seznamy!$J$3:$J$94)</f>
        <v>57</v>
      </c>
      <c r="G3133" s="52">
        <v>31</v>
      </c>
      <c r="H3133" s="50">
        <f>LOOKUP(G3133,Komplexní!$A$7:$A$56,Komplexní!$B$7:$B$56)</f>
        <v>0</v>
      </c>
      <c r="I3133" s="53">
        <f t="array" ref="I3133">SUM(IF((Komplexní!$A$3:$A$5=A3133)*(Komplexní!$D$1:$BA$1=G3133),Komplexní!$D$3:$BA$5))</f>
        <v>0</v>
      </c>
      <c r="J3133" s="98" t="str">
        <f t="shared" si="167"/>
        <v/>
      </c>
      <c r="K3133" s="54">
        <f t="shared" si="168"/>
        <v>1</v>
      </c>
    </row>
    <row r="3134" spans="1:11" hidden="1">
      <c r="A3134" s="48">
        <v>63</v>
      </c>
      <c r="B3134" s="49">
        <f>LOOKUP(A3134,Seznamy!$A$3:$A$94,Seznamy!$B$3:$B$94)</f>
        <v>125009</v>
      </c>
      <c r="C3134" s="50" t="str">
        <f>LOOKUP(A3134,Seznamy!$A$3:$A$94,Seznamy!$C$3:$C$94)</f>
        <v>Ruda nad Moravou</v>
      </c>
      <c r="D3134" s="51">
        <f>LOOKUP(A3134,Seznamy!$A$3:$A$94,Seznamy!$F$3:$F$94)</f>
        <v>9028</v>
      </c>
      <c r="E3134" s="51">
        <f>LOOKUP(A3134,Seznamy!$A$3:$A$94,Seznamy!$G$3:$G$94)</f>
        <v>218500</v>
      </c>
      <c r="F3134" s="52">
        <f>LOOKUP(A3134,Seznamy!$A$3:$A$94,Seznamy!$J$3:$J$94)</f>
        <v>57</v>
      </c>
      <c r="G3134" s="52">
        <v>14</v>
      </c>
      <c r="H3134" s="50">
        <f>LOOKUP(G3134,Komplexní!$A$7:$A$56,Komplexní!$B$7:$B$56)</f>
        <v>0</v>
      </c>
      <c r="I3134" s="53">
        <f t="array" ref="I3134">SUM(IF((Komplexní!$A$3:$A$5=A3134)*(Komplexní!$D$1:$BA$1=G3134),Komplexní!$D$3:$BA$5))</f>
        <v>0</v>
      </c>
      <c r="J3134" s="98" t="str">
        <f t="shared" si="167"/>
        <v/>
      </c>
      <c r="K3134" s="54">
        <f t="shared" si="168"/>
        <v>1</v>
      </c>
    </row>
    <row r="3135" spans="1:11" hidden="1">
      <c r="A3135" s="48">
        <v>63</v>
      </c>
      <c r="B3135" s="49">
        <f>LOOKUP(A3135,Seznamy!$A$3:$A$94,Seznamy!$B$3:$B$94)</f>
        <v>125009</v>
      </c>
      <c r="C3135" s="50" t="str">
        <f>LOOKUP(A3135,Seznamy!$A$3:$A$94,Seznamy!$C$3:$C$94)</f>
        <v>Ruda nad Moravou</v>
      </c>
      <c r="D3135" s="51">
        <f>LOOKUP(A3135,Seznamy!$A$3:$A$94,Seznamy!$F$3:$F$94)</f>
        <v>9028</v>
      </c>
      <c r="E3135" s="51">
        <f>LOOKUP(A3135,Seznamy!$A$3:$A$94,Seznamy!$G$3:$G$94)</f>
        <v>218500</v>
      </c>
      <c r="F3135" s="52">
        <f>LOOKUP(A3135,Seznamy!$A$3:$A$94,Seznamy!$J$3:$J$94)</f>
        <v>57</v>
      </c>
      <c r="G3135" s="52">
        <v>33</v>
      </c>
      <c r="H3135" s="50">
        <f>LOOKUP(G3135,Komplexní!$A$7:$A$56,Komplexní!$B$7:$B$56)</f>
        <v>0</v>
      </c>
      <c r="I3135" s="53">
        <f t="array" ref="I3135">SUM(IF((Komplexní!$A$3:$A$5=A3135)*(Komplexní!$D$1:$BA$1=G3135),Komplexní!$D$3:$BA$5))</f>
        <v>0</v>
      </c>
      <c r="J3135" s="98" t="str">
        <f t="shared" si="167"/>
        <v/>
      </c>
      <c r="K3135" s="54">
        <f t="shared" ref="K3135:K3152" si="169">IF(I3135=MIN($J$3103:$J$3152),1,"")</f>
        <v>1</v>
      </c>
    </row>
    <row r="3136" spans="1:11" hidden="1">
      <c r="A3136" s="48">
        <v>63</v>
      </c>
      <c r="B3136" s="49">
        <f>LOOKUP(A3136,Seznamy!$A$3:$A$94,Seznamy!$B$3:$B$94)</f>
        <v>125009</v>
      </c>
      <c r="C3136" s="50" t="str">
        <f>LOOKUP(A3136,Seznamy!$A$3:$A$94,Seznamy!$C$3:$C$94)</f>
        <v>Ruda nad Moravou</v>
      </c>
      <c r="D3136" s="51">
        <f>LOOKUP(A3136,Seznamy!$A$3:$A$94,Seznamy!$F$3:$F$94)</f>
        <v>9028</v>
      </c>
      <c r="E3136" s="51">
        <f>LOOKUP(A3136,Seznamy!$A$3:$A$94,Seznamy!$G$3:$G$94)</f>
        <v>218500</v>
      </c>
      <c r="F3136" s="52">
        <f>LOOKUP(A3136,Seznamy!$A$3:$A$94,Seznamy!$J$3:$J$94)</f>
        <v>57</v>
      </c>
      <c r="G3136" s="52">
        <v>34</v>
      </c>
      <c r="H3136" s="50">
        <f>LOOKUP(G3136,Komplexní!$A$7:$A$56,Komplexní!$B$7:$B$56)</f>
        <v>0</v>
      </c>
      <c r="I3136" s="53">
        <f t="array" ref="I3136">SUM(IF((Komplexní!$A$3:$A$5=A3136)*(Komplexní!$D$1:$BA$1=G3136),Komplexní!$D$3:$BA$5))</f>
        <v>0</v>
      </c>
      <c r="J3136" s="98" t="str">
        <f t="shared" si="167"/>
        <v/>
      </c>
      <c r="K3136" s="54">
        <f t="shared" si="169"/>
        <v>1</v>
      </c>
    </row>
    <row r="3137" spans="1:11" hidden="1">
      <c r="A3137" s="48">
        <v>63</v>
      </c>
      <c r="B3137" s="49">
        <f>LOOKUP(A3137,Seznamy!$A$3:$A$94,Seznamy!$B$3:$B$94)</f>
        <v>125009</v>
      </c>
      <c r="C3137" s="50" t="str">
        <f>LOOKUP(A3137,Seznamy!$A$3:$A$94,Seznamy!$C$3:$C$94)</f>
        <v>Ruda nad Moravou</v>
      </c>
      <c r="D3137" s="51">
        <f>LOOKUP(A3137,Seznamy!$A$3:$A$94,Seznamy!$F$3:$F$94)</f>
        <v>9028</v>
      </c>
      <c r="E3137" s="51">
        <f>LOOKUP(A3137,Seznamy!$A$3:$A$94,Seznamy!$G$3:$G$94)</f>
        <v>218500</v>
      </c>
      <c r="F3137" s="52">
        <f>LOOKUP(A3137,Seznamy!$A$3:$A$94,Seznamy!$J$3:$J$94)</f>
        <v>57</v>
      </c>
      <c r="G3137" s="52">
        <v>35</v>
      </c>
      <c r="H3137" s="50">
        <f>LOOKUP(G3137,Komplexní!$A$7:$A$56,Komplexní!$B$7:$B$56)</f>
        <v>0</v>
      </c>
      <c r="I3137" s="53">
        <f t="array" ref="I3137">SUM(IF((Komplexní!$A$3:$A$5=A3137)*(Komplexní!$D$1:$BA$1=G3137),Komplexní!$D$3:$BA$5))</f>
        <v>0</v>
      </c>
      <c r="J3137" s="98" t="str">
        <f t="shared" si="167"/>
        <v/>
      </c>
      <c r="K3137" s="54">
        <f t="shared" si="169"/>
        <v>1</v>
      </c>
    </row>
    <row r="3138" spans="1:11" hidden="1">
      <c r="A3138" s="48">
        <v>63</v>
      </c>
      <c r="B3138" s="49">
        <f>LOOKUP(A3138,Seznamy!$A$3:$A$94,Seznamy!$B$3:$B$94)</f>
        <v>125009</v>
      </c>
      <c r="C3138" s="50" t="str">
        <f>LOOKUP(A3138,Seznamy!$A$3:$A$94,Seznamy!$C$3:$C$94)</f>
        <v>Ruda nad Moravou</v>
      </c>
      <c r="D3138" s="51">
        <f>LOOKUP(A3138,Seznamy!$A$3:$A$94,Seznamy!$F$3:$F$94)</f>
        <v>9028</v>
      </c>
      <c r="E3138" s="51">
        <f>LOOKUP(A3138,Seznamy!$A$3:$A$94,Seznamy!$G$3:$G$94)</f>
        <v>218500</v>
      </c>
      <c r="F3138" s="52">
        <f>LOOKUP(A3138,Seznamy!$A$3:$A$94,Seznamy!$J$3:$J$94)</f>
        <v>57</v>
      </c>
      <c r="G3138" s="52">
        <v>36</v>
      </c>
      <c r="H3138" s="50">
        <f>LOOKUP(G3138,Komplexní!$A$7:$A$56,Komplexní!$B$7:$B$56)</f>
        <v>0</v>
      </c>
      <c r="I3138" s="53">
        <f t="array" ref="I3138">SUM(IF((Komplexní!$A$3:$A$5=A3138)*(Komplexní!$D$1:$BA$1=G3138),Komplexní!$D$3:$BA$5))</f>
        <v>0</v>
      </c>
      <c r="J3138" s="98" t="str">
        <f t="shared" si="167"/>
        <v/>
      </c>
      <c r="K3138" s="54">
        <f t="shared" si="169"/>
        <v>1</v>
      </c>
    </row>
    <row r="3139" spans="1:11" hidden="1">
      <c r="A3139" s="48">
        <v>63</v>
      </c>
      <c r="B3139" s="49">
        <f>LOOKUP(A3139,Seznamy!$A$3:$A$94,Seznamy!$B$3:$B$94)</f>
        <v>125009</v>
      </c>
      <c r="C3139" s="50" t="str">
        <f>LOOKUP(A3139,Seznamy!$A$3:$A$94,Seznamy!$C$3:$C$94)</f>
        <v>Ruda nad Moravou</v>
      </c>
      <c r="D3139" s="51">
        <f>LOOKUP(A3139,Seznamy!$A$3:$A$94,Seznamy!$F$3:$F$94)</f>
        <v>9028</v>
      </c>
      <c r="E3139" s="51">
        <f>LOOKUP(A3139,Seznamy!$A$3:$A$94,Seznamy!$G$3:$G$94)</f>
        <v>218500</v>
      </c>
      <c r="F3139" s="52">
        <f>LOOKUP(A3139,Seznamy!$A$3:$A$94,Seznamy!$J$3:$J$94)</f>
        <v>57</v>
      </c>
      <c r="G3139" s="52">
        <v>37</v>
      </c>
      <c r="H3139" s="50">
        <f>LOOKUP(G3139,Komplexní!$A$7:$A$56,Komplexní!$B$7:$B$56)</f>
        <v>0</v>
      </c>
      <c r="I3139" s="53">
        <f t="array" ref="I3139">SUM(IF((Komplexní!$A$3:$A$5=A3139)*(Komplexní!$D$1:$BA$1=G3139),Komplexní!$D$3:$BA$5))</f>
        <v>0</v>
      </c>
      <c r="J3139" s="98" t="str">
        <f t="shared" si="167"/>
        <v/>
      </c>
      <c r="K3139" s="54">
        <f t="shared" si="169"/>
        <v>1</v>
      </c>
    </row>
    <row r="3140" spans="1:11" hidden="1">
      <c r="A3140" s="48">
        <v>63</v>
      </c>
      <c r="B3140" s="49">
        <f>LOOKUP(A3140,Seznamy!$A$3:$A$94,Seznamy!$B$3:$B$94)</f>
        <v>125009</v>
      </c>
      <c r="C3140" s="50" t="str">
        <f>LOOKUP(A3140,Seznamy!$A$3:$A$94,Seznamy!$C$3:$C$94)</f>
        <v>Ruda nad Moravou</v>
      </c>
      <c r="D3140" s="51">
        <f>LOOKUP(A3140,Seznamy!$A$3:$A$94,Seznamy!$F$3:$F$94)</f>
        <v>9028</v>
      </c>
      <c r="E3140" s="51">
        <f>LOOKUP(A3140,Seznamy!$A$3:$A$94,Seznamy!$G$3:$G$94)</f>
        <v>218500</v>
      </c>
      <c r="F3140" s="52">
        <f>LOOKUP(A3140,Seznamy!$A$3:$A$94,Seznamy!$J$3:$J$94)</f>
        <v>57</v>
      </c>
      <c r="G3140" s="52">
        <v>38</v>
      </c>
      <c r="H3140" s="50">
        <f>LOOKUP(G3140,Komplexní!$A$7:$A$56,Komplexní!$B$7:$B$56)</f>
        <v>0</v>
      </c>
      <c r="I3140" s="53">
        <f t="array" ref="I3140">SUM(IF((Komplexní!$A$3:$A$5=A3140)*(Komplexní!$D$1:$BA$1=G3140),Komplexní!$D$3:$BA$5))</f>
        <v>0</v>
      </c>
      <c r="J3140" s="98" t="str">
        <f t="shared" si="167"/>
        <v/>
      </c>
      <c r="K3140" s="54">
        <f t="shared" si="169"/>
        <v>1</v>
      </c>
    </row>
    <row r="3141" spans="1:11" hidden="1">
      <c r="A3141" s="48">
        <v>63</v>
      </c>
      <c r="B3141" s="49">
        <f>LOOKUP(A3141,Seznamy!$A$3:$A$94,Seznamy!$B$3:$B$94)</f>
        <v>125009</v>
      </c>
      <c r="C3141" s="50" t="str">
        <f>LOOKUP(A3141,Seznamy!$A$3:$A$94,Seznamy!$C$3:$C$94)</f>
        <v>Ruda nad Moravou</v>
      </c>
      <c r="D3141" s="51">
        <f>LOOKUP(A3141,Seznamy!$A$3:$A$94,Seznamy!$F$3:$F$94)</f>
        <v>9028</v>
      </c>
      <c r="E3141" s="51">
        <f>LOOKUP(A3141,Seznamy!$A$3:$A$94,Seznamy!$G$3:$G$94)</f>
        <v>218500</v>
      </c>
      <c r="F3141" s="52">
        <f>LOOKUP(A3141,Seznamy!$A$3:$A$94,Seznamy!$J$3:$J$94)</f>
        <v>57</v>
      </c>
      <c r="G3141" s="52">
        <v>39</v>
      </c>
      <c r="H3141" s="50">
        <f>LOOKUP(G3141,Komplexní!$A$7:$A$56,Komplexní!$B$7:$B$56)</f>
        <v>0</v>
      </c>
      <c r="I3141" s="53">
        <f t="array" ref="I3141">SUM(IF((Komplexní!$A$3:$A$5=A3141)*(Komplexní!$D$1:$BA$1=G3141),Komplexní!$D$3:$BA$5))</f>
        <v>0</v>
      </c>
      <c r="J3141" s="98" t="str">
        <f t="shared" si="167"/>
        <v/>
      </c>
      <c r="K3141" s="54">
        <f t="shared" si="169"/>
        <v>1</v>
      </c>
    </row>
    <row r="3142" spans="1:11" hidden="1">
      <c r="A3142" s="48">
        <v>63</v>
      </c>
      <c r="B3142" s="49">
        <f>LOOKUP(A3142,Seznamy!$A$3:$A$94,Seznamy!$B$3:$B$94)</f>
        <v>125009</v>
      </c>
      <c r="C3142" s="50" t="str">
        <f>LOOKUP(A3142,Seznamy!$A$3:$A$94,Seznamy!$C$3:$C$94)</f>
        <v>Ruda nad Moravou</v>
      </c>
      <c r="D3142" s="51">
        <f>LOOKUP(A3142,Seznamy!$A$3:$A$94,Seznamy!$F$3:$F$94)</f>
        <v>9028</v>
      </c>
      <c r="E3142" s="51">
        <f>LOOKUP(A3142,Seznamy!$A$3:$A$94,Seznamy!$G$3:$G$94)</f>
        <v>218500</v>
      </c>
      <c r="F3142" s="52">
        <f>LOOKUP(A3142,Seznamy!$A$3:$A$94,Seznamy!$J$3:$J$94)</f>
        <v>57</v>
      </c>
      <c r="G3142" s="52">
        <v>40</v>
      </c>
      <c r="H3142" s="50">
        <f>LOOKUP(G3142,Komplexní!$A$7:$A$56,Komplexní!$B$7:$B$56)</f>
        <v>0</v>
      </c>
      <c r="I3142" s="53">
        <f t="array" ref="I3142">SUM(IF((Komplexní!$A$3:$A$5=A3142)*(Komplexní!$D$1:$BA$1=G3142),Komplexní!$D$3:$BA$5))</f>
        <v>0</v>
      </c>
      <c r="J3142" s="98" t="str">
        <f t="shared" si="167"/>
        <v/>
      </c>
      <c r="K3142" s="54">
        <f t="shared" si="169"/>
        <v>1</v>
      </c>
    </row>
    <row r="3143" spans="1:11" hidden="1">
      <c r="A3143" s="48">
        <v>63</v>
      </c>
      <c r="B3143" s="49">
        <f>LOOKUP(A3143,Seznamy!$A$3:$A$94,Seznamy!$B$3:$B$94)</f>
        <v>125009</v>
      </c>
      <c r="C3143" s="50" t="str">
        <f>LOOKUP(A3143,Seznamy!$A$3:$A$94,Seznamy!$C$3:$C$94)</f>
        <v>Ruda nad Moravou</v>
      </c>
      <c r="D3143" s="51">
        <f>LOOKUP(A3143,Seznamy!$A$3:$A$94,Seznamy!$F$3:$F$94)</f>
        <v>9028</v>
      </c>
      <c r="E3143" s="51">
        <f>LOOKUP(A3143,Seznamy!$A$3:$A$94,Seznamy!$G$3:$G$94)</f>
        <v>218500</v>
      </c>
      <c r="F3143" s="52">
        <f>LOOKUP(A3143,Seznamy!$A$3:$A$94,Seznamy!$J$3:$J$94)</f>
        <v>57</v>
      </c>
      <c r="G3143" s="52">
        <v>41</v>
      </c>
      <c r="H3143" s="50">
        <f>LOOKUP(G3143,Komplexní!$A$7:$A$56,Komplexní!$B$7:$B$56)</f>
        <v>0</v>
      </c>
      <c r="I3143" s="53">
        <f t="array" ref="I3143">SUM(IF((Komplexní!$A$3:$A$5=A3143)*(Komplexní!$D$1:$BA$1=G3143),Komplexní!$D$3:$BA$5))</f>
        <v>0</v>
      </c>
      <c r="J3143" s="98" t="str">
        <f t="shared" si="167"/>
        <v/>
      </c>
      <c r="K3143" s="54">
        <f t="shared" si="169"/>
        <v>1</v>
      </c>
    </row>
    <row r="3144" spans="1:11" hidden="1">
      <c r="A3144" s="48">
        <v>63</v>
      </c>
      <c r="B3144" s="49">
        <f>LOOKUP(A3144,Seznamy!$A$3:$A$94,Seznamy!$B$3:$B$94)</f>
        <v>125009</v>
      </c>
      <c r="C3144" s="50" t="str">
        <f>LOOKUP(A3144,Seznamy!$A$3:$A$94,Seznamy!$C$3:$C$94)</f>
        <v>Ruda nad Moravou</v>
      </c>
      <c r="D3144" s="51">
        <f>LOOKUP(A3144,Seznamy!$A$3:$A$94,Seznamy!$F$3:$F$94)</f>
        <v>9028</v>
      </c>
      <c r="E3144" s="51">
        <f>LOOKUP(A3144,Seznamy!$A$3:$A$94,Seznamy!$G$3:$G$94)</f>
        <v>218500</v>
      </c>
      <c r="F3144" s="52">
        <f>LOOKUP(A3144,Seznamy!$A$3:$A$94,Seznamy!$J$3:$J$94)</f>
        <v>57</v>
      </c>
      <c r="G3144" s="52">
        <v>42</v>
      </c>
      <c r="H3144" s="50">
        <f>LOOKUP(G3144,Komplexní!$A$7:$A$56,Komplexní!$B$7:$B$56)</f>
        <v>0</v>
      </c>
      <c r="I3144" s="53">
        <f t="array" ref="I3144">SUM(IF((Komplexní!$A$3:$A$5=A3144)*(Komplexní!$D$1:$BA$1=G3144),Komplexní!$D$3:$BA$5))</f>
        <v>0</v>
      </c>
      <c r="J3144" s="98" t="str">
        <f t="shared" si="167"/>
        <v/>
      </c>
      <c r="K3144" s="54">
        <f t="shared" si="169"/>
        <v>1</v>
      </c>
    </row>
    <row r="3145" spans="1:11" hidden="1">
      <c r="A3145" s="48">
        <v>63</v>
      </c>
      <c r="B3145" s="49">
        <f>LOOKUP(A3145,Seznamy!$A$3:$A$94,Seznamy!$B$3:$B$94)</f>
        <v>125009</v>
      </c>
      <c r="C3145" s="50" t="str">
        <f>LOOKUP(A3145,Seznamy!$A$3:$A$94,Seznamy!$C$3:$C$94)</f>
        <v>Ruda nad Moravou</v>
      </c>
      <c r="D3145" s="51">
        <f>LOOKUP(A3145,Seznamy!$A$3:$A$94,Seznamy!$F$3:$F$94)</f>
        <v>9028</v>
      </c>
      <c r="E3145" s="51">
        <f>LOOKUP(A3145,Seznamy!$A$3:$A$94,Seznamy!$G$3:$G$94)</f>
        <v>218500</v>
      </c>
      <c r="F3145" s="52">
        <f>LOOKUP(A3145,Seznamy!$A$3:$A$94,Seznamy!$J$3:$J$94)</f>
        <v>57</v>
      </c>
      <c r="G3145" s="52">
        <v>43</v>
      </c>
      <c r="H3145" s="50">
        <f>LOOKUP(G3145,Komplexní!$A$7:$A$56,Komplexní!$B$7:$B$56)</f>
        <v>0</v>
      </c>
      <c r="I3145" s="53">
        <f t="array" ref="I3145">SUM(IF((Komplexní!$A$3:$A$5=A3145)*(Komplexní!$D$1:$BA$1=G3145),Komplexní!$D$3:$BA$5))</f>
        <v>0</v>
      </c>
      <c r="J3145" s="98" t="str">
        <f t="shared" si="167"/>
        <v/>
      </c>
      <c r="K3145" s="54">
        <f t="shared" si="169"/>
        <v>1</v>
      </c>
    </row>
    <row r="3146" spans="1:11" hidden="1">
      <c r="A3146" s="48">
        <v>63</v>
      </c>
      <c r="B3146" s="49">
        <f>LOOKUP(A3146,Seznamy!$A$3:$A$94,Seznamy!$B$3:$B$94)</f>
        <v>125009</v>
      </c>
      <c r="C3146" s="50" t="str">
        <f>LOOKUP(A3146,Seznamy!$A$3:$A$94,Seznamy!$C$3:$C$94)</f>
        <v>Ruda nad Moravou</v>
      </c>
      <c r="D3146" s="51">
        <f>LOOKUP(A3146,Seznamy!$A$3:$A$94,Seznamy!$F$3:$F$94)</f>
        <v>9028</v>
      </c>
      <c r="E3146" s="51">
        <f>LOOKUP(A3146,Seznamy!$A$3:$A$94,Seznamy!$G$3:$G$94)</f>
        <v>218500</v>
      </c>
      <c r="F3146" s="52">
        <f>LOOKUP(A3146,Seznamy!$A$3:$A$94,Seznamy!$J$3:$J$94)</f>
        <v>57</v>
      </c>
      <c r="G3146" s="52">
        <v>44</v>
      </c>
      <c r="H3146" s="50">
        <f>LOOKUP(G3146,Komplexní!$A$7:$A$56,Komplexní!$B$7:$B$56)</f>
        <v>0</v>
      </c>
      <c r="I3146" s="53">
        <f t="array" ref="I3146">SUM(IF((Komplexní!$A$3:$A$5=A3146)*(Komplexní!$D$1:$BA$1=G3146),Komplexní!$D$3:$BA$5))</f>
        <v>0</v>
      </c>
      <c r="J3146" s="98" t="str">
        <f t="shared" si="167"/>
        <v/>
      </c>
      <c r="K3146" s="54">
        <f t="shared" si="169"/>
        <v>1</v>
      </c>
    </row>
    <row r="3147" spans="1:11" hidden="1">
      <c r="A3147" s="48">
        <v>63</v>
      </c>
      <c r="B3147" s="49">
        <f>LOOKUP(A3147,Seznamy!$A$3:$A$94,Seznamy!$B$3:$B$94)</f>
        <v>125009</v>
      </c>
      <c r="C3147" s="50" t="str">
        <f>LOOKUP(A3147,Seznamy!$A$3:$A$94,Seznamy!$C$3:$C$94)</f>
        <v>Ruda nad Moravou</v>
      </c>
      <c r="D3147" s="51">
        <f>LOOKUP(A3147,Seznamy!$A$3:$A$94,Seznamy!$F$3:$F$94)</f>
        <v>9028</v>
      </c>
      <c r="E3147" s="51">
        <f>LOOKUP(A3147,Seznamy!$A$3:$A$94,Seznamy!$G$3:$G$94)</f>
        <v>218500</v>
      </c>
      <c r="F3147" s="52">
        <f>LOOKUP(A3147,Seznamy!$A$3:$A$94,Seznamy!$J$3:$J$94)</f>
        <v>57</v>
      </c>
      <c r="G3147" s="52">
        <v>45</v>
      </c>
      <c r="H3147" s="50">
        <f>LOOKUP(G3147,Komplexní!$A$7:$A$56,Komplexní!$B$7:$B$56)</f>
        <v>0</v>
      </c>
      <c r="I3147" s="53">
        <f t="array" ref="I3147">SUM(IF((Komplexní!$A$3:$A$5=A3147)*(Komplexní!$D$1:$BA$1=G3147),Komplexní!$D$3:$BA$5))</f>
        <v>0</v>
      </c>
      <c r="J3147" s="98" t="str">
        <f t="shared" si="167"/>
        <v/>
      </c>
      <c r="K3147" s="54">
        <f t="shared" si="169"/>
        <v>1</v>
      </c>
    </row>
    <row r="3148" spans="1:11" hidden="1">
      <c r="A3148" s="48">
        <v>63</v>
      </c>
      <c r="B3148" s="49">
        <f>LOOKUP(A3148,Seznamy!$A$3:$A$94,Seznamy!$B$3:$B$94)</f>
        <v>125009</v>
      </c>
      <c r="C3148" s="50" t="str">
        <f>LOOKUP(A3148,Seznamy!$A$3:$A$94,Seznamy!$C$3:$C$94)</f>
        <v>Ruda nad Moravou</v>
      </c>
      <c r="D3148" s="51">
        <f>LOOKUP(A3148,Seznamy!$A$3:$A$94,Seznamy!$F$3:$F$94)</f>
        <v>9028</v>
      </c>
      <c r="E3148" s="51">
        <f>LOOKUP(A3148,Seznamy!$A$3:$A$94,Seznamy!$G$3:$G$94)</f>
        <v>218500</v>
      </c>
      <c r="F3148" s="52">
        <f>LOOKUP(A3148,Seznamy!$A$3:$A$94,Seznamy!$J$3:$J$94)</f>
        <v>57</v>
      </c>
      <c r="G3148" s="52">
        <v>46</v>
      </c>
      <c r="H3148" s="50">
        <f>LOOKUP(G3148,Komplexní!$A$7:$A$56,Komplexní!$B$7:$B$56)</f>
        <v>0</v>
      </c>
      <c r="I3148" s="53">
        <f t="array" ref="I3148">SUM(IF((Komplexní!$A$3:$A$5=A3148)*(Komplexní!$D$1:$BA$1=G3148),Komplexní!$D$3:$BA$5))</f>
        <v>0</v>
      </c>
      <c r="J3148" s="98" t="str">
        <f t="shared" si="167"/>
        <v/>
      </c>
      <c r="K3148" s="54">
        <f t="shared" si="169"/>
        <v>1</v>
      </c>
    </row>
    <row r="3149" spans="1:11" hidden="1">
      <c r="A3149" s="48">
        <v>63</v>
      </c>
      <c r="B3149" s="49">
        <f>LOOKUP(A3149,Seznamy!$A$3:$A$94,Seznamy!$B$3:$B$94)</f>
        <v>125009</v>
      </c>
      <c r="C3149" s="50" t="str">
        <f>LOOKUP(A3149,Seznamy!$A$3:$A$94,Seznamy!$C$3:$C$94)</f>
        <v>Ruda nad Moravou</v>
      </c>
      <c r="D3149" s="51">
        <f>LOOKUP(A3149,Seznamy!$A$3:$A$94,Seznamy!$F$3:$F$94)</f>
        <v>9028</v>
      </c>
      <c r="E3149" s="51">
        <f>LOOKUP(A3149,Seznamy!$A$3:$A$94,Seznamy!$G$3:$G$94)</f>
        <v>218500</v>
      </c>
      <c r="F3149" s="52">
        <f>LOOKUP(A3149,Seznamy!$A$3:$A$94,Seznamy!$J$3:$J$94)</f>
        <v>57</v>
      </c>
      <c r="G3149" s="52">
        <v>47</v>
      </c>
      <c r="H3149" s="50">
        <f>LOOKUP(G3149,Komplexní!$A$7:$A$56,Komplexní!$B$7:$B$56)</f>
        <v>0</v>
      </c>
      <c r="I3149" s="53">
        <f t="array" ref="I3149">SUM(IF((Komplexní!$A$3:$A$5=A3149)*(Komplexní!$D$1:$BA$1=G3149),Komplexní!$D$3:$BA$5))</f>
        <v>0</v>
      </c>
      <c r="J3149" s="98" t="str">
        <f t="shared" si="167"/>
        <v/>
      </c>
      <c r="K3149" s="54">
        <f t="shared" si="169"/>
        <v>1</v>
      </c>
    </row>
    <row r="3150" spans="1:11" hidden="1">
      <c r="A3150" s="48">
        <v>63</v>
      </c>
      <c r="B3150" s="49">
        <f>LOOKUP(A3150,Seznamy!$A$3:$A$94,Seznamy!$B$3:$B$94)</f>
        <v>125009</v>
      </c>
      <c r="C3150" s="50" t="str">
        <f>LOOKUP(A3150,Seznamy!$A$3:$A$94,Seznamy!$C$3:$C$94)</f>
        <v>Ruda nad Moravou</v>
      </c>
      <c r="D3150" s="51">
        <f>LOOKUP(A3150,Seznamy!$A$3:$A$94,Seznamy!$F$3:$F$94)</f>
        <v>9028</v>
      </c>
      <c r="E3150" s="51">
        <f>LOOKUP(A3150,Seznamy!$A$3:$A$94,Seznamy!$G$3:$G$94)</f>
        <v>218500</v>
      </c>
      <c r="F3150" s="52">
        <f>LOOKUP(A3150,Seznamy!$A$3:$A$94,Seznamy!$J$3:$J$94)</f>
        <v>57</v>
      </c>
      <c r="G3150" s="52">
        <v>48</v>
      </c>
      <c r="H3150" s="50">
        <f>LOOKUP(G3150,Komplexní!$A$7:$A$56,Komplexní!$B$7:$B$56)</f>
        <v>0</v>
      </c>
      <c r="I3150" s="53">
        <f t="array" ref="I3150">SUM(IF((Komplexní!$A$3:$A$5=A3150)*(Komplexní!$D$1:$BA$1=G3150),Komplexní!$D$3:$BA$5))</f>
        <v>0</v>
      </c>
      <c r="J3150" s="98" t="str">
        <f t="shared" si="167"/>
        <v/>
      </c>
      <c r="K3150" s="54">
        <f t="shared" si="169"/>
        <v>1</v>
      </c>
    </row>
    <row r="3151" spans="1:11" hidden="1">
      <c r="A3151" s="48">
        <v>63</v>
      </c>
      <c r="B3151" s="49">
        <f>LOOKUP(A3151,Seznamy!$A$3:$A$94,Seznamy!$B$3:$B$94)</f>
        <v>125009</v>
      </c>
      <c r="C3151" s="50" t="str">
        <f>LOOKUP(A3151,Seznamy!$A$3:$A$94,Seznamy!$C$3:$C$94)</f>
        <v>Ruda nad Moravou</v>
      </c>
      <c r="D3151" s="51">
        <f>LOOKUP(A3151,Seznamy!$A$3:$A$94,Seznamy!$F$3:$F$94)</f>
        <v>9028</v>
      </c>
      <c r="E3151" s="51">
        <f>LOOKUP(A3151,Seznamy!$A$3:$A$94,Seznamy!$G$3:$G$94)</f>
        <v>218500</v>
      </c>
      <c r="F3151" s="52">
        <f>LOOKUP(A3151,Seznamy!$A$3:$A$94,Seznamy!$J$3:$J$94)</f>
        <v>57</v>
      </c>
      <c r="G3151" s="52">
        <v>49</v>
      </c>
      <c r="H3151" s="50">
        <f>LOOKUP(G3151,Komplexní!$A$7:$A$56,Komplexní!$B$7:$B$56)</f>
        <v>0</v>
      </c>
      <c r="I3151" s="53">
        <f t="array" ref="I3151">SUM(IF((Komplexní!$A$3:$A$5=A3151)*(Komplexní!$D$1:$BA$1=G3151),Komplexní!$D$3:$BA$5))</f>
        <v>0</v>
      </c>
      <c r="J3151" s="98" t="str">
        <f t="shared" ref="J3151:J3214" si="170">IF(I3151=0,"",I3151)</f>
        <v/>
      </c>
      <c r="K3151" s="54">
        <f t="shared" si="169"/>
        <v>1</v>
      </c>
    </row>
    <row r="3152" spans="1:11" hidden="1">
      <c r="A3152" s="48">
        <v>63</v>
      </c>
      <c r="B3152" s="49">
        <f>LOOKUP(A3152,Seznamy!$A$3:$A$94,Seznamy!$B$3:$B$94)</f>
        <v>125009</v>
      </c>
      <c r="C3152" s="50" t="str">
        <f>LOOKUP(A3152,Seznamy!$A$3:$A$94,Seznamy!$C$3:$C$94)</f>
        <v>Ruda nad Moravou</v>
      </c>
      <c r="D3152" s="51">
        <f>LOOKUP(A3152,Seznamy!$A$3:$A$94,Seznamy!$F$3:$F$94)</f>
        <v>9028</v>
      </c>
      <c r="E3152" s="51">
        <f>LOOKUP(A3152,Seznamy!$A$3:$A$94,Seznamy!$G$3:$G$94)</f>
        <v>218500</v>
      </c>
      <c r="F3152" s="52">
        <f>LOOKUP(A3152,Seznamy!$A$3:$A$94,Seznamy!$J$3:$J$94)</f>
        <v>57</v>
      </c>
      <c r="G3152" s="52">
        <v>50</v>
      </c>
      <c r="H3152" s="50">
        <f>LOOKUP(G3152,Komplexní!$A$7:$A$56,Komplexní!$B$7:$B$56)</f>
        <v>0</v>
      </c>
      <c r="I3152" s="53">
        <f t="array" ref="I3152">SUM(IF((Komplexní!$A$3:$A$5=A3152)*(Komplexní!$D$1:$BA$1=G3152),Komplexní!$D$3:$BA$5))</f>
        <v>0</v>
      </c>
      <c r="J3152" s="98" t="str">
        <f t="shared" si="170"/>
        <v/>
      </c>
      <c r="K3152" s="54">
        <f t="shared" si="169"/>
        <v>1</v>
      </c>
    </row>
    <row r="3153" spans="1:11" hidden="1">
      <c r="A3153" s="79">
        <v>64</v>
      </c>
      <c r="B3153" s="80">
        <f>LOOKUP(A3153,Seznamy!$A$3:$A$94,Seznamy!$B$3:$B$94)</f>
        <v>125009</v>
      </c>
      <c r="C3153" s="81" t="str">
        <f>LOOKUP(A3153,Seznamy!$A$3:$A$94,Seznamy!$C$3:$C$94)</f>
        <v>Ruda nad Moravou</v>
      </c>
      <c r="D3153" s="82">
        <f>LOOKUP(A3153,Seznamy!$A$3:$A$94,Seznamy!$F$3:$F$94)</f>
        <v>9028</v>
      </c>
      <c r="E3153" s="82">
        <f>LOOKUP(A3153,Seznamy!$A$3:$A$94,Seznamy!$G$3:$G$94)</f>
        <v>218500</v>
      </c>
      <c r="F3153" s="83">
        <f>LOOKUP(A3153,Seznamy!$A$3:$A$94,Seznamy!$J$3:$J$94)</f>
        <v>57</v>
      </c>
      <c r="G3153" s="83">
        <v>1</v>
      </c>
      <c r="H3153" s="81" t="str">
        <f>LOOKUP(G3153,Komplexní!$A$7:$A$56,Komplexní!$B$7:$B$56)</f>
        <v>UNILES a.s.</v>
      </c>
      <c r="I3153" s="84">
        <f t="array" ref="I3153">SUM(IF((Komplexní!$A$3:$A$5=A3153)*(Komplexní!$D$1:$BA$1=G3153),Komplexní!$D$3:$BA$5))</f>
        <v>0</v>
      </c>
      <c r="J3153" s="99" t="str">
        <f t="shared" si="170"/>
        <v/>
      </c>
      <c r="K3153" s="85">
        <f t="shared" ref="K3153:K3184" si="171">IF(I3153=MIN($J$3153:$J$3202),1,"")</f>
        <v>1</v>
      </c>
    </row>
    <row r="3154" spans="1:11" hidden="1">
      <c r="A3154" s="79">
        <v>64</v>
      </c>
      <c r="B3154" s="80">
        <f>LOOKUP(A3154,Seznamy!$A$3:$A$94,Seznamy!$B$3:$B$94)</f>
        <v>125009</v>
      </c>
      <c r="C3154" s="81" t="str">
        <f>LOOKUP(A3154,Seznamy!$A$3:$A$94,Seznamy!$C$3:$C$94)</f>
        <v>Ruda nad Moravou</v>
      </c>
      <c r="D3154" s="82">
        <f>LOOKUP(A3154,Seznamy!$A$3:$A$94,Seznamy!$F$3:$F$94)</f>
        <v>9028</v>
      </c>
      <c r="E3154" s="82">
        <f>LOOKUP(A3154,Seznamy!$A$3:$A$94,Seznamy!$G$3:$G$94)</f>
        <v>218500</v>
      </c>
      <c r="F3154" s="83">
        <f>LOOKUP(A3154,Seznamy!$A$3:$A$94,Seznamy!$J$3:$J$94)</f>
        <v>57</v>
      </c>
      <c r="G3154" s="83">
        <v>2</v>
      </c>
      <c r="H3154" s="81" t="str">
        <f>LOOKUP(G3154,Komplexní!$A$7:$A$56,Komplexní!$B$7:$B$56)</f>
        <v>Lesy Beskydy, a.s.</v>
      </c>
      <c r="I3154" s="84">
        <f t="array" ref="I3154">SUM(IF((Komplexní!$A$3:$A$5=A3154)*(Komplexní!$D$1:$BA$1=G3154),Komplexní!$D$3:$BA$5))</f>
        <v>0</v>
      </c>
      <c r="J3154" s="99" t="str">
        <f t="shared" si="170"/>
        <v/>
      </c>
      <c r="K3154" s="85">
        <f t="shared" si="171"/>
        <v>1</v>
      </c>
    </row>
    <row r="3155" spans="1:11" hidden="1">
      <c r="A3155" s="79">
        <v>64</v>
      </c>
      <c r="B3155" s="80">
        <f>LOOKUP(A3155,Seznamy!$A$3:$A$94,Seznamy!$B$3:$B$94)</f>
        <v>125009</v>
      </c>
      <c r="C3155" s="81" t="str">
        <f>LOOKUP(A3155,Seznamy!$A$3:$A$94,Seznamy!$C$3:$C$94)</f>
        <v>Ruda nad Moravou</v>
      </c>
      <c r="D3155" s="82">
        <f>LOOKUP(A3155,Seznamy!$A$3:$A$94,Seznamy!$F$3:$F$94)</f>
        <v>9028</v>
      </c>
      <c r="E3155" s="82">
        <f>LOOKUP(A3155,Seznamy!$A$3:$A$94,Seznamy!$G$3:$G$94)</f>
        <v>218500</v>
      </c>
      <c r="F3155" s="83">
        <f>LOOKUP(A3155,Seznamy!$A$3:$A$94,Seznamy!$J$3:$J$94)</f>
        <v>57</v>
      </c>
      <c r="G3155" s="83">
        <v>3</v>
      </c>
      <c r="H3155" s="81" t="str">
        <f>LOOKUP(G3155,Komplexní!$A$7:$A$56,Komplexní!$B$7:$B$56)</f>
        <v>KATR s.r.o.</v>
      </c>
      <c r="I3155" s="84">
        <f t="array" ref="I3155">SUM(IF((Komplexní!$A$3:$A$5=A3155)*(Komplexní!$D$1:$BA$1=G3155),Komplexní!$D$3:$BA$5))</f>
        <v>0</v>
      </c>
      <c r="J3155" s="99" t="str">
        <f t="shared" si="170"/>
        <v/>
      </c>
      <c r="K3155" s="85">
        <f t="shared" si="171"/>
        <v>1</v>
      </c>
    </row>
    <row r="3156" spans="1:11" hidden="1">
      <c r="A3156" s="79">
        <v>64</v>
      </c>
      <c r="B3156" s="80">
        <f>LOOKUP(A3156,Seznamy!$A$3:$A$94,Seznamy!$B$3:$B$94)</f>
        <v>125009</v>
      </c>
      <c r="C3156" s="81" t="str">
        <f>LOOKUP(A3156,Seznamy!$A$3:$A$94,Seznamy!$C$3:$C$94)</f>
        <v>Ruda nad Moravou</v>
      </c>
      <c r="D3156" s="82">
        <f>LOOKUP(A3156,Seznamy!$A$3:$A$94,Seznamy!$F$3:$F$94)</f>
        <v>9028</v>
      </c>
      <c r="E3156" s="82">
        <f>LOOKUP(A3156,Seznamy!$A$3:$A$94,Seznamy!$G$3:$G$94)</f>
        <v>218500</v>
      </c>
      <c r="F3156" s="83">
        <f>LOOKUP(A3156,Seznamy!$A$3:$A$94,Seznamy!$J$3:$J$94)</f>
        <v>57</v>
      </c>
      <c r="G3156" s="83">
        <v>4</v>
      </c>
      <c r="H3156" s="81" t="str">
        <f>LOOKUP(G3156,Komplexní!$A$7:$A$56,Komplexní!$B$7:$B$56)</f>
        <v>Petra spol. s r.o.</v>
      </c>
      <c r="I3156" s="84">
        <f t="array" ref="I3156">SUM(IF((Komplexní!$A$3:$A$5=A3156)*(Komplexní!$D$1:$BA$1=G3156),Komplexní!$D$3:$BA$5))</f>
        <v>0</v>
      </c>
      <c r="J3156" s="99" t="str">
        <f t="shared" si="170"/>
        <v/>
      </c>
      <c r="K3156" s="85">
        <f t="shared" si="171"/>
        <v>1</v>
      </c>
    </row>
    <row r="3157" spans="1:11" hidden="1">
      <c r="A3157" s="79">
        <v>64</v>
      </c>
      <c r="B3157" s="80">
        <f>LOOKUP(A3157,Seznamy!$A$3:$A$94,Seznamy!$B$3:$B$94)</f>
        <v>125009</v>
      </c>
      <c r="C3157" s="81" t="str">
        <f>LOOKUP(A3157,Seznamy!$A$3:$A$94,Seznamy!$C$3:$C$94)</f>
        <v>Ruda nad Moravou</v>
      </c>
      <c r="D3157" s="82">
        <f>LOOKUP(A3157,Seznamy!$A$3:$A$94,Seznamy!$F$3:$F$94)</f>
        <v>9028</v>
      </c>
      <c r="E3157" s="82">
        <f>LOOKUP(A3157,Seznamy!$A$3:$A$94,Seznamy!$G$3:$G$94)</f>
        <v>218500</v>
      </c>
      <c r="F3157" s="83">
        <f>LOOKUP(A3157,Seznamy!$A$3:$A$94,Seznamy!$J$3:$J$94)</f>
        <v>57</v>
      </c>
      <c r="G3157" s="83">
        <v>5</v>
      </c>
      <c r="H3157" s="81" t="str">
        <f>LOOKUP(G3157,Komplexní!$A$7:$A$56,Komplexní!$B$7:$B$56)</f>
        <v>JACER - CZ a.s.</v>
      </c>
      <c r="I3157" s="84">
        <f t="array" ref="I3157">SUM(IF((Komplexní!$A$3:$A$5=A3157)*(Komplexní!$D$1:$BA$1=G3157),Komplexní!$D$3:$BA$5))</f>
        <v>0</v>
      </c>
      <c r="J3157" s="99" t="str">
        <f t="shared" si="170"/>
        <v/>
      </c>
      <c r="K3157" s="85">
        <f t="shared" si="171"/>
        <v>1</v>
      </c>
    </row>
    <row r="3158" spans="1:11" hidden="1">
      <c r="A3158" s="79">
        <v>64</v>
      </c>
      <c r="B3158" s="80">
        <f>LOOKUP(A3158,Seznamy!$A$3:$A$94,Seznamy!$B$3:$B$94)</f>
        <v>125009</v>
      </c>
      <c r="C3158" s="81" t="str">
        <f>LOOKUP(A3158,Seznamy!$A$3:$A$94,Seznamy!$C$3:$C$94)</f>
        <v>Ruda nad Moravou</v>
      </c>
      <c r="D3158" s="82">
        <f>LOOKUP(A3158,Seznamy!$A$3:$A$94,Seznamy!$F$3:$F$94)</f>
        <v>9028</v>
      </c>
      <c r="E3158" s="82">
        <f>LOOKUP(A3158,Seznamy!$A$3:$A$94,Seznamy!$G$3:$G$94)</f>
        <v>218500</v>
      </c>
      <c r="F3158" s="83">
        <f>LOOKUP(A3158,Seznamy!$A$3:$A$94,Seznamy!$J$3:$J$94)</f>
        <v>57</v>
      </c>
      <c r="G3158" s="83">
        <v>6</v>
      </c>
      <c r="H3158" s="81" t="str">
        <f>LOOKUP(G3158,Komplexní!$A$7:$A$56,Komplexní!$B$7:$B$56)</f>
        <v>LDF Rožnov a.s.</v>
      </c>
      <c r="I3158" s="84">
        <f t="array" ref="I3158">SUM(IF((Komplexní!$A$3:$A$5=A3158)*(Komplexní!$D$1:$BA$1=G3158),Komplexní!$D$3:$BA$5))</f>
        <v>0</v>
      </c>
      <c r="J3158" s="99" t="str">
        <f t="shared" si="170"/>
        <v/>
      </c>
      <c r="K3158" s="85">
        <f t="shared" si="171"/>
        <v>1</v>
      </c>
    </row>
    <row r="3159" spans="1:11" hidden="1">
      <c r="A3159" s="79">
        <v>64</v>
      </c>
      <c r="B3159" s="80">
        <f>LOOKUP(A3159,Seznamy!$A$3:$A$94,Seznamy!$B$3:$B$94)</f>
        <v>125009</v>
      </c>
      <c r="C3159" s="81" t="str">
        <f>LOOKUP(A3159,Seznamy!$A$3:$A$94,Seznamy!$C$3:$C$94)</f>
        <v>Ruda nad Moravou</v>
      </c>
      <c r="D3159" s="82">
        <f>LOOKUP(A3159,Seznamy!$A$3:$A$94,Seznamy!$F$3:$F$94)</f>
        <v>9028</v>
      </c>
      <c r="E3159" s="82">
        <f>LOOKUP(A3159,Seznamy!$A$3:$A$94,Seznamy!$G$3:$G$94)</f>
        <v>218500</v>
      </c>
      <c r="F3159" s="83">
        <f>LOOKUP(A3159,Seznamy!$A$3:$A$94,Seznamy!$J$3:$J$94)</f>
        <v>57</v>
      </c>
      <c r="G3159" s="83">
        <v>7</v>
      </c>
      <c r="H3159" s="81" t="str">
        <f>LOOKUP(G3159,Komplexní!$A$7:$A$56,Komplexní!$B$7:$B$56)</f>
        <v>Opavská lesní a.s.</v>
      </c>
      <c r="I3159" s="84">
        <f t="array" ref="I3159">SUM(IF((Komplexní!$A$3:$A$5=A3159)*(Komplexní!$D$1:$BA$1=G3159),Komplexní!$D$3:$BA$5))</f>
        <v>0</v>
      </c>
      <c r="J3159" s="99" t="str">
        <f t="shared" si="170"/>
        <v/>
      </c>
      <c r="K3159" s="85">
        <f t="shared" si="171"/>
        <v>1</v>
      </c>
    </row>
    <row r="3160" spans="1:11" hidden="1">
      <c r="A3160" s="79">
        <v>64</v>
      </c>
      <c r="B3160" s="80">
        <f>LOOKUP(A3160,Seznamy!$A$3:$A$94,Seznamy!$B$3:$B$94)</f>
        <v>125009</v>
      </c>
      <c r="C3160" s="81" t="str">
        <f>LOOKUP(A3160,Seznamy!$A$3:$A$94,Seznamy!$C$3:$C$94)</f>
        <v>Ruda nad Moravou</v>
      </c>
      <c r="D3160" s="82">
        <f>LOOKUP(A3160,Seznamy!$A$3:$A$94,Seznamy!$F$3:$F$94)</f>
        <v>9028</v>
      </c>
      <c r="E3160" s="82">
        <f>LOOKUP(A3160,Seznamy!$A$3:$A$94,Seznamy!$G$3:$G$94)</f>
        <v>218500</v>
      </c>
      <c r="F3160" s="83">
        <f>LOOKUP(A3160,Seznamy!$A$3:$A$94,Seznamy!$J$3:$J$94)</f>
        <v>57</v>
      </c>
      <c r="G3160" s="83">
        <v>8</v>
      </c>
      <c r="H3160" s="81" t="str">
        <f>LOOKUP(G3160,Komplexní!$A$7:$A$56,Komplexní!$B$7:$B$56)</f>
        <v>Pradědský lesní závod, a.s.</v>
      </c>
      <c r="I3160" s="84">
        <f t="array" ref="I3160">SUM(IF((Komplexní!$A$3:$A$5=A3160)*(Komplexní!$D$1:$BA$1=G3160),Komplexní!$D$3:$BA$5))</f>
        <v>0</v>
      </c>
      <c r="J3160" s="99" t="str">
        <f t="shared" si="170"/>
        <v/>
      </c>
      <c r="K3160" s="85">
        <f t="shared" si="171"/>
        <v>1</v>
      </c>
    </row>
    <row r="3161" spans="1:11" hidden="1">
      <c r="A3161" s="79">
        <v>64</v>
      </c>
      <c r="B3161" s="80">
        <f>LOOKUP(A3161,Seznamy!$A$3:$A$94,Seznamy!$B$3:$B$94)</f>
        <v>125009</v>
      </c>
      <c r="C3161" s="81" t="str">
        <f>LOOKUP(A3161,Seznamy!$A$3:$A$94,Seznamy!$C$3:$C$94)</f>
        <v>Ruda nad Moravou</v>
      </c>
      <c r="D3161" s="82">
        <f>LOOKUP(A3161,Seznamy!$A$3:$A$94,Seznamy!$F$3:$F$94)</f>
        <v>9028</v>
      </c>
      <c r="E3161" s="82">
        <f>LOOKUP(A3161,Seznamy!$A$3:$A$94,Seznamy!$G$3:$G$94)</f>
        <v>218500</v>
      </c>
      <c r="F3161" s="83">
        <f>LOOKUP(A3161,Seznamy!$A$3:$A$94,Seznamy!$J$3:$J$94)</f>
        <v>57</v>
      </c>
      <c r="G3161" s="83">
        <v>12</v>
      </c>
      <c r="H3161" s="81">
        <f>LOOKUP(G3161,Komplexní!$A$7:$A$56,Komplexní!$B$7:$B$56)</f>
        <v>0</v>
      </c>
      <c r="I3161" s="84">
        <f t="array" ref="I3161">SUM(IF((Komplexní!$A$3:$A$5=A3161)*(Komplexní!$D$1:$BA$1=G3161),Komplexní!$D$3:$BA$5))</f>
        <v>0</v>
      </c>
      <c r="J3161" s="99" t="str">
        <f t="shared" si="170"/>
        <v/>
      </c>
      <c r="K3161" s="85">
        <f t="shared" si="171"/>
        <v>1</v>
      </c>
    </row>
    <row r="3162" spans="1:11" hidden="1">
      <c r="A3162" s="79">
        <v>64</v>
      </c>
      <c r="B3162" s="80">
        <f>LOOKUP(A3162,Seznamy!$A$3:$A$94,Seznamy!$B$3:$B$94)</f>
        <v>125009</v>
      </c>
      <c r="C3162" s="81" t="str">
        <f>LOOKUP(A3162,Seznamy!$A$3:$A$94,Seznamy!$C$3:$C$94)</f>
        <v>Ruda nad Moravou</v>
      </c>
      <c r="D3162" s="82">
        <f>LOOKUP(A3162,Seznamy!$A$3:$A$94,Seznamy!$F$3:$F$94)</f>
        <v>9028</v>
      </c>
      <c r="E3162" s="82">
        <f>LOOKUP(A3162,Seznamy!$A$3:$A$94,Seznamy!$G$3:$G$94)</f>
        <v>218500</v>
      </c>
      <c r="F3162" s="83">
        <f>LOOKUP(A3162,Seznamy!$A$3:$A$94,Seznamy!$J$3:$J$94)</f>
        <v>57</v>
      </c>
      <c r="G3162" s="83">
        <v>10</v>
      </c>
      <c r="H3162" s="81">
        <f>LOOKUP(G3162,Komplexní!$A$7:$A$56,Komplexní!$B$7:$B$56)</f>
        <v>0</v>
      </c>
      <c r="I3162" s="84">
        <f t="array" ref="I3162">SUM(IF((Komplexní!$A$3:$A$5=A3162)*(Komplexní!$D$1:$BA$1=G3162),Komplexní!$D$3:$BA$5))</f>
        <v>0</v>
      </c>
      <c r="J3162" s="99" t="str">
        <f t="shared" si="170"/>
        <v/>
      </c>
      <c r="K3162" s="85">
        <f t="shared" si="171"/>
        <v>1</v>
      </c>
    </row>
    <row r="3163" spans="1:11" hidden="1">
      <c r="A3163" s="79">
        <v>64</v>
      </c>
      <c r="B3163" s="80">
        <f>LOOKUP(A3163,Seznamy!$A$3:$A$94,Seznamy!$B$3:$B$94)</f>
        <v>125009</v>
      </c>
      <c r="C3163" s="81" t="str">
        <f>LOOKUP(A3163,Seznamy!$A$3:$A$94,Seznamy!$C$3:$C$94)</f>
        <v>Ruda nad Moravou</v>
      </c>
      <c r="D3163" s="82">
        <f>LOOKUP(A3163,Seznamy!$A$3:$A$94,Seznamy!$F$3:$F$94)</f>
        <v>9028</v>
      </c>
      <c r="E3163" s="82">
        <f>LOOKUP(A3163,Seznamy!$A$3:$A$94,Seznamy!$G$3:$G$94)</f>
        <v>218500</v>
      </c>
      <c r="F3163" s="83">
        <f>LOOKUP(A3163,Seznamy!$A$3:$A$94,Seznamy!$J$3:$J$94)</f>
        <v>57</v>
      </c>
      <c r="G3163" s="83">
        <v>11</v>
      </c>
      <c r="H3163" s="81">
        <f>LOOKUP(G3163,Komplexní!$A$7:$A$56,Komplexní!$B$7:$B$56)</f>
        <v>0</v>
      </c>
      <c r="I3163" s="84">
        <f t="array" ref="I3163">SUM(IF((Komplexní!$A$3:$A$5=A3163)*(Komplexní!$D$1:$BA$1=G3163),Komplexní!$D$3:$BA$5))</f>
        <v>0</v>
      </c>
      <c r="J3163" s="99" t="str">
        <f t="shared" si="170"/>
        <v/>
      </c>
      <c r="K3163" s="85">
        <f t="shared" si="171"/>
        <v>1</v>
      </c>
    </row>
    <row r="3164" spans="1:11" hidden="1">
      <c r="A3164" s="79">
        <v>64</v>
      </c>
      <c r="B3164" s="80">
        <f>LOOKUP(A3164,Seznamy!$A$3:$A$94,Seznamy!$B$3:$B$94)</f>
        <v>125009</v>
      </c>
      <c r="C3164" s="81" t="str">
        <f>LOOKUP(A3164,Seznamy!$A$3:$A$94,Seznamy!$C$3:$C$94)</f>
        <v>Ruda nad Moravou</v>
      </c>
      <c r="D3164" s="82">
        <f>LOOKUP(A3164,Seznamy!$A$3:$A$94,Seznamy!$F$3:$F$94)</f>
        <v>9028</v>
      </c>
      <c r="E3164" s="82">
        <f>LOOKUP(A3164,Seznamy!$A$3:$A$94,Seznamy!$G$3:$G$94)</f>
        <v>218500</v>
      </c>
      <c r="F3164" s="83">
        <f>LOOKUP(A3164,Seznamy!$A$3:$A$94,Seznamy!$J$3:$J$94)</f>
        <v>57</v>
      </c>
      <c r="G3164" s="83">
        <v>32</v>
      </c>
      <c r="H3164" s="81">
        <f>LOOKUP(G3164,Komplexní!$A$7:$A$56,Komplexní!$B$7:$B$56)</f>
        <v>0</v>
      </c>
      <c r="I3164" s="84">
        <f t="array" ref="I3164">SUM(IF((Komplexní!$A$3:$A$5=A3164)*(Komplexní!$D$1:$BA$1=G3164),Komplexní!$D$3:$BA$5))</f>
        <v>0</v>
      </c>
      <c r="J3164" s="99" t="str">
        <f t="shared" si="170"/>
        <v/>
      </c>
      <c r="K3164" s="85">
        <f t="shared" si="171"/>
        <v>1</v>
      </c>
    </row>
    <row r="3165" spans="1:11" hidden="1">
      <c r="A3165" s="79">
        <v>64</v>
      </c>
      <c r="B3165" s="80">
        <f>LOOKUP(A3165,Seznamy!$A$3:$A$94,Seznamy!$B$3:$B$94)</f>
        <v>125009</v>
      </c>
      <c r="C3165" s="81" t="str">
        <f>LOOKUP(A3165,Seznamy!$A$3:$A$94,Seznamy!$C$3:$C$94)</f>
        <v>Ruda nad Moravou</v>
      </c>
      <c r="D3165" s="82">
        <f>LOOKUP(A3165,Seznamy!$A$3:$A$94,Seznamy!$F$3:$F$94)</f>
        <v>9028</v>
      </c>
      <c r="E3165" s="82">
        <f>LOOKUP(A3165,Seznamy!$A$3:$A$94,Seznamy!$G$3:$G$94)</f>
        <v>218500</v>
      </c>
      <c r="F3165" s="83">
        <f>LOOKUP(A3165,Seznamy!$A$3:$A$94,Seznamy!$J$3:$J$94)</f>
        <v>57</v>
      </c>
      <c r="G3165" s="83">
        <v>13</v>
      </c>
      <c r="H3165" s="81">
        <f>LOOKUP(G3165,Komplexní!$A$7:$A$56,Komplexní!$B$7:$B$56)</f>
        <v>0</v>
      </c>
      <c r="I3165" s="84">
        <f t="array" ref="I3165">SUM(IF((Komplexní!$A$3:$A$5=A3165)*(Komplexní!$D$1:$BA$1=G3165),Komplexní!$D$3:$BA$5))</f>
        <v>0</v>
      </c>
      <c r="J3165" s="99" t="str">
        <f t="shared" si="170"/>
        <v/>
      </c>
      <c r="K3165" s="85">
        <f t="shared" si="171"/>
        <v>1</v>
      </c>
    </row>
    <row r="3166" spans="1:11" hidden="1">
      <c r="A3166" s="79">
        <v>64</v>
      </c>
      <c r="B3166" s="80">
        <f>LOOKUP(A3166,Seznamy!$A$3:$A$94,Seznamy!$B$3:$B$94)</f>
        <v>125009</v>
      </c>
      <c r="C3166" s="81" t="str">
        <f>LOOKUP(A3166,Seznamy!$A$3:$A$94,Seznamy!$C$3:$C$94)</f>
        <v>Ruda nad Moravou</v>
      </c>
      <c r="D3166" s="82">
        <f>LOOKUP(A3166,Seznamy!$A$3:$A$94,Seznamy!$F$3:$F$94)</f>
        <v>9028</v>
      </c>
      <c r="E3166" s="82">
        <f>LOOKUP(A3166,Seznamy!$A$3:$A$94,Seznamy!$G$3:$G$94)</f>
        <v>218500</v>
      </c>
      <c r="F3166" s="83">
        <f>LOOKUP(A3166,Seznamy!$A$3:$A$94,Seznamy!$J$3:$J$94)</f>
        <v>57</v>
      </c>
      <c r="G3166" s="83">
        <v>19</v>
      </c>
      <c r="H3166" s="81">
        <f>LOOKUP(G3166,Komplexní!$A$7:$A$56,Komplexní!$B$7:$B$56)</f>
        <v>0</v>
      </c>
      <c r="I3166" s="84">
        <f t="array" ref="I3166">SUM(IF((Komplexní!$A$3:$A$5=A3166)*(Komplexní!$D$1:$BA$1=G3166),Komplexní!$D$3:$BA$5))</f>
        <v>0</v>
      </c>
      <c r="J3166" s="99" t="str">
        <f t="shared" si="170"/>
        <v/>
      </c>
      <c r="K3166" s="85">
        <f t="shared" si="171"/>
        <v>1</v>
      </c>
    </row>
    <row r="3167" spans="1:11" hidden="1">
      <c r="A3167" s="79">
        <v>64</v>
      </c>
      <c r="B3167" s="80">
        <f>LOOKUP(A3167,Seznamy!$A$3:$A$94,Seznamy!$B$3:$B$94)</f>
        <v>125009</v>
      </c>
      <c r="C3167" s="81" t="str">
        <f>LOOKUP(A3167,Seznamy!$A$3:$A$94,Seznamy!$C$3:$C$94)</f>
        <v>Ruda nad Moravou</v>
      </c>
      <c r="D3167" s="82">
        <f>LOOKUP(A3167,Seznamy!$A$3:$A$94,Seznamy!$F$3:$F$94)</f>
        <v>9028</v>
      </c>
      <c r="E3167" s="82">
        <f>LOOKUP(A3167,Seznamy!$A$3:$A$94,Seznamy!$G$3:$G$94)</f>
        <v>218500</v>
      </c>
      <c r="F3167" s="83">
        <f>LOOKUP(A3167,Seznamy!$A$3:$A$94,Seznamy!$J$3:$J$94)</f>
        <v>57</v>
      </c>
      <c r="G3167" s="83">
        <v>15</v>
      </c>
      <c r="H3167" s="81">
        <f>LOOKUP(G3167,Komplexní!$A$7:$A$56,Komplexní!$B$7:$B$56)</f>
        <v>0</v>
      </c>
      <c r="I3167" s="84">
        <f t="array" ref="I3167">SUM(IF((Komplexní!$A$3:$A$5=A3167)*(Komplexní!$D$1:$BA$1=G3167),Komplexní!$D$3:$BA$5))</f>
        <v>0</v>
      </c>
      <c r="J3167" s="99" t="str">
        <f t="shared" si="170"/>
        <v/>
      </c>
      <c r="K3167" s="85">
        <f t="shared" si="171"/>
        <v>1</v>
      </c>
    </row>
    <row r="3168" spans="1:11" hidden="1">
      <c r="A3168" s="79">
        <v>64</v>
      </c>
      <c r="B3168" s="80">
        <f>LOOKUP(A3168,Seznamy!$A$3:$A$94,Seznamy!$B$3:$B$94)</f>
        <v>125009</v>
      </c>
      <c r="C3168" s="81" t="str">
        <f>LOOKUP(A3168,Seznamy!$A$3:$A$94,Seznamy!$C$3:$C$94)</f>
        <v>Ruda nad Moravou</v>
      </c>
      <c r="D3168" s="82">
        <f>LOOKUP(A3168,Seznamy!$A$3:$A$94,Seznamy!$F$3:$F$94)</f>
        <v>9028</v>
      </c>
      <c r="E3168" s="82">
        <f>LOOKUP(A3168,Seznamy!$A$3:$A$94,Seznamy!$G$3:$G$94)</f>
        <v>218500</v>
      </c>
      <c r="F3168" s="83">
        <f>LOOKUP(A3168,Seznamy!$A$3:$A$94,Seznamy!$J$3:$J$94)</f>
        <v>57</v>
      </c>
      <c r="G3168" s="83">
        <v>16</v>
      </c>
      <c r="H3168" s="81">
        <f>LOOKUP(G3168,Komplexní!$A$7:$A$56,Komplexní!$B$7:$B$56)</f>
        <v>0</v>
      </c>
      <c r="I3168" s="84">
        <f t="array" ref="I3168">SUM(IF((Komplexní!$A$3:$A$5=A3168)*(Komplexní!$D$1:$BA$1=G3168),Komplexní!$D$3:$BA$5))</f>
        <v>0</v>
      </c>
      <c r="J3168" s="99" t="str">
        <f t="shared" si="170"/>
        <v/>
      </c>
      <c r="K3168" s="85">
        <f t="shared" si="171"/>
        <v>1</v>
      </c>
    </row>
    <row r="3169" spans="1:11" hidden="1">
      <c r="A3169" s="79">
        <v>64</v>
      </c>
      <c r="B3169" s="80">
        <f>LOOKUP(A3169,Seznamy!$A$3:$A$94,Seznamy!$B$3:$B$94)</f>
        <v>125009</v>
      </c>
      <c r="C3169" s="81" t="str">
        <f>LOOKUP(A3169,Seznamy!$A$3:$A$94,Seznamy!$C$3:$C$94)</f>
        <v>Ruda nad Moravou</v>
      </c>
      <c r="D3169" s="82">
        <f>LOOKUP(A3169,Seznamy!$A$3:$A$94,Seznamy!$F$3:$F$94)</f>
        <v>9028</v>
      </c>
      <c r="E3169" s="82">
        <f>LOOKUP(A3169,Seznamy!$A$3:$A$94,Seznamy!$G$3:$G$94)</f>
        <v>218500</v>
      </c>
      <c r="F3169" s="83">
        <f>LOOKUP(A3169,Seznamy!$A$3:$A$94,Seznamy!$J$3:$J$94)</f>
        <v>57</v>
      </c>
      <c r="G3169" s="83">
        <v>17</v>
      </c>
      <c r="H3169" s="81">
        <f>LOOKUP(G3169,Komplexní!$A$7:$A$56,Komplexní!$B$7:$B$56)</f>
        <v>0</v>
      </c>
      <c r="I3169" s="84">
        <f t="array" ref="I3169">SUM(IF((Komplexní!$A$3:$A$5=A3169)*(Komplexní!$D$1:$BA$1=G3169),Komplexní!$D$3:$BA$5))</f>
        <v>0</v>
      </c>
      <c r="J3169" s="99" t="str">
        <f t="shared" si="170"/>
        <v/>
      </c>
      <c r="K3169" s="85">
        <f t="shared" si="171"/>
        <v>1</v>
      </c>
    </row>
    <row r="3170" spans="1:11" hidden="1">
      <c r="A3170" s="79">
        <v>64</v>
      </c>
      <c r="B3170" s="80">
        <f>LOOKUP(A3170,Seznamy!$A$3:$A$94,Seznamy!$B$3:$B$94)</f>
        <v>125009</v>
      </c>
      <c r="C3170" s="81" t="str">
        <f>LOOKUP(A3170,Seznamy!$A$3:$A$94,Seznamy!$C$3:$C$94)</f>
        <v>Ruda nad Moravou</v>
      </c>
      <c r="D3170" s="82">
        <f>LOOKUP(A3170,Seznamy!$A$3:$A$94,Seznamy!$F$3:$F$94)</f>
        <v>9028</v>
      </c>
      <c r="E3170" s="82">
        <f>LOOKUP(A3170,Seznamy!$A$3:$A$94,Seznamy!$G$3:$G$94)</f>
        <v>218500</v>
      </c>
      <c r="F3170" s="83">
        <f>LOOKUP(A3170,Seznamy!$A$3:$A$94,Seznamy!$J$3:$J$94)</f>
        <v>57</v>
      </c>
      <c r="G3170" s="83">
        <v>18</v>
      </c>
      <c r="H3170" s="81">
        <f>LOOKUP(G3170,Komplexní!$A$7:$A$56,Komplexní!$B$7:$B$56)</f>
        <v>0</v>
      </c>
      <c r="I3170" s="84">
        <f t="array" ref="I3170">SUM(IF((Komplexní!$A$3:$A$5=A3170)*(Komplexní!$D$1:$BA$1=G3170),Komplexní!$D$3:$BA$5))</f>
        <v>0</v>
      </c>
      <c r="J3170" s="99" t="str">
        <f t="shared" si="170"/>
        <v/>
      </c>
      <c r="K3170" s="85">
        <f t="shared" si="171"/>
        <v>1</v>
      </c>
    </row>
    <row r="3171" spans="1:11" hidden="1">
      <c r="A3171" s="79">
        <v>64</v>
      </c>
      <c r="B3171" s="80">
        <f>LOOKUP(A3171,Seznamy!$A$3:$A$94,Seznamy!$B$3:$B$94)</f>
        <v>125009</v>
      </c>
      <c r="C3171" s="81" t="str">
        <f>LOOKUP(A3171,Seznamy!$A$3:$A$94,Seznamy!$C$3:$C$94)</f>
        <v>Ruda nad Moravou</v>
      </c>
      <c r="D3171" s="82">
        <f>LOOKUP(A3171,Seznamy!$A$3:$A$94,Seznamy!$F$3:$F$94)</f>
        <v>9028</v>
      </c>
      <c r="E3171" s="82">
        <f>LOOKUP(A3171,Seznamy!$A$3:$A$94,Seznamy!$G$3:$G$94)</f>
        <v>218500</v>
      </c>
      <c r="F3171" s="83">
        <f>LOOKUP(A3171,Seznamy!$A$3:$A$94,Seznamy!$J$3:$J$94)</f>
        <v>57</v>
      </c>
      <c r="G3171" s="83">
        <v>9</v>
      </c>
      <c r="H3171" s="81">
        <f>LOOKUP(G3171,Komplexní!$A$7:$A$56,Komplexní!$B$7:$B$56)</f>
        <v>0</v>
      </c>
      <c r="I3171" s="84">
        <f t="array" ref="I3171">SUM(IF((Komplexní!$A$3:$A$5=A3171)*(Komplexní!$D$1:$BA$1=G3171),Komplexní!$D$3:$BA$5))</f>
        <v>0</v>
      </c>
      <c r="J3171" s="99" t="str">
        <f t="shared" si="170"/>
        <v/>
      </c>
      <c r="K3171" s="85">
        <f t="shared" si="171"/>
        <v>1</v>
      </c>
    </row>
    <row r="3172" spans="1:11" hidden="1">
      <c r="A3172" s="79">
        <v>64</v>
      </c>
      <c r="B3172" s="80">
        <f>LOOKUP(A3172,Seznamy!$A$3:$A$94,Seznamy!$B$3:$B$94)</f>
        <v>125009</v>
      </c>
      <c r="C3172" s="81" t="str">
        <f>LOOKUP(A3172,Seznamy!$A$3:$A$94,Seznamy!$C$3:$C$94)</f>
        <v>Ruda nad Moravou</v>
      </c>
      <c r="D3172" s="82">
        <f>LOOKUP(A3172,Seznamy!$A$3:$A$94,Seznamy!$F$3:$F$94)</f>
        <v>9028</v>
      </c>
      <c r="E3172" s="82">
        <f>LOOKUP(A3172,Seznamy!$A$3:$A$94,Seznamy!$G$3:$G$94)</f>
        <v>218500</v>
      </c>
      <c r="F3172" s="83">
        <f>LOOKUP(A3172,Seznamy!$A$3:$A$94,Seznamy!$J$3:$J$94)</f>
        <v>57</v>
      </c>
      <c r="G3172" s="83">
        <v>20</v>
      </c>
      <c r="H3172" s="81">
        <f>LOOKUP(G3172,Komplexní!$A$7:$A$56,Komplexní!$B$7:$B$56)</f>
        <v>0</v>
      </c>
      <c r="I3172" s="84">
        <f t="array" ref="I3172">SUM(IF((Komplexní!$A$3:$A$5=A3172)*(Komplexní!$D$1:$BA$1=G3172),Komplexní!$D$3:$BA$5))</f>
        <v>0</v>
      </c>
      <c r="J3172" s="99" t="str">
        <f t="shared" si="170"/>
        <v/>
      </c>
      <c r="K3172" s="85">
        <f t="shared" si="171"/>
        <v>1</v>
      </c>
    </row>
    <row r="3173" spans="1:11" hidden="1">
      <c r="A3173" s="79">
        <v>64</v>
      </c>
      <c r="B3173" s="80">
        <f>LOOKUP(A3173,Seznamy!$A$3:$A$94,Seznamy!$B$3:$B$94)</f>
        <v>125009</v>
      </c>
      <c r="C3173" s="81" t="str">
        <f>LOOKUP(A3173,Seznamy!$A$3:$A$94,Seznamy!$C$3:$C$94)</f>
        <v>Ruda nad Moravou</v>
      </c>
      <c r="D3173" s="82">
        <f>LOOKUP(A3173,Seznamy!$A$3:$A$94,Seznamy!$F$3:$F$94)</f>
        <v>9028</v>
      </c>
      <c r="E3173" s="82">
        <f>LOOKUP(A3173,Seznamy!$A$3:$A$94,Seznamy!$G$3:$G$94)</f>
        <v>218500</v>
      </c>
      <c r="F3173" s="83">
        <f>LOOKUP(A3173,Seznamy!$A$3:$A$94,Seznamy!$J$3:$J$94)</f>
        <v>57</v>
      </c>
      <c r="G3173" s="83">
        <v>21</v>
      </c>
      <c r="H3173" s="81">
        <f>LOOKUP(G3173,Komplexní!$A$7:$A$56,Komplexní!$B$7:$B$56)</f>
        <v>0</v>
      </c>
      <c r="I3173" s="84">
        <f t="array" ref="I3173">SUM(IF((Komplexní!$A$3:$A$5=A3173)*(Komplexní!$D$1:$BA$1=G3173),Komplexní!$D$3:$BA$5))</f>
        <v>0</v>
      </c>
      <c r="J3173" s="99" t="str">
        <f t="shared" si="170"/>
        <v/>
      </c>
      <c r="K3173" s="85">
        <f t="shared" si="171"/>
        <v>1</v>
      </c>
    </row>
    <row r="3174" spans="1:11" hidden="1">
      <c r="A3174" s="79">
        <v>64</v>
      </c>
      <c r="B3174" s="80">
        <f>LOOKUP(A3174,Seznamy!$A$3:$A$94,Seznamy!$B$3:$B$94)</f>
        <v>125009</v>
      </c>
      <c r="C3174" s="81" t="str">
        <f>LOOKUP(A3174,Seznamy!$A$3:$A$94,Seznamy!$C$3:$C$94)</f>
        <v>Ruda nad Moravou</v>
      </c>
      <c r="D3174" s="82">
        <f>LOOKUP(A3174,Seznamy!$A$3:$A$94,Seznamy!$F$3:$F$94)</f>
        <v>9028</v>
      </c>
      <c r="E3174" s="82">
        <f>LOOKUP(A3174,Seznamy!$A$3:$A$94,Seznamy!$G$3:$G$94)</f>
        <v>218500</v>
      </c>
      <c r="F3174" s="83">
        <f>LOOKUP(A3174,Seznamy!$A$3:$A$94,Seznamy!$J$3:$J$94)</f>
        <v>57</v>
      </c>
      <c r="G3174" s="83">
        <v>22</v>
      </c>
      <c r="H3174" s="81">
        <f>LOOKUP(G3174,Komplexní!$A$7:$A$56,Komplexní!$B$7:$B$56)</f>
        <v>0</v>
      </c>
      <c r="I3174" s="84">
        <f t="array" ref="I3174">SUM(IF((Komplexní!$A$3:$A$5=A3174)*(Komplexní!$D$1:$BA$1=G3174),Komplexní!$D$3:$BA$5))</f>
        <v>0</v>
      </c>
      <c r="J3174" s="99" t="str">
        <f t="shared" si="170"/>
        <v/>
      </c>
      <c r="K3174" s="85">
        <f t="shared" si="171"/>
        <v>1</v>
      </c>
    </row>
    <row r="3175" spans="1:11" hidden="1">
      <c r="A3175" s="79">
        <v>64</v>
      </c>
      <c r="B3175" s="80">
        <f>LOOKUP(A3175,Seznamy!$A$3:$A$94,Seznamy!$B$3:$B$94)</f>
        <v>125009</v>
      </c>
      <c r="C3175" s="81" t="str">
        <f>LOOKUP(A3175,Seznamy!$A$3:$A$94,Seznamy!$C$3:$C$94)</f>
        <v>Ruda nad Moravou</v>
      </c>
      <c r="D3175" s="82">
        <f>LOOKUP(A3175,Seznamy!$A$3:$A$94,Seznamy!$F$3:$F$94)</f>
        <v>9028</v>
      </c>
      <c r="E3175" s="82">
        <f>LOOKUP(A3175,Seznamy!$A$3:$A$94,Seznamy!$G$3:$G$94)</f>
        <v>218500</v>
      </c>
      <c r="F3175" s="83">
        <f>LOOKUP(A3175,Seznamy!$A$3:$A$94,Seznamy!$J$3:$J$94)</f>
        <v>57</v>
      </c>
      <c r="G3175" s="83">
        <v>23</v>
      </c>
      <c r="H3175" s="81">
        <f>LOOKUP(G3175,Komplexní!$A$7:$A$56,Komplexní!$B$7:$B$56)</f>
        <v>0</v>
      </c>
      <c r="I3175" s="84">
        <f t="array" ref="I3175">SUM(IF((Komplexní!$A$3:$A$5=A3175)*(Komplexní!$D$1:$BA$1=G3175),Komplexní!$D$3:$BA$5))</f>
        <v>0</v>
      </c>
      <c r="J3175" s="99" t="str">
        <f t="shared" si="170"/>
        <v/>
      </c>
      <c r="K3175" s="85">
        <f t="shared" si="171"/>
        <v>1</v>
      </c>
    </row>
    <row r="3176" spans="1:11" hidden="1">
      <c r="A3176" s="79">
        <v>64</v>
      </c>
      <c r="B3176" s="80">
        <f>LOOKUP(A3176,Seznamy!$A$3:$A$94,Seznamy!$B$3:$B$94)</f>
        <v>125009</v>
      </c>
      <c r="C3176" s="81" t="str">
        <f>LOOKUP(A3176,Seznamy!$A$3:$A$94,Seznamy!$C$3:$C$94)</f>
        <v>Ruda nad Moravou</v>
      </c>
      <c r="D3176" s="82">
        <f>LOOKUP(A3176,Seznamy!$A$3:$A$94,Seznamy!$F$3:$F$94)</f>
        <v>9028</v>
      </c>
      <c r="E3176" s="82">
        <f>LOOKUP(A3176,Seznamy!$A$3:$A$94,Seznamy!$G$3:$G$94)</f>
        <v>218500</v>
      </c>
      <c r="F3176" s="83">
        <f>LOOKUP(A3176,Seznamy!$A$3:$A$94,Seznamy!$J$3:$J$94)</f>
        <v>57</v>
      </c>
      <c r="G3176" s="83">
        <v>24</v>
      </c>
      <c r="H3176" s="81">
        <f>LOOKUP(G3176,Komplexní!$A$7:$A$56,Komplexní!$B$7:$B$56)</f>
        <v>0</v>
      </c>
      <c r="I3176" s="84">
        <f t="array" ref="I3176">SUM(IF((Komplexní!$A$3:$A$5=A3176)*(Komplexní!$D$1:$BA$1=G3176),Komplexní!$D$3:$BA$5))</f>
        <v>0</v>
      </c>
      <c r="J3176" s="99" t="str">
        <f t="shared" si="170"/>
        <v/>
      </c>
      <c r="K3176" s="85">
        <f t="shared" si="171"/>
        <v>1</v>
      </c>
    </row>
    <row r="3177" spans="1:11" hidden="1">
      <c r="A3177" s="79">
        <v>64</v>
      </c>
      <c r="B3177" s="80">
        <f>LOOKUP(A3177,Seznamy!$A$3:$A$94,Seznamy!$B$3:$B$94)</f>
        <v>125009</v>
      </c>
      <c r="C3177" s="81" t="str">
        <f>LOOKUP(A3177,Seznamy!$A$3:$A$94,Seznamy!$C$3:$C$94)</f>
        <v>Ruda nad Moravou</v>
      </c>
      <c r="D3177" s="82">
        <f>LOOKUP(A3177,Seznamy!$A$3:$A$94,Seznamy!$F$3:$F$94)</f>
        <v>9028</v>
      </c>
      <c r="E3177" s="82">
        <f>LOOKUP(A3177,Seznamy!$A$3:$A$94,Seznamy!$G$3:$G$94)</f>
        <v>218500</v>
      </c>
      <c r="F3177" s="83">
        <f>LOOKUP(A3177,Seznamy!$A$3:$A$94,Seznamy!$J$3:$J$94)</f>
        <v>57</v>
      </c>
      <c r="G3177" s="83">
        <v>25</v>
      </c>
      <c r="H3177" s="81">
        <f>LOOKUP(G3177,Komplexní!$A$7:$A$56,Komplexní!$B$7:$B$56)</f>
        <v>0</v>
      </c>
      <c r="I3177" s="84">
        <f t="array" ref="I3177">SUM(IF((Komplexní!$A$3:$A$5=A3177)*(Komplexní!$D$1:$BA$1=G3177),Komplexní!$D$3:$BA$5))</f>
        <v>0</v>
      </c>
      <c r="J3177" s="99" t="str">
        <f t="shared" si="170"/>
        <v/>
      </c>
      <c r="K3177" s="85">
        <f t="shared" si="171"/>
        <v>1</v>
      </c>
    </row>
    <row r="3178" spans="1:11" hidden="1">
      <c r="A3178" s="79">
        <v>64</v>
      </c>
      <c r="B3178" s="80">
        <f>LOOKUP(A3178,Seznamy!$A$3:$A$94,Seznamy!$B$3:$B$94)</f>
        <v>125009</v>
      </c>
      <c r="C3178" s="81" t="str">
        <f>LOOKUP(A3178,Seznamy!$A$3:$A$94,Seznamy!$C$3:$C$94)</f>
        <v>Ruda nad Moravou</v>
      </c>
      <c r="D3178" s="82">
        <f>LOOKUP(A3178,Seznamy!$A$3:$A$94,Seznamy!$F$3:$F$94)</f>
        <v>9028</v>
      </c>
      <c r="E3178" s="82">
        <f>LOOKUP(A3178,Seznamy!$A$3:$A$94,Seznamy!$G$3:$G$94)</f>
        <v>218500</v>
      </c>
      <c r="F3178" s="83">
        <f>LOOKUP(A3178,Seznamy!$A$3:$A$94,Seznamy!$J$3:$J$94)</f>
        <v>57</v>
      </c>
      <c r="G3178" s="83">
        <v>26</v>
      </c>
      <c r="H3178" s="81">
        <f>LOOKUP(G3178,Komplexní!$A$7:$A$56,Komplexní!$B$7:$B$56)</f>
        <v>0</v>
      </c>
      <c r="I3178" s="84">
        <f t="array" ref="I3178">SUM(IF((Komplexní!$A$3:$A$5=A3178)*(Komplexní!$D$1:$BA$1=G3178),Komplexní!$D$3:$BA$5))</f>
        <v>0</v>
      </c>
      <c r="J3178" s="99" t="str">
        <f t="shared" si="170"/>
        <v/>
      </c>
      <c r="K3178" s="85">
        <f t="shared" si="171"/>
        <v>1</v>
      </c>
    </row>
    <row r="3179" spans="1:11" hidden="1">
      <c r="A3179" s="79">
        <v>64</v>
      </c>
      <c r="B3179" s="80">
        <f>LOOKUP(A3179,Seznamy!$A$3:$A$94,Seznamy!$B$3:$B$94)</f>
        <v>125009</v>
      </c>
      <c r="C3179" s="81" t="str">
        <f>LOOKUP(A3179,Seznamy!$A$3:$A$94,Seznamy!$C$3:$C$94)</f>
        <v>Ruda nad Moravou</v>
      </c>
      <c r="D3179" s="82">
        <f>LOOKUP(A3179,Seznamy!$A$3:$A$94,Seznamy!$F$3:$F$94)</f>
        <v>9028</v>
      </c>
      <c r="E3179" s="82">
        <f>LOOKUP(A3179,Seznamy!$A$3:$A$94,Seznamy!$G$3:$G$94)</f>
        <v>218500</v>
      </c>
      <c r="F3179" s="83">
        <f>LOOKUP(A3179,Seznamy!$A$3:$A$94,Seznamy!$J$3:$J$94)</f>
        <v>57</v>
      </c>
      <c r="G3179" s="83">
        <v>27</v>
      </c>
      <c r="H3179" s="81">
        <f>LOOKUP(G3179,Komplexní!$A$7:$A$56,Komplexní!$B$7:$B$56)</f>
        <v>0</v>
      </c>
      <c r="I3179" s="84">
        <f t="array" ref="I3179">SUM(IF((Komplexní!$A$3:$A$5=A3179)*(Komplexní!$D$1:$BA$1=G3179),Komplexní!$D$3:$BA$5))</f>
        <v>0</v>
      </c>
      <c r="J3179" s="99" t="str">
        <f t="shared" si="170"/>
        <v/>
      </c>
      <c r="K3179" s="85">
        <f t="shared" si="171"/>
        <v>1</v>
      </c>
    </row>
    <row r="3180" spans="1:11" hidden="1">
      <c r="A3180" s="79">
        <v>64</v>
      </c>
      <c r="B3180" s="80">
        <f>LOOKUP(A3180,Seznamy!$A$3:$A$94,Seznamy!$B$3:$B$94)</f>
        <v>125009</v>
      </c>
      <c r="C3180" s="81" t="str">
        <f>LOOKUP(A3180,Seznamy!$A$3:$A$94,Seznamy!$C$3:$C$94)</f>
        <v>Ruda nad Moravou</v>
      </c>
      <c r="D3180" s="82">
        <f>LOOKUP(A3180,Seznamy!$A$3:$A$94,Seznamy!$F$3:$F$94)</f>
        <v>9028</v>
      </c>
      <c r="E3180" s="82">
        <f>LOOKUP(A3180,Seznamy!$A$3:$A$94,Seznamy!$G$3:$G$94)</f>
        <v>218500</v>
      </c>
      <c r="F3180" s="83">
        <f>LOOKUP(A3180,Seznamy!$A$3:$A$94,Seznamy!$J$3:$J$94)</f>
        <v>57</v>
      </c>
      <c r="G3180" s="83">
        <v>28</v>
      </c>
      <c r="H3180" s="81">
        <f>LOOKUP(G3180,Komplexní!$A$7:$A$56,Komplexní!$B$7:$B$56)</f>
        <v>0</v>
      </c>
      <c r="I3180" s="84">
        <f t="array" ref="I3180">SUM(IF((Komplexní!$A$3:$A$5=A3180)*(Komplexní!$D$1:$BA$1=G3180),Komplexní!$D$3:$BA$5))</f>
        <v>0</v>
      </c>
      <c r="J3180" s="99" t="str">
        <f t="shared" si="170"/>
        <v/>
      </c>
      <c r="K3180" s="85">
        <f t="shared" si="171"/>
        <v>1</v>
      </c>
    </row>
    <row r="3181" spans="1:11" hidden="1">
      <c r="A3181" s="79">
        <v>64</v>
      </c>
      <c r="B3181" s="80">
        <f>LOOKUP(A3181,Seznamy!$A$3:$A$94,Seznamy!$B$3:$B$94)</f>
        <v>125009</v>
      </c>
      <c r="C3181" s="81" t="str">
        <f>LOOKUP(A3181,Seznamy!$A$3:$A$94,Seznamy!$C$3:$C$94)</f>
        <v>Ruda nad Moravou</v>
      </c>
      <c r="D3181" s="82">
        <f>LOOKUP(A3181,Seznamy!$A$3:$A$94,Seznamy!$F$3:$F$94)</f>
        <v>9028</v>
      </c>
      <c r="E3181" s="82">
        <f>LOOKUP(A3181,Seznamy!$A$3:$A$94,Seznamy!$G$3:$G$94)</f>
        <v>218500</v>
      </c>
      <c r="F3181" s="83">
        <f>LOOKUP(A3181,Seznamy!$A$3:$A$94,Seznamy!$J$3:$J$94)</f>
        <v>57</v>
      </c>
      <c r="G3181" s="83">
        <v>29</v>
      </c>
      <c r="H3181" s="81">
        <f>LOOKUP(G3181,Komplexní!$A$7:$A$56,Komplexní!$B$7:$B$56)</f>
        <v>0</v>
      </c>
      <c r="I3181" s="84">
        <f t="array" ref="I3181">SUM(IF((Komplexní!$A$3:$A$5=A3181)*(Komplexní!$D$1:$BA$1=G3181),Komplexní!$D$3:$BA$5))</f>
        <v>0</v>
      </c>
      <c r="J3181" s="99" t="str">
        <f t="shared" si="170"/>
        <v/>
      </c>
      <c r="K3181" s="85">
        <f t="shared" si="171"/>
        <v>1</v>
      </c>
    </row>
    <row r="3182" spans="1:11" hidden="1">
      <c r="A3182" s="79">
        <v>64</v>
      </c>
      <c r="B3182" s="80">
        <f>LOOKUP(A3182,Seznamy!$A$3:$A$94,Seznamy!$B$3:$B$94)</f>
        <v>125009</v>
      </c>
      <c r="C3182" s="81" t="str">
        <f>LOOKUP(A3182,Seznamy!$A$3:$A$94,Seznamy!$C$3:$C$94)</f>
        <v>Ruda nad Moravou</v>
      </c>
      <c r="D3182" s="82">
        <f>LOOKUP(A3182,Seznamy!$A$3:$A$94,Seznamy!$F$3:$F$94)</f>
        <v>9028</v>
      </c>
      <c r="E3182" s="82">
        <f>LOOKUP(A3182,Seznamy!$A$3:$A$94,Seznamy!$G$3:$G$94)</f>
        <v>218500</v>
      </c>
      <c r="F3182" s="83">
        <f>LOOKUP(A3182,Seznamy!$A$3:$A$94,Seznamy!$J$3:$J$94)</f>
        <v>57</v>
      </c>
      <c r="G3182" s="83">
        <v>30</v>
      </c>
      <c r="H3182" s="81">
        <f>LOOKUP(G3182,Komplexní!$A$7:$A$56,Komplexní!$B$7:$B$56)</f>
        <v>0</v>
      </c>
      <c r="I3182" s="84">
        <f t="array" ref="I3182">SUM(IF((Komplexní!$A$3:$A$5=A3182)*(Komplexní!$D$1:$BA$1=G3182),Komplexní!$D$3:$BA$5))</f>
        <v>0</v>
      </c>
      <c r="J3182" s="99" t="str">
        <f t="shared" si="170"/>
        <v/>
      </c>
      <c r="K3182" s="85">
        <f t="shared" si="171"/>
        <v>1</v>
      </c>
    </row>
    <row r="3183" spans="1:11" hidden="1">
      <c r="A3183" s="79">
        <v>64</v>
      </c>
      <c r="B3183" s="80">
        <f>LOOKUP(A3183,Seznamy!$A$3:$A$94,Seznamy!$B$3:$B$94)</f>
        <v>125009</v>
      </c>
      <c r="C3183" s="81" t="str">
        <f>LOOKUP(A3183,Seznamy!$A$3:$A$94,Seznamy!$C$3:$C$94)</f>
        <v>Ruda nad Moravou</v>
      </c>
      <c r="D3183" s="82">
        <f>LOOKUP(A3183,Seznamy!$A$3:$A$94,Seznamy!$F$3:$F$94)</f>
        <v>9028</v>
      </c>
      <c r="E3183" s="82">
        <f>LOOKUP(A3183,Seznamy!$A$3:$A$94,Seznamy!$G$3:$G$94)</f>
        <v>218500</v>
      </c>
      <c r="F3183" s="83">
        <f>LOOKUP(A3183,Seznamy!$A$3:$A$94,Seznamy!$J$3:$J$94)</f>
        <v>57</v>
      </c>
      <c r="G3183" s="83">
        <v>31</v>
      </c>
      <c r="H3183" s="81">
        <f>LOOKUP(G3183,Komplexní!$A$7:$A$56,Komplexní!$B$7:$B$56)</f>
        <v>0</v>
      </c>
      <c r="I3183" s="84">
        <f t="array" ref="I3183">SUM(IF((Komplexní!$A$3:$A$5=A3183)*(Komplexní!$D$1:$BA$1=G3183),Komplexní!$D$3:$BA$5))</f>
        <v>0</v>
      </c>
      <c r="J3183" s="99" t="str">
        <f t="shared" si="170"/>
        <v/>
      </c>
      <c r="K3183" s="85">
        <f t="shared" si="171"/>
        <v>1</v>
      </c>
    </row>
    <row r="3184" spans="1:11" hidden="1">
      <c r="A3184" s="79">
        <v>64</v>
      </c>
      <c r="B3184" s="80">
        <f>LOOKUP(A3184,Seznamy!$A$3:$A$94,Seznamy!$B$3:$B$94)</f>
        <v>125009</v>
      </c>
      <c r="C3184" s="81" t="str">
        <f>LOOKUP(A3184,Seznamy!$A$3:$A$94,Seznamy!$C$3:$C$94)</f>
        <v>Ruda nad Moravou</v>
      </c>
      <c r="D3184" s="82">
        <f>LOOKUP(A3184,Seznamy!$A$3:$A$94,Seznamy!$F$3:$F$94)</f>
        <v>9028</v>
      </c>
      <c r="E3184" s="82">
        <f>LOOKUP(A3184,Seznamy!$A$3:$A$94,Seznamy!$G$3:$G$94)</f>
        <v>218500</v>
      </c>
      <c r="F3184" s="83">
        <f>LOOKUP(A3184,Seznamy!$A$3:$A$94,Seznamy!$J$3:$J$94)</f>
        <v>57</v>
      </c>
      <c r="G3184" s="83">
        <v>14</v>
      </c>
      <c r="H3184" s="81">
        <f>LOOKUP(G3184,Komplexní!$A$7:$A$56,Komplexní!$B$7:$B$56)</f>
        <v>0</v>
      </c>
      <c r="I3184" s="84">
        <f t="array" ref="I3184">SUM(IF((Komplexní!$A$3:$A$5=A3184)*(Komplexní!$D$1:$BA$1=G3184),Komplexní!$D$3:$BA$5))</f>
        <v>0</v>
      </c>
      <c r="J3184" s="99" t="str">
        <f t="shared" si="170"/>
        <v/>
      </c>
      <c r="K3184" s="85">
        <f t="shared" si="171"/>
        <v>1</v>
      </c>
    </row>
    <row r="3185" spans="1:11" hidden="1">
      <c r="A3185" s="79">
        <v>64</v>
      </c>
      <c r="B3185" s="80">
        <f>LOOKUP(A3185,Seznamy!$A$3:$A$94,Seznamy!$B$3:$B$94)</f>
        <v>125009</v>
      </c>
      <c r="C3185" s="81" t="str">
        <f>LOOKUP(A3185,Seznamy!$A$3:$A$94,Seznamy!$C$3:$C$94)</f>
        <v>Ruda nad Moravou</v>
      </c>
      <c r="D3185" s="82">
        <f>LOOKUP(A3185,Seznamy!$A$3:$A$94,Seznamy!$F$3:$F$94)</f>
        <v>9028</v>
      </c>
      <c r="E3185" s="82">
        <f>LOOKUP(A3185,Seznamy!$A$3:$A$94,Seznamy!$G$3:$G$94)</f>
        <v>218500</v>
      </c>
      <c r="F3185" s="83">
        <f>LOOKUP(A3185,Seznamy!$A$3:$A$94,Seznamy!$J$3:$J$94)</f>
        <v>57</v>
      </c>
      <c r="G3185" s="83">
        <v>33</v>
      </c>
      <c r="H3185" s="81">
        <f>LOOKUP(G3185,Komplexní!$A$7:$A$56,Komplexní!$B$7:$B$56)</f>
        <v>0</v>
      </c>
      <c r="I3185" s="84">
        <f t="array" ref="I3185">SUM(IF((Komplexní!$A$3:$A$5=A3185)*(Komplexní!$D$1:$BA$1=G3185),Komplexní!$D$3:$BA$5))</f>
        <v>0</v>
      </c>
      <c r="J3185" s="99" t="str">
        <f t="shared" si="170"/>
        <v/>
      </c>
      <c r="K3185" s="85">
        <f t="shared" ref="K3185:K3202" si="172">IF(I3185=MIN($J$3153:$J$3202),1,"")</f>
        <v>1</v>
      </c>
    </row>
    <row r="3186" spans="1:11" hidden="1">
      <c r="A3186" s="79">
        <v>64</v>
      </c>
      <c r="B3186" s="80">
        <f>LOOKUP(A3186,Seznamy!$A$3:$A$94,Seznamy!$B$3:$B$94)</f>
        <v>125009</v>
      </c>
      <c r="C3186" s="81" t="str">
        <f>LOOKUP(A3186,Seznamy!$A$3:$A$94,Seznamy!$C$3:$C$94)</f>
        <v>Ruda nad Moravou</v>
      </c>
      <c r="D3186" s="82">
        <f>LOOKUP(A3186,Seznamy!$A$3:$A$94,Seznamy!$F$3:$F$94)</f>
        <v>9028</v>
      </c>
      <c r="E3186" s="82">
        <f>LOOKUP(A3186,Seznamy!$A$3:$A$94,Seznamy!$G$3:$G$94)</f>
        <v>218500</v>
      </c>
      <c r="F3186" s="83">
        <f>LOOKUP(A3186,Seznamy!$A$3:$A$94,Seznamy!$J$3:$J$94)</f>
        <v>57</v>
      </c>
      <c r="G3186" s="83">
        <v>34</v>
      </c>
      <c r="H3186" s="81">
        <f>LOOKUP(G3186,Komplexní!$A$7:$A$56,Komplexní!$B$7:$B$56)</f>
        <v>0</v>
      </c>
      <c r="I3186" s="84">
        <f t="array" ref="I3186">SUM(IF((Komplexní!$A$3:$A$5=A3186)*(Komplexní!$D$1:$BA$1=G3186),Komplexní!$D$3:$BA$5))</f>
        <v>0</v>
      </c>
      <c r="J3186" s="99" t="str">
        <f t="shared" si="170"/>
        <v/>
      </c>
      <c r="K3186" s="85">
        <f t="shared" si="172"/>
        <v>1</v>
      </c>
    </row>
    <row r="3187" spans="1:11" hidden="1">
      <c r="A3187" s="79">
        <v>64</v>
      </c>
      <c r="B3187" s="80">
        <f>LOOKUP(A3187,Seznamy!$A$3:$A$94,Seznamy!$B$3:$B$94)</f>
        <v>125009</v>
      </c>
      <c r="C3187" s="81" t="str">
        <f>LOOKUP(A3187,Seznamy!$A$3:$A$94,Seznamy!$C$3:$C$94)</f>
        <v>Ruda nad Moravou</v>
      </c>
      <c r="D3187" s="82">
        <f>LOOKUP(A3187,Seznamy!$A$3:$A$94,Seznamy!$F$3:$F$94)</f>
        <v>9028</v>
      </c>
      <c r="E3187" s="82">
        <f>LOOKUP(A3187,Seznamy!$A$3:$A$94,Seznamy!$G$3:$G$94)</f>
        <v>218500</v>
      </c>
      <c r="F3187" s="83">
        <f>LOOKUP(A3187,Seznamy!$A$3:$A$94,Seznamy!$J$3:$J$94)</f>
        <v>57</v>
      </c>
      <c r="G3187" s="83">
        <v>35</v>
      </c>
      <c r="H3187" s="81">
        <f>LOOKUP(G3187,Komplexní!$A$7:$A$56,Komplexní!$B$7:$B$56)</f>
        <v>0</v>
      </c>
      <c r="I3187" s="84">
        <f t="array" ref="I3187">SUM(IF((Komplexní!$A$3:$A$5=A3187)*(Komplexní!$D$1:$BA$1=G3187),Komplexní!$D$3:$BA$5))</f>
        <v>0</v>
      </c>
      <c r="J3187" s="99" t="str">
        <f t="shared" si="170"/>
        <v/>
      </c>
      <c r="K3187" s="85">
        <f t="shared" si="172"/>
        <v>1</v>
      </c>
    </row>
    <row r="3188" spans="1:11" hidden="1">
      <c r="A3188" s="79">
        <v>64</v>
      </c>
      <c r="B3188" s="80">
        <f>LOOKUP(A3188,Seznamy!$A$3:$A$94,Seznamy!$B$3:$B$94)</f>
        <v>125009</v>
      </c>
      <c r="C3188" s="81" t="str">
        <f>LOOKUP(A3188,Seznamy!$A$3:$A$94,Seznamy!$C$3:$C$94)</f>
        <v>Ruda nad Moravou</v>
      </c>
      <c r="D3188" s="82">
        <f>LOOKUP(A3188,Seznamy!$A$3:$A$94,Seznamy!$F$3:$F$94)</f>
        <v>9028</v>
      </c>
      <c r="E3188" s="82">
        <f>LOOKUP(A3188,Seznamy!$A$3:$A$94,Seznamy!$G$3:$G$94)</f>
        <v>218500</v>
      </c>
      <c r="F3188" s="83">
        <f>LOOKUP(A3188,Seznamy!$A$3:$A$94,Seznamy!$J$3:$J$94)</f>
        <v>57</v>
      </c>
      <c r="G3188" s="83">
        <v>36</v>
      </c>
      <c r="H3188" s="81">
        <f>LOOKUP(G3188,Komplexní!$A$7:$A$56,Komplexní!$B$7:$B$56)</f>
        <v>0</v>
      </c>
      <c r="I3188" s="84">
        <f t="array" ref="I3188">SUM(IF((Komplexní!$A$3:$A$5=A3188)*(Komplexní!$D$1:$BA$1=G3188),Komplexní!$D$3:$BA$5))</f>
        <v>0</v>
      </c>
      <c r="J3188" s="99" t="str">
        <f t="shared" si="170"/>
        <v/>
      </c>
      <c r="K3188" s="85">
        <f t="shared" si="172"/>
        <v>1</v>
      </c>
    </row>
    <row r="3189" spans="1:11" hidden="1">
      <c r="A3189" s="79">
        <v>64</v>
      </c>
      <c r="B3189" s="80">
        <f>LOOKUP(A3189,Seznamy!$A$3:$A$94,Seznamy!$B$3:$B$94)</f>
        <v>125009</v>
      </c>
      <c r="C3189" s="81" t="str">
        <f>LOOKUP(A3189,Seznamy!$A$3:$A$94,Seznamy!$C$3:$C$94)</f>
        <v>Ruda nad Moravou</v>
      </c>
      <c r="D3189" s="82">
        <f>LOOKUP(A3189,Seznamy!$A$3:$A$94,Seznamy!$F$3:$F$94)</f>
        <v>9028</v>
      </c>
      <c r="E3189" s="82">
        <f>LOOKUP(A3189,Seznamy!$A$3:$A$94,Seznamy!$G$3:$G$94)</f>
        <v>218500</v>
      </c>
      <c r="F3189" s="83">
        <f>LOOKUP(A3189,Seznamy!$A$3:$A$94,Seznamy!$J$3:$J$94)</f>
        <v>57</v>
      </c>
      <c r="G3189" s="83">
        <v>37</v>
      </c>
      <c r="H3189" s="81">
        <f>LOOKUP(G3189,Komplexní!$A$7:$A$56,Komplexní!$B$7:$B$56)</f>
        <v>0</v>
      </c>
      <c r="I3189" s="84">
        <f t="array" ref="I3189">SUM(IF((Komplexní!$A$3:$A$5=A3189)*(Komplexní!$D$1:$BA$1=G3189),Komplexní!$D$3:$BA$5))</f>
        <v>0</v>
      </c>
      <c r="J3189" s="99" t="str">
        <f t="shared" si="170"/>
        <v/>
      </c>
      <c r="K3189" s="85">
        <f t="shared" si="172"/>
        <v>1</v>
      </c>
    </row>
    <row r="3190" spans="1:11" hidden="1">
      <c r="A3190" s="79">
        <v>64</v>
      </c>
      <c r="B3190" s="80">
        <f>LOOKUP(A3190,Seznamy!$A$3:$A$94,Seznamy!$B$3:$B$94)</f>
        <v>125009</v>
      </c>
      <c r="C3190" s="81" t="str">
        <f>LOOKUP(A3190,Seznamy!$A$3:$A$94,Seznamy!$C$3:$C$94)</f>
        <v>Ruda nad Moravou</v>
      </c>
      <c r="D3190" s="82">
        <f>LOOKUP(A3190,Seznamy!$A$3:$A$94,Seznamy!$F$3:$F$94)</f>
        <v>9028</v>
      </c>
      <c r="E3190" s="82">
        <f>LOOKUP(A3190,Seznamy!$A$3:$A$94,Seznamy!$G$3:$G$94)</f>
        <v>218500</v>
      </c>
      <c r="F3190" s="83">
        <f>LOOKUP(A3190,Seznamy!$A$3:$A$94,Seznamy!$J$3:$J$94)</f>
        <v>57</v>
      </c>
      <c r="G3190" s="83">
        <v>38</v>
      </c>
      <c r="H3190" s="81">
        <f>LOOKUP(G3190,Komplexní!$A$7:$A$56,Komplexní!$B$7:$B$56)</f>
        <v>0</v>
      </c>
      <c r="I3190" s="84">
        <f t="array" ref="I3190">SUM(IF((Komplexní!$A$3:$A$5=A3190)*(Komplexní!$D$1:$BA$1=G3190),Komplexní!$D$3:$BA$5))</f>
        <v>0</v>
      </c>
      <c r="J3190" s="99" t="str">
        <f t="shared" si="170"/>
        <v/>
      </c>
      <c r="K3190" s="85">
        <f t="shared" si="172"/>
        <v>1</v>
      </c>
    </row>
    <row r="3191" spans="1:11" hidden="1">
      <c r="A3191" s="79">
        <v>64</v>
      </c>
      <c r="B3191" s="80">
        <f>LOOKUP(A3191,Seznamy!$A$3:$A$94,Seznamy!$B$3:$B$94)</f>
        <v>125009</v>
      </c>
      <c r="C3191" s="81" t="str">
        <f>LOOKUP(A3191,Seznamy!$A$3:$A$94,Seznamy!$C$3:$C$94)</f>
        <v>Ruda nad Moravou</v>
      </c>
      <c r="D3191" s="82">
        <f>LOOKUP(A3191,Seznamy!$A$3:$A$94,Seznamy!$F$3:$F$94)</f>
        <v>9028</v>
      </c>
      <c r="E3191" s="82">
        <f>LOOKUP(A3191,Seznamy!$A$3:$A$94,Seznamy!$G$3:$G$94)</f>
        <v>218500</v>
      </c>
      <c r="F3191" s="83">
        <f>LOOKUP(A3191,Seznamy!$A$3:$A$94,Seznamy!$J$3:$J$94)</f>
        <v>57</v>
      </c>
      <c r="G3191" s="83">
        <v>39</v>
      </c>
      <c r="H3191" s="81">
        <f>LOOKUP(G3191,Komplexní!$A$7:$A$56,Komplexní!$B$7:$B$56)</f>
        <v>0</v>
      </c>
      <c r="I3191" s="84">
        <f t="array" ref="I3191">SUM(IF((Komplexní!$A$3:$A$5=A3191)*(Komplexní!$D$1:$BA$1=G3191),Komplexní!$D$3:$BA$5))</f>
        <v>0</v>
      </c>
      <c r="J3191" s="99" t="str">
        <f t="shared" si="170"/>
        <v/>
      </c>
      <c r="K3191" s="85">
        <f t="shared" si="172"/>
        <v>1</v>
      </c>
    </row>
    <row r="3192" spans="1:11" hidden="1">
      <c r="A3192" s="79">
        <v>64</v>
      </c>
      <c r="B3192" s="80">
        <f>LOOKUP(A3192,Seznamy!$A$3:$A$94,Seznamy!$B$3:$B$94)</f>
        <v>125009</v>
      </c>
      <c r="C3192" s="81" t="str">
        <f>LOOKUP(A3192,Seznamy!$A$3:$A$94,Seznamy!$C$3:$C$94)</f>
        <v>Ruda nad Moravou</v>
      </c>
      <c r="D3192" s="82">
        <f>LOOKUP(A3192,Seznamy!$A$3:$A$94,Seznamy!$F$3:$F$94)</f>
        <v>9028</v>
      </c>
      <c r="E3192" s="82">
        <f>LOOKUP(A3192,Seznamy!$A$3:$A$94,Seznamy!$G$3:$G$94)</f>
        <v>218500</v>
      </c>
      <c r="F3192" s="83">
        <f>LOOKUP(A3192,Seznamy!$A$3:$A$94,Seznamy!$J$3:$J$94)</f>
        <v>57</v>
      </c>
      <c r="G3192" s="83">
        <v>40</v>
      </c>
      <c r="H3192" s="81">
        <f>LOOKUP(G3192,Komplexní!$A$7:$A$56,Komplexní!$B$7:$B$56)</f>
        <v>0</v>
      </c>
      <c r="I3192" s="84">
        <f t="array" ref="I3192">SUM(IF((Komplexní!$A$3:$A$5=A3192)*(Komplexní!$D$1:$BA$1=G3192),Komplexní!$D$3:$BA$5))</f>
        <v>0</v>
      </c>
      <c r="J3192" s="99" t="str">
        <f t="shared" si="170"/>
        <v/>
      </c>
      <c r="K3192" s="85">
        <f t="shared" si="172"/>
        <v>1</v>
      </c>
    </row>
    <row r="3193" spans="1:11" hidden="1">
      <c r="A3193" s="79">
        <v>64</v>
      </c>
      <c r="B3193" s="80">
        <f>LOOKUP(A3193,Seznamy!$A$3:$A$94,Seznamy!$B$3:$B$94)</f>
        <v>125009</v>
      </c>
      <c r="C3193" s="81" t="str">
        <f>LOOKUP(A3193,Seznamy!$A$3:$A$94,Seznamy!$C$3:$C$94)</f>
        <v>Ruda nad Moravou</v>
      </c>
      <c r="D3193" s="82">
        <f>LOOKUP(A3193,Seznamy!$A$3:$A$94,Seznamy!$F$3:$F$94)</f>
        <v>9028</v>
      </c>
      <c r="E3193" s="82">
        <f>LOOKUP(A3193,Seznamy!$A$3:$A$94,Seznamy!$G$3:$G$94)</f>
        <v>218500</v>
      </c>
      <c r="F3193" s="83">
        <f>LOOKUP(A3193,Seznamy!$A$3:$A$94,Seznamy!$J$3:$J$94)</f>
        <v>57</v>
      </c>
      <c r="G3193" s="83">
        <v>41</v>
      </c>
      <c r="H3193" s="81">
        <f>LOOKUP(G3193,Komplexní!$A$7:$A$56,Komplexní!$B$7:$B$56)</f>
        <v>0</v>
      </c>
      <c r="I3193" s="84">
        <f t="array" ref="I3193">SUM(IF((Komplexní!$A$3:$A$5=A3193)*(Komplexní!$D$1:$BA$1=G3193),Komplexní!$D$3:$BA$5))</f>
        <v>0</v>
      </c>
      <c r="J3193" s="99" t="str">
        <f t="shared" si="170"/>
        <v/>
      </c>
      <c r="K3193" s="85">
        <f t="shared" si="172"/>
        <v>1</v>
      </c>
    </row>
    <row r="3194" spans="1:11" hidden="1">
      <c r="A3194" s="79">
        <v>64</v>
      </c>
      <c r="B3194" s="80">
        <f>LOOKUP(A3194,Seznamy!$A$3:$A$94,Seznamy!$B$3:$B$94)</f>
        <v>125009</v>
      </c>
      <c r="C3194" s="81" t="str">
        <f>LOOKUP(A3194,Seznamy!$A$3:$A$94,Seznamy!$C$3:$C$94)</f>
        <v>Ruda nad Moravou</v>
      </c>
      <c r="D3194" s="82">
        <f>LOOKUP(A3194,Seznamy!$A$3:$A$94,Seznamy!$F$3:$F$94)</f>
        <v>9028</v>
      </c>
      <c r="E3194" s="82">
        <f>LOOKUP(A3194,Seznamy!$A$3:$A$94,Seznamy!$G$3:$G$94)</f>
        <v>218500</v>
      </c>
      <c r="F3194" s="83">
        <f>LOOKUP(A3194,Seznamy!$A$3:$A$94,Seznamy!$J$3:$J$94)</f>
        <v>57</v>
      </c>
      <c r="G3194" s="83">
        <v>42</v>
      </c>
      <c r="H3194" s="81">
        <f>LOOKUP(G3194,Komplexní!$A$7:$A$56,Komplexní!$B$7:$B$56)</f>
        <v>0</v>
      </c>
      <c r="I3194" s="84">
        <f t="array" ref="I3194">SUM(IF((Komplexní!$A$3:$A$5=A3194)*(Komplexní!$D$1:$BA$1=G3194),Komplexní!$D$3:$BA$5))</f>
        <v>0</v>
      </c>
      <c r="J3194" s="99" t="str">
        <f t="shared" si="170"/>
        <v/>
      </c>
      <c r="K3194" s="85">
        <f t="shared" si="172"/>
        <v>1</v>
      </c>
    </row>
    <row r="3195" spans="1:11" hidden="1">
      <c r="A3195" s="79">
        <v>64</v>
      </c>
      <c r="B3195" s="80">
        <f>LOOKUP(A3195,Seznamy!$A$3:$A$94,Seznamy!$B$3:$B$94)</f>
        <v>125009</v>
      </c>
      <c r="C3195" s="81" t="str">
        <f>LOOKUP(A3195,Seznamy!$A$3:$A$94,Seznamy!$C$3:$C$94)</f>
        <v>Ruda nad Moravou</v>
      </c>
      <c r="D3195" s="82">
        <f>LOOKUP(A3195,Seznamy!$A$3:$A$94,Seznamy!$F$3:$F$94)</f>
        <v>9028</v>
      </c>
      <c r="E3195" s="82">
        <f>LOOKUP(A3195,Seznamy!$A$3:$A$94,Seznamy!$G$3:$G$94)</f>
        <v>218500</v>
      </c>
      <c r="F3195" s="83">
        <f>LOOKUP(A3195,Seznamy!$A$3:$A$94,Seznamy!$J$3:$J$94)</f>
        <v>57</v>
      </c>
      <c r="G3195" s="83">
        <v>43</v>
      </c>
      <c r="H3195" s="81">
        <f>LOOKUP(G3195,Komplexní!$A$7:$A$56,Komplexní!$B$7:$B$56)</f>
        <v>0</v>
      </c>
      <c r="I3195" s="84">
        <f t="array" ref="I3195">SUM(IF((Komplexní!$A$3:$A$5=A3195)*(Komplexní!$D$1:$BA$1=G3195),Komplexní!$D$3:$BA$5))</f>
        <v>0</v>
      </c>
      <c r="J3195" s="99" t="str">
        <f t="shared" si="170"/>
        <v/>
      </c>
      <c r="K3195" s="85">
        <f t="shared" si="172"/>
        <v>1</v>
      </c>
    </row>
    <row r="3196" spans="1:11" hidden="1">
      <c r="A3196" s="79">
        <v>64</v>
      </c>
      <c r="B3196" s="80">
        <f>LOOKUP(A3196,Seznamy!$A$3:$A$94,Seznamy!$B$3:$B$94)</f>
        <v>125009</v>
      </c>
      <c r="C3196" s="81" t="str">
        <f>LOOKUP(A3196,Seznamy!$A$3:$A$94,Seznamy!$C$3:$C$94)</f>
        <v>Ruda nad Moravou</v>
      </c>
      <c r="D3196" s="82">
        <f>LOOKUP(A3196,Seznamy!$A$3:$A$94,Seznamy!$F$3:$F$94)</f>
        <v>9028</v>
      </c>
      <c r="E3196" s="82">
        <f>LOOKUP(A3196,Seznamy!$A$3:$A$94,Seznamy!$G$3:$G$94)</f>
        <v>218500</v>
      </c>
      <c r="F3196" s="83">
        <f>LOOKUP(A3196,Seznamy!$A$3:$A$94,Seznamy!$J$3:$J$94)</f>
        <v>57</v>
      </c>
      <c r="G3196" s="83">
        <v>44</v>
      </c>
      <c r="H3196" s="81">
        <f>LOOKUP(G3196,Komplexní!$A$7:$A$56,Komplexní!$B$7:$B$56)</f>
        <v>0</v>
      </c>
      <c r="I3196" s="84">
        <f t="array" ref="I3196">SUM(IF((Komplexní!$A$3:$A$5=A3196)*(Komplexní!$D$1:$BA$1=G3196),Komplexní!$D$3:$BA$5))</f>
        <v>0</v>
      </c>
      <c r="J3196" s="99" t="str">
        <f t="shared" si="170"/>
        <v/>
      </c>
      <c r="K3196" s="85">
        <f t="shared" si="172"/>
        <v>1</v>
      </c>
    </row>
    <row r="3197" spans="1:11" hidden="1">
      <c r="A3197" s="79">
        <v>64</v>
      </c>
      <c r="B3197" s="80">
        <f>LOOKUP(A3197,Seznamy!$A$3:$A$94,Seznamy!$B$3:$B$94)</f>
        <v>125009</v>
      </c>
      <c r="C3197" s="81" t="str">
        <f>LOOKUP(A3197,Seznamy!$A$3:$A$94,Seznamy!$C$3:$C$94)</f>
        <v>Ruda nad Moravou</v>
      </c>
      <c r="D3197" s="82">
        <f>LOOKUP(A3197,Seznamy!$A$3:$A$94,Seznamy!$F$3:$F$94)</f>
        <v>9028</v>
      </c>
      <c r="E3197" s="82">
        <f>LOOKUP(A3197,Seznamy!$A$3:$A$94,Seznamy!$G$3:$G$94)</f>
        <v>218500</v>
      </c>
      <c r="F3197" s="83">
        <f>LOOKUP(A3197,Seznamy!$A$3:$A$94,Seznamy!$J$3:$J$94)</f>
        <v>57</v>
      </c>
      <c r="G3197" s="83">
        <v>45</v>
      </c>
      <c r="H3197" s="81">
        <f>LOOKUP(G3197,Komplexní!$A$7:$A$56,Komplexní!$B$7:$B$56)</f>
        <v>0</v>
      </c>
      <c r="I3197" s="84">
        <f t="array" ref="I3197">SUM(IF((Komplexní!$A$3:$A$5=A3197)*(Komplexní!$D$1:$BA$1=G3197),Komplexní!$D$3:$BA$5))</f>
        <v>0</v>
      </c>
      <c r="J3197" s="99" t="str">
        <f t="shared" si="170"/>
        <v/>
      </c>
      <c r="K3197" s="85">
        <f t="shared" si="172"/>
        <v>1</v>
      </c>
    </row>
    <row r="3198" spans="1:11" hidden="1">
      <c r="A3198" s="79">
        <v>64</v>
      </c>
      <c r="B3198" s="80">
        <f>LOOKUP(A3198,Seznamy!$A$3:$A$94,Seznamy!$B$3:$B$94)</f>
        <v>125009</v>
      </c>
      <c r="C3198" s="81" t="str">
        <f>LOOKUP(A3198,Seznamy!$A$3:$A$94,Seznamy!$C$3:$C$94)</f>
        <v>Ruda nad Moravou</v>
      </c>
      <c r="D3198" s="82">
        <f>LOOKUP(A3198,Seznamy!$A$3:$A$94,Seznamy!$F$3:$F$94)</f>
        <v>9028</v>
      </c>
      <c r="E3198" s="82">
        <f>LOOKUP(A3198,Seznamy!$A$3:$A$94,Seznamy!$G$3:$G$94)</f>
        <v>218500</v>
      </c>
      <c r="F3198" s="83">
        <f>LOOKUP(A3198,Seznamy!$A$3:$A$94,Seznamy!$J$3:$J$94)</f>
        <v>57</v>
      </c>
      <c r="G3198" s="83">
        <v>46</v>
      </c>
      <c r="H3198" s="81">
        <f>LOOKUP(G3198,Komplexní!$A$7:$A$56,Komplexní!$B$7:$B$56)</f>
        <v>0</v>
      </c>
      <c r="I3198" s="84">
        <f t="array" ref="I3198">SUM(IF((Komplexní!$A$3:$A$5=A3198)*(Komplexní!$D$1:$BA$1=G3198),Komplexní!$D$3:$BA$5))</f>
        <v>0</v>
      </c>
      <c r="J3198" s="99" t="str">
        <f t="shared" si="170"/>
        <v/>
      </c>
      <c r="K3198" s="85">
        <f t="shared" si="172"/>
        <v>1</v>
      </c>
    </row>
    <row r="3199" spans="1:11" hidden="1">
      <c r="A3199" s="79">
        <v>64</v>
      </c>
      <c r="B3199" s="80">
        <f>LOOKUP(A3199,Seznamy!$A$3:$A$94,Seznamy!$B$3:$B$94)</f>
        <v>125009</v>
      </c>
      <c r="C3199" s="81" t="str">
        <f>LOOKUP(A3199,Seznamy!$A$3:$A$94,Seznamy!$C$3:$C$94)</f>
        <v>Ruda nad Moravou</v>
      </c>
      <c r="D3199" s="82">
        <f>LOOKUP(A3199,Seznamy!$A$3:$A$94,Seznamy!$F$3:$F$94)</f>
        <v>9028</v>
      </c>
      <c r="E3199" s="82">
        <f>LOOKUP(A3199,Seznamy!$A$3:$A$94,Seznamy!$G$3:$G$94)</f>
        <v>218500</v>
      </c>
      <c r="F3199" s="83">
        <f>LOOKUP(A3199,Seznamy!$A$3:$A$94,Seznamy!$J$3:$J$94)</f>
        <v>57</v>
      </c>
      <c r="G3199" s="83">
        <v>47</v>
      </c>
      <c r="H3199" s="81">
        <f>LOOKUP(G3199,Komplexní!$A$7:$A$56,Komplexní!$B$7:$B$56)</f>
        <v>0</v>
      </c>
      <c r="I3199" s="84">
        <f t="array" ref="I3199">SUM(IF((Komplexní!$A$3:$A$5=A3199)*(Komplexní!$D$1:$BA$1=G3199),Komplexní!$D$3:$BA$5))</f>
        <v>0</v>
      </c>
      <c r="J3199" s="99" t="str">
        <f t="shared" si="170"/>
        <v/>
      </c>
      <c r="K3199" s="85">
        <f t="shared" si="172"/>
        <v>1</v>
      </c>
    </row>
    <row r="3200" spans="1:11" hidden="1">
      <c r="A3200" s="79">
        <v>64</v>
      </c>
      <c r="B3200" s="80">
        <f>LOOKUP(A3200,Seznamy!$A$3:$A$94,Seznamy!$B$3:$B$94)</f>
        <v>125009</v>
      </c>
      <c r="C3200" s="81" t="str">
        <f>LOOKUP(A3200,Seznamy!$A$3:$A$94,Seznamy!$C$3:$C$94)</f>
        <v>Ruda nad Moravou</v>
      </c>
      <c r="D3200" s="82">
        <f>LOOKUP(A3200,Seznamy!$A$3:$A$94,Seznamy!$F$3:$F$94)</f>
        <v>9028</v>
      </c>
      <c r="E3200" s="82">
        <f>LOOKUP(A3200,Seznamy!$A$3:$A$94,Seznamy!$G$3:$G$94)</f>
        <v>218500</v>
      </c>
      <c r="F3200" s="83">
        <f>LOOKUP(A3200,Seznamy!$A$3:$A$94,Seznamy!$J$3:$J$94)</f>
        <v>57</v>
      </c>
      <c r="G3200" s="83">
        <v>48</v>
      </c>
      <c r="H3200" s="81">
        <f>LOOKUP(G3200,Komplexní!$A$7:$A$56,Komplexní!$B$7:$B$56)</f>
        <v>0</v>
      </c>
      <c r="I3200" s="84">
        <f t="array" ref="I3200">SUM(IF((Komplexní!$A$3:$A$5=A3200)*(Komplexní!$D$1:$BA$1=G3200),Komplexní!$D$3:$BA$5))</f>
        <v>0</v>
      </c>
      <c r="J3200" s="99" t="str">
        <f t="shared" si="170"/>
        <v/>
      </c>
      <c r="K3200" s="85">
        <f t="shared" si="172"/>
        <v>1</v>
      </c>
    </row>
    <row r="3201" spans="1:11" hidden="1">
      <c r="A3201" s="79">
        <v>64</v>
      </c>
      <c r="B3201" s="80">
        <f>LOOKUP(A3201,Seznamy!$A$3:$A$94,Seznamy!$B$3:$B$94)</f>
        <v>125009</v>
      </c>
      <c r="C3201" s="81" t="str">
        <f>LOOKUP(A3201,Seznamy!$A$3:$A$94,Seznamy!$C$3:$C$94)</f>
        <v>Ruda nad Moravou</v>
      </c>
      <c r="D3201" s="82">
        <f>LOOKUP(A3201,Seznamy!$A$3:$A$94,Seznamy!$F$3:$F$94)</f>
        <v>9028</v>
      </c>
      <c r="E3201" s="82">
        <f>LOOKUP(A3201,Seznamy!$A$3:$A$94,Seznamy!$G$3:$G$94)</f>
        <v>218500</v>
      </c>
      <c r="F3201" s="83">
        <f>LOOKUP(A3201,Seznamy!$A$3:$A$94,Seznamy!$J$3:$J$94)</f>
        <v>57</v>
      </c>
      <c r="G3201" s="83">
        <v>49</v>
      </c>
      <c r="H3201" s="81">
        <f>LOOKUP(G3201,Komplexní!$A$7:$A$56,Komplexní!$B$7:$B$56)</f>
        <v>0</v>
      </c>
      <c r="I3201" s="84">
        <f t="array" ref="I3201">SUM(IF((Komplexní!$A$3:$A$5=A3201)*(Komplexní!$D$1:$BA$1=G3201),Komplexní!$D$3:$BA$5))</f>
        <v>0</v>
      </c>
      <c r="J3201" s="99" t="str">
        <f t="shared" si="170"/>
        <v/>
      </c>
      <c r="K3201" s="85">
        <f t="shared" si="172"/>
        <v>1</v>
      </c>
    </row>
    <row r="3202" spans="1:11" hidden="1">
      <c r="A3202" s="79">
        <v>64</v>
      </c>
      <c r="B3202" s="80">
        <f>LOOKUP(A3202,Seznamy!$A$3:$A$94,Seznamy!$B$3:$B$94)</f>
        <v>125009</v>
      </c>
      <c r="C3202" s="81" t="str">
        <f>LOOKUP(A3202,Seznamy!$A$3:$A$94,Seznamy!$C$3:$C$94)</f>
        <v>Ruda nad Moravou</v>
      </c>
      <c r="D3202" s="82">
        <f>LOOKUP(A3202,Seznamy!$A$3:$A$94,Seznamy!$F$3:$F$94)</f>
        <v>9028</v>
      </c>
      <c r="E3202" s="82">
        <f>LOOKUP(A3202,Seznamy!$A$3:$A$94,Seznamy!$G$3:$G$94)</f>
        <v>218500</v>
      </c>
      <c r="F3202" s="83">
        <f>LOOKUP(A3202,Seznamy!$A$3:$A$94,Seznamy!$J$3:$J$94)</f>
        <v>57</v>
      </c>
      <c r="G3202" s="83">
        <v>50</v>
      </c>
      <c r="H3202" s="81">
        <f>LOOKUP(G3202,Komplexní!$A$7:$A$56,Komplexní!$B$7:$B$56)</f>
        <v>0</v>
      </c>
      <c r="I3202" s="84">
        <f t="array" ref="I3202">SUM(IF((Komplexní!$A$3:$A$5=A3202)*(Komplexní!$D$1:$BA$1=G3202),Komplexní!$D$3:$BA$5))</f>
        <v>0</v>
      </c>
      <c r="J3202" s="99" t="str">
        <f t="shared" si="170"/>
        <v/>
      </c>
      <c r="K3202" s="85">
        <f t="shared" si="172"/>
        <v>1</v>
      </c>
    </row>
    <row r="3203" spans="1:11" hidden="1">
      <c r="A3203" s="48">
        <v>65</v>
      </c>
      <c r="B3203" s="49">
        <f>LOOKUP(A3203,Seznamy!$A$3:$A$94,Seznamy!$B$3:$B$94)</f>
        <v>125009</v>
      </c>
      <c r="C3203" s="50" t="str">
        <f>LOOKUP(A3203,Seznamy!$A$3:$A$94,Seznamy!$C$3:$C$94)</f>
        <v>Ruda nad Moravou</v>
      </c>
      <c r="D3203" s="51">
        <f>LOOKUP(A3203,Seznamy!$A$3:$A$94,Seznamy!$F$3:$F$94)</f>
        <v>9028</v>
      </c>
      <c r="E3203" s="51">
        <f>LOOKUP(A3203,Seznamy!$A$3:$A$94,Seznamy!$G$3:$G$94)</f>
        <v>218500</v>
      </c>
      <c r="F3203" s="52">
        <f>LOOKUP(A3203,Seznamy!$A$3:$A$94,Seznamy!$J$3:$J$94)</f>
        <v>57</v>
      </c>
      <c r="G3203" s="52">
        <v>1</v>
      </c>
      <c r="H3203" s="50" t="str">
        <f>LOOKUP(G3203,Komplexní!$A$7:$A$56,Komplexní!$B$7:$B$56)</f>
        <v>UNILES a.s.</v>
      </c>
      <c r="I3203" s="53">
        <f t="array" ref="I3203">SUM(IF((Komplexní!$A$3:$A$5=A3203)*(Komplexní!$D$1:$BA$1=G3203),Komplexní!$D$3:$BA$5))</f>
        <v>0</v>
      </c>
      <c r="J3203" s="98" t="str">
        <f t="shared" si="170"/>
        <v/>
      </c>
      <c r="K3203" s="54">
        <f t="shared" ref="K3203:K3234" si="173">IF(I3203=MIN($J$3203:$J$3252),1,"")</f>
        <v>1</v>
      </c>
    </row>
    <row r="3204" spans="1:11" hidden="1">
      <c r="A3204" s="48">
        <v>65</v>
      </c>
      <c r="B3204" s="49">
        <f>LOOKUP(A3204,Seznamy!$A$3:$A$94,Seznamy!$B$3:$B$94)</f>
        <v>125009</v>
      </c>
      <c r="C3204" s="50" t="str">
        <f>LOOKUP(A3204,Seznamy!$A$3:$A$94,Seznamy!$C$3:$C$94)</f>
        <v>Ruda nad Moravou</v>
      </c>
      <c r="D3204" s="51">
        <f>LOOKUP(A3204,Seznamy!$A$3:$A$94,Seznamy!$F$3:$F$94)</f>
        <v>9028</v>
      </c>
      <c r="E3204" s="51">
        <f>LOOKUP(A3204,Seznamy!$A$3:$A$94,Seznamy!$G$3:$G$94)</f>
        <v>218500</v>
      </c>
      <c r="F3204" s="52">
        <f>LOOKUP(A3204,Seznamy!$A$3:$A$94,Seznamy!$J$3:$J$94)</f>
        <v>57</v>
      </c>
      <c r="G3204" s="52">
        <v>2</v>
      </c>
      <c r="H3204" s="50" t="str">
        <f>LOOKUP(G3204,Komplexní!$A$7:$A$56,Komplexní!$B$7:$B$56)</f>
        <v>Lesy Beskydy, a.s.</v>
      </c>
      <c r="I3204" s="53">
        <f t="array" ref="I3204">SUM(IF((Komplexní!$A$3:$A$5=A3204)*(Komplexní!$D$1:$BA$1=G3204),Komplexní!$D$3:$BA$5))</f>
        <v>0</v>
      </c>
      <c r="J3204" s="98" t="str">
        <f t="shared" si="170"/>
        <v/>
      </c>
      <c r="K3204" s="54">
        <f t="shared" si="173"/>
        <v>1</v>
      </c>
    </row>
    <row r="3205" spans="1:11" hidden="1">
      <c r="A3205" s="48">
        <v>65</v>
      </c>
      <c r="B3205" s="49">
        <f>LOOKUP(A3205,Seznamy!$A$3:$A$94,Seznamy!$B$3:$B$94)</f>
        <v>125009</v>
      </c>
      <c r="C3205" s="50" t="str">
        <f>LOOKUP(A3205,Seznamy!$A$3:$A$94,Seznamy!$C$3:$C$94)</f>
        <v>Ruda nad Moravou</v>
      </c>
      <c r="D3205" s="51">
        <f>LOOKUP(A3205,Seznamy!$A$3:$A$94,Seznamy!$F$3:$F$94)</f>
        <v>9028</v>
      </c>
      <c r="E3205" s="51">
        <f>LOOKUP(A3205,Seznamy!$A$3:$A$94,Seznamy!$G$3:$G$94)</f>
        <v>218500</v>
      </c>
      <c r="F3205" s="52">
        <f>LOOKUP(A3205,Seznamy!$A$3:$A$94,Seznamy!$J$3:$J$94)</f>
        <v>57</v>
      </c>
      <c r="G3205" s="52">
        <v>3</v>
      </c>
      <c r="H3205" s="50" t="str">
        <f>LOOKUP(G3205,Komplexní!$A$7:$A$56,Komplexní!$B$7:$B$56)</f>
        <v>KATR s.r.o.</v>
      </c>
      <c r="I3205" s="53">
        <f t="array" ref="I3205">SUM(IF((Komplexní!$A$3:$A$5=A3205)*(Komplexní!$D$1:$BA$1=G3205),Komplexní!$D$3:$BA$5))</f>
        <v>0</v>
      </c>
      <c r="J3205" s="98" t="str">
        <f t="shared" si="170"/>
        <v/>
      </c>
      <c r="K3205" s="54">
        <f t="shared" si="173"/>
        <v>1</v>
      </c>
    </row>
    <row r="3206" spans="1:11" hidden="1">
      <c r="A3206" s="48">
        <v>65</v>
      </c>
      <c r="B3206" s="49">
        <f>LOOKUP(A3206,Seznamy!$A$3:$A$94,Seznamy!$B$3:$B$94)</f>
        <v>125009</v>
      </c>
      <c r="C3206" s="50" t="str">
        <f>LOOKUP(A3206,Seznamy!$A$3:$A$94,Seznamy!$C$3:$C$94)</f>
        <v>Ruda nad Moravou</v>
      </c>
      <c r="D3206" s="51">
        <f>LOOKUP(A3206,Seznamy!$A$3:$A$94,Seznamy!$F$3:$F$94)</f>
        <v>9028</v>
      </c>
      <c r="E3206" s="51">
        <f>LOOKUP(A3206,Seznamy!$A$3:$A$94,Seznamy!$G$3:$G$94)</f>
        <v>218500</v>
      </c>
      <c r="F3206" s="52">
        <f>LOOKUP(A3206,Seznamy!$A$3:$A$94,Seznamy!$J$3:$J$94)</f>
        <v>57</v>
      </c>
      <c r="G3206" s="52">
        <v>4</v>
      </c>
      <c r="H3206" s="50" t="str">
        <f>LOOKUP(G3206,Komplexní!$A$7:$A$56,Komplexní!$B$7:$B$56)</f>
        <v>Petra spol. s r.o.</v>
      </c>
      <c r="I3206" s="53">
        <f t="array" ref="I3206">SUM(IF((Komplexní!$A$3:$A$5=A3206)*(Komplexní!$D$1:$BA$1=G3206),Komplexní!$D$3:$BA$5))</f>
        <v>0</v>
      </c>
      <c r="J3206" s="98" t="str">
        <f t="shared" si="170"/>
        <v/>
      </c>
      <c r="K3206" s="54">
        <f t="shared" si="173"/>
        <v>1</v>
      </c>
    </row>
    <row r="3207" spans="1:11" hidden="1">
      <c r="A3207" s="48">
        <v>65</v>
      </c>
      <c r="B3207" s="49">
        <f>LOOKUP(A3207,Seznamy!$A$3:$A$94,Seznamy!$B$3:$B$94)</f>
        <v>125009</v>
      </c>
      <c r="C3207" s="50" t="str">
        <f>LOOKUP(A3207,Seznamy!$A$3:$A$94,Seznamy!$C$3:$C$94)</f>
        <v>Ruda nad Moravou</v>
      </c>
      <c r="D3207" s="51">
        <f>LOOKUP(A3207,Seznamy!$A$3:$A$94,Seznamy!$F$3:$F$94)</f>
        <v>9028</v>
      </c>
      <c r="E3207" s="51">
        <f>LOOKUP(A3207,Seznamy!$A$3:$A$94,Seznamy!$G$3:$G$94)</f>
        <v>218500</v>
      </c>
      <c r="F3207" s="52">
        <f>LOOKUP(A3207,Seznamy!$A$3:$A$94,Seznamy!$J$3:$J$94)</f>
        <v>57</v>
      </c>
      <c r="G3207" s="52">
        <v>5</v>
      </c>
      <c r="H3207" s="50" t="str">
        <f>LOOKUP(G3207,Komplexní!$A$7:$A$56,Komplexní!$B$7:$B$56)</f>
        <v>JACER - CZ a.s.</v>
      </c>
      <c r="I3207" s="53">
        <f t="array" ref="I3207">SUM(IF((Komplexní!$A$3:$A$5=A3207)*(Komplexní!$D$1:$BA$1=G3207),Komplexní!$D$3:$BA$5))</f>
        <v>0</v>
      </c>
      <c r="J3207" s="98" t="str">
        <f t="shared" si="170"/>
        <v/>
      </c>
      <c r="K3207" s="54">
        <f t="shared" si="173"/>
        <v>1</v>
      </c>
    </row>
    <row r="3208" spans="1:11" hidden="1">
      <c r="A3208" s="48">
        <v>65</v>
      </c>
      <c r="B3208" s="49">
        <f>LOOKUP(A3208,Seznamy!$A$3:$A$94,Seznamy!$B$3:$B$94)</f>
        <v>125009</v>
      </c>
      <c r="C3208" s="50" t="str">
        <f>LOOKUP(A3208,Seznamy!$A$3:$A$94,Seznamy!$C$3:$C$94)</f>
        <v>Ruda nad Moravou</v>
      </c>
      <c r="D3208" s="51">
        <f>LOOKUP(A3208,Seznamy!$A$3:$A$94,Seznamy!$F$3:$F$94)</f>
        <v>9028</v>
      </c>
      <c r="E3208" s="51">
        <f>LOOKUP(A3208,Seznamy!$A$3:$A$94,Seznamy!$G$3:$G$94)</f>
        <v>218500</v>
      </c>
      <c r="F3208" s="52">
        <f>LOOKUP(A3208,Seznamy!$A$3:$A$94,Seznamy!$J$3:$J$94)</f>
        <v>57</v>
      </c>
      <c r="G3208" s="52">
        <v>6</v>
      </c>
      <c r="H3208" s="50" t="str">
        <f>LOOKUP(G3208,Komplexní!$A$7:$A$56,Komplexní!$B$7:$B$56)</f>
        <v>LDF Rožnov a.s.</v>
      </c>
      <c r="I3208" s="53">
        <f t="array" ref="I3208">SUM(IF((Komplexní!$A$3:$A$5=A3208)*(Komplexní!$D$1:$BA$1=G3208),Komplexní!$D$3:$BA$5))</f>
        <v>0</v>
      </c>
      <c r="J3208" s="98" t="str">
        <f t="shared" si="170"/>
        <v/>
      </c>
      <c r="K3208" s="54">
        <f t="shared" si="173"/>
        <v>1</v>
      </c>
    </row>
    <row r="3209" spans="1:11" hidden="1">
      <c r="A3209" s="48">
        <v>65</v>
      </c>
      <c r="B3209" s="49">
        <f>LOOKUP(A3209,Seznamy!$A$3:$A$94,Seznamy!$B$3:$B$94)</f>
        <v>125009</v>
      </c>
      <c r="C3209" s="50" t="str">
        <f>LOOKUP(A3209,Seznamy!$A$3:$A$94,Seznamy!$C$3:$C$94)</f>
        <v>Ruda nad Moravou</v>
      </c>
      <c r="D3209" s="51">
        <f>LOOKUP(A3209,Seznamy!$A$3:$A$94,Seznamy!$F$3:$F$94)</f>
        <v>9028</v>
      </c>
      <c r="E3209" s="51">
        <f>LOOKUP(A3209,Seznamy!$A$3:$A$94,Seznamy!$G$3:$G$94)</f>
        <v>218500</v>
      </c>
      <c r="F3209" s="52">
        <f>LOOKUP(A3209,Seznamy!$A$3:$A$94,Seznamy!$J$3:$J$94)</f>
        <v>57</v>
      </c>
      <c r="G3209" s="52">
        <v>7</v>
      </c>
      <c r="H3209" s="50" t="str">
        <f>LOOKUP(G3209,Komplexní!$A$7:$A$56,Komplexní!$B$7:$B$56)</f>
        <v>Opavská lesní a.s.</v>
      </c>
      <c r="I3209" s="53">
        <f t="array" ref="I3209">SUM(IF((Komplexní!$A$3:$A$5=A3209)*(Komplexní!$D$1:$BA$1=G3209),Komplexní!$D$3:$BA$5))</f>
        <v>0</v>
      </c>
      <c r="J3209" s="98" t="str">
        <f t="shared" si="170"/>
        <v/>
      </c>
      <c r="K3209" s="54">
        <f t="shared" si="173"/>
        <v>1</v>
      </c>
    </row>
    <row r="3210" spans="1:11" hidden="1">
      <c r="A3210" s="48">
        <v>65</v>
      </c>
      <c r="B3210" s="49">
        <f>LOOKUP(A3210,Seznamy!$A$3:$A$94,Seznamy!$B$3:$B$94)</f>
        <v>125009</v>
      </c>
      <c r="C3210" s="50" t="str">
        <f>LOOKUP(A3210,Seznamy!$A$3:$A$94,Seznamy!$C$3:$C$94)</f>
        <v>Ruda nad Moravou</v>
      </c>
      <c r="D3210" s="51">
        <f>LOOKUP(A3210,Seznamy!$A$3:$A$94,Seznamy!$F$3:$F$94)</f>
        <v>9028</v>
      </c>
      <c r="E3210" s="51">
        <f>LOOKUP(A3210,Seznamy!$A$3:$A$94,Seznamy!$G$3:$G$94)</f>
        <v>218500</v>
      </c>
      <c r="F3210" s="52">
        <f>LOOKUP(A3210,Seznamy!$A$3:$A$94,Seznamy!$J$3:$J$94)</f>
        <v>57</v>
      </c>
      <c r="G3210" s="52">
        <v>8</v>
      </c>
      <c r="H3210" s="50" t="str">
        <f>LOOKUP(G3210,Komplexní!$A$7:$A$56,Komplexní!$B$7:$B$56)</f>
        <v>Pradědský lesní závod, a.s.</v>
      </c>
      <c r="I3210" s="53">
        <f t="array" ref="I3210">SUM(IF((Komplexní!$A$3:$A$5=A3210)*(Komplexní!$D$1:$BA$1=G3210),Komplexní!$D$3:$BA$5))</f>
        <v>0</v>
      </c>
      <c r="J3210" s="98" t="str">
        <f t="shared" si="170"/>
        <v/>
      </c>
      <c r="K3210" s="54">
        <f t="shared" si="173"/>
        <v>1</v>
      </c>
    </row>
    <row r="3211" spans="1:11" hidden="1">
      <c r="A3211" s="48">
        <v>65</v>
      </c>
      <c r="B3211" s="49">
        <f>LOOKUP(A3211,Seznamy!$A$3:$A$94,Seznamy!$B$3:$B$94)</f>
        <v>125009</v>
      </c>
      <c r="C3211" s="50" t="str">
        <f>LOOKUP(A3211,Seznamy!$A$3:$A$94,Seznamy!$C$3:$C$94)</f>
        <v>Ruda nad Moravou</v>
      </c>
      <c r="D3211" s="51">
        <f>LOOKUP(A3211,Seznamy!$A$3:$A$94,Seznamy!$F$3:$F$94)</f>
        <v>9028</v>
      </c>
      <c r="E3211" s="51">
        <f>LOOKUP(A3211,Seznamy!$A$3:$A$94,Seznamy!$G$3:$G$94)</f>
        <v>218500</v>
      </c>
      <c r="F3211" s="52">
        <f>LOOKUP(A3211,Seznamy!$A$3:$A$94,Seznamy!$J$3:$J$94)</f>
        <v>57</v>
      </c>
      <c r="G3211" s="52">
        <v>12</v>
      </c>
      <c r="H3211" s="50">
        <f>LOOKUP(G3211,Komplexní!$A$7:$A$56,Komplexní!$B$7:$B$56)</f>
        <v>0</v>
      </c>
      <c r="I3211" s="53">
        <f t="array" ref="I3211">SUM(IF((Komplexní!$A$3:$A$5=A3211)*(Komplexní!$D$1:$BA$1=G3211),Komplexní!$D$3:$BA$5))</f>
        <v>0</v>
      </c>
      <c r="J3211" s="98" t="str">
        <f t="shared" si="170"/>
        <v/>
      </c>
      <c r="K3211" s="54">
        <f t="shared" si="173"/>
        <v>1</v>
      </c>
    </row>
    <row r="3212" spans="1:11" hidden="1">
      <c r="A3212" s="48">
        <v>65</v>
      </c>
      <c r="B3212" s="49">
        <f>LOOKUP(A3212,Seznamy!$A$3:$A$94,Seznamy!$B$3:$B$94)</f>
        <v>125009</v>
      </c>
      <c r="C3212" s="50" t="str">
        <f>LOOKUP(A3212,Seznamy!$A$3:$A$94,Seznamy!$C$3:$C$94)</f>
        <v>Ruda nad Moravou</v>
      </c>
      <c r="D3212" s="51">
        <f>LOOKUP(A3212,Seznamy!$A$3:$A$94,Seznamy!$F$3:$F$94)</f>
        <v>9028</v>
      </c>
      <c r="E3212" s="51">
        <f>LOOKUP(A3212,Seznamy!$A$3:$A$94,Seznamy!$G$3:$G$94)</f>
        <v>218500</v>
      </c>
      <c r="F3212" s="52">
        <f>LOOKUP(A3212,Seznamy!$A$3:$A$94,Seznamy!$J$3:$J$94)</f>
        <v>57</v>
      </c>
      <c r="G3212" s="52">
        <v>10</v>
      </c>
      <c r="H3212" s="50">
        <f>LOOKUP(G3212,Komplexní!$A$7:$A$56,Komplexní!$B$7:$B$56)</f>
        <v>0</v>
      </c>
      <c r="I3212" s="53">
        <f t="array" ref="I3212">SUM(IF((Komplexní!$A$3:$A$5=A3212)*(Komplexní!$D$1:$BA$1=G3212),Komplexní!$D$3:$BA$5))</f>
        <v>0</v>
      </c>
      <c r="J3212" s="98" t="str">
        <f t="shared" si="170"/>
        <v/>
      </c>
      <c r="K3212" s="54">
        <f t="shared" si="173"/>
        <v>1</v>
      </c>
    </row>
    <row r="3213" spans="1:11" hidden="1">
      <c r="A3213" s="48">
        <v>65</v>
      </c>
      <c r="B3213" s="49">
        <f>LOOKUP(A3213,Seznamy!$A$3:$A$94,Seznamy!$B$3:$B$94)</f>
        <v>125009</v>
      </c>
      <c r="C3213" s="50" t="str">
        <f>LOOKUP(A3213,Seznamy!$A$3:$A$94,Seznamy!$C$3:$C$94)</f>
        <v>Ruda nad Moravou</v>
      </c>
      <c r="D3213" s="51">
        <f>LOOKUP(A3213,Seznamy!$A$3:$A$94,Seznamy!$F$3:$F$94)</f>
        <v>9028</v>
      </c>
      <c r="E3213" s="51">
        <f>LOOKUP(A3213,Seznamy!$A$3:$A$94,Seznamy!$G$3:$G$94)</f>
        <v>218500</v>
      </c>
      <c r="F3213" s="52">
        <f>LOOKUP(A3213,Seznamy!$A$3:$A$94,Seznamy!$J$3:$J$94)</f>
        <v>57</v>
      </c>
      <c r="G3213" s="52">
        <v>11</v>
      </c>
      <c r="H3213" s="50">
        <f>LOOKUP(G3213,Komplexní!$A$7:$A$56,Komplexní!$B$7:$B$56)</f>
        <v>0</v>
      </c>
      <c r="I3213" s="53">
        <f t="array" ref="I3213">SUM(IF((Komplexní!$A$3:$A$5=A3213)*(Komplexní!$D$1:$BA$1=G3213),Komplexní!$D$3:$BA$5))</f>
        <v>0</v>
      </c>
      <c r="J3213" s="98" t="str">
        <f t="shared" si="170"/>
        <v/>
      </c>
      <c r="K3213" s="54">
        <f t="shared" si="173"/>
        <v>1</v>
      </c>
    </row>
    <row r="3214" spans="1:11" hidden="1">
      <c r="A3214" s="48">
        <v>65</v>
      </c>
      <c r="B3214" s="49">
        <f>LOOKUP(A3214,Seznamy!$A$3:$A$94,Seznamy!$B$3:$B$94)</f>
        <v>125009</v>
      </c>
      <c r="C3214" s="50" t="str">
        <f>LOOKUP(A3214,Seznamy!$A$3:$A$94,Seznamy!$C$3:$C$94)</f>
        <v>Ruda nad Moravou</v>
      </c>
      <c r="D3214" s="51">
        <f>LOOKUP(A3214,Seznamy!$A$3:$A$94,Seznamy!$F$3:$F$94)</f>
        <v>9028</v>
      </c>
      <c r="E3214" s="51">
        <f>LOOKUP(A3214,Seznamy!$A$3:$A$94,Seznamy!$G$3:$G$94)</f>
        <v>218500</v>
      </c>
      <c r="F3214" s="52">
        <f>LOOKUP(A3214,Seznamy!$A$3:$A$94,Seznamy!$J$3:$J$94)</f>
        <v>57</v>
      </c>
      <c r="G3214" s="52">
        <v>9</v>
      </c>
      <c r="H3214" s="50">
        <f>LOOKUP(G3214,Komplexní!$A$7:$A$56,Komplexní!$B$7:$B$56)</f>
        <v>0</v>
      </c>
      <c r="I3214" s="53">
        <f t="array" ref="I3214">SUM(IF((Komplexní!$A$3:$A$5=A3214)*(Komplexní!$D$1:$BA$1=G3214),Komplexní!$D$3:$BA$5))</f>
        <v>0</v>
      </c>
      <c r="J3214" s="98" t="str">
        <f t="shared" si="170"/>
        <v/>
      </c>
      <c r="K3214" s="54">
        <f t="shared" si="173"/>
        <v>1</v>
      </c>
    </row>
    <row r="3215" spans="1:11" hidden="1">
      <c r="A3215" s="48">
        <v>65</v>
      </c>
      <c r="B3215" s="49">
        <f>LOOKUP(A3215,Seznamy!$A$3:$A$94,Seznamy!$B$3:$B$94)</f>
        <v>125009</v>
      </c>
      <c r="C3215" s="50" t="str">
        <f>LOOKUP(A3215,Seznamy!$A$3:$A$94,Seznamy!$C$3:$C$94)</f>
        <v>Ruda nad Moravou</v>
      </c>
      <c r="D3215" s="51">
        <f>LOOKUP(A3215,Seznamy!$A$3:$A$94,Seznamy!$F$3:$F$94)</f>
        <v>9028</v>
      </c>
      <c r="E3215" s="51">
        <f>LOOKUP(A3215,Seznamy!$A$3:$A$94,Seznamy!$G$3:$G$94)</f>
        <v>218500</v>
      </c>
      <c r="F3215" s="52">
        <f>LOOKUP(A3215,Seznamy!$A$3:$A$94,Seznamy!$J$3:$J$94)</f>
        <v>57</v>
      </c>
      <c r="G3215" s="52">
        <v>13</v>
      </c>
      <c r="H3215" s="50">
        <f>LOOKUP(G3215,Komplexní!$A$7:$A$56,Komplexní!$B$7:$B$56)</f>
        <v>0</v>
      </c>
      <c r="I3215" s="53">
        <f t="array" ref="I3215">SUM(IF((Komplexní!$A$3:$A$5=A3215)*(Komplexní!$D$1:$BA$1=G3215),Komplexní!$D$3:$BA$5))</f>
        <v>0</v>
      </c>
      <c r="J3215" s="98" t="str">
        <f t="shared" ref="J3215:J3278" si="174">IF(I3215=0,"",I3215)</f>
        <v/>
      </c>
      <c r="K3215" s="54">
        <f t="shared" si="173"/>
        <v>1</v>
      </c>
    </row>
    <row r="3216" spans="1:11" hidden="1">
      <c r="A3216" s="48">
        <v>65</v>
      </c>
      <c r="B3216" s="49">
        <f>LOOKUP(A3216,Seznamy!$A$3:$A$94,Seznamy!$B$3:$B$94)</f>
        <v>125009</v>
      </c>
      <c r="C3216" s="50" t="str">
        <f>LOOKUP(A3216,Seznamy!$A$3:$A$94,Seznamy!$C$3:$C$94)</f>
        <v>Ruda nad Moravou</v>
      </c>
      <c r="D3216" s="51">
        <f>LOOKUP(A3216,Seznamy!$A$3:$A$94,Seznamy!$F$3:$F$94)</f>
        <v>9028</v>
      </c>
      <c r="E3216" s="51">
        <f>LOOKUP(A3216,Seznamy!$A$3:$A$94,Seznamy!$G$3:$G$94)</f>
        <v>218500</v>
      </c>
      <c r="F3216" s="52">
        <f>LOOKUP(A3216,Seznamy!$A$3:$A$94,Seznamy!$J$3:$J$94)</f>
        <v>57</v>
      </c>
      <c r="G3216" s="52">
        <v>28</v>
      </c>
      <c r="H3216" s="50">
        <f>LOOKUP(G3216,Komplexní!$A$7:$A$56,Komplexní!$B$7:$B$56)</f>
        <v>0</v>
      </c>
      <c r="I3216" s="53">
        <f t="array" ref="I3216">SUM(IF((Komplexní!$A$3:$A$5=A3216)*(Komplexní!$D$1:$BA$1=G3216),Komplexní!$D$3:$BA$5))</f>
        <v>0</v>
      </c>
      <c r="J3216" s="98" t="str">
        <f t="shared" si="174"/>
        <v/>
      </c>
      <c r="K3216" s="54">
        <f t="shared" si="173"/>
        <v>1</v>
      </c>
    </row>
    <row r="3217" spans="1:11" hidden="1">
      <c r="A3217" s="48">
        <v>65</v>
      </c>
      <c r="B3217" s="49">
        <f>LOOKUP(A3217,Seznamy!$A$3:$A$94,Seznamy!$B$3:$B$94)</f>
        <v>125009</v>
      </c>
      <c r="C3217" s="50" t="str">
        <f>LOOKUP(A3217,Seznamy!$A$3:$A$94,Seznamy!$C$3:$C$94)</f>
        <v>Ruda nad Moravou</v>
      </c>
      <c r="D3217" s="51">
        <f>LOOKUP(A3217,Seznamy!$A$3:$A$94,Seznamy!$F$3:$F$94)</f>
        <v>9028</v>
      </c>
      <c r="E3217" s="51">
        <f>LOOKUP(A3217,Seznamy!$A$3:$A$94,Seznamy!$G$3:$G$94)</f>
        <v>218500</v>
      </c>
      <c r="F3217" s="52">
        <f>LOOKUP(A3217,Seznamy!$A$3:$A$94,Seznamy!$J$3:$J$94)</f>
        <v>57</v>
      </c>
      <c r="G3217" s="52">
        <v>15</v>
      </c>
      <c r="H3217" s="50">
        <f>LOOKUP(G3217,Komplexní!$A$7:$A$56,Komplexní!$B$7:$B$56)</f>
        <v>0</v>
      </c>
      <c r="I3217" s="53">
        <f t="array" ref="I3217">SUM(IF((Komplexní!$A$3:$A$5=A3217)*(Komplexní!$D$1:$BA$1=G3217),Komplexní!$D$3:$BA$5))</f>
        <v>0</v>
      </c>
      <c r="J3217" s="98" t="str">
        <f t="shared" si="174"/>
        <v/>
      </c>
      <c r="K3217" s="54">
        <f t="shared" si="173"/>
        <v>1</v>
      </c>
    </row>
    <row r="3218" spans="1:11" hidden="1">
      <c r="A3218" s="48">
        <v>65</v>
      </c>
      <c r="B3218" s="49">
        <f>LOOKUP(A3218,Seznamy!$A$3:$A$94,Seznamy!$B$3:$B$94)</f>
        <v>125009</v>
      </c>
      <c r="C3218" s="50" t="str">
        <f>LOOKUP(A3218,Seznamy!$A$3:$A$94,Seznamy!$C$3:$C$94)</f>
        <v>Ruda nad Moravou</v>
      </c>
      <c r="D3218" s="51">
        <f>LOOKUP(A3218,Seznamy!$A$3:$A$94,Seznamy!$F$3:$F$94)</f>
        <v>9028</v>
      </c>
      <c r="E3218" s="51">
        <f>LOOKUP(A3218,Seznamy!$A$3:$A$94,Seznamy!$G$3:$G$94)</f>
        <v>218500</v>
      </c>
      <c r="F3218" s="52">
        <f>LOOKUP(A3218,Seznamy!$A$3:$A$94,Seznamy!$J$3:$J$94)</f>
        <v>57</v>
      </c>
      <c r="G3218" s="52">
        <v>16</v>
      </c>
      <c r="H3218" s="50">
        <f>LOOKUP(G3218,Komplexní!$A$7:$A$56,Komplexní!$B$7:$B$56)</f>
        <v>0</v>
      </c>
      <c r="I3218" s="53">
        <f t="array" ref="I3218">SUM(IF((Komplexní!$A$3:$A$5=A3218)*(Komplexní!$D$1:$BA$1=G3218),Komplexní!$D$3:$BA$5))</f>
        <v>0</v>
      </c>
      <c r="J3218" s="98" t="str">
        <f t="shared" si="174"/>
        <v/>
      </c>
      <c r="K3218" s="54">
        <f t="shared" si="173"/>
        <v>1</v>
      </c>
    </row>
    <row r="3219" spans="1:11" hidden="1">
      <c r="A3219" s="48">
        <v>65</v>
      </c>
      <c r="B3219" s="49">
        <f>LOOKUP(A3219,Seznamy!$A$3:$A$94,Seznamy!$B$3:$B$94)</f>
        <v>125009</v>
      </c>
      <c r="C3219" s="50" t="str">
        <f>LOOKUP(A3219,Seznamy!$A$3:$A$94,Seznamy!$C$3:$C$94)</f>
        <v>Ruda nad Moravou</v>
      </c>
      <c r="D3219" s="51">
        <f>LOOKUP(A3219,Seznamy!$A$3:$A$94,Seznamy!$F$3:$F$94)</f>
        <v>9028</v>
      </c>
      <c r="E3219" s="51">
        <f>LOOKUP(A3219,Seznamy!$A$3:$A$94,Seznamy!$G$3:$G$94)</f>
        <v>218500</v>
      </c>
      <c r="F3219" s="52">
        <f>LOOKUP(A3219,Seznamy!$A$3:$A$94,Seznamy!$J$3:$J$94)</f>
        <v>57</v>
      </c>
      <c r="G3219" s="52">
        <v>17</v>
      </c>
      <c r="H3219" s="50">
        <f>LOOKUP(G3219,Komplexní!$A$7:$A$56,Komplexní!$B$7:$B$56)</f>
        <v>0</v>
      </c>
      <c r="I3219" s="53">
        <f t="array" ref="I3219">SUM(IF((Komplexní!$A$3:$A$5=A3219)*(Komplexní!$D$1:$BA$1=G3219),Komplexní!$D$3:$BA$5))</f>
        <v>0</v>
      </c>
      <c r="J3219" s="98" t="str">
        <f t="shared" si="174"/>
        <v/>
      </c>
      <c r="K3219" s="54">
        <f t="shared" si="173"/>
        <v>1</v>
      </c>
    </row>
    <row r="3220" spans="1:11" hidden="1">
      <c r="A3220" s="48">
        <v>65</v>
      </c>
      <c r="B3220" s="49">
        <f>LOOKUP(A3220,Seznamy!$A$3:$A$94,Seznamy!$B$3:$B$94)</f>
        <v>125009</v>
      </c>
      <c r="C3220" s="50" t="str">
        <f>LOOKUP(A3220,Seznamy!$A$3:$A$94,Seznamy!$C$3:$C$94)</f>
        <v>Ruda nad Moravou</v>
      </c>
      <c r="D3220" s="51">
        <f>LOOKUP(A3220,Seznamy!$A$3:$A$94,Seznamy!$F$3:$F$94)</f>
        <v>9028</v>
      </c>
      <c r="E3220" s="51">
        <f>LOOKUP(A3220,Seznamy!$A$3:$A$94,Seznamy!$G$3:$G$94)</f>
        <v>218500</v>
      </c>
      <c r="F3220" s="52">
        <f>LOOKUP(A3220,Seznamy!$A$3:$A$94,Seznamy!$J$3:$J$94)</f>
        <v>57</v>
      </c>
      <c r="G3220" s="52">
        <v>18</v>
      </c>
      <c r="H3220" s="50">
        <f>LOOKUP(G3220,Komplexní!$A$7:$A$56,Komplexní!$B$7:$B$56)</f>
        <v>0</v>
      </c>
      <c r="I3220" s="53">
        <f t="array" ref="I3220">SUM(IF((Komplexní!$A$3:$A$5=A3220)*(Komplexní!$D$1:$BA$1=G3220),Komplexní!$D$3:$BA$5))</f>
        <v>0</v>
      </c>
      <c r="J3220" s="98" t="str">
        <f t="shared" si="174"/>
        <v/>
      </c>
      <c r="K3220" s="54">
        <f t="shared" si="173"/>
        <v>1</v>
      </c>
    </row>
    <row r="3221" spans="1:11" hidden="1">
      <c r="A3221" s="48">
        <v>65</v>
      </c>
      <c r="B3221" s="49">
        <f>LOOKUP(A3221,Seznamy!$A$3:$A$94,Seznamy!$B$3:$B$94)</f>
        <v>125009</v>
      </c>
      <c r="C3221" s="50" t="str">
        <f>LOOKUP(A3221,Seznamy!$A$3:$A$94,Seznamy!$C$3:$C$94)</f>
        <v>Ruda nad Moravou</v>
      </c>
      <c r="D3221" s="51">
        <f>LOOKUP(A3221,Seznamy!$A$3:$A$94,Seznamy!$F$3:$F$94)</f>
        <v>9028</v>
      </c>
      <c r="E3221" s="51">
        <f>LOOKUP(A3221,Seznamy!$A$3:$A$94,Seznamy!$G$3:$G$94)</f>
        <v>218500</v>
      </c>
      <c r="F3221" s="52">
        <f>LOOKUP(A3221,Seznamy!$A$3:$A$94,Seznamy!$J$3:$J$94)</f>
        <v>57</v>
      </c>
      <c r="G3221" s="52">
        <v>19</v>
      </c>
      <c r="H3221" s="50">
        <f>LOOKUP(G3221,Komplexní!$A$7:$A$56,Komplexní!$B$7:$B$56)</f>
        <v>0</v>
      </c>
      <c r="I3221" s="53">
        <f t="array" ref="I3221">SUM(IF((Komplexní!$A$3:$A$5=A3221)*(Komplexní!$D$1:$BA$1=G3221),Komplexní!$D$3:$BA$5))</f>
        <v>0</v>
      </c>
      <c r="J3221" s="98" t="str">
        <f t="shared" si="174"/>
        <v/>
      </c>
      <c r="K3221" s="54">
        <f t="shared" si="173"/>
        <v>1</v>
      </c>
    </row>
    <row r="3222" spans="1:11" hidden="1">
      <c r="A3222" s="48">
        <v>65</v>
      </c>
      <c r="B3222" s="49">
        <f>LOOKUP(A3222,Seznamy!$A$3:$A$94,Seznamy!$B$3:$B$94)</f>
        <v>125009</v>
      </c>
      <c r="C3222" s="50" t="str">
        <f>LOOKUP(A3222,Seznamy!$A$3:$A$94,Seznamy!$C$3:$C$94)</f>
        <v>Ruda nad Moravou</v>
      </c>
      <c r="D3222" s="51">
        <f>LOOKUP(A3222,Seznamy!$A$3:$A$94,Seznamy!$F$3:$F$94)</f>
        <v>9028</v>
      </c>
      <c r="E3222" s="51">
        <f>LOOKUP(A3222,Seznamy!$A$3:$A$94,Seznamy!$G$3:$G$94)</f>
        <v>218500</v>
      </c>
      <c r="F3222" s="52">
        <f>LOOKUP(A3222,Seznamy!$A$3:$A$94,Seznamy!$J$3:$J$94)</f>
        <v>57</v>
      </c>
      <c r="G3222" s="52">
        <v>20</v>
      </c>
      <c r="H3222" s="50">
        <f>LOOKUP(G3222,Komplexní!$A$7:$A$56,Komplexní!$B$7:$B$56)</f>
        <v>0</v>
      </c>
      <c r="I3222" s="53">
        <f t="array" ref="I3222">SUM(IF((Komplexní!$A$3:$A$5=A3222)*(Komplexní!$D$1:$BA$1=G3222),Komplexní!$D$3:$BA$5))</f>
        <v>0</v>
      </c>
      <c r="J3222" s="98" t="str">
        <f t="shared" si="174"/>
        <v/>
      </c>
      <c r="K3222" s="54">
        <f t="shared" si="173"/>
        <v>1</v>
      </c>
    </row>
    <row r="3223" spans="1:11" hidden="1">
      <c r="A3223" s="48">
        <v>65</v>
      </c>
      <c r="B3223" s="49">
        <f>LOOKUP(A3223,Seznamy!$A$3:$A$94,Seznamy!$B$3:$B$94)</f>
        <v>125009</v>
      </c>
      <c r="C3223" s="50" t="str">
        <f>LOOKUP(A3223,Seznamy!$A$3:$A$94,Seznamy!$C$3:$C$94)</f>
        <v>Ruda nad Moravou</v>
      </c>
      <c r="D3223" s="51">
        <f>LOOKUP(A3223,Seznamy!$A$3:$A$94,Seznamy!$F$3:$F$94)</f>
        <v>9028</v>
      </c>
      <c r="E3223" s="51">
        <f>LOOKUP(A3223,Seznamy!$A$3:$A$94,Seznamy!$G$3:$G$94)</f>
        <v>218500</v>
      </c>
      <c r="F3223" s="52">
        <f>LOOKUP(A3223,Seznamy!$A$3:$A$94,Seznamy!$J$3:$J$94)</f>
        <v>57</v>
      </c>
      <c r="G3223" s="52">
        <v>21</v>
      </c>
      <c r="H3223" s="50">
        <f>LOOKUP(G3223,Komplexní!$A$7:$A$56,Komplexní!$B$7:$B$56)</f>
        <v>0</v>
      </c>
      <c r="I3223" s="53">
        <f t="array" ref="I3223">SUM(IF((Komplexní!$A$3:$A$5=A3223)*(Komplexní!$D$1:$BA$1=G3223),Komplexní!$D$3:$BA$5))</f>
        <v>0</v>
      </c>
      <c r="J3223" s="98" t="str">
        <f t="shared" si="174"/>
        <v/>
      </c>
      <c r="K3223" s="54">
        <f t="shared" si="173"/>
        <v>1</v>
      </c>
    </row>
    <row r="3224" spans="1:11" hidden="1">
      <c r="A3224" s="48">
        <v>65</v>
      </c>
      <c r="B3224" s="49">
        <f>LOOKUP(A3224,Seznamy!$A$3:$A$94,Seznamy!$B$3:$B$94)</f>
        <v>125009</v>
      </c>
      <c r="C3224" s="50" t="str">
        <f>LOOKUP(A3224,Seznamy!$A$3:$A$94,Seznamy!$C$3:$C$94)</f>
        <v>Ruda nad Moravou</v>
      </c>
      <c r="D3224" s="51">
        <f>LOOKUP(A3224,Seznamy!$A$3:$A$94,Seznamy!$F$3:$F$94)</f>
        <v>9028</v>
      </c>
      <c r="E3224" s="51">
        <f>LOOKUP(A3224,Seznamy!$A$3:$A$94,Seznamy!$G$3:$G$94)</f>
        <v>218500</v>
      </c>
      <c r="F3224" s="52">
        <f>LOOKUP(A3224,Seznamy!$A$3:$A$94,Seznamy!$J$3:$J$94)</f>
        <v>57</v>
      </c>
      <c r="G3224" s="52">
        <v>22</v>
      </c>
      <c r="H3224" s="50">
        <f>LOOKUP(G3224,Komplexní!$A$7:$A$56,Komplexní!$B$7:$B$56)</f>
        <v>0</v>
      </c>
      <c r="I3224" s="53">
        <f t="array" ref="I3224">SUM(IF((Komplexní!$A$3:$A$5=A3224)*(Komplexní!$D$1:$BA$1=G3224),Komplexní!$D$3:$BA$5))</f>
        <v>0</v>
      </c>
      <c r="J3224" s="98" t="str">
        <f t="shared" si="174"/>
        <v/>
      </c>
      <c r="K3224" s="54">
        <f t="shared" si="173"/>
        <v>1</v>
      </c>
    </row>
    <row r="3225" spans="1:11" hidden="1">
      <c r="A3225" s="48">
        <v>65</v>
      </c>
      <c r="B3225" s="49">
        <f>LOOKUP(A3225,Seznamy!$A$3:$A$94,Seznamy!$B$3:$B$94)</f>
        <v>125009</v>
      </c>
      <c r="C3225" s="50" t="str">
        <f>LOOKUP(A3225,Seznamy!$A$3:$A$94,Seznamy!$C$3:$C$94)</f>
        <v>Ruda nad Moravou</v>
      </c>
      <c r="D3225" s="51">
        <f>LOOKUP(A3225,Seznamy!$A$3:$A$94,Seznamy!$F$3:$F$94)</f>
        <v>9028</v>
      </c>
      <c r="E3225" s="51">
        <f>LOOKUP(A3225,Seznamy!$A$3:$A$94,Seznamy!$G$3:$G$94)</f>
        <v>218500</v>
      </c>
      <c r="F3225" s="52">
        <f>LOOKUP(A3225,Seznamy!$A$3:$A$94,Seznamy!$J$3:$J$94)</f>
        <v>57</v>
      </c>
      <c r="G3225" s="52">
        <v>23</v>
      </c>
      <c r="H3225" s="50">
        <f>LOOKUP(G3225,Komplexní!$A$7:$A$56,Komplexní!$B$7:$B$56)</f>
        <v>0</v>
      </c>
      <c r="I3225" s="53">
        <f t="array" ref="I3225">SUM(IF((Komplexní!$A$3:$A$5=A3225)*(Komplexní!$D$1:$BA$1=G3225),Komplexní!$D$3:$BA$5))</f>
        <v>0</v>
      </c>
      <c r="J3225" s="98" t="str">
        <f t="shared" si="174"/>
        <v/>
      </c>
      <c r="K3225" s="54">
        <f t="shared" si="173"/>
        <v>1</v>
      </c>
    </row>
    <row r="3226" spans="1:11" hidden="1">
      <c r="A3226" s="48">
        <v>65</v>
      </c>
      <c r="B3226" s="49">
        <f>LOOKUP(A3226,Seznamy!$A$3:$A$94,Seznamy!$B$3:$B$94)</f>
        <v>125009</v>
      </c>
      <c r="C3226" s="50" t="str">
        <f>LOOKUP(A3226,Seznamy!$A$3:$A$94,Seznamy!$C$3:$C$94)</f>
        <v>Ruda nad Moravou</v>
      </c>
      <c r="D3226" s="51">
        <f>LOOKUP(A3226,Seznamy!$A$3:$A$94,Seznamy!$F$3:$F$94)</f>
        <v>9028</v>
      </c>
      <c r="E3226" s="51">
        <f>LOOKUP(A3226,Seznamy!$A$3:$A$94,Seznamy!$G$3:$G$94)</f>
        <v>218500</v>
      </c>
      <c r="F3226" s="52">
        <f>LOOKUP(A3226,Seznamy!$A$3:$A$94,Seznamy!$J$3:$J$94)</f>
        <v>57</v>
      </c>
      <c r="G3226" s="52">
        <v>24</v>
      </c>
      <c r="H3226" s="50">
        <f>LOOKUP(G3226,Komplexní!$A$7:$A$56,Komplexní!$B$7:$B$56)</f>
        <v>0</v>
      </c>
      <c r="I3226" s="53">
        <f t="array" ref="I3226">SUM(IF((Komplexní!$A$3:$A$5=A3226)*(Komplexní!$D$1:$BA$1=G3226),Komplexní!$D$3:$BA$5))</f>
        <v>0</v>
      </c>
      <c r="J3226" s="98" t="str">
        <f t="shared" si="174"/>
        <v/>
      </c>
      <c r="K3226" s="54">
        <f t="shared" si="173"/>
        <v>1</v>
      </c>
    </row>
    <row r="3227" spans="1:11" hidden="1">
      <c r="A3227" s="48">
        <v>65</v>
      </c>
      <c r="B3227" s="49">
        <f>LOOKUP(A3227,Seznamy!$A$3:$A$94,Seznamy!$B$3:$B$94)</f>
        <v>125009</v>
      </c>
      <c r="C3227" s="50" t="str">
        <f>LOOKUP(A3227,Seznamy!$A$3:$A$94,Seznamy!$C$3:$C$94)</f>
        <v>Ruda nad Moravou</v>
      </c>
      <c r="D3227" s="51">
        <f>LOOKUP(A3227,Seznamy!$A$3:$A$94,Seznamy!$F$3:$F$94)</f>
        <v>9028</v>
      </c>
      <c r="E3227" s="51">
        <f>LOOKUP(A3227,Seznamy!$A$3:$A$94,Seznamy!$G$3:$G$94)</f>
        <v>218500</v>
      </c>
      <c r="F3227" s="52">
        <f>LOOKUP(A3227,Seznamy!$A$3:$A$94,Seznamy!$J$3:$J$94)</f>
        <v>57</v>
      </c>
      <c r="G3227" s="52">
        <v>25</v>
      </c>
      <c r="H3227" s="50">
        <f>LOOKUP(G3227,Komplexní!$A$7:$A$56,Komplexní!$B$7:$B$56)</f>
        <v>0</v>
      </c>
      <c r="I3227" s="53">
        <f t="array" ref="I3227">SUM(IF((Komplexní!$A$3:$A$5=A3227)*(Komplexní!$D$1:$BA$1=G3227),Komplexní!$D$3:$BA$5))</f>
        <v>0</v>
      </c>
      <c r="J3227" s="98" t="str">
        <f t="shared" si="174"/>
        <v/>
      </c>
      <c r="K3227" s="54">
        <f t="shared" si="173"/>
        <v>1</v>
      </c>
    </row>
    <row r="3228" spans="1:11" hidden="1">
      <c r="A3228" s="48">
        <v>65</v>
      </c>
      <c r="B3228" s="49">
        <f>LOOKUP(A3228,Seznamy!$A$3:$A$94,Seznamy!$B$3:$B$94)</f>
        <v>125009</v>
      </c>
      <c r="C3228" s="50" t="str">
        <f>LOOKUP(A3228,Seznamy!$A$3:$A$94,Seznamy!$C$3:$C$94)</f>
        <v>Ruda nad Moravou</v>
      </c>
      <c r="D3228" s="51">
        <f>LOOKUP(A3228,Seznamy!$A$3:$A$94,Seznamy!$F$3:$F$94)</f>
        <v>9028</v>
      </c>
      <c r="E3228" s="51">
        <f>LOOKUP(A3228,Seznamy!$A$3:$A$94,Seznamy!$G$3:$G$94)</f>
        <v>218500</v>
      </c>
      <c r="F3228" s="52">
        <f>LOOKUP(A3228,Seznamy!$A$3:$A$94,Seznamy!$J$3:$J$94)</f>
        <v>57</v>
      </c>
      <c r="G3228" s="52">
        <v>26</v>
      </c>
      <c r="H3228" s="50">
        <f>LOOKUP(G3228,Komplexní!$A$7:$A$56,Komplexní!$B$7:$B$56)</f>
        <v>0</v>
      </c>
      <c r="I3228" s="53">
        <f t="array" ref="I3228">SUM(IF((Komplexní!$A$3:$A$5=A3228)*(Komplexní!$D$1:$BA$1=G3228),Komplexní!$D$3:$BA$5))</f>
        <v>0</v>
      </c>
      <c r="J3228" s="98" t="str">
        <f t="shared" si="174"/>
        <v/>
      </c>
      <c r="K3228" s="54">
        <f t="shared" si="173"/>
        <v>1</v>
      </c>
    </row>
    <row r="3229" spans="1:11" hidden="1">
      <c r="A3229" s="48">
        <v>65</v>
      </c>
      <c r="B3229" s="49">
        <f>LOOKUP(A3229,Seznamy!$A$3:$A$94,Seznamy!$B$3:$B$94)</f>
        <v>125009</v>
      </c>
      <c r="C3229" s="50" t="str">
        <f>LOOKUP(A3229,Seznamy!$A$3:$A$94,Seznamy!$C$3:$C$94)</f>
        <v>Ruda nad Moravou</v>
      </c>
      <c r="D3229" s="51">
        <f>LOOKUP(A3229,Seznamy!$A$3:$A$94,Seznamy!$F$3:$F$94)</f>
        <v>9028</v>
      </c>
      <c r="E3229" s="51">
        <f>LOOKUP(A3229,Seznamy!$A$3:$A$94,Seznamy!$G$3:$G$94)</f>
        <v>218500</v>
      </c>
      <c r="F3229" s="52">
        <f>LOOKUP(A3229,Seznamy!$A$3:$A$94,Seznamy!$J$3:$J$94)</f>
        <v>57</v>
      </c>
      <c r="G3229" s="52">
        <v>27</v>
      </c>
      <c r="H3229" s="50">
        <f>LOOKUP(G3229,Komplexní!$A$7:$A$56,Komplexní!$B$7:$B$56)</f>
        <v>0</v>
      </c>
      <c r="I3229" s="53">
        <f t="array" ref="I3229">SUM(IF((Komplexní!$A$3:$A$5=A3229)*(Komplexní!$D$1:$BA$1=G3229),Komplexní!$D$3:$BA$5))</f>
        <v>0</v>
      </c>
      <c r="J3229" s="98" t="str">
        <f t="shared" si="174"/>
        <v/>
      </c>
      <c r="K3229" s="54">
        <f t="shared" si="173"/>
        <v>1</v>
      </c>
    </row>
    <row r="3230" spans="1:11" hidden="1">
      <c r="A3230" s="48">
        <v>65</v>
      </c>
      <c r="B3230" s="49">
        <f>LOOKUP(A3230,Seznamy!$A$3:$A$94,Seznamy!$B$3:$B$94)</f>
        <v>125009</v>
      </c>
      <c r="C3230" s="50" t="str">
        <f>LOOKUP(A3230,Seznamy!$A$3:$A$94,Seznamy!$C$3:$C$94)</f>
        <v>Ruda nad Moravou</v>
      </c>
      <c r="D3230" s="51">
        <f>LOOKUP(A3230,Seznamy!$A$3:$A$94,Seznamy!$F$3:$F$94)</f>
        <v>9028</v>
      </c>
      <c r="E3230" s="51">
        <f>LOOKUP(A3230,Seznamy!$A$3:$A$94,Seznamy!$G$3:$G$94)</f>
        <v>218500</v>
      </c>
      <c r="F3230" s="52">
        <f>LOOKUP(A3230,Seznamy!$A$3:$A$94,Seznamy!$J$3:$J$94)</f>
        <v>57</v>
      </c>
      <c r="G3230" s="52">
        <v>32</v>
      </c>
      <c r="H3230" s="50">
        <f>LOOKUP(G3230,Komplexní!$A$7:$A$56,Komplexní!$B$7:$B$56)</f>
        <v>0</v>
      </c>
      <c r="I3230" s="53">
        <f t="array" ref="I3230">SUM(IF((Komplexní!$A$3:$A$5=A3230)*(Komplexní!$D$1:$BA$1=G3230),Komplexní!$D$3:$BA$5))</f>
        <v>0</v>
      </c>
      <c r="J3230" s="98" t="str">
        <f t="shared" si="174"/>
        <v/>
      </c>
      <c r="K3230" s="54">
        <f t="shared" si="173"/>
        <v>1</v>
      </c>
    </row>
    <row r="3231" spans="1:11" hidden="1">
      <c r="A3231" s="48">
        <v>65</v>
      </c>
      <c r="B3231" s="49">
        <f>LOOKUP(A3231,Seznamy!$A$3:$A$94,Seznamy!$B$3:$B$94)</f>
        <v>125009</v>
      </c>
      <c r="C3231" s="50" t="str">
        <f>LOOKUP(A3231,Seznamy!$A$3:$A$94,Seznamy!$C$3:$C$94)</f>
        <v>Ruda nad Moravou</v>
      </c>
      <c r="D3231" s="51">
        <f>LOOKUP(A3231,Seznamy!$A$3:$A$94,Seznamy!$F$3:$F$94)</f>
        <v>9028</v>
      </c>
      <c r="E3231" s="51">
        <f>LOOKUP(A3231,Seznamy!$A$3:$A$94,Seznamy!$G$3:$G$94)</f>
        <v>218500</v>
      </c>
      <c r="F3231" s="52">
        <f>LOOKUP(A3231,Seznamy!$A$3:$A$94,Seznamy!$J$3:$J$94)</f>
        <v>57</v>
      </c>
      <c r="G3231" s="52">
        <v>29</v>
      </c>
      <c r="H3231" s="50">
        <f>LOOKUP(G3231,Komplexní!$A$7:$A$56,Komplexní!$B$7:$B$56)</f>
        <v>0</v>
      </c>
      <c r="I3231" s="53">
        <f t="array" ref="I3231">SUM(IF((Komplexní!$A$3:$A$5=A3231)*(Komplexní!$D$1:$BA$1=G3231),Komplexní!$D$3:$BA$5))</f>
        <v>0</v>
      </c>
      <c r="J3231" s="98" t="str">
        <f t="shared" si="174"/>
        <v/>
      </c>
      <c r="K3231" s="54">
        <f t="shared" si="173"/>
        <v>1</v>
      </c>
    </row>
    <row r="3232" spans="1:11" hidden="1">
      <c r="A3232" s="48">
        <v>65</v>
      </c>
      <c r="B3232" s="49">
        <f>LOOKUP(A3232,Seznamy!$A$3:$A$94,Seznamy!$B$3:$B$94)</f>
        <v>125009</v>
      </c>
      <c r="C3232" s="50" t="str">
        <f>LOOKUP(A3232,Seznamy!$A$3:$A$94,Seznamy!$C$3:$C$94)</f>
        <v>Ruda nad Moravou</v>
      </c>
      <c r="D3232" s="51">
        <f>LOOKUP(A3232,Seznamy!$A$3:$A$94,Seznamy!$F$3:$F$94)</f>
        <v>9028</v>
      </c>
      <c r="E3232" s="51">
        <f>LOOKUP(A3232,Seznamy!$A$3:$A$94,Seznamy!$G$3:$G$94)</f>
        <v>218500</v>
      </c>
      <c r="F3232" s="52">
        <f>LOOKUP(A3232,Seznamy!$A$3:$A$94,Seznamy!$J$3:$J$94)</f>
        <v>57</v>
      </c>
      <c r="G3232" s="52">
        <v>30</v>
      </c>
      <c r="H3232" s="50">
        <f>LOOKUP(G3232,Komplexní!$A$7:$A$56,Komplexní!$B$7:$B$56)</f>
        <v>0</v>
      </c>
      <c r="I3232" s="53">
        <f t="array" ref="I3232">SUM(IF((Komplexní!$A$3:$A$5=A3232)*(Komplexní!$D$1:$BA$1=G3232),Komplexní!$D$3:$BA$5))</f>
        <v>0</v>
      </c>
      <c r="J3232" s="98" t="str">
        <f t="shared" si="174"/>
        <v/>
      </c>
      <c r="K3232" s="54">
        <f t="shared" si="173"/>
        <v>1</v>
      </c>
    </row>
    <row r="3233" spans="1:11" hidden="1">
      <c r="A3233" s="48">
        <v>65</v>
      </c>
      <c r="B3233" s="49">
        <f>LOOKUP(A3233,Seznamy!$A$3:$A$94,Seznamy!$B$3:$B$94)</f>
        <v>125009</v>
      </c>
      <c r="C3233" s="50" t="str">
        <f>LOOKUP(A3233,Seznamy!$A$3:$A$94,Seznamy!$C$3:$C$94)</f>
        <v>Ruda nad Moravou</v>
      </c>
      <c r="D3233" s="51">
        <f>LOOKUP(A3233,Seznamy!$A$3:$A$94,Seznamy!$F$3:$F$94)</f>
        <v>9028</v>
      </c>
      <c r="E3233" s="51">
        <f>LOOKUP(A3233,Seznamy!$A$3:$A$94,Seznamy!$G$3:$G$94)</f>
        <v>218500</v>
      </c>
      <c r="F3233" s="52">
        <f>LOOKUP(A3233,Seznamy!$A$3:$A$94,Seznamy!$J$3:$J$94)</f>
        <v>57</v>
      </c>
      <c r="G3233" s="52">
        <v>31</v>
      </c>
      <c r="H3233" s="50">
        <f>LOOKUP(G3233,Komplexní!$A$7:$A$56,Komplexní!$B$7:$B$56)</f>
        <v>0</v>
      </c>
      <c r="I3233" s="53">
        <f t="array" ref="I3233">SUM(IF((Komplexní!$A$3:$A$5=A3233)*(Komplexní!$D$1:$BA$1=G3233),Komplexní!$D$3:$BA$5))</f>
        <v>0</v>
      </c>
      <c r="J3233" s="98" t="str">
        <f t="shared" si="174"/>
        <v/>
      </c>
      <c r="K3233" s="54">
        <f t="shared" si="173"/>
        <v>1</v>
      </c>
    </row>
    <row r="3234" spans="1:11" hidden="1">
      <c r="A3234" s="48">
        <v>65</v>
      </c>
      <c r="B3234" s="49">
        <f>LOOKUP(A3234,Seznamy!$A$3:$A$94,Seznamy!$B$3:$B$94)</f>
        <v>125009</v>
      </c>
      <c r="C3234" s="50" t="str">
        <f>LOOKUP(A3234,Seznamy!$A$3:$A$94,Seznamy!$C$3:$C$94)</f>
        <v>Ruda nad Moravou</v>
      </c>
      <c r="D3234" s="51">
        <f>LOOKUP(A3234,Seznamy!$A$3:$A$94,Seznamy!$F$3:$F$94)</f>
        <v>9028</v>
      </c>
      <c r="E3234" s="51">
        <f>LOOKUP(A3234,Seznamy!$A$3:$A$94,Seznamy!$G$3:$G$94)</f>
        <v>218500</v>
      </c>
      <c r="F3234" s="52">
        <f>LOOKUP(A3234,Seznamy!$A$3:$A$94,Seznamy!$J$3:$J$94)</f>
        <v>57</v>
      </c>
      <c r="G3234" s="52">
        <v>14</v>
      </c>
      <c r="H3234" s="50">
        <f>LOOKUP(G3234,Komplexní!$A$7:$A$56,Komplexní!$B$7:$B$56)</f>
        <v>0</v>
      </c>
      <c r="I3234" s="53">
        <f t="array" ref="I3234">SUM(IF((Komplexní!$A$3:$A$5=A3234)*(Komplexní!$D$1:$BA$1=G3234),Komplexní!$D$3:$BA$5))</f>
        <v>0</v>
      </c>
      <c r="J3234" s="98" t="str">
        <f t="shared" si="174"/>
        <v/>
      </c>
      <c r="K3234" s="54">
        <f t="shared" si="173"/>
        <v>1</v>
      </c>
    </row>
    <row r="3235" spans="1:11" hidden="1">
      <c r="A3235" s="48">
        <v>65</v>
      </c>
      <c r="B3235" s="49">
        <f>LOOKUP(A3235,Seznamy!$A$3:$A$94,Seznamy!$B$3:$B$94)</f>
        <v>125009</v>
      </c>
      <c r="C3235" s="50" t="str">
        <f>LOOKUP(A3235,Seznamy!$A$3:$A$94,Seznamy!$C$3:$C$94)</f>
        <v>Ruda nad Moravou</v>
      </c>
      <c r="D3235" s="51">
        <f>LOOKUP(A3235,Seznamy!$A$3:$A$94,Seznamy!$F$3:$F$94)</f>
        <v>9028</v>
      </c>
      <c r="E3235" s="51">
        <f>LOOKUP(A3235,Seznamy!$A$3:$A$94,Seznamy!$G$3:$G$94)</f>
        <v>218500</v>
      </c>
      <c r="F3235" s="52">
        <f>LOOKUP(A3235,Seznamy!$A$3:$A$94,Seznamy!$J$3:$J$94)</f>
        <v>57</v>
      </c>
      <c r="G3235" s="52">
        <v>33</v>
      </c>
      <c r="H3235" s="50">
        <f>LOOKUP(G3235,Komplexní!$A$7:$A$56,Komplexní!$B$7:$B$56)</f>
        <v>0</v>
      </c>
      <c r="I3235" s="53">
        <f t="array" ref="I3235">SUM(IF((Komplexní!$A$3:$A$5=A3235)*(Komplexní!$D$1:$BA$1=G3235),Komplexní!$D$3:$BA$5))</f>
        <v>0</v>
      </c>
      <c r="J3235" s="98" t="str">
        <f t="shared" si="174"/>
        <v/>
      </c>
      <c r="K3235" s="54">
        <f t="shared" ref="K3235:K3252" si="175">IF(I3235=MIN($J$3203:$J$3252),1,"")</f>
        <v>1</v>
      </c>
    </row>
    <row r="3236" spans="1:11" hidden="1">
      <c r="A3236" s="48">
        <v>65</v>
      </c>
      <c r="B3236" s="49">
        <f>LOOKUP(A3236,Seznamy!$A$3:$A$94,Seznamy!$B$3:$B$94)</f>
        <v>125009</v>
      </c>
      <c r="C3236" s="50" t="str">
        <f>LOOKUP(A3236,Seznamy!$A$3:$A$94,Seznamy!$C$3:$C$94)</f>
        <v>Ruda nad Moravou</v>
      </c>
      <c r="D3236" s="51">
        <f>LOOKUP(A3236,Seznamy!$A$3:$A$94,Seznamy!$F$3:$F$94)</f>
        <v>9028</v>
      </c>
      <c r="E3236" s="51">
        <f>LOOKUP(A3236,Seznamy!$A$3:$A$94,Seznamy!$G$3:$G$94)</f>
        <v>218500</v>
      </c>
      <c r="F3236" s="52">
        <f>LOOKUP(A3236,Seznamy!$A$3:$A$94,Seznamy!$J$3:$J$94)</f>
        <v>57</v>
      </c>
      <c r="G3236" s="52">
        <v>34</v>
      </c>
      <c r="H3236" s="50">
        <f>LOOKUP(G3236,Komplexní!$A$7:$A$56,Komplexní!$B$7:$B$56)</f>
        <v>0</v>
      </c>
      <c r="I3236" s="53">
        <f t="array" ref="I3236">SUM(IF((Komplexní!$A$3:$A$5=A3236)*(Komplexní!$D$1:$BA$1=G3236),Komplexní!$D$3:$BA$5))</f>
        <v>0</v>
      </c>
      <c r="J3236" s="98" t="str">
        <f t="shared" si="174"/>
        <v/>
      </c>
      <c r="K3236" s="54">
        <f t="shared" si="175"/>
        <v>1</v>
      </c>
    </row>
    <row r="3237" spans="1:11" hidden="1">
      <c r="A3237" s="48">
        <v>65</v>
      </c>
      <c r="B3237" s="49">
        <f>LOOKUP(A3237,Seznamy!$A$3:$A$94,Seznamy!$B$3:$B$94)</f>
        <v>125009</v>
      </c>
      <c r="C3237" s="50" t="str">
        <f>LOOKUP(A3237,Seznamy!$A$3:$A$94,Seznamy!$C$3:$C$94)</f>
        <v>Ruda nad Moravou</v>
      </c>
      <c r="D3237" s="51">
        <f>LOOKUP(A3237,Seznamy!$A$3:$A$94,Seznamy!$F$3:$F$94)</f>
        <v>9028</v>
      </c>
      <c r="E3237" s="51">
        <f>LOOKUP(A3237,Seznamy!$A$3:$A$94,Seznamy!$G$3:$G$94)</f>
        <v>218500</v>
      </c>
      <c r="F3237" s="52">
        <f>LOOKUP(A3237,Seznamy!$A$3:$A$94,Seznamy!$J$3:$J$94)</f>
        <v>57</v>
      </c>
      <c r="G3237" s="52">
        <v>35</v>
      </c>
      <c r="H3237" s="50">
        <f>LOOKUP(G3237,Komplexní!$A$7:$A$56,Komplexní!$B$7:$B$56)</f>
        <v>0</v>
      </c>
      <c r="I3237" s="53">
        <f t="array" ref="I3237">SUM(IF((Komplexní!$A$3:$A$5=A3237)*(Komplexní!$D$1:$BA$1=G3237),Komplexní!$D$3:$BA$5))</f>
        <v>0</v>
      </c>
      <c r="J3237" s="98" t="str">
        <f t="shared" si="174"/>
        <v/>
      </c>
      <c r="K3237" s="54">
        <f t="shared" si="175"/>
        <v>1</v>
      </c>
    </row>
    <row r="3238" spans="1:11" hidden="1">
      <c r="A3238" s="48">
        <v>65</v>
      </c>
      <c r="B3238" s="49">
        <f>LOOKUP(A3238,Seznamy!$A$3:$A$94,Seznamy!$B$3:$B$94)</f>
        <v>125009</v>
      </c>
      <c r="C3238" s="50" t="str">
        <f>LOOKUP(A3238,Seznamy!$A$3:$A$94,Seznamy!$C$3:$C$94)</f>
        <v>Ruda nad Moravou</v>
      </c>
      <c r="D3238" s="51">
        <f>LOOKUP(A3238,Seznamy!$A$3:$A$94,Seznamy!$F$3:$F$94)</f>
        <v>9028</v>
      </c>
      <c r="E3238" s="51">
        <f>LOOKUP(A3238,Seznamy!$A$3:$A$94,Seznamy!$G$3:$G$94)</f>
        <v>218500</v>
      </c>
      <c r="F3238" s="52">
        <f>LOOKUP(A3238,Seznamy!$A$3:$A$94,Seznamy!$J$3:$J$94)</f>
        <v>57</v>
      </c>
      <c r="G3238" s="52">
        <v>36</v>
      </c>
      <c r="H3238" s="50">
        <f>LOOKUP(G3238,Komplexní!$A$7:$A$56,Komplexní!$B$7:$B$56)</f>
        <v>0</v>
      </c>
      <c r="I3238" s="53">
        <f t="array" ref="I3238">SUM(IF((Komplexní!$A$3:$A$5=A3238)*(Komplexní!$D$1:$BA$1=G3238),Komplexní!$D$3:$BA$5))</f>
        <v>0</v>
      </c>
      <c r="J3238" s="98" t="str">
        <f t="shared" si="174"/>
        <v/>
      </c>
      <c r="K3238" s="54">
        <f t="shared" si="175"/>
        <v>1</v>
      </c>
    </row>
    <row r="3239" spans="1:11" hidden="1">
      <c r="A3239" s="48">
        <v>65</v>
      </c>
      <c r="B3239" s="49">
        <f>LOOKUP(A3239,Seznamy!$A$3:$A$94,Seznamy!$B$3:$B$94)</f>
        <v>125009</v>
      </c>
      <c r="C3239" s="50" t="str">
        <f>LOOKUP(A3239,Seznamy!$A$3:$A$94,Seznamy!$C$3:$C$94)</f>
        <v>Ruda nad Moravou</v>
      </c>
      <c r="D3239" s="51">
        <f>LOOKUP(A3239,Seznamy!$A$3:$A$94,Seznamy!$F$3:$F$94)</f>
        <v>9028</v>
      </c>
      <c r="E3239" s="51">
        <f>LOOKUP(A3239,Seznamy!$A$3:$A$94,Seznamy!$G$3:$G$94)</f>
        <v>218500</v>
      </c>
      <c r="F3239" s="52">
        <f>LOOKUP(A3239,Seznamy!$A$3:$A$94,Seznamy!$J$3:$J$94)</f>
        <v>57</v>
      </c>
      <c r="G3239" s="52">
        <v>37</v>
      </c>
      <c r="H3239" s="50">
        <f>LOOKUP(G3239,Komplexní!$A$7:$A$56,Komplexní!$B$7:$B$56)</f>
        <v>0</v>
      </c>
      <c r="I3239" s="53">
        <f t="array" ref="I3239">SUM(IF((Komplexní!$A$3:$A$5=A3239)*(Komplexní!$D$1:$BA$1=G3239),Komplexní!$D$3:$BA$5))</f>
        <v>0</v>
      </c>
      <c r="J3239" s="98" t="str">
        <f t="shared" si="174"/>
        <v/>
      </c>
      <c r="K3239" s="54">
        <f t="shared" si="175"/>
        <v>1</v>
      </c>
    </row>
    <row r="3240" spans="1:11" hidden="1">
      <c r="A3240" s="48">
        <v>65</v>
      </c>
      <c r="B3240" s="49">
        <f>LOOKUP(A3240,Seznamy!$A$3:$A$94,Seznamy!$B$3:$B$94)</f>
        <v>125009</v>
      </c>
      <c r="C3240" s="50" t="str">
        <f>LOOKUP(A3240,Seznamy!$A$3:$A$94,Seznamy!$C$3:$C$94)</f>
        <v>Ruda nad Moravou</v>
      </c>
      <c r="D3240" s="51">
        <f>LOOKUP(A3240,Seznamy!$A$3:$A$94,Seznamy!$F$3:$F$94)</f>
        <v>9028</v>
      </c>
      <c r="E3240" s="51">
        <f>LOOKUP(A3240,Seznamy!$A$3:$A$94,Seznamy!$G$3:$G$94)</f>
        <v>218500</v>
      </c>
      <c r="F3240" s="52">
        <f>LOOKUP(A3240,Seznamy!$A$3:$A$94,Seznamy!$J$3:$J$94)</f>
        <v>57</v>
      </c>
      <c r="G3240" s="52">
        <v>38</v>
      </c>
      <c r="H3240" s="50">
        <f>LOOKUP(G3240,Komplexní!$A$7:$A$56,Komplexní!$B$7:$B$56)</f>
        <v>0</v>
      </c>
      <c r="I3240" s="53">
        <f t="array" ref="I3240">SUM(IF((Komplexní!$A$3:$A$5=A3240)*(Komplexní!$D$1:$BA$1=G3240),Komplexní!$D$3:$BA$5))</f>
        <v>0</v>
      </c>
      <c r="J3240" s="98" t="str">
        <f t="shared" si="174"/>
        <v/>
      </c>
      <c r="K3240" s="54">
        <f t="shared" si="175"/>
        <v>1</v>
      </c>
    </row>
    <row r="3241" spans="1:11" hidden="1">
      <c r="A3241" s="48">
        <v>65</v>
      </c>
      <c r="B3241" s="49">
        <f>LOOKUP(A3241,Seznamy!$A$3:$A$94,Seznamy!$B$3:$B$94)</f>
        <v>125009</v>
      </c>
      <c r="C3241" s="50" t="str">
        <f>LOOKUP(A3241,Seznamy!$A$3:$A$94,Seznamy!$C$3:$C$94)</f>
        <v>Ruda nad Moravou</v>
      </c>
      <c r="D3241" s="51">
        <f>LOOKUP(A3241,Seznamy!$A$3:$A$94,Seznamy!$F$3:$F$94)</f>
        <v>9028</v>
      </c>
      <c r="E3241" s="51">
        <f>LOOKUP(A3241,Seznamy!$A$3:$A$94,Seznamy!$G$3:$G$94)</f>
        <v>218500</v>
      </c>
      <c r="F3241" s="52">
        <f>LOOKUP(A3241,Seznamy!$A$3:$A$94,Seznamy!$J$3:$J$94)</f>
        <v>57</v>
      </c>
      <c r="G3241" s="52">
        <v>39</v>
      </c>
      <c r="H3241" s="50">
        <f>LOOKUP(G3241,Komplexní!$A$7:$A$56,Komplexní!$B$7:$B$56)</f>
        <v>0</v>
      </c>
      <c r="I3241" s="53">
        <f t="array" ref="I3241">SUM(IF((Komplexní!$A$3:$A$5=A3241)*(Komplexní!$D$1:$BA$1=G3241),Komplexní!$D$3:$BA$5))</f>
        <v>0</v>
      </c>
      <c r="J3241" s="98" t="str">
        <f t="shared" si="174"/>
        <v/>
      </c>
      <c r="K3241" s="54">
        <f t="shared" si="175"/>
        <v>1</v>
      </c>
    </row>
    <row r="3242" spans="1:11" hidden="1">
      <c r="A3242" s="48">
        <v>65</v>
      </c>
      <c r="B3242" s="49">
        <f>LOOKUP(A3242,Seznamy!$A$3:$A$94,Seznamy!$B$3:$B$94)</f>
        <v>125009</v>
      </c>
      <c r="C3242" s="50" t="str">
        <f>LOOKUP(A3242,Seznamy!$A$3:$A$94,Seznamy!$C$3:$C$94)</f>
        <v>Ruda nad Moravou</v>
      </c>
      <c r="D3242" s="51">
        <f>LOOKUP(A3242,Seznamy!$A$3:$A$94,Seznamy!$F$3:$F$94)</f>
        <v>9028</v>
      </c>
      <c r="E3242" s="51">
        <f>LOOKUP(A3242,Seznamy!$A$3:$A$94,Seznamy!$G$3:$G$94)</f>
        <v>218500</v>
      </c>
      <c r="F3242" s="52">
        <f>LOOKUP(A3242,Seznamy!$A$3:$A$94,Seznamy!$J$3:$J$94)</f>
        <v>57</v>
      </c>
      <c r="G3242" s="52">
        <v>40</v>
      </c>
      <c r="H3242" s="50">
        <f>LOOKUP(G3242,Komplexní!$A$7:$A$56,Komplexní!$B$7:$B$56)</f>
        <v>0</v>
      </c>
      <c r="I3242" s="53">
        <f t="array" ref="I3242">SUM(IF((Komplexní!$A$3:$A$5=A3242)*(Komplexní!$D$1:$BA$1=G3242),Komplexní!$D$3:$BA$5))</f>
        <v>0</v>
      </c>
      <c r="J3242" s="98" t="str">
        <f t="shared" si="174"/>
        <v/>
      </c>
      <c r="K3242" s="54">
        <f t="shared" si="175"/>
        <v>1</v>
      </c>
    </row>
    <row r="3243" spans="1:11" hidden="1">
      <c r="A3243" s="48">
        <v>65</v>
      </c>
      <c r="B3243" s="49">
        <f>LOOKUP(A3243,Seznamy!$A$3:$A$94,Seznamy!$B$3:$B$94)</f>
        <v>125009</v>
      </c>
      <c r="C3243" s="50" t="str">
        <f>LOOKUP(A3243,Seznamy!$A$3:$A$94,Seznamy!$C$3:$C$94)</f>
        <v>Ruda nad Moravou</v>
      </c>
      <c r="D3243" s="51">
        <f>LOOKUP(A3243,Seznamy!$A$3:$A$94,Seznamy!$F$3:$F$94)</f>
        <v>9028</v>
      </c>
      <c r="E3243" s="51">
        <f>LOOKUP(A3243,Seznamy!$A$3:$A$94,Seznamy!$G$3:$G$94)</f>
        <v>218500</v>
      </c>
      <c r="F3243" s="52">
        <f>LOOKUP(A3243,Seznamy!$A$3:$A$94,Seznamy!$J$3:$J$94)</f>
        <v>57</v>
      </c>
      <c r="G3243" s="52">
        <v>41</v>
      </c>
      <c r="H3243" s="50">
        <f>LOOKUP(G3243,Komplexní!$A$7:$A$56,Komplexní!$B$7:$B$56)</f>
        <v>0</v>
      </c>
      <c r="I3243" s="53">
        <f t="array" ref="I3243">SUM(IF((Komplexní!$A$3:$A$5=A3243)*(Komplexní!$D$1:$BA$1=G3243),Komplexní!$D$3:$BA$5))</f>
        <v>0</v>
      </c>
      <c r="J3243" s="98" t="str">
        <f t="shared" si="174"/>
        <v/>
      </c>
      <c r="K3243" s="54">
        <f t="shared" si="175"/>
        <v>1</v>
      </c>
    </row>
    <row r="3244" spans="1:11" hidden="1">
      <c r="A3244" s="48">
        <v>65</v>
      </c>
      <c r="B3244" s="49">
        <f>LOOKUP(A3244,Seznamy!$A$3:$A$94,Seznamy!$B$3:$B$94)</f>
        <v>125009</v>
      </c>
      <c r="C3244" s="50" t="str">
        <f>LOOKUP(A3244,Seznamy!$A$3:$A$94,Seznamy!$C$3:$C$94)</f>
        <v>Ruda nad Moravou</v>
      </c>
      <c r="D3244" s="51">
        <f>LOOKUP(A3244,Seznamy!$A$3:$A$94,Seznamy!$F$3:$F$94)</f>
        <v>9028</v>
      </c>
      <c r="E3244" s="51">
        <f>LOOKUP(A3244,Seznamy!$A$3:$A$94,Seznamy!$G$3:$G$94)</f>
        <v>218500</v>
      </c>
      <c r="F3244" s="52">
        <f>LOOKUP(A3244,Seznamy!$A$3:$A$94,Seznamy!$J$3:$J$94)</f>
        <v>57</v>
      </c>
      <c r="G3244" s="52">
        <v>42</v>
      </c>
      <c r="H3244" s="50">
        <f>LOOKUP(G3244,Komplexní!$A$7:$A$56,Komplexní!$B$7:$B$56)</f>
        <v>0</v>
      </c>
      <c r="I3244" s="53">
        <f t="array" ref="I3244">SUM(IF((Komplexní!$A$3:$A$5=A3244)*(Komplexní!$D$1:$BA$1=G3244),Komplexní!$D$3:$BA$5))</f>
        <v>0</v>
      </c>
      <c r="J3244" s="98" t="str">
        <f t="shared" si="174"/>
        <v/>
      </c>
      <c r="K3244" s="54">
        <f t="shared" si="175"/>
        <v>1</v>
      </c>
    </row>
    <row r="3245" spans="1:11" hidden="1">
      <c r="A3245" s="48">
        <v>65</v>
      </c>
      <c r="B3245" s="49">
        <f>LOOKUP(A3245,Seznamy!$A$3:$A$94,Seznamy!$B$3:$B$94)</f>
        <v>125009</v>
      </c>
      <c r="C3245" s="50" t="str">
        <f>LOOKUP(A3245,Seznamy!$A$3:$A$94,Seznamy!$C$3:$C$94)</f>
        <v>Ruda nad Moravou</v>
      </c>
      <c r="D3245" s="51">
        <f>LOOKUP(A3245,Seznamy!$A$3:$A$94,Seznamy!$F$3:$F$94)</f>
        <v>9028</v>
      </c>
      <c r="E3245" s="51">
        <f>LOOKUP(A3245,Seznamy!$A$3:$A$94,Seznamy!$G$3:$G$94)</f>
        <v>218500</v>
      </c>
      <c r="F3245" s="52">
        <f>LOOKUP(A3245,Seznamy!$A$3:$A$94,Seznamy!$J$3:$J$94)</f>
        <v>57</v>
      </c>
      <c r="G3245" s="52">
        <v>43</v>
      </c>
      <c r="H3245" s="50">
        <f>LOOKUP(G3245,Komplexní!$A$7:$A$56,Komplexní!$B$7:$B$56)</f>
        <v>0</v>
      </c>
      <c r="I3245" s="53">
        <f t="array" ref="I3245">SUM(IF((Komplexní!$A$3:$A$5=A3245)*(Komplexní!$D$1:$BA$1=G3245),Komplexní!$D$3:$BA$5))</f>
        <v>0</v>
      </c>
      <c r="J3245" s="98" t="str">
        <f t="shared" si="174"/>
        <v/>
      </c>
      <c r="K3245" s="54">
        <f t="shared" si="175"/>
        <v>1</v>
      </c>
    </row>
    <row r="3246" spans="1:11" hidden="1">
      <c r="A3246" s="48">
        <v>65</v>
      </c>
      <c r="B3246" s="49">
        <f>LOOKUP(A3246,Seznamy!$A$3:$A$94,Seznamy!$B$3:$B$94)</f>
        <v>125009</v>
      </c>
      <c r="C3246" s="50" t="str">
        <f>LOOKUP(A3246,Seznamy!$A$3:$A$94,Seznamy!$C$3:$C$94)</f>
        <v>Ruda nad Moravou</v>
      </c>
      <c r="D3246" s="51">
        <f>LOOKUP(A3246,Seznamy!$A$3:$A$94,Seznamy!$F$3:$F$94)</f>
        <v>9028</v>
      </c>
      <c r="E3246" s="51">
        <f>LOOKUP(A3246,Seznamy!$A$3:$A$94,Seznamy!$G$3:$G$94)</f>
        <v>218500</v>
      </c>
      <c r="F3246" s="52">
        <f>LOOKUP(A3246,Seznamy!$A$3:$A$94,Seznamy!$J$3:$J$94)</f>
        <v>57</v>
      </c>
      <c r="G3246" s="52">
        <v>44</v>
      </c>
      <c r="H3246" s="50">
        <f>LOOKUP(G3246,Komplexní!$A$7:$A$56,Komplexní!$B$7:$B$56)</f>
        <v>0</v>
      </c>
      <c r="I3246" s="53">
        <f t="array" ref="I3246">SUM(IF((Komplexní!$A$3:$A$5=A3246)*(Komplexní!$D$1:$BA$1=G3246),Komplexní!$D$3:$BA$5))</f>
        <v>0</v>
      </c>
      <c r="J3246" s="98" t="str">
        <f t="shared" si="174"/>
        <v/>
      </c>
      <c r="K3246" s="54">
        <f t="shared" si="175"/>
        <v>1</v>
      </c>
    </row>
    <row r="3247" spans="1:11" hidden="1">
      <c r="A3247" s="48">
        <v>65</v>
      </c>
      <c r="B3247" s="49">
        <f>LOOKUP(A3247,Seznamy!$A$3:$A$94,Seznamy!$B$3:$B$94)</f>
        <v>125009</v>
      </c>
      <c r="C3247" s="50" t="str">
        <f>LOOKUP(A3247,Seznamy!$A$3:$A$94,Seznamy!$C$3:$C$94)</f>
        <v>Ruda nad Moravou</v>
      </c>
      <c r="D3247" s="51">
        <f>LOOKUP(A3247,Seznamy!$A$3:$A$94,Seznamy!$F$3:$F$94)</f>
        <v>9028</v>
      </c>
      <c r="E3247" s="51">
        <f>LOOKUP(A3247,Seznamy!$A$3:$A$94,Seznamy!$G$3:$G$94)</f>
        <v>218500</v>
      </c>
      <c r="F3247" s="52">
        <f>LOOKUP(A3247,Seznamy!$A$3:$A$94,Seznamy!$J$3:$J$94)</f>
        <v>57</v>
      </c>
      <c r="G3247" s="52">
        <v>45</v>
      </c>
      <c r="H3247" s="50">
        <f>LOOKUP(G3247,Komplexní!$A$7:$A$56,Komplexní!$B$7:$B$56)</f>
        <v>0</v>
      </c>
      <c r="I3247" s="53">
        <f t="array" ref="I3247">SUM(IF((Komplexní!$A$3:$A$5=A3247)*(Komplexní!$D$1:$BA$1=G3247),Komplexní!$D$3:$BA$5))</f>
        <v>0</v>
      </c>
      <c r="J3247" s="98" t="str">
        <f t="shared" si="174"/>
        <v/>
      </c>
      <c r="K3247" s="54">
        <f t="shared" si="175"/>
        <v>1</v>
      </c>
    </row>
    <row r="3248" spans="1:11" hidden="1">
      <c r="A3248" s="48">
        <v>65</v>
      </c>
      <c r="B3248" s="49">
        <f>LOOKUP(A3248,Seznamy!$A$3:$A$94,Seznamy!$B$3:$B$94)</f>
        <v>125009</v>
      </c>
      <c r="C3248" s="50" t="str">
        <f>LOOKUP(A3248,Seznamy!$A$3:$A$94,Seznamy!$C$3:$C$94)</f>
        <v>Ruda nad Moravou</v>
      </c>
      <c r="D3248" s="51">
        <f>LOOKUP(A3248,Seznamy!$A$3:$A$94,Seznamy!$F$3:$F$94)</f>
        <v>9028</v>
      </c>
      <c r="E3248" s="51">
        <f>LOOKUP(A3248,Seznamy!$A$3:$A$94,Seznamy!$G$3:$G$94)</f>
        <v>218500</v>
      </c>
      <c r="F3248" s="52">
        <f>LOOKUP(A3248,Seznamy!$A$3:$A$94,Seznamy!$J$3:$J$94)</f>
        <v>57</v>
      </c>
      <c r="G3248" s="52">
        <v>46</v>
      </c>
      <c r="H3248" s="50">
        <f>LOOKUP(G3248,Komplexní!$A$7:$A$56,Komplexní!$B$7:$B$56)</f>
        <v>0</v>
      </c>
      <c r="I3248" s="53">
        <f t="array" ref="I3248">SUM(IF((Komplexní!$A$3:$A$5=A3248)*(Komplexní!$D$1:$BA$1=G3248),Komplexní!$D$3:$BA$5))</f>
        <v>0</v>
      </c>
      <c r="J3248" s="98" t="str">
        <f t="shared" si="174"/>
        <v/>
      </c>
      <c r="K3248" s="54">
        <f t="shared" si="175"/>
        <v>1</v>
      </c>
    </row>
    <row r="3249" spans="1:11" hidden="1">
      <c r="A3249" s="48">
        <v>65</v>
      </c>
      <c r="B3249" s="49">
        <f>LOOKUP(A3249,Seznamy!$A$3:$A$94,Seznamy!$B$3:$B$94)</f>
        <v>125009</v>
      </c>
      <c r="C3249" s="50" t="str">
        <f>LOOKUP(A3249,Seznamy!$A$3:$A$94,Seznamy!$C$3:$C$94)</f>
        <v>Ruda nad Moravou</v>
      </c>
      <c r="D3249" s="51">
        <f>LOOKUP(A3249,Seznamy!$A$3:$A$94,Seznamy!$F$3:$F$94)</f>
        <v>9028</v>
      </c>
      <c r="E3249" s="51">
        <f>LOOKUP(A3249,Seznamy!$A$3:$A$94,Seznamy!$G$3:$G$94)</f>
        <v>218500</v>
      </c>
      <c r="F3249" s="52">
        <f>LOOKUP(A3249,Seznamy!$A$3:$A$94,Seznamy!$J$3:$J$94)</f>
        <v>57</v>
      </c>
      <c r="G3249" s="52">
        <v>47</v>
      </c>
      <c r="H3249" s="50">
        <f>LOOKUP(G3249,Komplexní!$A$7:$A$56,Komplexní!$B$7:$B$56)</f>
        <v>0</v>
      </c>
      <c r="I3249" s="53">
        <f t="array" ref="I3249">SUM(IF((Komplexní!$A$3:$A$5=A3249)*(Komplexní!$D$1:$BA$1=G3249),Komplexní!$D$3:$BA$5))</f>
        <v>0</v>
      </c>
      <c r="J3249" s="98" t="str">
        <f t="shared" si="174"/>
        <v/>
      </c>
      <c r="K3249" s="54">
        <f t="shared" si="175"/>
        <v>1</v>
      </c>
    </row>
    <row r="3250" spans="1:11" hidden="1">
      <c r="A3250" s="48">
        <v>65</v>
      </c>
      <c r="B3250" s="49">
        <f>LOOKUP(A3250,Seznamy!$A$3:$A$94,Seznamy!$B$3:$B$94)</f>
        <v>125009</v>
      </c>
      <c r="C3250" s="50" t="str">
        <f>LOOKUP(A3250,Seznamy!$A$3:$A$94,Seznamy!$C$3:$C$94)</f>
        <v>Ruda nad Moravou</v>
      </c>
      <c r="D3250" s="51">
        <f>LOOKUP(A3250,Seznamy!$A$3:$A$94,Seznamy!$F$3:$F$94)</f>
        <v>9028</v>
      </c>
      <c r="E3250" s="51">
        <f>LOOKUP(A3250,Seznamy!$A$3:$A$94,Seznamy!$G$3:$G$94)</f>
        <v>218500</v>
      </c>
      <c r="F3250" s="52">
        <f>LOOKUP(A3250,Seznamy!$A$3:$A$94,Seznamy!$J$3:$J$94)</f>
        <v>57</v>
      </c>
      <c r="G3250" s="52">
        <v>48</v>
      </c>
      <c r="H3250" s="50">
        <f>LOOKUP(G3250,Komplexní!$A$7:$A$56,Komplexní!$B$7:$B$56)</f>
        <v>0</v>
      </c>
      <c r="I3250" s="53">
        <f t="array" ref="I3250">SUM(IF((Komplexní!$A$3:$A$5=A3250)*(Komplexní!$D$1:$BA$1=G3250),Komplexní!$D$3:$BA$5))</f>
        <v>0</v>
      </c>
      <c r="J3250" s="98" t="str">
        <f t="shared" si="174"/>
        <v/>
      </c>
      <c r="K3250" s="54">
        <f t="shared" si="175"/>
        <v>1</v>
      </c>
    </row>
    <row r="3251" spans="1:11" hidden="1">
      <c r="A3251" s="48">
        <v>65</v>
      </c>
      <c r="B3251" s="49">
        <f>LOOKUP(A3251,Seznamy!$A$3:$A$94,Seznamy!$B$3:$B$94)</f>
        <v>125009</v>
      </c>
      <c r="C3251" s="50" t="str">
        <f>LOOKUP(A3251,Seznamy!$A$3:$A$94,Seznamy!$C$3:$C$94)</f>
        <v>Ruda nad Moravou</v>
      </c>
      <c r="D3251" s="51">
        <f>LOOKUP(A3251,Seznamy!$A$3:$A$94,Seznamy!$F$3:$F$94)</f>
        <v>9028</v>
      </c>
      <c r="E3251" s="51">
        <f>LOOKUP(A3251,Seznamy!$A$3:$A$94,Seznamy!$G$3:$G$94)</f>
        <v>218500</v>
      </c>
      <c r="F3251" s="52">
        <f>LOOKUP(A3251,Seznamy!$A$3:$A$94,Seznamy!$J$3:$J$94)</f>
        <v>57</v>
      </c>
      <c r="G3251" s="52">
        <v>49</v>
      </c>
      <c r="H3251" s="50">
        <f>LOOKUP(G3251,Komplexní!$A$7:$A$56,Komplexní!$B$7:$B$56)</f>
        <v>0</v>
      </c>
      <c r="I3251" s="53">
        <f t="array" ref="I3251">SUM(IF((Komplexní!$A$3:$A$5=A3251)*(Komplexní!$D$1:$BA$1=G3251),Komplexní!$D$3:$BA$5))</f>
        <v>0</v>
      </c>
      <c r="J3251" s="98" t="str">
        <f t="shared" si="174"/>
        <v/>
      </c>
      <c r="K3251" s="54">
        <f t="shared" si="175"/>
        <v>1</v>
      </c>
    </row>
    <row r="3252" spans="1:11" hidden="1">
      <c r="A3252" s="48">
        <v>65</v>
      </c>
      <c r="B3252" s="49">
        <f>LOOKUP(A3252,Seznamy!$A$3:$A$94,Seznamy!$B$3:$B$94)</f>
        <v>125009</v>
      </c>
      <c r="C3252" s="50" t="str">
        <f>LOOKUP(A3252,Seznamy!$A$3:$A$94,Seznamy!$C$3:$C$94)</f>
        <v>Ruda nad Moravou</v>
      </c>
      <c r="D3252" s="51">
        <f>LOOKUP(A3252,Seznamy!$A$3:$A$94,Seznamy!$F$3:$F$94)</f>
        <v>9028</v>
      </c>
      <c r="E3252" s="51">
        <f>LOOKUP(A3252,Seznamy!$A$3:$A$94,Seznamy!$G$3:$G$94)</f>
        <v>218500</v>
      </c>
      <c r="F3252" s="52">
        <f>LOOKUP(A3252,Seznamy!$A$3:$A$94,Seznamy!$J$3:$J$94)</f>
        <v>57</v>
      </c>
      <c r="G3252" s="52">
        <v>50</v>
      </c>
      <c r="H3252" s="50">
        <f>LOOKUP(G3252,Komplexní!$A$7:$A$56,Komplexní!$B$7:$B$56)</f>
        <v>0</v>
      </c>
      <c r="I3252" s="53">
        <f t="array" ref="I3252">SUM(IF((Komplexní!$A$3:$A$5=A3252)*(Komplexní!$D$1:$BA$1=G3252),Komplexní!$D$3:$BA$5))</f>
        <v>0</v>
      </c>
      <c r="J3252" s="98" t="str">
        <f t="shared" si="174"/>
        <v/>
      </c>
      <c r="K3252" s="54">
        <f t="shared" si="175"/>
        <v>1</v>
      </c>
    </row>
    <row r="3253" spans="1:11" hidden="1">
      <c r="A3253" s="79">
        <v>66</v>
      </c>
      <c r="B3253" s="80">
        <f>LOOKUP(A3253,Seznamy!$A$3:$A$94,Seznamy!$B$3:$B$94)</f>
        <v>125009</v>
      </c>
      <c r="C3253" s="81" t="str">
        <f>LOOKUP(A3253,Seznamy!$A$3:$A$94,Seznamy!$C$3:$C$94)</f>
        <v>Ruda nad Moravou</v>
      </c>
      <c r="D3253" s="82">
        <f>LOOKUP(A3253,Seznamy!$A$3:$A$94,Seznamy!$F$3:$F$94)</f>
        <v>9028</v>
      </c>
      <c r="E3253" s="82">
        <f>LOOKUP(A3253,Seznamy!$A$3:$A$94,Seznamy!$G$3:$G$94)</f>
        <v>218500</v>
      </c>
      <c r="F3253" s="83">
        <f>LOOKUP(A3253,Seznamy!$A$3:$A$94,Seznamy!$J$3:$J$94)</f>
        <v>57</v>
      </c>
      <c r="G3253" s="83">
        <v>1</v>
      </c>
      <c r="H3253" s="81" t="str">
        <f>LOOKUP(G3253,Komplexní!$A$7:$A$56,Komplexní!$B$7:$B$56)</f>
        <v>UNILES a.s.</v>
      </c>
      <c r="I3253" s="84">
        <f t="array" ref="I3253">SUM(IF((Komplexní!$A$3:$A$5=A3253)*(Komplexní!$D$1:$BA$1=G3253),Komplexní!$D$3:$BA$5))</f>
        <v>0</v>
      </c>
      <c r="J3253" s="99" t="str">
        <f t="shared" si="174"/>
        <v/>
      </c>
      <c r="K3253" s="85">
        <f t="shared" ref="K3253:K3284" si="176">IF(I3253=MIN($J$3253:$J$3302),1,"")</f>
        <v>1</v>
      </c>
    </row>
    <row r="3254" spans="1:11" hidden="1">
      <c r="A3254" s="79">
        <v>66</v>
      </c>
      <c r="B3254" s="80">
        <f>LOOKUP(A3254,Seznamy!$A$3:$A$94,Seznamy!$B$3:$B$94)</f>
        <v>125009</v>
      </c>
      <c r="C3254" s="81" t="str">
        <f>LOOKUP(A3254,Seznamy!$A$3:$A$94,Seznamy!$C$3:$C$94)</f>
        <v>Ruda nad Moravou</v>
      </c>
      <c r="D3254" s="82">
        <f>LOOKUP(A3254,Seznamy!$A$3:$A$94,Seznamy!$F$3:$F$94)</f>
        <v>9028</v>
      </c>
      <c r="E3254" s="82">
        <f>LOOKUP(A3254,Seznamy!$A$3:$A$94,Seznamy!$G$3:$G$94)</f>
        <v>218500</v>
      </c>
      <c r="F3254" s="83">
        <f>LOOKUP(A3254,Seznamy!$A$3:$A$94,Seznamy!$J$3:$J$94)</f>
        <v>57</v>
      </c>
      <c r="G3254" s="83">
        <v>2</v>
      </c>
      <c r="H3254" s="81" t="str">
        <f>LOOKUP(G3254,Komplexní!$A$7:$A$56,Komplexní!$B$7:$B$56)</f>
        <v>Lesy Beskydy, a.s.</v>
      </c>
      <c r="I3254" s="84">
        <f t="array" ref="I3254">SUM(IF((Komplexní!$A$3:$A$5=A3254)*(Komplexní!$D$1:$BA$1=G3254),Komplexní!$D$3:$BA$5))</f>
        <v>0</v>
      </c>
      <c r="J3254" s="99" t="str">
        <f t="shared" si="174"/>
        <v/>
      </c>
      <c r="K3254" s="85">
        <f t="shared" si="176"/>
        <v>1</v>
      </c>
    </row>
    <row r="3255" spans="1:11" hidden="1">
      <c r="A3255" s="79">
        <v>66</v>
      </c>
      <c r="B3255" s="80">
        <f>LOOKUP(A3255,Seznamy!$A$3:$A$94,Seznamy!$B$3:$B$94)</f>
        <v>125009</v>
      </c>
      <c r="C3255" s="81" t="str">
        <f>LOOKUP(A3255,Seznamy!$A$3:$A$94,Seznamy!$C$3:$C$94)</f>
        <v>Ruda nad Moravou</v>
      </c>
      <c r="D3255" s="82">
        <f>LOOKUP(A3255,Seznamy!$A$3:$A$94,Seznamy!$F$3:$F$94)</f>
        <v>9028</v>
      </c>
      <c r="E3255" s="82">
        <f>LOOKUP(A3255,Seznamy!$A$3:$A$94,Seznamy!$G$3:$G$94)</f>
        <v>218500</v>
      </c>
      <c r="F3255" s="83">
        <f>LOOKUP(A3255,Seznamy!$A$3:$A$94,Seznamy!$J$3:$J$94)</f>
        <v>57</v>
      </c>
      <c r="G3255" s="83">
        <v>3</v>
      </c>
      <c r="H3255" s="81" t="str">
        <f>LOOKUP(G3255,Komplexní!$A$7:$A$56,Komplexní!$B$7:$B$56)</f>
        <v>KATR s.r.o.</v>
      </c>
      <c r="I3255" s="84">
        <f t="array" ref="I3255">SUM(IF((Komplexní!$A$3:$A$5=A3255)*(Komplexní!$D$1:$BA$1=G3255),Komplexní!$D$3:$BA$5))</f>
        <v>0</v>
      </c>
      <c r="J3255" s="99" t="str">
        <f t="shared" si="174"/>
        <v/>
      </c>
      <c r="K3255" s="85">
        <f t="shared" si="176"/>
        <v>1</v>
      </c>
    </row>
    <row r="3256" spans="1:11" hidden="1">
      <c r="A3256" s="79">
        <v>66</v>
      </c>
      <c r="B3256" s="80">
        <f>LOOKUP(A3256,Seznamy!$A$3:$A$94,Seznamy!$B$3:$B$94)</f>
        <v>125009</v>
      </c>
      <c r="C3256" s="81" t="str">
        <f>LOOKUP(A3256,Seznamy!$A$3:$A$94,Seznamy!$C$3:$C$94)</f>
        <v>Ruda nad Moravou</v>
      </c>
      <c r="D3256" s="82">
        <f>LOOKUP(A3256,Seznamy!$A$3:$A$94,Seznamy!$F$3:$F$94)</f>
        <v>9028</v>
      </c>
      <c r="E3256" s="82">
        <f>LOOKUP(A3256,Seznamy!$A$3:$A$94,Seznamy!$G$3:$G$94)</f>
        <v>218500</v>
      </c>
      <c r="F3256" s="83">
        <f>LOOKUP(A3256,Seznamy!$A$3:$A$94,Seznamy!$J$3:$J$94)</f>
        <v>57</v>
      </c>
      <c r="G3256" s="83">
        <v>4</v>
      </c>
      <c r="H3256" s="81" t="str">
        <f>LOOKUP(G3256,Komplexní!$A$7:$A$56,Komplexní!$B$7:$B$56)</f>
        <v>Petra spol. s r.o.</v>
      </c>
      <c r="I3256" s="84">
        <f t="array" ref="I3256">SUM(IF((Komplexní!$A$3:$A$5=A3256)*(Komplexní!$D$1:$BA$1=G3256),Komplexní!$D$3:$BA$5))</f>
        <v>0</v>
      </c>
      <c r="J3256" s="99" t="str">
        <f t="shared" si="174"/>
        <v/>
      </c>
      <c r="K3256" s="85">
        <f t="shared" si="176"/>
        <v>1</v>
      </c>
    </row>
    <row r="3257" spans="1:11" hidden="1">
      <c r="A3257" s="79">
        <v>66</v>
      </c>
      <c r="B3257" s="80">
        <f>LOOKUP(A3257,Seznamy!$A$3:$A$94,Seznamy!$B$3:$B$94)</f>
        <v>125009</v>
      </c>
      <c r="C3257" s="81" t="str">
        <f>LOOKUP(A3257,Seznamy!$A$3:$A$94,Seznamy!$C$3:$C$94)</f>
        <v>Ruda nad Moravou</v>
      </c>
      <c r="D3257" s="82">
        <f>LOOKUP(A3257,Seznamy!$A$3:$A$94,Seznamy!$F$3:$F$94)</f>
        <v>9028</v>
      </c>
      <c r="E3257" s="82">
        <f>LOOKUP(A3257,Seznamy!$A$3:$A$94,Seznamy!$G$3:$G$94)</f>
        <v>218500</v>
      </c>
      <c r="F3257" s="83">
        <f>LOOKUP(A3257,Seznamy!$A$3:$A$94,Seznamy!$J$3:$J$94)</f>
        <v>57</v>
      </c>
      <c r="G3257" s="83">
        <v>5</v>
      </c>
      <c r="H3257" s="81" t="str">
        <f>LOOKUP(G3257,Komplexní!$A$7:$A$56,Komplexní!$B$7:$B$56)</f>
        <v>JACER - CZ a.s.</v>
      </c>
      <c r="I3257" s="84">
        <f t="array" ref="I3257">SUM(IF((Komplexní!$A$3:$A$5=A3257)*(Komplexní!$D$1:$BA$1=G3257),Komplexní!$D$3:$BA$5))</f>
        <v>0</v>
      </c>
      <c r="J3257" s="99" t="str">
        <f t="shared" si="174"/>
        <v/>
      </c>
      <c r="K3257" s="85">
        <f t="shared" si="176"/>
        <v>1</v>
      </c>
    </row>
    <row r="3258" spans="1:11" hidden="1">
      <c r="A3258" s="79">
        <v>66</v>
      </c>
      <c r="B3258" s="80">
        <f>LOOKUP(A3258,Seznamy!$A$3:$A$94,Seznamy!$B$3:$B$94)</f>
        <v>125009</v>
      </c>
      <c r="C3258" s="81" t="str">
        <f>LOOKUP(A3258,Seznamy!$A$3:$A$94,Seznamy!$C$3:$C$94)</f>
        <v>Ruda nad Moravou</v>
      </c>
      <c r="D3258" s="82">
        <f>LOOKUP(A3258,Seznamy!$A$3:$A$94,Seznamy!$F$3:$F$94)</f>
        <v>9028</v>
      </c>
      <c r="E3258" s="82">
        <f>LOOKUP(A3258,Seznamy!$A$3:$A$94,Seznamy!$G$3:$G$94)</f>
        <v>218500</v>
      </c>
      <c r="F3258" s="83">
        <f>LOOKUP(A3258,Seznamy!$A$3:$A$94,Seznamy!$J$3:$J$94)</f>
        <v>57</v>
      </c>
      <c r="G3258" s="83">
        <v>6</v>
      </c>
      <c r="H3258" s="81" t="str">
        <f>LOOKUP(G3258,Komplexní!$A$7:$A$56,Komplexní!$B$7:$B$56)</f>
        <v>LDF Rožnov a.s.</v>
      </c>
      <c r="I3258" s="84">
        <f t="array" ref="I3258">SUM(IF((Komplexní!$A$3:$A$5=A3258)*(Komplexní!$D$1:$BA$1=G3258),Komplexní!$D$3:$BA$5))</f>
        <v>0</v>
      </c>
      <c r="J3258" s="99" t="str">
        <f t="shared" si="174"/>
        <v/>
      </c>
      <c r="K3258" s="85">
        <f t="shared" si="176"/>
        <v>1</v>
      </c>
    </row>
    <row r="3259" spans="1:11" hidden="1">
      <c r="A3259" s="79">
        <v>66</v>
      </c>
      <c r="B3259" s="80">
        <f>LOOKUP(A3259,Seznamy!$A$3:$A$94,Seznamy!$B$3:$B$94)</f>
        <v>125009</v>
      </c>
      <c r="C3259" s="81" t="str">
        <f>LOOKUP(A3259,Seznamy!$A$3:$A$94,Seznamy!$C$3:$C$94)</f>
        <v>Ruda nad Moravou</v>
      </c>
      <c r="D3259" s="82">
        <f>LOOKUP(A3259,Seznamy!$A$3:$A$94,Seznamy!$F$3:$F$94)</f>
        <v>9028</v>
      </c>
      <c r="E3259" s="82">
        <f>LOOKUP(A3259,Seznamy!$A$3:$A$94,Seznamy!$G$3:$G$94)</f>
        <v>218500</v>
      </c>
      <c r="F3259" s="83">
        <f>LOOKUP(A3259,Seznamy!$A$3:$A$94,Seznamy!$J$3:$J$94)</f>
        <v>57</v>
      </c>
      <c r="G3259" s="83">
        <v>7</v>
      </c>
      <c r="H3259" s="81" t="str">
        <f>LOOKUP(G3259,Komplexní!$A$7:$A$56,Komplexní!$B$7:$B$56)</f>
        <v>Opavská lesní a.s.</v>
      </c>
      <c r="I3259" s="84">
        <f t="array" ref="I3259">SUM(IF((Komplexní!$A$3:$A$5=A3259)*(Komplexní!$D$1:$BA$1=G3259),Komplexní!$D$3:$BA$5))</f>
        <v>0</v>
      </c>
      <c r="J3259" s="99" t="str">
        <f t="shared" si="174"/>
        <v/>
      </c>
      <c r="K3259" s="85">
        <f t="shared" si="176"/>
        <v>1</v>
      </c>
    </row>
    <row r="3260" spans="1:11" hidden="1">
      <c r="A3260" s="79">
        <v>66</v>
      </c>
      <c r="B3260" s="80">
        <f>LOOKUP(A3260,Seznamy!$A$3:$A$94,Seznamy!$B$3:$B$94)</f>
        <v>125009</v>
      </c>
      <c r="C3260" s="81" t="str">
        <f>LOOKUP(A3260,Seznamy!$A$3:$A$94,Seznamy!$C$3:$C$94)</f>
        <v>Ruda nad Moravou</v>
      </c>
      <c r="D3260" s="82">
        <f>LOOKUP(A3260,Seznamy!$A$3:$A$94,Seznamy!$F$3:$F$94)</f>
        <v>9028</v>
      </c>
      <c r="E3260" s="82">
        <f>LOOKUP(A3260,Seznamy!$A$3:$A$94,Seznamy!$G$3:$G$94)</f>
        <v>218500</v>
      </c>
      <c r="F3260" s="83">
        <f>LOOKUP(A3260,Seznamy!$A$3:$A$94,Seznamy!$J$3:$J$94)</f>
        <v>57</v>
      </c>
      <c r="G3260" s="83">
        <v>8</v>
      </c>
      <c r="H3260" s="81" t="str">
        <f>LOOKUP(G3260,Komplexní!$A$7:$A$56,Komplexní!$B$7:$B$56)</f>
        <v>Pradědský lesní závod, a.s.</v>
      </c>
      <c r="I3260" s="84">
        <f t="array" ref="I3260">SUM(IF((Komplexní!$A$3:$A$5=A3260)*(Komplexní!$D$1:$BA$1=G3260),Komplexní!$D$3:$BA$5))</f>
        <v>0</v>
      </c>
      <c r="J3260" s="99" t="str">
        <f t="shared" si="174"/>
        <v/>
      </c>
      <c r="K3260" s="85">
        <f t="shared" si="176"/>
        <v>1</v>
      </c>
    </row>
    <row r="3261" spans="1:11" hidden="1">
      <c r="A3261" s="79">
        <v>66</v>
      </c>
      <c r="B3261" s="80">
        <f>LOOKUP(A3261,Seznamy!$A$3:$A$94,Seznamy!$B$3:$B$94)</f>
        <v>125009</v>
      </c>
      <c r="C3261" s="81" t="str">
        <f>LOOKUP(A3261,Seznamy!$A$3:$A$94,Seznamy!$C$3:$C$94)</f>
        <v>Ruda nad Moravou</v>
      </c>
      <c r="D3261" s="82">
        <f>LOOKUP(A3261,Seznamy!$A$3:$A$94,Seznamy!$F$3:$F$94)</f>
        <v>9028</v>
      </c>
      <c r="E3261" s="82">
        <f>LOOKUP(A3261,Seznamy!$A$3:$A$94,Seznamy!$G$3:$G$94)</f>
        <v>218500</v>
      </c>
      <c r="F3261" s="83">
        <f>LOOKUP(A3261,Seznamy!$A$3:$A$94,Seznamy!$J$3:$J$94)</f>
        <v>57</v>
      </c>
      <c r="G3261" s="83">
        <v>9</v>
      </c>
      <c r="H3261" s="81">
        <f>LOOKUP(G3261,Komplexní!$A$7:$A$56,Komplexní!$B$7:$B$56)</f>
        <v>0</v>
      </c>
      <c r="I3261" s="84">
        <f t="array" ref="I3261">SUM(IF((Komplexní!$A$3:$A$5=A3261)*(Komplexní!$D$1:$BA$1=G3261),Komplexní!$D$3:$BA$5))</f>
        <v>0</v>
      </c>
      <c r="J3261" s="99" t="str">
        <f t="shared" si="174"/>
        <v/>
      </c>
      <c r="K3261" s="85">
        <f t="shared" si="176"/>
        <v>1</v>
      </c>
    </row>
    <row r="3262" spans="1:11" hidden="1">
      <c r="A3262" s="79">
        <v>66</v>
      </c>
      <c r="B3262" s="80">
        <f>LOOKUP(A3262,Seznamy!$A$3:$A$94,Seznamy!$B$3:$B$94)</f>
        <v>125009</v>
      </c>
      <c r="C3262" s="81" t="str">
        <f>LOOKUP(A3262,Seznamy!$A$3:$A$94,Seznamy!$C$3:$C$94)</f>
        <v>Ruda nad Moravou</v>
      </c>
      <c r="D3262" s="82">
        <f>LOOKUP(A3262,Seznamy!$A$3:$A$94,Seznamy!$F$3:$F$94)</f>
        <v>9028</v>
      </c>
      <c r="E3262" s="82">
        <f>LOOKUP(A3262,Seznamy!$A$3:$A$94,Seznamy!$G$3:$G$94)</f>
        <v>218500</v>
      </c>
      <c r="F3262" s="83">
        <f>LOOKUP(A3262,Seznamy!$A$3:$A$94,Seznamy!$J$3:$J$94)</f>
        <v>57</v>
      </c>
      <c r="G3262" s="83">
        <v>10</v>
      </c>
      <c r="H3262" s="81">
        <f>LOOKUP(G3262,Komplexní!$A$7:$A$56,Komplexní!$B$7:$B$56)</f>
        <v>0</v>
      </c>
      <c r="I3262" s="84">
        <f t="array" ref="I3262">SUM(IF((Komplexní!$A$3:$A$5=A3262)*(Komplexní!$D$1:$BA$1=G3262),Komplexní!$D$3:$BA$5))</f>
        <v>0</v>
      </c>
      <c r="J3262" s="99" t="str">
        <f t="shared" si="174"/>
        <v/>
      </c>
      <c r="K3262" s="85">
        <f t="shared" si="176"/>
        <v>1</v>
      </c>
    </row>
    <row r="3263" spans="1:11" hidden="1">
      <c r="A3263" s="79">
        <v>66</v>
      </c>
      <c r="B3263" s="80">
        <f>LOOKUP(A3263,Seznamy!$A$3:$A$94,Seznamy!$B$3:$B$94)</f>
        <v>125009</v>
      </c>
      <c r="C3263" s="81" t="str">
        <f>LOOKUP(A3263,Seznamy!$A$3:$A$94,Seznamy!$C$3:$C$94)</f>
        <v>Ruda nad Moravou</v>
      </c>
      <c r="D3263" s="82">
        <f>LOOKUP(A3263,Seznamy!$A$3:$A$94,Seznamy!$F$3:$F$94)</f>
        <v>9028</v>
      </c>
      <c r="E3263" s="82">
        <f>LOOKUP(A3263,Seznamy!$A$3:$A$94,Seznamy!$G$3:$G$94)</f>
        <v>218500</v>
      </c>
      <c r="F3263" s="83">
        <f>LOOKUP(A3263,Seznamy!$A$3:$A$94,Seznamy!$J$3:$J$94)</f>
        <v>57</v>
      </c>
      <c r="G3263" s="83">
        <v>11</v>
      </c>
      <c r="H3263" s="81">
        <f>LOOKUP(G3263,Komplexní!$A$7:$A$56,Komplexní!$B$7:$B$56)</f>
        <v>0</v>
      </c>
      <c r="I3263" s="84">
        <f t="array" ref="I3263">SUM(IF((Komplexní!$A$3:$A$5=A3263)*(Komplexní!$D$1:$BA$1=G3263),Komplexní!$D$3:$BA$5))</f>
        <v>0</v>
      </c>
      <c r="J3263" s="99" t="str">
        <f t="shared" si="174"/>
        <v/>
      </c>
      <c r="K3263" s="85">
        <f t="shared" si="176"/>
        <v>1</v>
      </c>
    </row>
    <row r="3264" spans="1:11" hidden="1">
      <c r="A3264" s="79">
        <v>66</v>
      </c>
      <c r="B3264" s="80">
        <f>LOOKUP(A3264,Seznamy!$A$3:$A$94,Seznamy!$B$3:$B$94)</f>
        <v>125009</v>
      </c>
      <c r="C3264" s="81" t="str">
        <f>LOOKUP(A3264,Seznamy!$A$3:$A$94,Seznamy!$C$3:$C$94)</f>
        <v>Ruda nad Moravou</v>
      </c>
      <c r="D3264" s="82">
        <f>LOOKUP(A3264,Seznamy!$A$3:$A$94,Seznamy!$F$3:$F$94)</f>
        <v>9028</v>
      </c>
      <c r="E3264" s="82">
        <f>LOOKUP(A3264,Seznamy!$A$3:$A$94,Seznamy!$G$3:$G$94)</f>
        <v>218500</v>
      </c>
      <c r="F3264" s="83">
        <f>LOOKUP(A3264,Seznamy!$A$3:$A$94,Seznamy!$J$3:$J$94)</f>
        <v>57</v>
      </c>
      <c r="G3264" s="83">
        <v>12</v>
      </c>
      <c r="H3264" s="81">
        <f>LOOKUP(G3264,Komplexní!$A$7:$A$56,Komplexní!$B$7:$B$56)</f>
        <v>0</v>
      </c>
      <c r="I3264" s="84">
        <f t="array" ref="I3264">SUM(IF((Komplexní!$A$3:$A$5=A3264)*(Komplexní!$D$1:$BA$1=G3264),Komplexní!$D$3:$BA$5))</f>
        <v>0</v>
      </c>
      <c r="J3264" s="99" t="str">
        <f t="shared" si="174"/>
        <v/>
      </c>
      <c r="K3264" s="85">
        <f t="shared" si="176"/>
        <v>1</v>
      </c>
    </row>
    <row r="3265" spans="1:11" hidden="1">
      <c r="A3265" s="79">
        <v>66</v>
      </c>
      <c r="B3265" s="80">
        <f>LOOKUP(A3265,Seznamy!$A$3:$A$94,Seznamy!$B$3:$B$94)</f>
        <v>125009</v>
      </c>
      <c r="C3265" s="81" t="str">
        <f>LOOKUP(A3265,Seznamy!$A$3:$A$94,Seznamy!$C$3:$C$94)</f>
        <v>Ruda nad Moravou</v>
      </c>
      <c r="D3265" s="82">
        <f>LOOKUP(A3265,Seznamy!$A$3:$A$94,Seznamy!$F$3:$F$94)</f>
        <v>9028</v>
      </c>
      <c r="E3265" s="82">
        <f>LOOKUP(A3265,Seznamy!$A$3:$A$94,Seznamy!$G$3:$G$94)</f>
        <v>218500</v>
      </c>
      <c r="F3265" s="83">
        <f>LOOKUP(A3265,Seznamy!$A$3:$A$94,Seznamy!$J$3:$J$94)</f>
        <v>57</v>
      </c>
      <c r="G3265" s="83">
        <v>13</v>
      </c>
      <c r="H3265" s="81">
        <f>LOOKUP(G3265,Komplexní!$A$7:$A$56,Komplexní!$B$7:$B$56)</f>
        <v>0</v>
      </c>
      <c r="I3265" s="84">
        <f t="array" ref="I3265">SUM(IF((Komplexní!$A$3:$A$5=A3265)*(Komplexní!$D$1:$BA$1=G3265),Komplexní!$D$3:$BA$5))</f>
        <v>0</v>
      </c>
      <c r="J3265" s="99" t="str">
        <f t="shared" si="174"/>
        <v/>
      </c>
      <c r="K3265" s="85">
        <f t="shared" si="176"/>
        <v>1</v>
      </c>
    </row>
    <row r="3266" spans="1:11" hidden="1">
      <c r="A3266" s="79">
        <v>66</v>
      </c>
      <c r="B3266" s="80">
        <f>LOOKUP(A3266,Seznamy!$A$3:$A$94,Seznamy!$B$3:$B$94)</f>
        <v>125009</v>
      </c>
      <c r="C3266" s="81" t="str">
        <f>LOOKUP(A3266,Seznamy!$A$3:$A$94,Seznamy!$C$3:$C$94)</f>
        <v>Ruda nad Moravou</v>
      </c>
      <c r="D3266" s="82">
        <f>LOOKUP(A3266,Seznamy!$A$3:$A$94,Seznamy!$F$3:$F$94)</f>
        <v>9028</v>
      </c>
      <c r="E3266" s="82">
        <f>LOOKUP(A3266,Seznamy!$A$3:$A$94,Seznamy!$G$3:$G$94)</f>
        <v>218500</v>
      </c>
      <c r="F3266" s="83">
        <f>LOOKUP(A3266,Seznamy!$A$3:$A$94,Seznamy!$J$3:$J$94)</f>
        <v>57</v>
      </c>
      <c r="G3266" s="83">
        <v>28</v>
      </c>
      <c r="H3266" s="81">
        <f>LOOKUP(G3266,Komplexní!$A$7:$A$56,Komplexní!$B$7:$B$56)</f>
        <v>0</v>
      </c>
      <c r="I3266" s="84">
        <f t="array" ref="I3266">SUM(IF((Komplexní!$A$3:$A$5=A3266)*(Komplexní!$D$1:$BA$1=G3266),Komplexní!$D$3:$BA$5))</f>
        <v>0</v>
      </c>
      <c r="J3266" s="99" t="str">
        <f t="shared" si="174"/>
        <v/>
      </c>
      <c r="K3266" s="85">
        <f t="shared" si="176"/>
        <v>1</v>
      </c>
    </row>
    <row r="3267" spans="1:11" hidden="1">
      <c r="A3267" s="79">
        <v>66</v>
      </c>
      <c r="B3267" s="80">
        <f>LOOKUP(A3267,Seznamy!$A$3:$A$94,Seznamy!$B$3:$B$94)</f>
        <v>125009</v>
      </c>
      <c r="C3267" s="81" t="str">
        <f>LOOKUP(A3267,Seznamy!$A$3:$A$94,Seznamy!$C$3:$C$94)</f>
        <v>Ruda nad Moravou</v>
      </c>
      <c r="D3267" s="82">
        <f>LOOKUP(A3267,Seznamy!$A$3:$A$94,Seznamy!$F$3:$F$94)</f>
        <v>9028</v>
      </c>
      <c r="E3267" s="82">
        <f>LOOKUP(A3267,Seznamy!$A$3:$A$94,Seznamy!$G$3:$G$94)</f>
        <v>218500</v>
      </c>
      <c r="F3267" s="83">
        <f>LOOKUP(A3267,Seznamy!$A$3:$A$94,Seznamy!$J$3:$J$94)</f>
        <v>57</v>
      </c>
      <c r="G3267" s="83">
        <v>15</v>
      </c>
      <c r="H3267" s="81">
        <f>LOOKUP(G3267,Komplexní!$A$7:$A$56,Komplexní!$B$7:$B$56)</f>
        <v>0</v>
      </c>
      <c r="I3267" s="84">
        <f t="array" ref="I3267">SUM(IF((Komplexní!$A$3:$A$5=A3267)*(Komplexní!$D$1:$BA$1=G3267),Komplexní!$D$3:$BA$5))</f>
        <v>0</v>
      </c>
      <c r="J3267" s="99" t="str">
        <f t="shared" si="174"/>
        <v/>
      </c>
      <c r="K3267" s="85">
        <f t="shared" si="176"/>
        <v>1</v>
      </c>
    </row>
    <row r="3268" spans="1:11" hidden="1">
      <c r="A3268" s="79">
        <v>66</v>
      </c>
      <c r="B3268" s="80">
        <f>LOOKUP(A3268,Seznamy!$A$3:$A$94,Seznamy!$B$3:$B$94)</f>
        <v>125009</v>
      </c>
      <c r="C3268" s="81" t="str">
        <f>LOOKUP(A3268,Seznamy!$A$3:$A$94,Seznamy!$C$3:$C$94)</f>
        <v>Ruda nad Moravou</v>
      </c>
      <c r="D3268" s="82">
        <f>LOOKUP(A3268,Seznamy!$A$3:$A$94,Seznamy!$F$3:$F$94)</f>
        <v>9028</v>
      </c>
      <c r="E3268" s="82">
        <f>LOOKUP(A3268,Seznamy!$A$3:$A$94,Seznamy!$G$3:$G$94)</f>
        <v>218500</v>
      </c>
      <c r="F3268" s="83">
        <f>LOOKUP(A3268,Seznamy!$A$3:$A$94,Seznamy!$J$3:$J$94)</f>
        <v>57</v>
      </c>
      <c r="G3268" s="83">
        <v>16</v>
      </c>
      <c r="H3268" s="81">
        <f>LOOKUP(G3268,Komplexní!$A$7:$A$56,Komplexní!$B$7:$B$56)</f>
        <v>0</v>
      </c>
      <c r="I3268" s="84">
        <f t="array" ref="I3268">SUM(IF((Komplexní!$A$3:$A$5=A3268)*(Komplexní!$D$1:$BA$1=G3268),Komplexní!$D$3:$BA$5))</f>
        <v>0</v>
      </c>
      <c r="J3268" s="99" t="str">
        <f t="shared" si="174"/>
        <v/>
      </c>
      <c r="K3268" s="85">
        <f t="shared" si="176"/>
        <v>1</v>
      </c>
    </row>
    <row r="3269" spans="1:11" hidden="1">
      <c r="A3269" s="79">
        <v>66</v>
      </c>
      <c r="B3269" s="80">
        <f>LOOKUP(A3269,Seznamy!$A$3:$A$94,Seznamy!$B$3:$B$94)</f>
        <v>125009</v>
      </c>
      <c r="C3269" s="81" t="str">
        <f>LOOKUP(A3269,Seznamy!$A$3:$A$94,Seznamy!$C$3:$C$94)</f>
        <v>Ruda nad Moravou</v>
      </c>
      <c r="D3269" s="82">
        <f>LOOKUP(A3269,Seznamy!$A$3:$A$94,Seznamy!$F$3:$F$94)</f>
        <v>9028</v>
      </c>
      <c r="E3269" s="82">
        <f>LOOKUP(A3269,Seznamy!$A$3:$A$94,Seznamy!$G$3:$G$94)</f>
        <v>218500</v>
      </c>
      <c r="F3269" s="83">
        <f>LOOKUP(A3269,Seznamy!$A$3:$A$94,Seznamy!$J$3:$J$94)</f>
        <v>57</v>
      </c>
      <c r="G3269" s="83">
        <v>17</v>
      </c>
      <c r="H3269" s="81">
        <f>LOOKUP(G3269,Komplexní!$A$7:$A$56,Komplexní!$B$7:$B$56)</f>
        <v>0</v>
      </c>
      <c r="I3269" s="84">
        <f t="array" ref="I3269">SUM(IF((Komplexní!$A$3:$A$5=A3269)*(Komplexní!$D$1:$BA$1=G3269),Komplexní!$D$3:$BA$5))</f>
        <v>0</v>
      </c>
      <c r="J3269" s="99" t="str">
        <f t="shared" si="174"/>
        <v/>
      </c>
      <c r="K3269" s="85">
        <f t="shared" si="176"/>
        <v>1</v>
      </c>
    </row>
    <row r="3270" spans="1:11" hidden="1">
      <c r="A3270" s="79">
        <v>66</v>
      </c>
      <c r="B3270" s="80">
        <f>LOOKUP(A3270,Seznamy!$A$3:$A$94,Seznamy!$B$3:$B$94)</f>
        <v>125009</v>
      </c>
      <c r="C3270" s="81" t="str">
        <f>LOOKUP(A3270,Seznamy!$A$3:$A$94,Seznamy!$C$3:$C$94)</f>
        <v>Ruda nad Moravou</v>
      </c>
      <c r="D3270" s="82">
        <f>LOOKUP(A3270,Seznamy!$A$3:$A$94,Seznamy!$F$3:$F$94)</f>
        <v>9028</v>
      </c>
      <c r="E3270" s="82">
        <f>LOOKUP(A3270,Seznamy!$A$3:$A$94,Seznamy!$G$3:$G$94)</f>
        <v>218500</v>
      </c>
      <c r="F3270" s="83">
        <f>LOOKUP(A3270,Seznamy!$A$3:$A$94,Seznamy!$J$3:$J$94)</f>
        <v>57</v>
      </c>
      <c r="G3270" s="83">
        <v>18</v>
      </c>
      <c r="H3270" s="81">
        <f>LOOKUP(G3270,Komplexní!$A$7:$A$56,Komplexní!$B$7:$B$56)</f>
        <v>0</v>
      </c>
      <c r="I3270" s="84">
        <f t="array" ref="I3270">SUM(IF((Komplexní!$A$3:$A$5=A3270)*(Komplexní!$D$1:$BA$1=G3270),Komplexní!$D$3:$BA$5))</f>
        <v>0</v>
      </c>
      <c r="J3270" s="99" t="str">
        <f t="shared" si="174"/>
        <v/>
      </c>
      <c r="K3270" s="85">
        <f t="shared" si="176"/>
        <v>1</v>
      </c>
    </row>
    <row r="3271" spans="1:11" hidden="1">
      <c r="A3271" s="79">
        <v>66</v>
      </c>
      <c r="B3271" s="80">
        <f>LOOKUP(A3271,Seznamy!$A$3:$A$94,Seznamy!$B$3:$B$94)</f>
        <v>125009</v>
      </c>
      <c r="C3271" s="81" t="str">
        <f>LOOKUP(A3271,Seznamy!$A$3:$A$94,Seznamy!$C$3:$C$94)</f>
        <v>Ruda nad Moravou</v>
      </c>
      <c r="D3271" s="82">
        <f>LOOKUP(A3271,Seznamy!$A$3:$A$94,Seznamy!$F$3:$F$94)</f>
        <v>9028</v>
      </c>
      <c r="E3271" s="82">
        <f>LOOKUP(A3271,Seznamy!$A$3:$A$94,Seznamy!$G$3:$G$94)</f>
        <v>218500</v>
      </c>
      <c r="F3271" s="83">
        <f>LOOKUP(A3271,Seznamy!$A$3:$A$94,Seznamy!$J$3:$J$94)</f>
        <v>57</v>
      </c>
      <c r="G3271" s="83">
        <v>19</v>
      </c>
      <c r="H3271" s="81">
        <f>LOOKUP(G3271,Komplexní!$A$7:$A$56,Komplexní!$B$7:$B$56)</f>
        <v>0</v>
      </c>
      <c r="I3271" s="84">
        <f t="array" ref="I3271">SUM(IF((Komplexní!$A$3:$A$5=A3271)*(Komplexní!$D$1:$BA$1=G3271),Komplexní!$D$3:$BA$5))</f>
        <v>0</v>
      </c>
      <c r="J3271" s="99" t="str">
        <f t="shared" si="174"/>
        <v/>
      </c>
      <c r="K3271" s="85">
        <f t="shared" si="176"/>
        <v>1</v>
      </c>
    </row>
    <row r="3272" spans="1:11" hidden="1">
      <c r="A3272" s="79">
        <v>66</v>
      </c>
      <c r="B3272" s="80">
        <f>LOOKUP(A3272,Seznamy!$A$3:$A$94,Seznamy!$B$3:$B$94)</f>
        <v>125009</v>
      </c>
      <c r="C3272" s="81" t="str">
        <f>LOOKUP(A3272,Seznamy!$A$3:$A$94,Seznamy!$C$3:$C$94)</f>
        <v>Ruda nad Moravou</v>
      </c>
      <c r="D3272" s="82">
        <f>LOOKUP(A3272,Seznamy!$A$3:$A$94,Seznamy!$F$3:$F$94)</f>
        <v>9028</v>
      </c>
      <c r="E3272" s="82">
        <f>LOOKUP(A3272,Seznamy!$A$3:$A$94,Seznamy!$G$3:$G$94)</f>
        <v>218500</v>
      </c>
      <c r="F3272" s="83">
        <f>LOOKUP(A3272,Seznamy!$A$3:$A$94,Seznamy!$J$3:$J$94)</f>
        <v>57</v>
      </c>
      <c r="G3272" s="83">
        <v>20</v>
      </c>
      <c r="H3272" s="81">
        <f>LOOKUP(G3272,Komplexní!$A$7:$A$56,Komplexní!$B$7:$B$56)</f>
        <v>0</v>
      </c>
      <c r="I3272" s="84">
        <f t="array" ref="I3272">SUM(IF((Komplexní!$A$3:$A$5=A3272)*(Komplexní!$D$1:$BA$1=G3272),Komplexní!$D$3:$BA$5))</f>
        <v>0</v>
      </c>
      <c r="J3272" s="99" t="str">
        <f t="shared" si="174"/>
        <v/>
      </c>
      <c r="K3272" s="85">
        <f t="shared" si="176"/>
        <v>1</v>
      </c>
    </row>
    <row r="3273" spans="1:11" hidden="1">
      <c r="A3273" s="79">
        <v>66</v>
      </c>
      <c r="B3273" s="80">
        <f>LOOKUP(A3273,Seznamy!$A$3:$A$94,Seznamy!$B$3:$B$94)</f>
        <v>125009</v>
      </c>
      <c r="C3273" s="81" t="str">
        <f>LOOKUP(A3273,Seznamy!$A$3:$A$94,Seznamy!$C$3:$C$94)</f>
        <v>Ruda nad Moravou</v>
      </c>
      <c r="D3273" s="82">
        <f>LOOKUP(A3273,Seznamy!$A$3:$A$94,Seznamy!$F$3:$F$94)</f>
        <v>9028</v>
      </c>
      <c r="E3273" s="82">
        <f>LOOKUP(A3273,Seznamy!$A$3:$A$94,Seznamy!$G$3:$G$94)</f>
        <v>218500</v>
      </c>
      <c r="F3273" s="83">
        <f>LOOKUP(A3273,Seznamy!$A$3:$A$94,Seznamy!$J$3:$J$94)</f>
        <v>57</v>
      </c>
      <c r="G3273" s="83">
        <v>21</v>
      </c>
      <c r="H3273" s="81">
        <f>LOOKUP(G3273,Komplexní!$A$7:$A$56,Komplexní!$B$7:$B$56)</f>
        <v>0</v>
      </c>
      <c r="I3273" s="84">
        <f t="array" ref="I3273">SUM(IF((Komplexní!$A$3:$A$5=A3273)*(Komplexní!$D$1:$BA$1=G3273),Komplexní!$D$3:$BA$5))</f>
        <v>0</v>
      </c>
      <c r="J3273" s="99" t="str">
        <f t="shared" si="174"/>
        <v/>
      </c>
      <c r="K3273" s="85">
        <f t="shared" si="176"/>
        <v>1</v>
      </c>
    </row>
    <row r="3274" spans="1:11" hidden="1">
      <c r="A3274" s="79">
        <v>66</v>
      </c>
      <c r="B3274" s="80">
        <f>LOOKUP(A3274,Seznamy!$A$3:$A$94,Seznamy!$B$3:$B$94)</f>
        <v>125009</v>
      </c>
      <c r="C3274" s="81" t="str">
        <f>LOOKUP(A3274,Seznamy!$A$3:$A$94,Seznamy!$C$3:$C$94)</f>
        <v>Ruda nad Moravou</v>
      </c>
      <c r="D3274" s="82">
        <f>LOOKUP(A3274,Seznamy!$A$3:$A$94,Seznamy!$F$3:$F$94)</f>
        <v>9028</v>
      </c>
      <c r="E3274" s="82">
        <f>LOOKUP(A3274,Seznamy!$A$3:$A$94,Seznamy!$G$3:$G$94)</f>
        <v>218500</v>
      </c>
      <c r="F3274" s="83">
        <f>LOOKUP(A3274,Seznamy!$A$3:$A$94,Seznamy!$J$3:$J$94)</f>
        <v>57</v>
      </c>
      <c r="G3274" s="83">
        <v>22</v>
      </c>
      <c r="H3274" s="81">
        <f>LOOKUP(G3274,Komplexní!$A$7:$A$56,Komplexní!$B$7:$B$56)</f>
        <v>0</v>
      </c>
      <c r="I3274" s="84">
        <f t="array" ref="I3274">SUM(IF((Komplexní!$A$3:$A$5=A3274)*(Komplexní!$D$1:$BA$1=G3274),Komplexní!$D$3:$BA$5))</f>
        <v>0</v>
      </c>
      <c r="J3274" s="99" t="str">
        <f t="shared" si="174"/>
        <v/>
      </c>
      <c r="K3274" s="85">
        <f t="shared" si="176"/>
        <v>1</v>
      </c>
    </row>
    <row r="3275" spans="1:11" hidden="1">
      <c r="A3275" s="79">
        <v>66</v>
      </c>
      <c r="B3275" s="80">
        <f>LOOKUP(A3275,Seznamy!$A$3:$A$94,Seznamy!$B$3:$B$94)</f>
        <v>125009</v>
      </c>
      <c r="C3275" s="81" t="str">
        <f>LOOKUP(A3275,Seznamy!$A$3:$A$94,Seznamy!$C$3:$C$94)</f>
        <v>Ruda nad Moravou</v>
      </c>
      <c r="D3275" s="82">
        <f>LOOKUP(A3275,Seznamy!$A$3:$A$94,Seznamy!$F$3:$F$94)</f>
        <v>9028</v>
      </c>
      <c r="E3275" s="82">
        <f>LOOKUP(A3275,Seznamy!$A$3:$A$94,Seznamy!$G$3:$G$94)</f>
        <v>218500</v>
      </c>
      <c r="F3275" s="83">
        <f>LOOKUP(A3275,Seznamy!$A$3:$A$94,Seznamy!$J$3:$J$94)</f>
        <v>57</v>
      </c>
      <c r="G3275" s="83">
        <v>23</v>
      </c>
      <c r="H3275" s="81">
        <f>LOOKUP(G3275,Komplexní!$A$7:$A$56,Komplexní!$B$7:$B$56)</f>
        <v>0</v>
      </c>
      <c r="I3275" s="84">
        <f t="array" ref="I3275">SUM(IF((Komplexní!$A$3:$A$5=A3275)*(Komplexní!$D$1:$BA$1=G3275),Komplexní!$D$3:$BA$5))</f>
        <v>0</v>
      </c>
      <c r="J3275" s="99" t="str">
        <f t="shared" si="174"/>
        <v/>
      </c>
      <c r="K3275" s="85">
        <f t="shared" si="176"/>
        <v>1</v>
      </c>
    </row>
    <row r="3276" spans="1:11" hidden="1">
      <c r="A3276" s="79">
        <v>66</v>
      </c>
      <c r="B3276" s="80">
        <f>LOOKUP(A3276,Seznamy!$A$3:$A$94,Seznamy!$B$3:$B$94)</f>
        <v>125009</v>
      </c>
      <c r="C3276" s="81" t="str">
        <f>LOOKUP(A3276,Seznamy!$A$3:$A$94,Seznamy!$C$3:$C$94)</f>
        <v>Ruda nad Moravou</v>
      </c>
      <c r="D3276" s="82">
        <f>LOOKUP(A3276,Seznamy!$A$3:$A$94,Seznamy!$F$3:$F$94)</f>
        <v>9028</v>
      </c>
      <c r="E3276" s="82">
        <f>LOOKUP(A3276,Seznamy!$A$3:$A$94,Seznamy!$G$3:$G$94)</f>
        <v>218500</v>
      </c>
      <c r="F3276" s="83">
        <f>LOOKUP(A3276,Seznamy!$A$3:$A$94,Seznamy!$J$3:$J$94)</f>
        <v>57</v>
      </c>
      <c r="G3276" s="83">
        <v>24</v>
      </c>
      <c r="H3276" s="81">
        <f>LOOKUP(G3276,Komplexní!$A$7:$A$56,Komplexní!$B$7:$B$56)</f>
        <v>0</v>
      </c>
      <c r="I3276" s="84">
        <f t="array" ref="I3276">SUM(IF((Komplexní!$A$3:$A$5=A3276)*(Komplexní!$D$1:$BA$1=G3276),Komplexní!$D$3:$BA$5))</f>
        <v>0</v>
      </c>
      <c r="J3276" s="99" t="str">
        <f t="shared" si="174"/>
        <v/>
      </c>
      <c r="K3276" s="85">
        <f t="shared" si="176"/>
        <v>1</v>
      </c>
    </row>
    <row r="3277" spans="1:11" hidden="1">
      <c r="A3277" s="79">
        <v>66</v>
      </c>
      <c r="B3277" s="80">
        <f>LOOKUP(A3277,Seznamy!$A$3:$A$94,Seznamy!$B$3:$B$94)</f>
        <v>125009</v>
      </c>
      <c r="C3277" s="81" t="str">
        <f>LOOKUP(A3277,Seznamy!$A$3:$A$94,Seznamy!$C$3:$C$94)</f>
        <v>Ruda nad Moravou</v>
      </c>
      <c r="D3277" s="82">
        <f>LOOKUP(A3277,Seznamy!$A$3:$A$94,Seznamy!$F$3:$F$94)</f>
        <v>9028</v>
      </c>
      <c r="E3277" s="82">
        <f>LOOKUP(A3277,Seznamy!$A$3:$A$94,Seznamy!$G$3:$G$94)</f>
        <v>218500</v>
      </c>
      <c r="F3277" s="83">
        <f>LOOKUP(A3277,Seznamy!$A$3:$A$94,Seznamy!$J$3:$J$94)</f>
        <v>57</v>
      </c>
      <c r="G3277" s="83">
        <v>25</v>
      </c>
      <c r="H3277" s="81">
        <f>LOOKUP(G3277,Komplexní!$A$7:$A$56,Komplexní!$B$7:$B$56)</f>
        <v>0</v>
      </c>
      <c r="I3277" s="84">
        <f t="array" ref="I3277">SUM(IF((Komplexní!$A$3:$A$5=A3277)*(Komplexní!$D$1:$BA$1=G3277),Komplexní!$D$3:$BA$5))</f>
        <v>0</v>
      </c>
      <c r="J3277" s="99" t="str">
        <f t="shared" si="174"/>
        <v/>
      </c>
      <c r="K3277" s="85">
        <f t="shared" si="176"/>
        <v>1</v>
      </c>
    </row>
    <row r="3278" spans="1:11" hidden="1">
      <c r="A3278" s="79">
        <v>66</v>
      </c>
      <c r="B3278" s="80">
        <f>LOOKUP(A3278,Seznamy!$A$3:$A$94,Seznamy!$B$3:$B$94)</f>
        <v>125009</v>
      </c>
      <c r="C3278" s="81" t="str">
        <f>LOOKUP(A3278,Seznamy!$A$3:$A$94,Seznamy!$C$3:$C$94)</f>
        <v>Ruda nad Moravou</v>
      </c>
      <c r="D3278" s="82">
        <f>LOOKUP(A3278,Seznamy!$A$3:$A$94,Seznamy!$F$3:$F$94)</f>
        <v>9028</v>
      </c>
      <c r="E3278" s="82">
        <f>LOOKUP(A3278,Seznamy!$A$3:$A$94,Seznamy!$G$3:$G$94)</f>
        <v>218500</v>
      </c>
      <c r="F3278" s="83">
        <f>LOOKUP(A3278,Seznamy!$A$3:$A$94,Seznamy!$J$3:$J$94)</f>
        <v>57</v>
      </c>
      <c r="G3278" s="83">
        <v>26</v>
      </c>
      <c r="H3278" s="81">
        <f>LOOKUP(G3278,Komplexní!$A$7:$A$56,Komplexní!$B$7:$B$56)</f>
        <v>0</v>
      </c>
      <c r="I3278" s="84">
        <f t="array" ref="I3278">SUM(IF((Komplexní!$A$3:$A$5=A3278)*(Komplexní!$D$1:$BA$1=G3278),Komplexní!$D$3:$BA$5))</f>
        <v>0</v>
      </c>
      <c r="J3278" s="99" t="str">
        <f t="shared" si="174"/>
        <v/>
      </c>
      <c r="K3278" s="85">
        <f t="shared" si="176"/>
        <v>1</v>
      </c>
    </row>
    <row r="3279" spans="1:11" hidden="1">
      <c r="A3279" s="79">
        <v>66</v>
      </c>
      <c r="B3279" s="80">
        <f>LOOKUP(A3279,Seznamy!$A$3:$A$94,Seznamy!$B$3:$B$94)</f>
        <v>125009</v>
      </c>
      <c r="C3279" s="81" t="str">
        <f>LOOKUP(A3279,Seznamy!$A$3:$A$94,Seznamy!$C$3:$C$94)</f>
        <v>Ruda nad Moravou</v>
      </c>
      <c r="D3279" s="82">
        <f>LOOKUP(A3279,Seznamy!$A$3:$A$94,Seznamy!$F$3:$F$94)</f>
        <v>9028</v>
      </c>
      <c r="E3279" s="82">
        <f>LOOKUP(A3279,Seznamy!$A$3:$A$94,Seznamy!$G$3:$G$94)</f>
        <v>218500</v>
      </c>
      <c r="F3279" s="83">
        <f>LOOKUP(A3279,Seznamy!$A$3:$A$94,Seznamy!$J$3:$J$94)</f>
        <v>57</v>
      </c>
      <c r="G3279" s="83">
        <v>27</v>
      </c>
      <c r="H3279" s="81">
        <f>LOOKUP(G3279,Komplexní!$A$7:$A$56,Komplexní!$B$7:$B$56)</f>
        <v>0</v>
      </c>
      <c r="I3279" s="84">
        <f t="array" ref="I3279">SUM(IF((Komplexní!$A$3:$A$5=A3279)*(Komplexní!$D$1:$BA$1=G3279),Komplexní!$D$3:$BA$5))</f>
        <v>0</v>
      </c>
      <c r="J3279" s="99" t="str">
        <f t="shared" ref="J3279:J3342" si="177">IF(I3279=0,"",I3279)</f>
        <v/>
      </c>
      <c r="K3279" s="85">
        <f t="shared" si="176"/>
        <v>1</v>
      </c>
    </row>
    <row r="3280" spans="1:11" hidden="1">
      <c r="A3280" s="79">
        <v>66</v>
      </c>
      <c r="B3280" s="80">
        <f>LOOKUP(A3280,Seznamy!$A$3:$A$94,Seznamy!$B$3:$B$94)</f>
        <v>125009</v>
      </c>
      <c r="C3280" s="81" t="str">
        <f>LOOKUP(A3280,Seznamy!$A$3:$A$94,Seznamy!$C$3:$C$94)</f>
        <v>Ruda nad Moravou</v>
      </c>
      <c r="D3280" s="82">
        <f>LOOKUP(A3280,Seznamy!$A$3:$A$94,Seznamy!$F$3:$F$94)</f>
        <v>9028</v>
      </c>
      <c r="E3280" s="82">
        <f>LOOKUP(A3280,Seznamy!$A$3:$A$94,Seznamy!$G$3:$G$94)</f>
        <v>218500</v>
      </c>
      <c r="F3280" s="83">
        <f>LOOKUP(A3280,Seznamy!$A$3:$A$94,Seznamy!$J$3:$J$94)</f>
        <v>57</v>
      </c>
      <c r="G3280" s="83">
        <v>14</v>
      </c>
      <c r="H3280" s="81">
        <f>LOOKUP(G3280,Komplexní!$A$7:$A$56,Komplexní!$B$7:$B$56)</f>
        <v>0</v>
      </c>
      <c r="I3280" s="84">
        <f t="array" ref="I3280">SUM(IF((Komplexní!$A$3:$A$5=A3280)*(Komplexní!$D$1:$BA$1=G3280),Komplexní!$D$3:$BA$5))</f>
        <v>0</v>
      </c>
      <c r="J3280" s="99" t="str">
        <f t="shared" si="177"/>
        <v/>
      </c>
      <c r="K3280" s="85">
        <f t="shared" si="176"/>
        <v>1</v>
      </c>
    </row>
    <row r="3281" spans="1:11" hidden="1">
      <c r="A3281" s="79">
        <v>66</v>
      </c>
      <c r="B3281" s="80">
        <f>LOOKUP(A3281,Seznamy!$A$3:$A$94,Seznamy!$B$3:$B$94)</f>
        <v>125009</v>
      </c>
      <c r="C3281" s="81" t="str">
        <f>LOOKUP(A3281,Seznamy!$A$3:$A$94,Seznamy!$C$3:$C$94)</f>
        <v>Ruda nad Moravou</v>
      </c>
      <c r="D3281" s="82">
        <f>LOOKUP(A3281,Seznamy!$A$3:$A$94,Seznamy!$F$3:$F$94)</f>
        <v>9028</v>
      </c>
      <c r="E3281" s="82">
        <f>LOOKUP(A3281,Seznamy!$A$3:$A$94,Seznamy!$G$3:$G$94)</f>
        <v>218500</v>
      </c>
      <c r="F3281" s="83">
        <f>LOOKUP(A3281,Seznamy!$A$3:$A$94,Seznamy!$J$3:$J$94)</f>
        <v>57</v>
      </c>
      <c r="G3281" s="83">
        <v>29</v>
      </c>
      <c r="H3281" s="81">
        <f>LOOKUP(G3281,Komplexní!$A$7:$A$56,Komplexní!$B$7:$B$56)</f>
        <v>0</v>
      </c>
      <c r="I3281" s="84">
        <f t="array" ref="I3281">SUM(IF((Komplexní!$A$3:$A$5=A3281)*(Komplexní!$D$1:$BA$1=G3281),Komplexní!$D$3:$BA$5))</f>
        <v>0</v>
      </c>
      <c r="J3281" s="99" t="str">
        <f t="shared" si="177"/>
        <v/>
      </c>
      <c r="K3281" s="85">
        <f t="shared" si="176"/>
        <v>1</v>
      </c>
    </row>
    <row r="3282" spans="1:11" hidden="1">
      <c r="A3282" s="79">
        <v>66</v>
      </c>
      <c r="B3282" s="80">
        <f>LOOKUP(A3282,Seznamy!$A$3:$A$94,Seznamy!$B$3:$B$94)</f>
        <v>125009</v>
      </c>
      <c r="C3282" s="81" t="str">
        <f>LOOKUP(A3282,Seznamy!$A$3:$A$94,Seznamy!$C$3:$C$94)</f>
        <v>Ruda nad Moravou</v>
      </c>
      <c r="D3282" s="82">
        <f>LOOKUP(A3282,Seznamy!$A$3:$A$94,Seznamy!$F$3:$F$94)</f>
        <v>9028</v>
      </c>
      <c r="E3282" s="82">
        <f>LOOKUP(A3282,Seznamy!$A$3:$A$94,Seznamy!$G$3:$G$94)</f>
        <v>218500</v>
      </c>
      <c r="F3282" s="83">
        <f>LOOKUP(A3282,Seznamy!$A$3:$A$94,Seznamy!$J$3:$J$94)</f>
        <v>57</v>
      </c>
      <c r="G3282" s="83">
        <v>30</v>
      </c>
      <c r="H3282" s="81">
        <f>LOOKUP(G3282,Komplexní!$A$7:$A$56,Komplexní!$B$7:$B$56)</f>
        <v>0</v>
      </c>
      <c r="I3282" s="84">
        <f t="array" ref="I3282">SUM(IF((Komplexní!$A$3:$A$5=A3282)*(Komplexní!$D$1:$BA$1=G3282),Komplexní!$D$3:$BA$5))</f>
        <v>0</v>
      </c>
      <c r="J3282" s="99" t="str">
        <f t="shared" si="177"/>
        <v/>
      </c>
      <c r="K3282" s="85">
        <f t="shared" si="176"/>
        <v>1</v>
      </c>
    </row>
    <row r="3283" spans="1:11" hidden="1">
      <c r="A3283" s="79">
        <v>66</v>
      </c>
      <c r="B3283" s="80">
        <f>LOOKUP(A3283,Seznamy!$A$3:$A$94,Seznamy!$B$3:$B$94)</f>
        <v>125009</v>
      </c>
      <c r="C3283" s="81" t="str">
        <f>LOOKUP(A3283,Seznamy!$A$3:$A$94,Seznamy!$C$3:$C$94)</f>
        <v>Ruda nad Moravou</v>
      </c>
      <c r="D3283" s="82">
        <f>LOOKUP(A3283,Seznamy!$A$3:$A$94,Seznamy!$F$3:$F$94)</f>
        <v>9028</v>
      </c>
      <c r="E3283" s="82">
        <f>LOOKUP(A3283,Seznamy!$A$3:$A$94,Seznamy!$G$3:$G$94)</f>
        <v>218500</v>
      </c>
      <c r="F3283" s="83">
        <f>LOOKUP(A3283,Seznamy!$A$3:$A$94,Seznamy!$J$3:$J$94)</f>
        <v>57</v>
      </c>
      <c r="G3283" s="83">
        <v>31</v>
      </c>
      <c r="H3283" s="81">
        <f>LOOKUP(G3283,Komplexní!$A$7:$A$56,Komplexní!$B$7:$B$56)</f>
        <v>0</v>
      </c>
      <c r="I3283" s="84">
        <f t="array" ref="I3283">SUM(IF((Komplexní!$A$3:$A$5=A3283)*(Komplexní!$D$1:$BA$1=G3283),Komplexní!$D$3:$BA$5))</f>
        <v>0</v>
      </c>
      <c r="J3283" s="99" t="str">
        <f t="shared" si="177"/>
        <v/>
      </c>
      <c r="K3283" s="85">
        <f t="shared" si="176"/>
        <v>1</v>
      </c>
    </row>
    <row r="3284" spans="1:11" hidden="1">
      <c r="A3284" s="79">
        <v>66</v>
      </c>
      <c r="B3284" s="80">
        <f>LOOKUP(A3284,Seznamy!$A$3:$A$94,Seznamy!$B$3:$B$94)</f>
        <v>125009</v>
      </c>
      <c r="C3284" s="81" t="str">
        <f>LOOKUP(A3284,Seznamy!$A$3:$A$94,Seznamy!$C$3:$C$94)</f>
        <v>Ruda nad Moravou</v>
      </c>
      <c r="D3284" s="82">
        <f>LOOKUP(A3284,Seznamy!$A$3:$A$94,Seznamy!$F$3:$F$94)</f>
        <v>9028</v>
      </c>
      <c r="E3284" s="82">
        <f>LOOKUP(A3284,Seznamy!$A$3:$A$94,Seznamy!$G$3:$G$94)</f>
        <v>218500</v>
      </c>
      <c r="F3284" s="83">
        <f>LOOKUP(A3284,Seznamy!$A$3:$A$94,Seznamy!$J$3:$J$94)</f>
        <v>57</v>
      </c>
      <c r="G3284" s="83">
        <v>32</v>
      </c>
      <c r="H3284" s="81">
        <f>LOOKUP(G3284,Komplexní!$A$7:$A$56,Komplexní!$B$7:$B$56)</f>
        <v>0</v>
      </c>
      <c r="I3284" s="84">
        <f t="array" ref="I3284">SUM(IF((Komplexní!$A$3:$A$5=A3284)*(Komplexní!$D$1:$BA$1=G3284),Komplexní!$D$3:$BA$5))</f>
        <v>0</v>
      </c>
      <c r="J3284" s="99" t="str">
        <f t="shared" si="177"/>
        <v/>
      </c>
      <c r="K3284" s="85">
        <f t="shared" si="176"/>
        <v>1</v>
      </c>
    </row>
    <row r="3285" spans="1:11" hidden="1">
      <c r="A3285" s="79">
        <v>66</v>
      </c>
      <c r="B3285" s="80">
        <f>LOOKUP(A3285,Seznamy!$A$3:$A$94,Seznamy!$B$3:$B$94)</f>
        <v>125009</v>
      </c>
      <c r="C3285" s="81" t="str">
        <f>LOOKUP(A3285,Seznamy!$A$3:$A$94,Seznamy!$C$3:$C$94)</f>
        <v>Ruda nad Moravou</v>
      </c>
      <c r="D3285" s="82">
        <f>LOOKUP(A3285,Seznamy!$A$3:$A$94,Seznamy!$F$3:$F$94)</f>
        <v>9028</v>
      </c>
      <c r="E3285" s="82">
        <f>LOOKUP(A3285,Seznamy!$A$3:$A$94,Seznamy!$G$3:$G$94)</f>
        <v>218500</v>
      </c>
      <c r="F3285" s="83">
        <f>LOOKUP(A3285,Seznamy!$A$3:$A$94,Seznamy!$J$3:$J$94)</f>
        <v>57</v>
      </c>
      <c r="G3285" s="83">
        <v>33</v>
      </c>
      <c r="H3285" s="81">
        <f>LOOKUP(G3285,Komplexní!$A$7:$A$56,Komplexní!$B$7:$B$56)</f>
        <v>0</v>
      </c>
      <c r="I3285" s="84">
        <f t="array" ref="I3285">SUM(IF((Komplexní!$A$3:$A$5=A3285)*(Komplexní!$D$1:$BA$1=G3285),Komplexní!$D$3:$BA$5))</f>
        <v>0</v>
      </c>
      <c r="J3285" s="99" t="str">
        <f t="shared" si="177"/>
        <v/>
      </c>
      <c r="K3285" s="85">
        <f t="shared" ref="K3285:K3302" si="178">IF(I3285=MIN($J$3253:$J$3302),1,"")</f>
        <v>1</v>
      </c>
    </row>
    <row r="3286" spans="1:11" hidden="1">
      <c r="A3286" s="79">
        <v>66</v>
      </c>
      <c r="B3286" s="80">
        <f>LOOKUP(A3286,Seznamy!$A$3:$A$94,Seznamy!$B$3:$B$94)</f>
        <v>125009</v>
      </c>
      <c r="C3286" s="81" t="str">
        <f>LOOKUP(A3286,Seznamy!$A$3:$A$94,Seznamy!$C$3:$C$94)</f>
        <v>Ruda nad Moravou</v>
      </c>
      <c r="D3286" s="82">
        <f>LOOKUP(A3286,Seznamy!$A$3:$A$94,Seznamy!$F$3:$F$94)</f>
        <v>9028</v>
      </c>
      <c r="E3286" s="82">
        <f>LOOKUP(A3286,Seznamy!$A$3:$A$94,Seznamy!$G$3:$G$94)</f>
        <v>218500</v>
      </c>
      <c r="F3286" s="83">
        <f>LOOKUP(A3286,Seznamy!$A$3:$A$94,Seznamy!$J$3:$J$94)</f>
        <v>57</v>
      </c>
      <c r="G3286" s="83">
        <v>34</v>
      </c>
      <c r="H3286" s="81">
        <f>LOOKUP(G3286,Komplexní!$A$7:$A$56,Komplexní!$B$7:$B$56)</f>
        <v>0</v>
      </c>
      <c r="I3286" s="84">
        <f t="array" ref="I3286">SUM(IF((Komplexní!$A$3:$A$5=A3286)*(Komplexní!$D$1:$BA$1=G3286),Komplexní!$D$3:$BA$5))</f>
        <v>0</v>
      </c>
      <c r="J3286" s="99" t="str">
        <f t="shared" si="177"/>
        <v/>
      </c>
      <c r="K3286" s="85">
        <f t="shared" si="178"/>
        <v>1</v>
      </c>
    </row>
    <row r="3287" spans="1:11" hidden="1">
      <c r="A3287" s="79">
        <v>66</v>
      </c>
      <c r="B3287" s="80">
        <f>LOOKUP(A3287,Seznamy!$A$3:$A$94,Seznamy!$B$3:$B$94)</f>
        <v>125009</v>
      </c>
      <c r="C3287" s="81" t="str">
        <f>LOOKUP(A3287,Seznamy!$A$3:$A$94,Seznamy!$C$3:$C$94)</f>
        <v>Ruda nad Moravou</v>
      </c>
      <c r="D3287" s="82">
        <f>LOOKUP(A3287,Seznamy!$A$3:$A$94,Seznamy!$F$3:$F$94)</f>
        <v>9028</v>
      </c>
      <c r="E3287" s="82">
        <f>LOOKUP(A3287,Seznamy!$A$3:$A$94,Seznamy!$G$3:$G$94)</f>
        <v>218500</v>
      </c>
      <c r="F3287" s="83">
        <f>LOOKUP(A3287,Seznamy!$A$3:$A$94,Seznamy!$J$3:$J$94)</f>
        <v>57</v>
      </c>
      <c r="G3287" s="83">
        <v>35</v>
      </c>
      <c r="H3287" s="81">
        <f>LOOKUP(G3287,Komplexní!$A$7:$A$56,Komplexní!$B$7:$B$56)</f>
        <v>0</v>
      </c>
      <c r="I3287" s="84">
        <f t="array" ref="I3287">SUM(IF((Komplexní!$A$3:$A$5=A3287)*(Komplexní!$D$1:$BA$1=G3287),Komplexní!$D$3:$BA$5))</f>
        <v>0</v>
      </c>
      <c r="J3287" s="99" t="str">
        <f t="shared" si="177"/>
        <v/>
      </c>
      <c r="K3287" s="85">
        <f t="shared" si="178"/>
        <v>1</v>
      </c>
    </row>
    <row r="3288" spans="1:11" hidden="1">
      <c r="A3288" s="79">
        <v>66</v>
      </c>
      <c r="B3288" s="80">
        <f>LOOKUP(A3288,Seznamy!$A$3:$A$94,Seznamy!$B$3:$B$94)</f>
        <v>125009</v>
      </c>
      <c r="C3288" s="81" t="str">
        <f>LOOKUP(A3288,Seznamy!$A$3:$A$94,Seznamy!$C$3:$C$94)</f>
        <v>Ruda nad Moravou</v>
      </c>
      <c r="D3288" s="82">
        <f>LOOKUP(A3288,Seznamy!$A$3:$A$94,Seznamy!$F$3:$F$94)</f>
        <v>9028</v>
      </c>
      <c r="E3288" s="82">
        <f>LOOKUP(A3288,Seznamy!$A$3:$A$94,Seznamy!$G$3:$G$94)</f>
        <v>218500</v>
      </c>
      <c r="F3288" s="83">
        <f>LOOKUP(A3288,Seznamy!$A$3:$A$94,Seznamy!$J$3:$J$94)</f>
        <v>57</v>
      </c>
      <c r="G3288" s="83">
        <v>36</v>
      </c>
      <c r="H3288" s="81">
        <f>LOOKUP(G3288,Komplexní!$A$7:$A$56,Komplexní!$B$7:$B$56)</f>
        <v>0</v>
      </c>
      <c r="I3288" s="84">
        <f t="array" ref="I3288">SUM(IF((Komplexní!$A$3:$A$5=A3288)*(Komplexní!$D$1:$BA$1=G3288),Komplexní!$D$3:$BA$5))</f>
        <v>0</v>
      </c>
      <c r="J3288" s="99" t="str">
        <f t="shared" si="177"/>
        <v/>
      </c>
      <c r="K3288" s="85">
        <f t="shared" si="178"/>
        <v>1</v>
      </c>
    </row>
    <row r="3289" spans="1:11" hidden="1">
      <c r="A3289" s="79">
        <v>66</v>
      </c>
      <c r="B3289" s="80">
        <f>LOOKUP(A3289,Seznamy!$A$3:$A$94,Seznamy!$B$3:$B$94)</f>
        <v>125009</v>
      </c>
      <c r="C3289" s="81" t="str">
        <f>LOOKUP(A3289,Seznamy!$A$3:$A$94,Seznamy!$C$3:$C$94)</f>
        <v>Ruda nad Moravou</v>
      </c>
      <c r="D3289" s="82">
        <f>LOOKUP(A3289,Seznamy!$A$3:$A$94,Seznamy!$F$3:$F$94)</f>
        <v>9028</v>
      </c>
      <c r="E3289" s="82">
        <f>LOOKUP(A3289,Seznamy!$A$3:$A$94,Seznamy!$G$3:$G$94)</f>
        <v>218500</v>
      </c>
      <c r="F3289" s="83">
        <f>LOOKUP(A3289,Seznamy!$A$3:$A$94,Seznamy!$J$3:$J$94)</f>
        <v>57</v>
      </c>
      <c r="G3289" s="83">
        <v>37</v>
      </c>
      <c r="H3289" s="81">
        <f>LOOKUP(G3289,Komplexní!$A$7:$A$56,Komplexní!$B$7:$B$56)</f>
        <v>0</v>
      </c>
      <c r="I3289" s="84">
        <f t="array" ref="I3289">SUM(IF((Komplexní!$A$3:$A$5=A3289)*(Komplexní!$D$1:$BA$1=G3289),Komplexní!$D$3:$BA$5))</f>
        <v>0</v>
      </c>
      <c r="J3289" s="99" t="str">
        <f t="shared" si="177"/>
        <v/>
      </c>
      <c r="K3289" s="85">
        <f t="shared" si="178"/>
        <v>1</v>
      </c>
    </row>
    <row r="3290" spans="1:11" hidden="1">
      <c r="A3290" s="79">
        <v>66</v>
      </c>
      <c r="B3290" s="80">
        <f>LOOKUP(A3290,Seznamy!$A$3:$A$94,Seznamy!$B$3:$B$94)</f>
        <v>125009</v>
      </c>
      <c r="C3290" s="81" t="str">
        <f>LOOKUP(A3290,Seznamy!$A$3:$A$94,Seznamy!$C$3:$C$94)</f>
        <v>Ruda nad Moravou</v>
      </c>
      <c r="D3290" s="82">
        <f>LOOKUP(A3290,Seznamy!$A$3:$A$94,Seznamy!$F$3:$F$94)</f>
        <v>9028</v>
      </c>
      <c r="E3290" s="82">
        <f>LOOKUP(A3290,Seznamy!$A$3:$A$94,Seznamy!$G$3:$G$94)</f>
        <v>218500</v>
      </c>
      <c r="F3290" s="83">
        <f>LOOKUP(A3290,Seznamy!$A$3:$A$94,Seznamy!$J$3:$J$94)</f>
        <v>57</v>
      </c>
      <c r="G3290" s="83">
        <v>38</v>
      </c>
      <c r="H3290" s="81">
        <f>LOOKUP(G3290,Komplexní!$A$7:$A$56,Komplexní!$B$7:$B$56)</f>
        <v>0</v>
      </c>
      <c r="I3290" s="84">
        <f t="array" ref="I3290">SUM(IF((Komplexní!$A$3:$A$5=A3290)*(Komplexní!$D$1:$BA$1=G3290),Komplexní!$D$3:$BA$5))</f>
        <v>0</v>
      </c>
      <c r="J3290" s="99" t="str">
        <f t="shared" si="177"/>
        <v/>
      </c>
      <c r="K3290" s="85">
        <f t="shared" si="178"/>
        <v>1</v>
      </c>
    </row>
    <row r="3291" spans="1:11" hidden="1">
      <c r="A3291" s="79">
        <v>66</v>
      </c>
      <c r="B3291" s="80">
        <f>LOOKUP(A3291,Seznamy!$A$3:$A$94,Seznamy!$B$3:$B$94)</f>
        <v>125009</v>
      </c>
      <c r="C3291" s="81" t="str">
        <f>LOOKUP(A3291,Seznamy!$A$3:$A$94,Seznamy!$C$3:$C$94)</f>
        <v>Ruda nad Moravou</v>
      </c>
      <c r="D3291" s="82">
        <f>LOOKUP(A3291,Seznamy!$A$3:$A$94,Seznamy!$F$3:$F$94)</f>
        <v>9028</v>
      </c>
      <c r="E3291" s="82">
        <f>LOOKUP(A3291,Seznamy!$A$3:$A$94,Seznamy!$G$3:$G$94)</f>
        <v>218500</v>
      </c>
      <c r="F3291" s="83">
        <f>LOOKUP(A3291,Seznamy!$A$3:$A$94,Seznamy!$J$3:$J$94)</f>
        <v>57</v>
      </c>
      <c r="G3291" s="83">
        <v>39</v>
      </c>
      <c r="H3291" s="81">
        <f>LOOKUP(G3291,Komplexní!$A$7:$A$56,Komplexní!$B$7:$B$56)</f>
        <v>0</v>
      </c>
      <c r="I3291" s="84">
        <f t="array" ref="I3291">SUM(IF((Komplexní!$A$3:$A$5=A3291)*(Komplexní!$D$1:$BA$1=G3291),Komplexní!$D$3:$BA$5))</f>
        <v>0</v>
      </c>
      <c r="J3291" s="99" t="str">
        <f t="shared" si="177"/>
        <v/>
      </c>
      <c r="K3291" s="85">
        <f t="shared" si="178"/>
        <v>1</v>
      </c>
    </row>
    <row r="3292" spans="1:11" hidden="1">
      <c r="A3292" s="79">
        <v>66</v>
      </c>
      <c r="B3292" s="80">
        <f>LOOKUP(A3292,Seznamy!$A$3:$A$94,Seznamy!$B$3:$B$94)</f>
        <v>125009</v>
      </c>
      <c r="C3292" s="81" t="str">
        <f>LOOKUP(A3292,Seznamy!$A$3:$A$94,Seznamy!$C$3:$C$94)</f>
        <v>Ruda nad Moravou</v>
      </c>
      <c r="D3292" s="82">
        <f>LOOKUP(A3292,Seznamy!$A$3:$A$94,Seznamy!$F$3:$F$94)</f>
        <v>9028</v>
      </c>
      <c r="E3292" s="82">
        <f>LOOKUP(A3292,Seznamy!$A$3:$A$94,Seznamy!$G$3:$G$94)</f>
        <v>218500</v>
      </c>
      <c r="F3292" s="83">
        <f>LOOKUP(A3292,Seznamy!$A$3:$A$94,Seznamy!$J$3:$J$94)</f>
        <v>57</v>
      </c>
      <c r="G3292" s="83">
        <v>40</v>
      </c>
      <c r="H3292" s="81">
        <f>LOOKUP(G3292,Komplexní!$A$7:$A$56,Komplexní!$B$7:$B$56)</f>
        <v>0</v>
      </c>
      <c r="I3292" s="84">
        <f t="array" ref="I3292">SUM(IF((Komplexní!$A$3:$A$5=A3292)*(Komplexní!$D$1:$BA$1=G3292),Komplexní!$D$3:$BA$5))</f>
        <v>0</v>
      </c>
      <c r="J3292" s="99" t="str">
        <f t="shared" si="177"/>
        <v/>
      </c>
      <c r="K3292" s="85">
        <f t="shared" si="178"/>
        <v>1</v>
      </c>
    </row>
    <row r="3293" spans="1:11" hidden="1">
      <c r="A3293" s="79">
        <v>66</v>
      </c>
      <c r="B3293" s="80">
        <f>LOOKUP(A3293,Seznamy!$A$3:$A$94,Seznamy!$B$3:$B$94)</f>
        <v>125009</v>
      </c>
      <c r="C3293" s="81" t="str">
        <f>LOOKUP(A3293,Seznamy!$A$3:$A$94,Seznamy!$C$3:$C$94)</f>
        <v>Ruda nad Moravou</v>
      </c>
      <c r="D3293" s="82">
        <f>LOOKUP(A3293,Seznamy!$A$3:$A$94,Seznamy!$F$3:$F$94)</f>
        <v>9028</v>
      </c>
      <c r="E3293" s="82">
        <f>LOOKUP(A3293,Seznamy!$A$3:$A$94,Seznamy!$G$3:$G$94)</f>
        <v>218500</v>
      </c>
      <c r="F3293" s="83">
        <f>LOOKUP(A3293,Seznamy!$A$3:$A$94,Seznamy!$J$3:$J$94)</f>
        <v>57</v>
      </c>
      <c r="G3293" s="83">
        <v>41</v>
      </c>
      <c r="H3293" s="81">
        <f>LOOKUP(G3293,Komplexní!$A$7:$A$56,Komplexní!$B$7:$B$56)</f>
        <v>0</v>
      </c>
      <c r="I3293" s="84">
        <f t="array" ref="I3293">SUM(IF((Komplexní!$A$3:$A$5=A3293)*(Komplexní!$D$1:$BA$1=G3293),Komplexní!$D$3:$BA$5))</f>
        <v>0</v>
      </c>
      <c r="J3293" s="99" t="str">
        <f t="shared" si="177"/>
        <v/>
      </c>
      <c r="K3293" s="85">
        <f t="shared" si="178"/>
        <v>1</v>
      </c>
    </row>
    <row r="3294" spans="1:11" hidden="1">
      <c r="A3294" s="79">
        <v>66</v>
      </c>
      <c r="B3294" s="80">
        <f>LOOKUP(A3294,Seznamy!$A$3:$A$94,Seznamy!$B$3:$B$94)</f>
        <v>125009</v>
      </c>
      <c r="C3294" s="81" t="str">
        <f>LOOKUP(A3294,Seznamy!$A$3:$A$94,Seznamy!$C$3:$C$94)</f>
        <v>Ruda nad Moravou</v>
      </c>
      <c r="D3294" s="82">
        <f>LOOKUP(A3294,Seznamy!$A$3:$A$94,Seznamy!$F$3:$F$94)</f>
        <v>9028</v>
      </c>
      <c r="E3294" s="82">
        <f>LOOKUP(A3294,Seznamy!$A$3:$A$94,Seznamy!$G$3:$G$94)</f>
        <v>218500</v>
      </c>
      <c r="F3294" s="83">
        <f>LOOKUP(A3294,Seznamy!$A$3:$A$94,Seznamy!$J$3:$J$94)</f>
        <v>57</v>
      </c>
      <c r="G3294" s="83">
        <v>42</v>
      </c>
      <c r="H3294" s="81">
        <f>LOOKUP(G3294,Komplexní!$A$7:$A$56,Komplexní!$B$7:$B$56)</f>
        <v>0</v>
      </c>
      <c r="I3294" s="84">
        <f t="array" ref="I3294">SUM(IF((Komplexní!$A$3:$A$5=A3294)*(Komplexní!$D$1:$BA$1=G3294),Komplexní!$D$3:$BA$5))</f>
        <v>0</v>
      </c>
      <c r="J3294" s="99" t="str">
        <f t="shared" si="177"/>
        <v/>
      </c>
      <c r="K3294" s="85">
        <f t="shared" si="178"/>
        <v>1</v>
      </c>
    </row>
    <row r="3295" spans="1:11" hidden="1">
      <c r="A3295" s="79">
        <v>66</v>
      </c>
      <c r="B3295" s="80">
        <f>LOOKUP(A3295,Seznamy!$A$3:$A$94,Seznamy!$B$3:$B$94)</f>
        <v>125009</v>
      </c>
      <c r="C3295" s="81" t="str">
        <f>LOOKUP(A3295,Seznamy!$A$3:$A$94,Seznamy!$C$3:$C$94)</f>
        <v>Ruda nad Moravou</v>
      </c>
      <c r="D3295" s="82">
        <f>LOOKUP(A3295,Seznamy!$A$3:$A$94,Seznamy!$F$3:$F$94)</f>
        <v>9028</v>
      </c>
      <c r="E3295" s="82">
        <f>LOOKUP(A3295,Seznamy!$A$3:$A$94,Seznamy!$G$3:$G$94)</f>
        <v>218500</v>
      </c>
      <c r="F3295" s="83">
        <f>LOOKUP(A3295,Seznamy!$A$3:$A$94,Seznamy!$J$3:$J$94)</f>
        <v>57</v>
      </c>
      <c r="G3295" s="83">
        <v>43</v>
      </c>
      <c r="H3295" s="81">
        <f>LOOKUP(G3295,Komplexní!$A$7:$A$56,Komplexní!$B$7:$B$56)</f>
        <v>0</v>
      </c>
      <c r="I3295" s="84">
        <f t="array" ref="I3295">SUM(IF((Komplexní!$A$3:$A$5=A3295)*(Komplexní!$D$1:$BA$1=G3295),Komplexní!$D$3:$BA$5))</f>
        <v>0</v>
      </c>
      <c r="J3295" s="99" t="str">
        <f t="shared" si="177"/>
        <v/>
      </c>
      <c r="K3295" s="85">
        <f t="shared" si="178"/>
        <v>1</v>
      </c>
    </row>
    <row r="3296" spans="1:11" hidden="1">
      <c r="A3296" s="79">
        <v>66</v>
      </c>
      <c r="B3296" s="80">
        <f>LOOKUP(A3296,Seznamy!$A$3:$A$94,Seznamy!$B$3:$B$94)</f>
        <v>125009</v>
      </c>
      <c r="C3296" s="81" t="str">
        <f>LOOKUP(A3296,Seznamy!$A$3:$A$94,Seznamy!$C$3:$C$94)</f>
        <v>Ruda nad Moravou</v>
      </c>
      <c r="D3296" s="82">
        <f>LOOKUP(A3296,Seznamy!$A$3:$A$94,Seznamy!$F$3:$F$94)</f>
        <v>9028</v>
      </c>
      <c r="E3296" s="82">
        <f>LOOKUP(A3296,Seznamy!$A$3:$A$94,Seznamy!$G$3:$G$94)</f>
        <v>218500</v>
      </c>
      <c r="F3296" s="83">
        <f>LOOKUP(A3296,Seznamy!$A$3:$A$94,Seznamy!$J$3:$J$94)</f>
        <v>57</v>
      </c>
      <c r="G3296" s="83">
        <v>44</v>
      </c>
      <c r="H3296" s="81">
        <f>LOOKUP(G3296,Komplexní!$A$7:$A$56,Komplexní!$B$7:$B$56)</f>
        <v>0</v>
      </c>
      <c r="I3296" s="84">
        <f t="array" ref="I3296">SUM(IF((Komplexní!$A$3:$A$5=A3296)*(Komplexní!$D$1:$BA$1=G3296),Komplexní!$D$3:$BA$5))</f>
        <v>0</v>
      </c>
      <c r="J3296" s="99" t="str">
        <f t="shared" si="177"/>
        <v/>
      </c>
      <c r="K3296" s="85">
        <f t="shared" si="178"/>
        <v>1</v>
      </c>
    </row>
    <row r="3297" spans="1:11" hidden="1">
      <c r="A3297" s="79">
        <v>66</v>
      </c>
      <c r="B3297" s="80">
        <f>LOOKUP(A3297,Seznamy!$A$3:$A$94,Seznamy!$B$3:$B$94)</f>
        <v>125009</v>
      </c>
      <c r="C3297" s="81" t="str">
        <f>LOOKUP(A3297,Seznamy!$A$3:$A$94,Seznamy!$C$3:$C$94)</f>
        <v>Ruda nad Moravou</v>
      </c>
      <c r="D3297" s="82">
        <f>LOOKUP(A3297,Seznamy!$A$3:$A$94,Seznamy!$F$3:$F$94)</f>
        <v>9028</v>
      </c>
      <c r="E3297" s="82">
        <f>LOOKUP(A3297,Seznamy!$A$3:$A$94,Seznamy!$G$3:$G$94)</f>
        <v>218500</v>
      </c>
      <c r="F3297" s="83">
        <f>LOOKUP(A3297,Seznamy!$A$3:$A$94,Seznamy!$J$3:$J$94)</f>
        <v>57</v>
      </c>
      <c r="G3297" s="83">
        <v>45</v>
      </c>
      <c r="H3297" s="81">
        <f>LOOKUP(G3297,Komplexní!$A$7:$A$56,Komplexní!$B$7:$B$56)</f>
        <v>0</v>
      </c>
      <c r="I3297" s="84">
        <f t="array" ref="I3297">SUM(IF((Komplexní!$A$3:$A$5=A3297)*(Komplexní!$D$1:$BA$1=G3297),Komplexní!$D$3:$BA$5))</f>
        <v>0</v>
      </c>
      <c r="J3297" s="99" t="str">
        <f t="shared" si="177"/>
        <v/>
      </c>
      <c r="K3297" s="85">
        <f t="shared" si="178"/>
        <v>1</v>
      </c>
    </row>
    <row r="3298" spans="1:11" hidden="1">
      <c r="A3298" s="79">
        <v>66</v>
      </c>
      <c r="B3298" s="80">
        <f>LOOKUP(A3298,Seznamy!$A$3:$A$94,Seznamy!$B$3:$B$94)</f>
        <v>125009</v>
      </c>
      <c r="C3298" s="81" t="str">
        <f>LOOKUP(A3298,Seznamy!$A$3:$A$94,Seznamy!$C$3:$C$94)</f>
        <v>Ruda nad Moravou</v>
      </c>
      <c r="D3298" s="82">
        <f>LOOKUP(A3298,Seznamy!$A$3:$A$94,Seznamy!$F$3:$F$94)</f>
        <v>9028</v>
      </c>
      <c r="E3298" s="82">
        <f>LOOKUP(A3298,Seznamy!$A$3:$A$94,Seznamy!$G$3:$G$94)</f>
        <v>218500</v>
      </c>
      <c r="F3298" s="83">
        <f>LOOKUP(A3298,Seznamy!$A$3:$A$94,Seznamy!$J$3:$J$94)</f>
        <v>57</v>
      </c>
      <c r="G3298" s="83">
        <v>46</v>
      </c>
      <c r="H3298" s="81">
        <f>LOOKUP(G3298,Komplexní!$A$7:$A$56,Komplexní!$B$7:$B$56)</f>
        <v>0</v>
      </c>
      <c r="I3298" s="84">
        <f t="array" ref="I3298">SUM(IF((Komplexní!$A$3:$A$5=A3298)*(Komplexní!$D$1:$BA$1=G3298),Komplexní!$D$3:$BA$5))</f>
        <v>0</v>
      </c>
      <c r="J3298" s="99" t="str">
        <f t="shared" si="177"/>
        <v/>
      </c>
      <c r="K3298" s="85">
        <f t="shared" si="178"/>
        <v>1</v>
      </c>
    </row>
    <row r="3299" spans="1:11" hidden="1">
      <c r="A3299" s="79">
        <v>66</v>
      </c>
      <c r="B3299" s="80">
        <f>LOOKUP(A3299,Seznamy!$A$3:$A$94,Seznamy!$B$3:$B$94)</f>
        <v>125009</v>
      </c>
      <c r="C3299" s="81" t="str">
        <f>LOOKUP(A3299,Seznamy!$A$3:$A$94,Seznamy!$C$3:$C$94)</f>
        <v>Ruda nad Moravou</v>
      </c>
      <c r="D3299" s="82">
        <f>LOOKUP(A3299,Seznamy!$A$3:$A$94,Seznamy!$F$3:$F$94)</f>
        <v>9028</v>
      </c>
      <c r="E3299" s="82">
        <f>LOOKUP(A3299,Seznamy!$A$3:$A$94,Seznamy!$G$3:$G$94)</f>
        <v>218500</v>
      </c>
      <c r="F3299" s="83">
        <f>LOOKUP(A3299,Seznamy!$A$3:$A$94,Seznamy!$J$3:$J$94)</f>
        <v>57</v>
      </c>
      <c r="G3299" s="83">
        <v>47</v>
      </c>
      <c r="H3299" s="81">
        <f>LOOKUP(G3299,Komplexní!$A$7:$A$56,Komplexní!$B$7:$B$56)</f>
        <v>0</v>
      </c>
      <c r="I3299" s="84">
        <f t="array" ref="I3299">SUM(IF((Komplexní!$A$3:$A$5=A3299)*(Komplexní!$D$1:$BA$1=G3299),Komplexní!$D$3:$BA$5))</f>
        <v>0</v>
      </c>
      <c r="J3299" s="99" t="str">
        <f t="shared" si="177"/>
        <v/>
      </c>
      <c r="K3299" s="85">
        <f t="shared" si="178"/>
        <v>1</v>
      </c>
    </row>
    <row r="3300" spans="1:11" hidden="1">
      <c r="A3300" s="79">
        <v>66</v>
      </c>
      <c r="B3300" s="80">
        <f>LOOKUP(A3300,Seznamy!$A$3:$A$94,Seznamy!$B$3:$B$94)</f>
        <v>125009</v>
      </c>
      <c r="C3300" s="81" t="str">
        <f>LOOKUP(A3300,Seznamy!$A$3:$A$94,Seznamy!$C$3:$C$94)</f>
        <v>Ruda nad Moravou</v>
      </c>
      <c r="D3300" s="82">
        <f>LOOKUP(A3300,Seznamy!$A$3:$A$94,Seznamy!$F$3:$F$94)</f>
        <v>9028</v>
      </c>
      <c r="E3300" s="82">
        <f>LOOKUP(A3300,Seznamy!$A$3:$A$94,Seznamy!$G$3:$G$94)</f>
        <v>218500</v>
      </c>
      <c r="F3300" s="83">
        <f>LOOKUP(A3300,Seznamy!$A$3:$A$94,Seznamy!$J$3:$J$94)</f>
        <v>57</v>
      </c>
      <c r="G3300" s="83">
        <v>48</v>
      </c>
      <c r="H3300" s="81">
        <f>LOOKUP(G3300,Komplexní!$A$7:$A$56,Komplexní!$B$7:$B$56)</f>
        <v>0</v>
      </c>
      <c r="I3300" s="84">
        <f t="array" ref="I3300">SUM(IF((Komplexní!$A$3:$A$5=A3300)*(Komplexní!$D$1:$BA$1=G3300),Komplexní!$D$3:$BA$5))</f>
        <v>0</v>
      </c>
      <c r="J3300" s="99" t="str">
        <f t="shared" si="177"/>
        <v/>
      </c>
      <c r="K3300" s="85">
        <f t="shared" si="178"/>
        <v>1</v>
      </c>
    </row>
    <row r="3301" spans="1:11" hidden="1">
      <c r="A3301" s="79">
        <v>66</v>
      </c>
      <c r="B3301" s="80">
        <f>LOOKUP(A3301,Seznamy!$A$3:$A$94,Seznamy!$B$3:$B$94)</f>
        <v>125009</v>
      </c>
      <c r="C3301" s="81" t="str">
        <f>LOOKUP(A3301,Seznamy!$A$3:$A$94,Seznamy!$C$3:$C$94)</f>
        <v>Ruda nad Moravou</v>
      </c>
      <c r="D3301" s="82">
        <f>LOOKUP(A3301,Seznamy!$A$3:$A$94,Seznamy!$F$3:$F$94)</f>
        <v>9028</v>
      </c>
      <c r="E3301" s="82">
        <f>LOOKUP(A3301,Seznamy!$A$3:$A$94,Seznamy!$G$3:$G$94)</f>
        <v>218500</v>
      </c>
      <c r="F3301" s="83">
        <f>LOOKUP(A3301,Seznamy!$A$3:$A$94,Seznamy!$J$3:$J$94)</f>
        <v>57</v>
      </c>
      <c r="G3301" s="83">
        <v>49</v>
      </c>
      <c r="H3301" s="81">
        <f>LOOKUP(G3301,Komplexní!$A$7:$A$56,Komplexní!$B$7:$B$56)</f>
        <v>0</v>
      </c>
      <c r="I3301" s="84">
        <f t="array" ref="I3301">SUM(IF((Komplexní!$A$3:$A$5=A3301)*(Komplexní!$D$1:$BA$1=G3301),Komplexní!$D$3:$BA$5))</f>
        <v>0</v>
      </c>
      <c r="J3301" s="99" t="str">
        <f t="shared" si="177"/>
        <v/>
      </c>
      <c r="K3301" s="85">
        <f t="shared" si="178"/>
        <v>1</v>
      </c>
    </row>
    <row r="3302" spans="1:11" hidden="1">
      <c r="A3302" s="79">
        <v>66</v>
      </c>
      <c r="B3302" s="80">
        <f>LOOKUP(A3302,Seznamy!$A$3:$A$94,Seznamy!$B$3:$B$94)</f>
        <v>125009</v>
      </c>
      <c r="C3302" s="81" t="str">
        <f>LOOKUP(A3302,Seznamy!$A$3:$A$94,Seznamy!$C$3:$C$94)</f>
        <v>Ruda nad Moravou</v>
      </c>
      <c r="D3302" s="82">
        <f>LOOKUP(A3302,Seznamy!$A$3:$A$94,Seznamy!$F$3:$F$94)</f>
        <v>9028</v>
      </c>
      <c r="E3302" s="82">
        <f>LOOKUP(A3302,Seznamy!$A$3:$A$94,Seznamy!$G$3:$G$94)</f>
        <v>218500</v>
      </c>
      <c r="F3302" s="83">
        <f>LOOKUP(A3302,Seznamy!$A$3:$A$94,Seznamy!$J$3:$J$94)</f>
        <v>57</v>
      </c>
      <c r="G3302" s="83">
        <v>50</v>
      </c>
      <c r="H3302" s="81">
        <f>LOOKUP(G3302,Komplexní!$A$7:$A$56,Komplexní!$B$7:$B$56)</f>
        <v>0</v>
      </c>
      <c r="I3302" s="84">
        <f t="array" ref="I3302">SUM(IF((Komplexní!$A$3:$A$5=A3302)*(Komplexní!$D$1:$BA$1=G3302),Komplexní!$D$3:$BA$5))</f>
        <v>0</v>
      </c>
      <c r="J3302" s="99" t="str">
        <f t="shared" si="177"/>
        <v/>
      </c>
      <c r="K3302" s="85">
        <f t="shared" si="178"/>
        <v>1</v>
      </c>
    </row>
    <row r="3303" spans="1:11" hidden="1">
      <c r="A3303" s="48">
        <v>67</v>
      </c>
      <c r="B3303" s="49">
        <f>LOOKUP(A3303,Seznamy!$A$3:$A$94,Seznamy!$B$3:$B$94)</f>
        <v>125009</v>
      </c>
      <c r="C3303" s="50" t="str">
        <f>LOOKUP(A3303,Seznamy!$A$3:$A$94,Seznamy!$C$3:$C$94)</f>
        <v>Ruda nad Moravou</v>
      </c>
      <c r="D3303" s="51">
        <f>LOOKUP(A3303,Seznamy!$A$3:$A$94,Seznamy!$F$3:$F$94)</f>
        <v>9028</v>
      </c>
      <c r="E3303" s="51">
        <f>LOOKUP(A3303,Seznamy!$A$3:$A$94,Seznamy!$G$3:$G$94)</f>
        <v>218500</v>
      </c>
      <c r="F3303" s="52">
        <f>LOOKUP(A3303,Seznamy!$A$3:$A$94,Seznamy!$J$3:$J$94)</f>
        <v>57</v>
      </c>
      <c r="G3303" s="52">
        <v>1</v>
      </c>
      <c r="H3303" s="50" t="str">
        <f>LOOKUP(G3303,Komplexní!$A$7:$A$56,Komplexní!$B$7:$B$56)</f>
        <v>UNILES a.s.</v>
      </c>
      <c r="I3303" s="53">
        <f t="array" ref="I3303">SUM(IF((Komplexní!$A$3:$A$5=A3303)*(Komplexní!$D$1:$BA$1=G3303),Komplexní!$D$3:$BA$5))</f>
        <v>0</v>
      </c>
      <c r="J3303" s="98" t="str">
        <f t="shared" si="177"/>
        <v/>
      </c>
      <c r="K3303" s="54">
        <f t="shared" ref="K3303:K3334" si="179">IF(I3303=MIN($J$3303:$J$3352),1,"")</f>
        <v>1</v>
      </c>
    </row>
    <row r="3304" spans="1:11" hidden="1">
      <c r="A3304" s="48">
        <v>67</v>
      </c>
      <c r="B3304" s="49">
        <f>LOOKUP(A3304,Seznamy!$A$3:$A$94,Seznamy!$B$3:$B$94)</f>
        <v>125009</v>
      </c>
      <c r="C3304" s="50" t="str">
        <f>LOOKUP(A3304,Seznamy!$A$3:$A$94,Seznamy!$C$3:$C$94)</f>
        <v>Ruda nad Moravou</v>
      </c>
      <c r="D3304" s="51">
        <f>LOOKUP(A3304,Seznamy!$A$3:$A$94,Seznamy!$F$3:$F$94)</f>
        <v>9028</v>
      </c>
      <c r="E3304" s="51">
        <f>LOOKUP(A3304,Seznamy!$A$3:$A$94,Seznamy!$G$3:$G$94)</f>
        <v>218500</v>
      </c>
      <c r="F3304" s="52">
        <f>LOOKUP(A3304,Seznamy!$A$3:$A$94,Seznamy!$J$3:$J$94)</f>
        <v>57</v>
      </c>
      <c r="G3304" s="52">
        <v>2</v>
      </c>
      <c r="H3304" s="50" t="str">
        <f>LOOKUP(G3304,Komplexní!$A$7:$A$56,Komplexní!$B$7:$B$56)</f>
        <v>Lesy Beskydy, a.s.</v>
      </c>
      <c r="I3304" s="53">
        <f t="array" ref="I3304">SUM(IF((Komplexní!$A$3:$A$5=A3304)*(Komplexní!$D$1:$BA$1=G3304),Komplexní!$D$3:$BA$5))</f>
        <v>0</v>
      </c>
      <c r="J3304" s="98" t="str">
        <f t="shared" si="177"/>
        <v/>
      </c>
      <c r="K3304" s="54">
        <f t="shared" si="179"/>
        <v>1</v>
      </c>
    </row>
    <row r="3305" spans="1:11" hidden="1">
      <c r="A3305" s="48">
        <v>67</v>
      </c>
      <c r="B3305" s="49">
        <f>LOOKUP(A3305,Seznamy!$A$3:$A$94,Seznamy!$B$3:$B$94)</f>
        <v>125009</v>
      </c>
      <c r="C3305" s="50" t="str">
        <f>LOOKUP(A3305,Seznamy!$A$3:$A$94,Seznamy!$C$3:$C$94)</f>
        <v>Ruda nad Moravou</v>
      </c>
      <c r="D3305" s="51">
        <f>LOOKUP(A3305,Seznamy!$A$3:$A$94,Seznamy!$F$3:$F$94)</f>
        <v>9028</v>
      </c>
      <c r="E3305" s="51">
        <f>LOOKUP(A3305,Seznamy!$A$3:$A$94,Seznamy!$G$3:$G$94)</f>
        <v>218500</v>
      </c>
      <c r="F3305" s="52">
        <f>LOOKUP(A3305,Seznamy!$A$3:$A$94,Seznamy!$J$3:$J$94)</f>
        <v>57</v>
      </c>
      <c r="G3305" s="52">
        <v>3</v>
      </c>
      <c r="H3305" s="50" t="str">
        <f>LOOKUP(G3305,Komplexní!$A$7:$A$56,Komplexní!$B$7:$B$56)</f>
        <v>KATR s.r.o.</v>
      </c>
      <c r="I3305" s="53">
        <f t="array" ref="I3305">SUM(IF((Komplexní!$A$3:$A$5=A3305)*(Komplexní!$D$1:$BA$1=G3305),Komplexní!$D$3:$BA$5))</f>
        <v>0</v>
      </c>
      <c r="J3305" s="98" t="str">
        <f t="shared" si="177"/>
        <v/>
      </c>
      <c r="K3305" s="54">
        <f t="shared" si="179"/>
        <v>1</v>
      </c>
    </row>
    <row r="3306" spans="1:11" hidden="1">
      <c r="A3306" s="48">
        <v>67</v>
      </c>
      <c r="B3306" s="49">
        <f>LOOKUP(A3306,Seznamy!$A$3:$A$94,Seznamy!$B$3:$B$94)</f>
        <v>125009</v>
      </c>
      <c r="C3306" s="50" t="str">
        <f>LOOKUP(A3306,Seznamy!$A$3:$A$94,Seznamy!$C$3:$C$94)</f>
        <v>Ruda nad Moravou</v>
      </c>
      <c r="D3306" s="51">
        <f>LOOKUP(A3306,Seznamy!$A$3:$A$94,Seznamy!$F$3:$F$94)</f>
        <v>9028</v>
      </c>
      <c r="E3306" s="51">
        <f>LOOKUP(A3306,Seznamy!$A$3:$A$94,Seznamy!$G$3:$G$94)</f>
        <v>218500</v>
      </c>
      <c r="F3306" s="52">
        <f>LOOKUP(A3306,Seznamy!$A$3:$A$94,Seznamy!$J$3:$J$94)</f>
        <v>57</v>
      </c>
      <c r="G3306" s="52">
        <v>4</v>
      </c>
      <c r="H3306" s="50" t="str">
        <f>LOOKUP(G3306,Komplexní!$A$7:$A$56,Komplexní!$B$7:$B$56)</f>
        <v>Petra spol. s r.o.</v>
      </c>
      <c r="I3306" s="53">
        <f t="array" ref="I3306">SUM(IF((Komplexní!$A$3:$A$5=A3306)*(Komplexní!$D$1:$BA$1=G3306),Komplexní!$D$3:$BA$5))</f>
        <v>0</v>
      </c>
      <c r="J3306" s="98" t="str">
        <f t="shared" si="177"/>
        <v/>
      </c>
      <c r="K3306" s="54">
        <f t="shared" si="179"/>
        <v>1</v>
      </c>
    </row>
    <row r="3307" spans="1:11" hidden="1">
      <c r="A3307" s="48">
        <v>67</v>
      </c>
      <c r="B3307" s="49">
        <f>LOOKUP(A3307,Seznamy!$A$3:$A$94,Seznamy!$B$3:$B$94)</f>
        <v>125009</v>
      </c>
      <c r="C3307" s="50" t="str">
        <f>LOOKUP(A3307,Seznamy!$A$3:$A$94,Seznamy!$C$3:$C$94)</f>
        <v>Ruda nad Moravou</v>
      </c>
      <c r="D3307" s="51">
        <f>LOOKUP(A3307,Seznamy!$A$3:$A$94,Seznamy!$F$3:$F$94)</f>
        <v>9028</v>
      </c>
      <c r="E3307" s="51">
        <f>LOOKUP(A3307,Seznamy!$A$3:$A$94,Seznamy!$G$3:$G$94)</f>
        <v>218500</v>
      </c>
      <c r="F3307" s="52">
        <f>LOOKUP(A3307,Seznamy!$A$3:$A$94,Seznamy!$J$3:$J$94)</f>
        <v>57</v>
      </c>
      <c r="G3307" s="52">
        <v>5</v>
      </c>
      <c r="H3307" s="50" t="str">
        <f>LOOKUP(G3307,Komplexní!$A$7:$A$56,Komplexní!$B$7:$B$56)</f>
        <v>JACER - CZ a.s.</v>
      </c>
      <c r="I3307" s="53">
        <f t="array" ref="I3307">SUM(IF((Komplexní!$A$3:$A$5=A3307)*(Komplexní!$D$1:$BA$1=G3307),Komplexní!$D$3:$BA$5))</f>
        <v>0</v>
      </c>
      <c r="J3307" s="98" t="str">
        <f t="shared" si="177"/>
        <v/>
      </c>
      <c r="K3307" s="54">
        <f t="shared" si="179"/>
        <v>1</v>
      </c>
    </row>
    <row r="3308" spans="1:11" hidden="1">
      <c r="A3308" s="48">
        <v>67</v>
      </c>
      <c r="B3308" s="49">
        <f>LOOKUP(A3308,Seznamy!$A$3:$A$94,Seznamy!$B$3:$B$94)</f>
        <v>125009</v>
      </c>
      <c r="C3308" s="50" t="str">
        <f>LOOKUP(A3308,Seznamy!$A$3:$A$94,Seznamy!$C$3:$C$94)</f>
        <v>Ruda nad Moravou</v>
      </c>
      <c r="D3308" s="51">
        <f>LOOKUP(A3308,Seznamy!$A$3:$A$94,Seznamy!$F$3:$F$94)</f>
        <v>9028</v>
      </c>
      <c r="E3308" s="51">
        <f>LOOKUP(A3308,Seznamy!$A$3:$A$94,Seznamy!$G$3:$G$94)</f>
        <v>218500</v>
      </c>
      <c r="F3308" s="52">
        <f>LOOKUP(A3308,Seznamy!$A$3:$A$94,Seznamy!$J$3:$J$94)</f>
        <v>57</v>
      </c>
      <c r="G3308" s="52">
        <v>6</v>
      </c>
      <c r="H3308" s="50" t="str">
        <f>LOOKUP(G3308,Komplexní!$A$7:$A$56,Komplexní!$B$7:$B$56)</f>
        <v>LDF Rožnov a.s.</v>
      </c>
      <c r="I3308" s="53">
        <f t="array" ref="I3308">SUM(IF((Komplexní!$A$3:$A$5=A3308)*(Komplexní!$D$1:$BA$1=G3308),Komplexní!$D$3:$BA$5))</f>
        <v>0</v>
      </c>
      <c r="J3308" s="98" t="str">
        <f t="shared" si="177"/>
        <v/>
      </c>
      <c r="K3308" s="54">
        <f t="shared" si="179"/>
        <v>1</v>
      </c>
    </row>
    <row r="3309" spans="1:11" hidden="1">
      <c r="A3309" s="48">
        <v>67</v>
      </c>
      <c r="B3309" s="49">
        <f>LOOKUP(A3309,Seznamy!$A$3:$A$94,Seznamy!$B$3:$B$94)</f>
        <v>125009</v>
      </c>
      <c r="C3309" s="50" t="str">
        <f>LOOKUP(A3309,Seznamy!$A$3:$A$94,Seznamy!$C$3:$C$94)</f>
        <v>Ruda nad Moravou</v>
      </c>
      <c r="D3309" s="51">
        <f>LOOKUP(A3309,Seznamy!$A$3:$A$94,Seznamy!$F$3:$F$94)</f>
        <v>9028</v>
      </c>
      <c r="E3309" s="51">
        <f>LOOKUP(A3309,Seznamy!$A$3:$A$94,Seznamy!$G$3:$G$94)</f>
        <v>218500</v>
      </c>
      <c r="F3309" s="52">
        <f>LOOKUP(A3309,Seznamy!$A$3:$A$94,Seznamy!$J$3:$J$94)</f>
        <v>57</v>
      </c>
      <c r="G3309" s="52">
        <v>7</v>
      </c>
      <c r="H3309" s="50" t="str">
        <f>LOOKUP(G3309,Komplexní!$A$7:$A$56,Komplexní!$B$7:$B$56)</f>
        <v>Opavská lesní a.s.</v>
      </c>
      <c r="I3309" s="53">
        <f t="array" ref="I3309">SUM(IF((Komplexní!$A$3:$A$5=A3309)*(Komplexní!$D$1:$BA$1=G3309),Komplexní!$D$3:$BA$5))</f>
        <v>0</v>
      </c>
      <c r="J3309" s="98" t="str">
        <f t="shared" si="177"/>
        <v/>
      </c>
      <c r="K3309" s="54">
        <f t="shared" si="179"/>
        <v>1</v>
      </c>
    </row>
    <row r="3310" spans="1:11" hidden="1">
      <c r="A3310" s="48">
        <v>67</v>
      </c>
      <c r="B3310" s="49">
        <f>LOOKUP(A3310,Seznamy!$A$3:$A$94,Seznamy!$B$3:$B$94)</f>
        <v>125009</v>
      </c>
      <c r="C3310" s="50" t="str">
        <f>LOOKUP(A3310,Seznamy!$A$3:$A$94,Seznamy!$C$3:$C$94)</f>
        <v>Ruda nad Moravou</v>
      </c>
      <c r="D3310" s="51">
        <f>LOOKUP(A3310,Seznamy!$A$3:$A$94,Seznamy!$F$3:$F$94)</f>
        <v>9028</v>
      </c>
      <c r="E3310" s="51">
        <f>LOOKUP(A3310,Seznamy!$A$3:$A$94,Seznamy!$G$3:$G$94)</f>
        <v>218500</v>
      </c>
      <c r="F3310" s="52">
        <f>LOOKUP(A3310,Seznamy!$A$3:$A$94,Seznamy!$J$3:$J$94)</f>
        <v>57</v>
      </c>
      <c r="G3310" s="52">
        <v>8</v>
      </c>
      <c r="H3310" s="50" t="str">
        <f>LOOKUP(G3310,Komplexní!$A$7:$A$56,Komplexní!$B$7:$B$56)</f>
        <v>Pradědský lesní závod, a.s.</v>
      </c>
      <c r="I3310" s="53">
        <f t="array" ref="I3310">SUM(IF((Komplexní!$A$3:$A$5=A3310)*(Komplexní!$D$1:$BA$1=G3310),Komplexní!$D$3:$BA$5))</f>
        <v>0</v>
      </c>
      <c r="J3310" s="98" t="str">
        <f t="shared" si="177"/>
        <v/>
      </c>
      <c r="K3310" s="54">
        <f t="shared" si="179"/>
        <v>1</v>
      </c>
    </row>
    <row r="3311" spans="1:11" hidden="1">
      <c r="A3311" s="48">
        <v>67</v>
      </c>
      <c r="B3311" s="49">
        <f>LOOKUP(A3311,Seznamy!$A$3:$A$94,Seznamy!$B$3:$B$94)</f>
        <v>125009</v>
      </c>
      <c r="C3311" s="50" t="str">
        <f>LOOKUP(A3311,Seznamy!$A$3:$A$94,Seznamy!$C$3:$C$94)</f>
        <v>Ruda nad Moravou</v>
      </c>
      <c r="D3311" s="51">
        <f>LOOKUP(A3311,Seznamy!$A$3:$A$94,Seznamy!$F$3:$F$94)</f>
        <v>9028</v>
      </c>
      <c r="E3311" s="51">
        <f>LOOKUP(A3311,Seznamy!$A$3:$A$94,Seznamy!$G$3:$G$94)</f>
        <v>218500</v>
      </c>
      <c r="F3311" s="52">
        <f>LOOKUP(A3311,Seznamy!$A$3:$A$94,Seznamy!$J$3:$J$94)</f>
        <v>57</v>
      </c>
      <c r="G3311" s="52">
        <v>9</v>
      </c>
      <c r="H3311" s="50">
        <f>LOOKUP(G3311,Komplexní!$A$7:$A$56,Komplexní!$B$7:$B$56)</f>
        <v>0</v>
      </c>
      <c r="I3311" s="53">
        <f t="array" ref="I3311">SUM(IF((Komplexní!$A$3:$A$5=A3311)*(Komplexní!$D$1:$BA$1=G3311),Komplexní!$D$3:$BA$5))</f>
        <v>0</v>
      </c>
      <c r="J3311" s="98" t="str">
        <f t="shared" si="177"/>
        <v/>
      </c>
      <c r="K3311" s="54">
        <f t="shared" si="179"/>
        <v>1</v>
      </c>
    </row>
    <row r="3312" spans="1:11" hidden="1">
      <c r="A3312" s="48">
        <v>67</v>
      </c>
      <c r="B3312" s="49">
        <f>LOOKUP(A3312,Seznamy!$A$3:$A$94,Seznamy!$B$3:$B$94)</f>
        <v>125009</v>
      </c>
      <c r="C3312" s="50" t="str">
        <f>LOOKUP(A3312,Seznamy!$A$3:$A$94,Seznamy!$C$3:$C$94)</f>
        <v>Ruda nad Moravou</v>
      </c>
      <c r="D3312" s="51">
        <f>LOOKUP(A3312,Seznamy!$A$3:$A$94,Seznamy!$F$3:$F$94)</f>
        <v>9028</v>
      </c>
      <c r="E3312" s="51">
        <f>LOOKUP(A3312,Seznamy!$A$3:$A$94,Seznamy!$G$3:$G$94)</f>
        <v>218500</v>
      </c>
      <c r="F3312" s="52">
        <f>LOOKUP(A3312,Seznamy!$A$3:$A$94,Seznamy!$J$3:$J$94)</f>
        <v>57</v>
      </c>
      <c r="G3312" s="52">
        <v>10</v>
      </c>
      <c r="H3312" s="50">
        <f>LOOKUP(G3312,Komplexní!$A$7:$A$56,Komplexní!$B$7:$B$56)</f>
        <v>0</v>
      </c>
      <c r="I3312" s="53">
        <f t="array" ref="I3312">SUM(IF((Komplexní!$A$3:$A$5=A3312)*(Komplexní!$D$1:$BA$1=G3312),Komplexní!$D$3:$BA$5))</f>
        <v>0</v>
      </c>
      <c r="J3312" s="98" t="str">
        <f t="shared" si="177"/>
        <v/>
      </c>
      <c r="K3312" s="54">
        <f t="shared" si="179"/>
        <v>1</v>
      </c>
    </row>
    <row r="3313" spans="1:11" hidden="1">
      <c r="A3313" s="48">
        <v>67</v>
      </c>
      <c r="B3313" s="49">
        <f>LOOKUP(A3313,Seznamy!$A$3:$A$94,Seznamy!$B$3:$B$94)</f>
        <v>125009</v>
      </c>
      <c r="C3313" s="50" t="str">
        <f>LOOKUP(A3313,Seznamy!$A$3:$A$94,Seznamy!$C$3:$C$94)</f>
        <v>Ruda nad Moravou</v>
      </c>
      <c r="D3313" s="51">
        <f>LOOKUP(A3313,Seznamy!$A$3:$A$94,Seznamy!$F$3:$F$94)</f>
        <v>9028</v>
      </c>
      <c r="E3313" s="51">
        <f>LOOKUP(A3313,Seznamy!$A$3:$A$94,Seznamy!$G$3:$G$94)</f>
        <v>218500</v>
      </c>
      <c r="F3313" s="52">
        <f>LOOKUP(A3313,Seznamy!$A$3:$A$94,Seznamy!$J$3:$J$94)</f>
        <v>57</v>
      </c>
      <c r="G3313" s="52">
        <v>11</v>
      </c>
      <c r="H3313" s="50">
        <f>LOOKUP(G3313,Komplexní!$A$7:$A$56,Komplexní!$B$7:$B$56)</f>
        <v>0</v>
      </c>
      <c r="I3313" s="53">
        <f t="array" ref="I3313">SUM(IF((Komplexní!$A$3:$A$5=A3313)*(Komplexní!$D$1:$BA$1=G3313),Komplexní!$D$3:$BA$5))</f>
        <v>0</v>
      </c>
      <c r="J3313" s="98" t="str">
        <f t="shared" si="177"/>
        <v/>
      </c>
      <c r="K3313" s="54">
        <f t="shared" si="179"/>
        <v>1</v>
      </c>
    </row>
    <row r="3314" spans="1:11" hidden="1">
      <c r="A3314" s="48">
        <v>67</v>
      </c>
      <c r="B3314" s="49">
        <f>LOOKUP(A3314,Seznamy!$A$3:$A$94,Seznamy!$B$3:$B$94)</f>
        <v>125009</v>
      </c>
      <c r="C3314" s="50" t="str">
        <f>LOOKUP(A3314,Seznamy!$A$3:$A$94,Seznamy!$C$3:$C$94)</f>
        <v>Ruda nad Moravou</v>
      </c>
      <c r="D3314" s="51">
        <f>LOOKUP(A3314,Seznamy!$A$3:$A$94,Seznamy!$F$3:$F$94)</f>
        <v>9028</v>
      </c>
      <c r="E3314" s="51">
        <f>LOOKUP(A3314,Seznamy!$A$3:$A$94,Seznamy!$G$3:$G$94)</f>
        <v>218500</v>
      </c>
      <c r="F3314" s="52">
        <f>LOOKUP(A3314,Seznamy!$A$3:$A$94,Seznamy!$J$3:$J$94)</f>
        <v>57</v>
      </c>
      <c r="G3314" s="52">
        <v>28</v>
      </c>
      <c r="H3314" s="50">
        <f>LOOKUP(G3314,Komplexní!$A$7:$A$56,Komplexní!$B$7:$B$56)</f>
        <v>0</v>
      </c>
      <c r="I3314" s="53">
        <f t="array" ref="I3314">SUM(IF((Komplexní!$A$3:$A$5=A3314)*(Komplexní!$D$1:$BA$1=G3314),Komplexní!$D$3:$BA$5))</f>
        <v>0</v>
      </c>
      <c r="J3314" s="98" t="str">
        <f t="shared" si="177"/>
        <v/>
      </c>
      <c r="K3314" s="54">
        <f t="shared" si="179"/>
        <v>1</v>
      </c>
    </row>
    <row r="3315" spans="1:11" hidden="1">
      <c r="A3315" s="48">
        <v>67</v>
      </c>
      <c r="B3315" s="49">
        <f>LOOKUP(A3315,Seznamy!$A$3:$A$94,Seznamy!$B$3:$B$94)</f>
        <v>125009</v>
      </c>
      <c r="C3315" s="50" t="str">
        <f>LOOKUP(A3315,Seznamy!$A$3:$A$94,Seznamy!$C$3:$C$94)</f>
        <v>Ruda nad Moravou</v>
      </c>
      <c r="D3315" s="51">
        <f>LOOKUP(A3315,Seznamy!$A$3:$A$94,Seznamy!$F$3:$F$94)</f>
        <v>9028</v>
      </c>
      <c r="E3315" s="51">
        <f>LOOKUP(A3315,Seznamy!$A$3:$A$94,Seznamy!$G$3:$G$94)</f>
        <v>218500</v>
      </c>
      <c r="F3315" s="52">
        <f>LOOKUP(A3315,Seznamy!$A$3:$A$94,Seznamy!$J$3:$J$94)</f>
        <v>57</v>
      </c>
      <c r="G3315" s="52">
        <v>13</v>
      </c>
      <c r="H3315" s="50">
        <f>LOOKUP(G3315,Komplexní!$A$7:$A$56,Komplexní!$B$7:$B$56)</f>
        <v>0</v>
      </c>
      <c r="I3315" s="53">
        <f t="array" ref="I3315">SUM(IF((Komplexní!$A$3:$A$5=A3315)*(Komplexní!$D$1:$BA$1=G3315),Komplexní!$D$3:$BA$5))</f>
        <v>0</v>
      </c>
      <c r="J3315" s="98" t="str">
        <f t="shared" si="177"/>
        <v/>
      </c>
      <c r="K3315" s="54">
        <f t="shared" si="179"/>
        <v>1</v>
      </c>
    </row>
    <row r="3316" spans="1:11" hidden="1">
      <c r="A3316" s="48">
        <v>67</v>
      </c>
      <c r="B3316" s="49">
        <f>LOOKUP(A3316,Seznamy!$A$3:$A$94,Seznamy!$B$3:$B$94)</f>
        <v>125009</v>
      </c>
      <c r="C3316" s="50" t="str">
        <f>LOOKUP(A3316,Seznamy!$A$3:$A$94,Seznamy!$C$3:$C$94)</f>
        <v>Ruda nad Moravou</v>
      </c>
      <c r="D3316" s="51">
        <f>LOOKUP(A3316,Seznamy!$A$3:$A$94,Seznamy!$F$3:$F$94)</f>
        <v>9028</v>
      </c>
      <c r="E3316" s="51">
        <f>LOOKUP(A3316,Seznamy!$A$3:$A$94,Seznamy!$G$3:$G$94)</f>
        <v>218500</v>
      </c>
      <c r="F3316" s="52">
        <f>LOOKUP(A3316,Seznamy!$A$3:$A$94,Seznamy!$J$3:$J$94)</f>
        <v>57</v>
      </c>
      <c r="G3316" s="52">
        <v>22</v>
      </c>
      <c r="H3316" s="50">
        <f>LOOKUP(G3316,Komplexní!$A$7:$A$56,Komplexní!$B$7:$B$56)</f>
        <v>0</v>
      </c>
      <c r="I3316" s="53">
        <f t="array" ref="I3316">SUM(IF((Komplexní!$A$3:$A$5=A3316)*(Komplexní!$D$1:$BA$1=G3316),Komplexní!$D$3:$BA$5))</f>
        <v>0</v>
      </c>
      <c r="J3316" s="98" t="str">
        <f t="shared" si="177"/>
        <v/>
      </c>
      <c r="K3316" s="54">
        <f t="shared" si="179"/>
        <v>1</v>
      </c>
    </row>
    <row r="3317" spans="1:11" hidden="1">
      <c r="A3317" s="48">
        <v>67</v>
      </c>
      <c r="B3317" s="49">
        <f>LOOKUP(A3317,Seznamy!$A$3:$A$94,Seznamy!$B$3:$B$94)</f>
        <v>125009</v>
      </c>
      <c r="C3317" s="50" t="str">
        <f>LOOKUP(A3317,Seznamy!$A$3:$A$94,Seznamy!$C$3:$C$94)</f>
        <v>Ruda nad Moravou</v>
      </c>
      <c r="D3317" s="51">
        <f>LOOKUP(A3317,Seznamy!$A$3:$A$94,Seznamy!$F$3:$F$94)</f>
        <v>9028</v>
      </c>
      <c r="E3317" s="51">
        <f>LOOKUP(A3317,Seznamy!$A$3:$A$94,Seznamy!$G$3:$G$94)</f>
        <v>218500</v>
      </c>
      <c r="F3317" s="52">
        <f>LOOKUP(A3317,Seznamy!$A$3:$A$94,Seznamy!$J$3:$J$94)</f>
        <v>57</v>
      </c>
      <c r="G3317" s="52">
        <v>15</v>
      </c>
      <c r="H3317" s="50">
        <f>LOOKUP(G3317,Komplexní!$A$7:$A$56,Komplexní!$B$7:$B$56)</f>
        <v>0</v>
      </c>
      <c r="I3317" s="53">
        <f t="array" ref="I3317">SUM(IF((Komplexní!$A$3:$A$5=A3317)*(Komplexní!$D$1:$BA$1=G3317),Komplexní!$D$3:$BA$5))</f>
        <v>0</v>
      </c>
      <c r="J3317" s="98" t="str">
        <f t="shared" si="177"/>
        <v/>
      </c>
      <c r="K3317" s="54">
        <f t="shared" si="179"/>
        <v>1</v>
      </c>
    </row>
    <row r="3318" spans="1:11" hidden="1">
      <c r="A3318" s="48">
        <v>67</v>
      </c>
      <c r="B3318" s="49">
        <f>LOOKUP(A3318,Seznamy!$A$3:$A$94,Seznamy!$B$3:$B$94)</f>
        <v>125009</v>
      </c>
      <c r="C3318" s="50" t="str">
        <f>LOOKUP(A3318,Seznamy!$A$3:$A$94,Seznamy!$C$3:$C$94)</f>
        <v>Ruda nad Moravou</v>
      </c>
      <c r="D3318" s="51">
        <f>LOOKUP(A3318,Seznamy!$A$3:$A$94,Seznamy!$F$3:$F$94)</f>
        <v>9028</v>
      </c>
      <c r="E3318" s="51">
        <f>LOOKUP(A3318,Seznamy!$A$3:$A$94,Seznamy!$G$3:$G$94)</f>
        <v>218500</v>
      </c>
      <c r="F3318" s="52">
        <f>LOOKUP(A3318,Seznamy!$A$3:$A$94,Seznamy!$J$3:$J$94)</f>
        <v>57</v>
      </c>
      <c r="G3318" s="52">
        <v>16</v>
      </c>
      <c r="H3318" s="50">
        <f>LOOKUP(G3318,Komplexní!$A$7:$A$56,Komplexní!$B$7:$B$56)</f>
        <v>0</v>
      </c>
      <c r="I3318" s="53">
        <f t="array" ref="I3318">SUM(IF((Komplexní!$A$3:$A$5=A3318)*(Komplexní!$D$1:$BA$1=G3318),Komplexní!$D$3:$BA$5))</f>
        <v>0</v>
      </c>
      <c r="J3318" s="98" t="str">
        <f t="shared" si="177"/>
        <v/>
      </c>
      <c r="K3318" s="54">
        <f t="shared" si="179"/>
        <v>1</v>
      </c>
    </row>
    <row r="3319" spans="1:11" hidden="1">
      <c r="A3319" s="48">
        <v>67</v>
      </c>
      <c r="B3319" s="49">
        <f>LOOKUP(A3319,Seznamy!$A$3:$A$94,Seznamy!$B$3:$B$94)</f>
        <v>125009</v>
      </c>
      <c r="C3319" s="50" t="str">
        <f>LOOKUP(A3319,Seznamy!$A$3:$A$94,Seznamy!$C$3:$C$94)</f>
        <v>Ruda nad Moravou</v>
      </c>
      <c r="D3319" s="51">
        <f>LOOKUP(A3319,Seznamy!$A$3:$A$94,Seznamy!$F$3:$F$94)</f>
        <v>9028</v>
      </c>
      <c r="E3319" s="51">
        <f>LOOKUP(A3319,Seznamy!$A$3:$A$94,Seznamy!$G$3:$G$94)</f>
        <v>218500</v>
      </c>
      <c r="F3319" s="52">
        <f>LOOKUP(A3319,Seznamy!$A$3:$A$94,Seznamy!$J$3:$J$94)</f>
        <v>57</v>
      </c>
      <c r="G3319" s="52">
        <v>17</v>
      </c>
      <c r="H3319" s="50">
        <f>LOOKUP(G3319,Komplexní!$A$7:$A$56,Komplexní!$B$7:$B$56)</f>
        <v>0</v>
      </c>
      <c r="I3319" s="53">
        <f t="array" ref="I3319">SUM(IF((Komplexní!$A$3:$A$5=A3319)*(Komplexní!$D$1:$BA$1=G3319),Komplexní!$D$3:$BA$5))</f>
        <v>0</v>
      </c>
      <c r="J3319" s="98" t="str">
        <f t="shared" si="177"/>
        <v/>
      </c>
      <c r="K3319" s="54">
        <f t="shared" si="179"/>
        <v>1</v>
      </c>
    </row>
    <row r="3320" spans="1:11" hidden="1">
      <c r="A3320" s="48">
        <v>67</v>
      </c>
      <c r="B3320" s="49">
        <f>LOOKUP(A3320,Seznamy!$A$3:$A$94,Seznamy!$B$3:$B$94)</f>
        <v>125009</v>
      </c>
      <c r="C3320" s="50" t="str">
        <f>LOOKUP(A3320,Seznamy!$A$3:$A$94,Seznamy!$C$3:$C$94)</f>
        <v>Ruda nad Moravou</v>
      </c>
      <c r="D3320" s="51">
        <f>LOOKUP(A3320,Seznamy!$A$3:$A$94,Seznamy!$F$3:$F$94)</f>
        <v>9028</v>
      </c>
      <c r="E3320" s="51">
        <f>LOOKUP(A3320,Seznamy!$A$3:$A$94,Seznamy!$G$3:$G$94)</f>
        <v>218500</v>
      </c>
      <c r="F3320" s="52">
        <f>LOOKUP(A3320,Seznamy!$A$3:$A$94,Seznamy!$J$3:$J$94)</f>
        <v>57</v>
      </c>
      <c r="G3320" s="52">
        <v>18</v>
      </c>
      <c r="H3320" s="50">
        <f>LOOKUP(G3320,Komplexní!$A$7:$A$56,Komplexní!$B$7:$B$56)</f>
        <v>0</v>
      </c>
      <c r="I3320" s="53">
        <f t="array" ref="I3320">SUM(IF((Komplexní!$A$3:$A$5=A3320)*(Komplexní!$D$1:$BA$1=G3320),Komplexní!$D$3:$BA$5))</f>
        <v>0</v>
      </c>
      <c r="J3320" s="98" t="str">
        <f t="shared" si="177"/>
        <v/>
      </c>
      <c r="K3320" s="54">
        <f t="shared" si="179"/>
        <v>1</v>
      </c>
    </row>
    <row r="3321" spans="1:11" hidden="1">
      <c r="A3321" s="48">
        <v>67</v>
      </c>
      <c r="B3321" s="49">
        <f>LOOKUP(A3321,Seznamy!$A$3:$A$94,Seznamy!$B$3:$B$94)</f>
        <v>125009</v>
      </c>
      <c r="C3321" s="50" t="str">
        <f>LOOKUP(A3321,Seznamy!$A$3:$A$94,Seznamy!$C$3:$C$94)</f>
        <v>Ruda nad Moravou</v>
      </c>
      <c r="D3321" s="51">
        <f>LOOKUP(A3321,Seznamy!$A$3:$A$94,Seznamy!$F$3:$F$94)</f>
        <v>9028</v>
      </c>
      <c r="E3321" s="51">
        <f>LOOKUP(A3321,Seznamy!$A$3:$A$94,Seznamy!$G$3:$G$94)</f>
        <v>218500</v>
      </c>
      <c r="F3321" s="52">
        <f>LOOKUP(A3321,Seznamy!$A$3:$A$94,Seznamy!$J$3:$J$94)</f>
        <v>57</v>
      </c>
      <c r="G3321" s="52">
        <v>12</v>
      </c>
      <c r="H3321" s="50">
        <f>LOOKUP(G3321,Komplexní!$A$7:$A$56,Komplexní!$B$7:$B$56)</f>
        <v>0</v>
      </c>
      <c r="I3321" s="53">
        <f t="array" ref="I3321">SUM(IF((Komplexní!$A$3:$A$5=A3321)*(Komplexní!$D$1:$BA$1=G3321),Komplexní!$D$3:$BA$5))</f>
        <v>0</v>
      </c>
      <c r="J3321" s="98" t="str">
        <f t="shared" si="177"/>
        <v/>
      </c>
      <c r="K3321" s="54">
        <f t="shared" si="179"/>
        <v>1</v>
      </c>
    </row>
    <row r="3322" spans="1:11" hidden="1">
      <c r="A3322" s="48">
        <v>67</v>
      </c>
      <c r="B3322" s="49">
        <f>LOOKUP(A3322,Seznamy!$A$3:$A$94,Seznamy!$B$3:$B$94)</f>
        <v>125009</v>
      </c>
      <c r="C3322" s="50" t="str">
        <f>LOOKUP(A3322,Seznamy!$A$3:$A$94,Seznamy!$C$3:$C$94)</f>
        <v>Ruda nad Moravou</v>
      </c>
      <c r="D3322" s="51">
        <f>LOOKUP(A3322,Seznamy!$A$3:$A$94,Seznamy!$F$3:$F$94)</f>
        <v>9028</v>
      </c>
      <c r="E3322" s="51">
        <f>LOOKUP(A3322,Seznamy!$A$3:$A$94,Seznamy!$G$3:$G$94)</f>
        <v>218500</v>
      </c>
      <c r="F3322" s="52">
        <f>LOOKUP(A3322,Seznamy!$A$3:$A$94,Seznamy!$J$3:$J$94)</f>
        <v>57</v>
      </c>
      <c r="G3322" s="52">
        <v>20</v>
      </c>
      <c r="H3322" s="50">
        <f>LOOKUP(G3322,Komplexní!$A$7:$A$56,Komplexní!$B$7:$B$56)</f>
        <v>0</v>
      </c>
      <c r="I3322" s="53">
        <f t="array" ref="I3322">SUM(IF((Komplexní!$A$3:$A$5=A3322)*(Komplexní!$D$1:$BA$1=G3322),Komplexní!$D$3:$BA$5))</f>
        <v>0</v>
      </c>
      <c r="J3322" s="98" t="str">
        <f t="shared" si="177"/>
        <v/>
      </c>
      <c r="K3322" s="54">
        <f t="shared" si="179"/>
        <v>1</v>
      </c>
    </row>
    <row r="3323" spans="1:11" hidden="1">
      <c r="A3323" s="48">
        <v>67</v>
      </c>
      <c r="B3323" s="49">
        <f>LOOKUP(A3323,Seznamy!$A$3:$A$94,Seznamy!$B$3:$B$94)</f>
        <v>125009</v>
      </c>
      <c r="C3323" s="50" t="str">
        <f>LOOKUP(A3323,Seznamy!$A$3:$A$94,Seznamy!$C$3:$C$94)</f>
        <v>Ruda nad Moravou</v>
      </c>
      <c r="D3323" s="51">
        <f>LOOKUP(A3323,Seznamy!$A$3:$A$94,Seznamy!$F$3:$F$94)</f>
        <v>9028</v>
      </c>
      <c r="E3323" s="51">
        <f>LOOKUP(A3323,Seznamy!$A$3:$A$94,Seznamy!$G$3:$G$94)</f>
        <v>218500</v>
      </c>
      <c r="F3323" s="52">
        <f>LOOKUP(A3323,Seznamy!$A$3:$A$94,Seznamy!$J$3:$J$94)</f>
        <v>57</v>
      </c>
      <c r="G3323" s="52">
        <v>21</v>
      </c>
      <c r="H3323" s="50">
        <f>LOOKUP(G3323,Komplexní!$A$7:$A$56,Komplexní!$B$7:$B$56)</f>
        <v>0</v>
      </c>
      <c r="I3323" s="53">
        <f t="array" ref="I3323">SUM(IF((Komplexní!$A$3:$A$5=A3323)*(Komplexní!$D$1:$BA$1=G3323),Komplexní!$D$3:$BA$5))</f>
        <v>0</v>
      </c>
      <c r="J3323" s="98" t="str">
        <f t="shared" si="177"/>
        <v/>
      </c>
      <c r="K3323" s="54">
        <f t="shared" si="179"/>
        <v>1</v>
      </c>
    </row>
    <row r="3324" spans="1:11" hidden="1">
      <c r="A3324" s="48">
        <v>67</v>
      </c>
      <c r="B3324" s="49">
        <f>LOOKUP(A3324,Seznamy!$A$3:$A$94,Seznamy!$B$3:$B$94)</f>
        <v>125009</v>
      </c>
      <c r="C3324" s="50" t="str">
        <f>LOOKUP(A3324,Seznamy!$A$3:$A$94,Seznamy!$C$3:$C$94)</f>
        <v>Ruda nad Moravou</v>
      </c>
      <c r="D3324" s="51">
        <f>LOOKUP(A3324,Seznamy!$A$3:$A$94,Seznamy!$F$3:$F$94)</f>
        <v>9028</v>
      </c>
      <c r="E3324" s="51">
        <f>LOOKUP(A3324,Seznamy!$A$3:$A$94,Seznamy!$G$3:$G$94)</f>
        <v>218500</v>
      </c>
      <c r="F3324" s="52">
        <f>LOOKUP(A3324,Seznamy!$A$3:$A$94,Seznamy!$J$3:$J$94)</f>
        <v>57</v>
      </c>
      <c r="G3324" s="52">
        <v>19</v>
      </c>
      <c r="H3324" s="50">
        <f>LOOKUP(G3324,Komplexní!$A$7:$A$56,Komplexní!$B$7:$B$56)</f>
        <v>0</v>
      </c>
      <c r="I3324" s="53">
        <f t="array" ref="I3324">SUM(IF((Komplexní!$A$3:$A$5=A3324)*(Komplexní!$D$1:$BA$1=G3324),Komplexní!$D$3:$BA$5))</f>
        <v>0</v>
      </c>
      <c r="J3324" s="98" t="str">
        <f t="shared" si="177"/>
        <v/>
      </c>
      <c r="K3324" s="54">
        <f t="shared" si="179"/>
        <v>1</v>
      </c>
    </row>
    <row r="3325" spans="1:11" hidden="1">
      <c r="A3325" s="48">
        <v>67</v>
      </c>
      <c r="B3325" s="49">
        <f>LOOKUP(A3325,Seznamy!$A$3:$A$94,Seznamy!$B$3:$B$94)</f>
        <v>125009</v>
      </c>
      <c r="C3325" s="50" t="str">
        <f>LOOKUP(A3325,Seznamy!$A$3:$A$94,Seznamy!$C$3:$C$94)</f>
        <v>Ruda nad Moravou</v>
      </c>
      <c r="D3325" s="51">
        <f>LOOKUP(A3325,Seznamy!$A$3:$A$94,Seznamy!$F$3:$F$94)</f>
        <v>9028</v>
      </c>
      <c r="E3325" s="51">
        <f>LOOKUP(A3325,Seznamy!$A$3:$A$94,Seznamy!$G$3:$G$94)</f>
        <v>218500</v>
      </c>
      <c r="F3325" s="52">
        <f>LOOKUP(A3325,Seznamy!$A$3:$A$94,Seznamy!$J$3:$J$94)</f>
        <v>57</v>
      </c>
      <c r="G3325" s="52">
        <v>23</v>
      </c>
      <c r="H3325" s="50">
        <f>LOOKUP(G3325,Komplexní!$A$7:$A$56,Komplexní!$B$7:$B$56)</f>
        <v>0</v>
      </c>
      <c r="I3325" s="53">
        <f t="array" ref="I3325">SUM(IF((Komplexní!$A$3:$A$5=A3325)*(Komplexní!$D$1:$BA$1=G3325),Komplexní!$D$3:$BA$5))</f>
        <v>0</v>
      </c>
      <c r="J3325" s="98" t="str">
        <f t="shared" si="177"/>
        <v/>
      </c>
      <c r="K3325" s="54">
        <f t="shared" si="179"/>
        <v>1</v>
      </c>
    </row>
    <row r="3326" spans="1:11" hidden="1">
      <c r="A3326" s="48">
        <v>67</v>
      </c>
      <c r="B3326" s="49">
        <f>LOOKUP(A3326,Seznamy!$A$3:$A$94,Seznamy!$B$3:$B$94)</f>
        <v>125009</v>
      </c>
      <c r="C3326" s="50" t="str">
        <f>LOOKUP(A3326,Seznamy!$A$3:$A$94,Seznamy!$C$3:$C$94)</f>
        <v>Ruda nad Moravou</v>
      </c>
      <c r="D3326" s="51">
        <f>LOOKUP(A3326,Seznamy!$A$3:$A$94,Seznamy!$F$3:$F$94)</f>
        <v>9028</v>
      </c>
      <c r="E3326" s="51">
        <f>LOOKUP(A3326,Seznamy!$A$3:$A$94,Seznamy!$G$3:$G$94)</f>
        <v>218500</v>
      </c>
      <c r="F3326" s="52">
        <f>LOOKUP(A3326,Seznamy!$A$3:$A$94,Seznamy!$J$3:$J$94)</f>
        <v>57</v>
      </c>
      <c r="G3326" s="52">
        <v>24</v>
      </c>
      <c r="H3326" s="50">
        <f>LOOKUP(G3326,Komplexní!$A$7:$A$56,Komplexní!$B$7:$B$56)</f>
        <v>0</v>
      </c>
      <c r="I3326" s="53">
        <f t="array" ref="I3326">SUM(IF((Komplexní!$A$3:$A$5=A3326)*(Komplexní!$D$1:$BA$1=G3326),Komplexní!$D$3:$BA$5))</f>
        <v>0</v>
      </c>
      <c r="J3326" s="98" t="str">
        <f t="shared" si="177"/>
        <v/>
      </c>
      <c r="K3326" s="54">
        <f t="shared" si="179"/>
        <v>1</v>
      </c>
    </row>
    <row r="3327" spans="1:11" hidden="1">
      <c r="A3327" s="48">
        <v>67</v>
      </c>
      <c r="B3327" s="49">
        <f>LOOKUP(A3327,Seznamy!$A$3:$A$94,Seznamy!$B$3:$B$94)</f>
        <v>125009</v>
      </c>
      <c r="C3327" s="50" t="str">
        <f>LOOKUP(A3327,Seznamy!$A$3:$A$94,Seznamy!$C$3:$C$94)</f>
        <v>Ruda nad Moravou</v>
      </c>
      <c r="D3327" s="51">
        <f>LOOKUP(A3327,Seznamy!$A$3:$A$94,Seznamy!$F$3:$F$94)</f>
        <v>9028</v>
      </c>
      <c r="E3327" s="51">
        <f>LOOKUP(A3327,Seznamy!$A$3:$A$94,Seznamy!$G$3:$G$94)</f>
        <v>218500</v>
      </c>
      <c r="F3327" s="52">
        <f>LOOKUP(A3327,Seznamy!$A$3:$A$94,Seznamy!$J$3:$J$94)</f>
        <v>57</v>
      </c>
      <c r="G3327" s="52">
        <v>25</v>
      </c>
      <c r="H3327" s="50">
        <f>LOOKUP(G3327,Komplexní!$A$7:$A$56,Komplexní!$B$7:$B$56)</f>
        <v>0</v>
      </c>
      <c r="I3327" s="53">
        <f t="array" ref="I3327">SUM(IF((Komplexní!$A$3:$A$5=A3327)*(Komplexní!$D$1:$BA$1=G3327),Komplexní!$D$3:$BA$5))</f>
        <v>0</v>
      </c>
      <c r="J3327" s="98" t="str">
        <f t="shared" si="177"/>
        <v/>
      </c>
      <c r="K3327" s="54">
        <f t="shared" si="179"/>
        <v>1</v>
      </c>
    </row>
    <row r="3328" spans="1:11" hidden="1">
      <c r="A3328" s="48">
        <v>67</v>
      </c>
      <c r="B3328" s="49">
        <f>LOOKUP(A3328,Seznamy!$A$3:$A$94,Seznamy!$B$3:$B$94)</f>
        <v>125009</v>
      </c>
      <c r="C3328" s="50" t="str">
        <f>LOOKUP(A3328,Seznamy!$A$3:$A$94,Seznamy!$C$3:$C$94)</f>
        <v>Ruda nad Moravou</v>
      </c>
      <c r="D3328" s="51">
        <f>LOOKUP(A3328,Seznamy!$A$3:$A$94,Seznamy!$F$3:$F$94)</f>
        <v>9028</v>
      </c>
      <c r="E3328" s="51">
        <f>LOOKUP(A3328,Seznamy!$A$3:$A$94,Seznamy!$G$3:$G$94)</f>
        <v>218500</v>
      </c>
      <c r="F3328" s="52">
        <f>LOOKUP(A3328,Seznamy!$A$3:$A$94,Seznamy!$J$3:$J$94)</f>
        <v>57</v>
      </c>
      <c r="G3328" s="52">
        <v>26</v>
      </c>
      <c r="H3328" s="50">
        <f>LOOKUP(G3328,Komplexní!$A$7:$A$56,Komplexní!$B$7:$B$56)</f>
        <v>0</v>
      </c>
      <c r="I3328" s="53">
        <f t="array" ref="I3328">SUM(IF((Komplexní!$A$3:$A$5=A3328)*(Komplexní!$D$1:$BA$1=G3328),Komplexní!$D$3:$BA$5))</f>
        <v>0</v>
      </c>
      <c r="J3328" s="98" t="str">
        <f t="shared" si="177"/>
        <v/>
      </c>
      <c r="K3328" s="54">
        <f t="shared" si="179"/>
        <v>1</v>
      </c>
    </row>
    <row r="3329" spans="1:11" hidden="1">
      <c r="A3329" s="48">
        <v>67</v>
      </c>
      <c r="B3329" s="49">
        <f>LOOKUP(A3329,Seznamy!$A$3:$A$94,Seznamy!$B$3:$B$94)</f>
        <v>125009</v>
      </c>
      <c r="C3329" s="50" t="str">
        <f>LOOKUP(A3329,Seznamy!$A$3:$A$94,Seznamy!$C$3:$C$94)</f>
        <v>Ruda nad Moravou</v>
      </c>
      <c r="D3329" s="51">
        <f>LOOKUP(A3329,Seznamy!$A$3:$A$94,Seznamy!$F$3:$F$94)</f>
        <v>9028</v>
      </c>
      <c r="E3329" s="51">
        <f>LOOKUP(A3329,Seznamy!$A$3:$A$94,Seznamy!$G$3:$G$94)</f>
        <v>218500</v>
      </c>
      <c r="F3329" s="52">
        <f>LOOKUP(A3329,Seznamy!$A$3:$A$94,Seznamy!$J$3:$J$94)</f>
        <v>57</v>
      </c>
      <c r="G3329" s="52">
        <v>27</v>
      </c>
      <c r="H3329" s="50">
        <f>LOOKUP(G3329,Komplexní!$A$7:$A$56,Komplexní!$B$7:$B$56)</f>
        <v>0</v>
      </c>
      <c r="I3329" s="53">
        <f t="array" ref="I3329">SUM(IF((Komplexní!$A$3:$A$5=A3329)*(Komplexní!$D$1:$BA$1=G3329),Komplexní!$D$3:$BA$5))</f>
        <v>0</v>
      </c>
      <c r="J3329" s="98" t="str">
        <f t="shared" si="177"/>
        <v/>
      </c>
      <c r="K3329" s="54">
        <f t="shared" si="179"/>
        <v>1</v>
      </c>
    </row>
    <row r="3330" spans="1:11" hidden="1">
      <c r="A3330" s="48">
        <v>67</v>
      </c>
      <c r="B3330" s="49">
        <f>LOOKUP(A3330,Seznamy!$A$3:$A$94,Seznamy!$B$3:$B$94)</f>
        <v>125009</v>
      </c>
      <c r="C3330" s="50" t="str">
        <f>LOOKUP(A3330,Seznamy!$A$3:$A$94,Seznamy!$C$3:$C$94)</f>
        <v>Ruda nad Moravou</v>
      </c>
      <c r="D3330" s="51">
        <f>LOOKUP(A3330,Seznamy!$A$3:$A$94,Seznamy!$F$3:$F$94)</f>
        <v>9028</v>
      </c>
      <c r="E3330" s="51">
        <f>LOOKUP(A3330,Seznamy!$A$3:$A$94,Seznamy!$G$3:$G$94)</f>
        <v>218500</v>
      </c>
      <c r="F3330" s="52">
        <f>LOOKUP(A3330,Seznamy!$A$3:$A$94,Seznamy!$J$3:$J$94)</f>
        <v>57</v>
      </c>
      <c r="G3330" s="52">
        <v>14</v>
      </c>
      <c r="H3330" s="50">
        <f>LOOKUP(G3330,Komplexní!$A$7:$A$56,Komplexní!$B$7:$B$56)</f>
        <v>0</v>
      </c>
      <c r="I3330" s="53">
        <f t="array" ref="I3330">SUM(IF((Komplexní!$A$3:$A$5=A3330)*(Komplexní!$D$1:$BA$1=G3330),Komplexní!$D$3:$BA$5))</f>
        <v>0</v>
      </c>
      <c r="J3330" s="98" t="str">
        <f t="shared" si="177"/>
        <v/>
      </c>
      <c r="K3330" s="54">
        <f t="shared" si="179"/>
        <v>1</v>
      </c>
    </row>
    <row r="3331" spans="1:11" hidden="1">
      <c r="A3331" s="48">
        <v>67</v>
      </c>
      <c r="B3331" s="49">
        <f>LOOKUP(A3331,Seznamy!$A$3:$A$94,Seznamy!$B$3:$B$94)</f>
        <v>125009</v>
      </c>
      <c r="C3331" s="50" t="str">
        <f>LOOKUP(A3331,Seznamy!$A$3:$A$94,Seznamy!$C$3:$C$94)</f>
        <v>Ruda nad Moravou</v>
      </c>
      <c r="D3331" s="51">
        <f>LOOKUP(A3331,Seznamy!$A$3:$A$94,Seznamy!$F$3:$F$94)</f>
        <v>9028</v>
      </c>
      <c r="E3331" s="51">
        <f>LOOKUP(A3331,Seznamy!$A$3:$A$94,Seznamy!$G$3:$G$94)</f>
        <v>218500</v>
      </c>
      <c r="F3331" s="52">
        <f>LOOKUP(A3331,Seznamy!$A$3:$A$94,Seznamy!$J$3:$J$94)</f>
        <v>57</v>
      </c>
      <c r="G3331" s="52">
        <v>29</v>
      </c>
      <c r="H3331" s="50">
        <f>LOOKUP(G3331,Komplexní!$A$7:$A$56,Komplexní!$B$7:$B$56)</f>
        <v>0</v>
      </c>
      <c r="I3331" s="53">
        <f t="array" ref="I3331">SUM(IF((Komplexní!$A$3:$A$5=A3331)*(Komplexní!$D$1:$BA$1=G3331),Komplexní!$D$3:$BA$5))</f>
        <v>0</v>
      </c>
      <c r="J3331" s="98" t="str">
        <f t="shared" si="177"/>
        <v/>
      </c>
      <c r="K3331" s="54">
        <f t="shared" si="179"/>
        <v>1</v>
      </c>
    </row>
    <row r="3332" spans="1:11" hidden="1">
      <c r="A3332" s="48">
        <v>67</v>
      </c>
      <c r="B3332" s="49">
        <f>LOOKUP(A3332,Seznamy!$A$3:$A$94,Seznamy!$B$3:$B$94)</f>
        <v>125009</v>
      </c>
      <c r="C3332" s="50" t="str">
        <f>LOOKUP(A3332,Seznamy!$A$3:$A$94,Seznamy!$C$3:$C$94)</f>
        <v>Ruda nad Moravou</v>
      </c>
      <c r="D3332" s="51">
        <f>LOOKUP(A3332,Seznamy!$A$3:$A$94,Seznamy!$F$3:$F$94)</f>
        <v>9028</v>
      </c>
      <c r="E3332" s="51">
        <f>LOOKUP(A3332,Seznamy!$A$3:$A$94,Seznamy!$G$3:$G$94)</f>
        <v>218500</v>
      </c>
      <c r="F3332" s="52">
        <f>LOOKUP(A3332,Seznamy!$A$3:$A$94,Seznamy!$J$3:$J$94)</f>
        <v>57</v>
      </c>
      <c r="G3332" s="52">
        <v>30</v>
      </c>
      <c r="H3332" s="50">
        <f>LOOKUP(G3332,Komplexní!$A$7:$A$56,Komplexní!$B$7:$B$56)</f>
        <v>0</v>
      </c>
      <c r="I3332" s="53">
        <f t="array" ref="I3332">SUM(IF((Komplexní!$A$3:$A$5=A3332)*(Komplexní!$D$1:$BA$1=G3332),Komplexní!$D$3:$BA$5))</f>
        <v>0</v>
      </c>
      <c r="J3332" s="98" t="str">
        <f t="shared" si="177"/>
        <v/>
      </c>
      <c r="K3332" s="54">
        <f t="shared" si="179"/>
        <v>1</v>
      </c>
    </row>
    <row r="3333" spans="1:11" hidden="1">
      <c r="A3333" s="48">
        <v>67</v>
      </c>
      <c r="B3333" s="49">
        <f>LOOKUP(A3333,Seznamy!$A$3:$A$94,Seznamy!$B$3:$B$94)</f>
        <v>125009</v>
      </c>
      <c r="C3333" s="50" t="str">
        <f>LOOKUP(A3333,Seznamy!$A$3:$A$94,Seznamy!$C$3:$C$94)</f>
        <v>Ruda nad Moravou</v>
      </c>
      <c r="D3333" s="51">
        <f>LOOKUP(A3333,Seznamy!$A$3:$A$94,Seznamy!$F$3:$F$94)</f>
        <v>9028</v>
      </c>
      <c r="E3333" s="51">
        <f>LOOKUP(A3333,Seznamy!$A$3:$A$94,Seznamy!$G$3:$G$94)</f>
        <v>218500</v>
      </c>
      <c r="F3333" s="52">
        <f>LOOKUP(A3333,Seznamy!$A$3:$A$94,Seznamy!$J$3:$J$94)</f>
        <v>57</v>
      </c>
      <c r="G3333" s="52">
        <v>31</v>
      </c>
      <c r="H3333" s="50">
        <f>LOOKUP(G3333,Komplexní!$A$7:$A$56,Komplexní!$B$7:$B$56)</f>
        <v>0</v>
      </c>
      <c r="I3333" s="53">
        <f t="array" ref="I3333">SUM(IF((Komplexní!$A$3:$A$5=A3333)*(Komplexní!$D$1:$BA$1=G3333),Komplexní!$D$3:$BA$5))</f>
        <v>0</v>
      </c>
      <c r="J3333" s="98" t="str">
        <f t="shared" si="177"/>
        <v/>
      </c>
      <c r="K3333" s="54">
        <f t="shared" si="179"/>
        <v>1</v>
      </c>
    </row>
    <row r="3334" spans="1:11" hidden="1">
      <c r="A3334" s="48">
        <v>67</v>
      </c>
      <c r="B3334" s="49">
        <f>LOOKUP(A3334,Seznamy!$A$3:$A$94,Seznamy!$B$3:$B$94)</f>
        <v>125009</v>
      </c>
      <c r="C3334" s="50" t="str">
        <f>LOOKUP(A3334,Seznamy!$A$3:$A$94,Seznamy!$C$3:$C$94)</f>
        <v>Ruda nad Moravou</v>
      </c>
      <c r="D3334" s="51">
        <f>LOOKUP(A3334,Seznamy!$A$3:$A$94,Seznamy!$F$3:$F$94)</f>
        <v>9028</v>
      </c>
      <c r="E3334" s="51">
        <f>LOOKUP(A3334,Seznamy!$A$3:$A$94,Seznamy!$G$3:$G$94)</f>
        <v>218500</v>
      </c>
      <c r="F3334" s="52">
        <f>LOOKUP(A3334,Seznamy!$A$3:$A$94,Seznamy!$J$3:$J$94)</f>
        <v>57</v>
      </c>
      <c r="G3334" s="52">
        <v>32</v>
      </c>
      <c r="H3334" s="50">
        <f>LOOKUP(G3334,Komplexní!$A$7:$A$56,Komplexní!$B$7:$B$56)</f>
        <v>0</v>
      </c>
      <c r="I3334" s="53">
        <f t="array" ref="I3334">SUM(IF((Komplexní!$A$3:$A$5=A3334)*(Komplexní!$D$1:$BA$1=G3334),Komplexní!$D$3:$BA$5))</f>
        <v>0</v>
      </c>
      <c r="J3334" s="98" t="str">
        <f t="shared" si="177"/>
        <v/>
      </c>
      <c r="K3334" s="54">
        <f t="shared" si="179"/>
        <v>1</v>
      </c>
    </row>
    <row r="3335" spans="1:11" hidden="1">
      <c r="A3335" s="48">
        <v>67</v>
      </c>
      <c r="B3335" s="49">
        <f>LOOKUP(A3335,Seznamy!$A$3:$A$94,Seznamy!$B$3:$B$94)</f>
        <v>125009</v>
      </c>
      <c r="C3335" s="50" t="str">
        <f>LOOKUP(A3335,Seznamy!$A$3:$A$94,Seznamy!$C$3:$C$94)</f>
        <v>Ruda nad Moravou</v>
      </c>
      <c r="D3335" s="51">
        <f>LOOKUP(A3335,Seznamy!$A$3:$A$94,Seznamy!$F$3:$F$94)</f>
        <v>9028</v>
      </c>
      <c r="E3335" s="51">
        <f>LOOKUP(A3335,Seznamy!$A$3:$A$94,Seznamy!$G$3:$G$94)</f>
        <v>218500</v>
      </c>
      <c r="F3335" s="52">
        <f>LOOKUP(A3335,Seznamy!$A$3:$A$94,Seznamy!$J$3:$J$94)</f>
        <v>57</v>
      </c>
      <c r="G3335" s="52">
        <v>33</v>
      </c>
      <c r="H3335" s="50">
        <f>LOOKUP(G3335,Komplexní!$A$7:$A$56,Komplexní!$B$7:$B$56)</f>
        <v>0</v>
      </c>
      <c r="I3335" s="53">
        <f t="array" ref="I3335">SUM(IF((Komplexní!$A$3:$A$5=A3335)*(Komplexní!$D$1:$BA$1=G3335),Komplexní!$D$3:$BA$5))</f>
        <v>0</v>
      </c>
      <c r="J3335" s="98" t="str">
        <f t="shared" si="177"/>
        <v/>
      </c>
      <c r="K3335" s="54">
        <f t="shared" ref="K3335:K3352" si="180">IF(I3335=MIN($J$3303:$J$3352),1,"")</f>
        <v>1</v>
      </c>
    </row>
    <row r="3336" spans="1:11" hidden="1">
      <c r="A3336" s="48">
        <v>67</v>
      </c>
      <c r="B3336" s="49">
        <f>LOOKUP(A3336,Seznamy!$A$3:$A$94,Seznamy!$B$3:$B$94)</f>
        <v>125009</v>
      </c>
      <c r="C3336" s="50" t="str">
        <f>LOOKUP(A3336,Seznamy!$A$3:$A$94,Seznamy!$C$3:$C$94)</f>
        <v>Ruda nad Moravou</v>
      </c>
      <c r="D3336" s="51">
        <f>LOOKUP(A3336,Seznamy!$A$3:$A$94,Seznamy!$F$3:$F$94)</f>
        <v>9028</v>
      </c>
      <c r="E3336" s="51">
        <f>LOOKUP(A3336,Seznamy!$A$3:$A$94,Seznamy!$G$3:$G$94)</f>
        <v>218500</v>
      </c>
      <c r="F3336" s="52">
        <f>LOOKUP(A3336,Seznamy!$A$3:$A$94,Seznamy!$J$3:$J$94)</f>
        <v>57</v>
      </c>
      <c r="G3336" s="52">
        <v>34</v>
      </c>
      <c r="H3336" s="50">
        <f>LOOKUP(G3336,Komplexní!$A$7:$A$56,Komplexní!$B$7:$B$56)</f>
        <v>0</v>
      </c>
      <c r="I3336" s="53">
        <f t="array" ref="I3336">SUM(IF((Komplexní!$A$3:$A$5=A3336)*(Komplexní!$D$1:$BA$1=G3336),Komplexní!$D$3:$BA$5))</f>
        <v>0</v>
      </c>
      <c r="J3336" s="98" t="str">
        <f t="shared" si="177"/>
        <v/>
      </c>
      <c r="K3336" s="54">
        <f t="shared" si="180"/>
        <v>1</v>
      </c>
    </row>
    <row r="3337" spans="1:11" hidden="1">
      <c r="A3337" s="48">
        <v>67</v>
      </c>
      <c r="B3337" s="49">
        <f>LOOKUP(A3337,Seznamy!$A$3:$A$94,Seznamy!$B$3:$B$94)</f>
        <v>125009</v>
      </c>
      <c r="C3337" s="50" t="str">
        <f>LOOKUP(A3337,Seznamy!$A$3:$A$94,Seznamy!$C$3:$C$94)</f>
        <v>Ruda nad Moravou</v>
      </c>
      <c r="D3337" s="51">
        <f>LOOKUP(A3337,Seznamy!$A$3:$A$94,Seznamy!$F$3:$F$94)</f>
        <v>9028</v>
      </c>
      <c r="E3337" s="51">
        <f>LOOKUP(A3337,Seznamy!$A$3:$A$94,Seznamy!$G$3:$G$94)</f>
        <v>218500</v>
      </c>
      <c r="F3337" s="52">
        <f>LOOKUP(A3337,Seznamy!$A$3:$A$94,Seznamy!$J$3:$J$94)</f>
        <v>57</v>
      </c>
      <c r="G3337" s="52">
        <v>35</v>
      </c>
      <c r="H3337" s="50">
        <f>LOOKUP(G3337,Komplexní!$A$7:$A$56,Komplexní!$B$7:$B$56)</f>
        <v>0</v>
      </c>
      <c r="I3337" s="53">
        <f t="array" ref="I3337">SUM(IF((Komplexní!$A$3:$A$5=A3337)*(Komplexní!$D$1:$BA$1=G3337),Komplexní!$D$3:$BA$5))</f>
        <v>0</v>
      </c>
      <c r="J3337" s="98" t="str">
        <f t="shared" si="177"/>
        <v/>
      </c>
      <c r="K3337" s="54">
        <f t="shared" si="180"/>
        <v>1</v>
      </c>
    </row>
    <row r="3338" spans="1:11" hidden="1">
      <c r="A3338" s="48">
        <v>67</v>
      </c>
      <c r="B3338" s="49">
        <f>LOOKUP(A3338,Seznamy!$A$3:$A$94,Seznamy!$B$3:$B$94)</f>
        <v>125009</v>
      </c>
      <c r="C3338" s="50" t="str">
        <f>LOOKUP(A3338,Seznamy!$A$3:$A$94,Seznamy!$C$3:$C$94)</f>
        <v>Ruda nad Moravou</v>
      </c>
      <c r="D3338" s="51">
        <f>LOOKUP(A3338,Seznamy!$A$3:$A$94,Seznamy!$F$3:$F$94)</f>
        <v>9028</v>
      </c>
      <c r="E3338" s="51">
        <f>LOOKUP(A3338,Seznamy!$A$3:$A$94,Seznamy!$G$3:$G$94)</f>
        <v>218500</v>
      </c>
      <c r="F3338" s="52">
        <f>LOOKUP(A3338,Seznamy!$A$3:$A$94,Seznamy!$J$3:$J$94)</f>
        <v>57</v>
      </c>
      <c r="G3338" s="52">
        <v>36</v>
      </c>
      <c r="H3338" s="50">
        <f>LOOKUP(G3338,Komplexní!$A$7:$A$56,Komplexní!$B$7:$B$56)</f>
        <v>0</v>
      </c>
      <c r="I3338" s="53">
        <f t="array" ref="I3338">SUM(IF((Komplexní!$A$3:$A$5=A3338)*(Komplexní!$D$1:$BA$1=G3338),Komplexní!$D$3:$BA$5))</f>
        <v>0</v>
      </c>
      <c r="J3338" s="98" t="str">
        <f t="shared" si="177"/>
        <v/>
      </c>
      <c r="K3338" s="54">
        <f t="shared" si="180"/>
        <v>1</v>
      </c>
    </row>
    <row r="3339" spans="1:11" hidden="1">
      <c r="A3339" s="48">
        <v>67</v>
      </c>
      <c r="B3339" s="49">
        <f>LOOKUP(A3339,Seznamy!$A$3:$A$94,Seznamy!$B$3:$B$94)</f>
        <v>125009</v>
      </c>
      <c r="C3339" s="50" t="str">
        <f>LOOKUP(A3339,Seznamy!$A$3:$A$94,Seznamy!$C$3:$C$94)</f>
        <v>Ruda nad Moravou</v>
      </c>
      <c r="D3339" s="51">
        <f>LOOKUP(A3339,Seznamy!$A$3:$A$94,Seznamy!$F$3:$F$94)</f>
        <v>9028</v>
      </c>
      <c r="E3339" s="51">
        <f>LOOKUP(A3339,Seznamy!$A$3:$A$94,Seznamy!$G$3:$G$94)</f>
        <v>218500</v>
      </c>
      <c r="F3339" s="52">
        <f>LOOKUP(A3339,Seznamy!$A$3:$A$94,Seznamy!$J$3:$J$94)</f>
        <v>57</v>
      </c>
      <c r="G3339" s="52">
        <v>37</v>
      </c>
      <c r="H3339" s="50">
        <f>LOOKUP(G3339,Komplexní!$A$7:$A$56,Komplexní!$B$7:$B$56)</f>
        <v>0</v>
      </c>
      <c r="I3339" s="53">
        <f t="array" ref="I3339">SUM(IF((Komplexní!$A$3:$A$5=A3339)*(Komplexní!$D$1:$BA$1=G3339),Komplexní!$D$3:$BA$5))</f>
        <v>0</v>
      </c>
      <c r="J3339" s="98" t="str">
        <f t="shared" si="177"/>
        <v/>
      </c>
      <c r="K3339" s="54">
        <f t="shared" si="180"/>
        <v>1</v>
      </c>
    </row>
    <row r="3340" spans="1:11" hidden="1">
      <c r="A3340" s="48">
        <v>67</v>
      </c>
      <c r="B3340" s="49">
        <f>LOOKUP(A3340,Seznamy!$A$3:$A$94,Seznamy!$B$3:$B$94)</f>
        <v>125009</v>
      </c>
      <c r="C3340" s="50" t="str">
        <f>LOOKUP(A3340,Seznamy!$A$3:$A$94,Seznamy!$C$3:$C$94)</f>
        <v>Ruda nad Moravou</v>
      </c>
      <c r="D3340" s="51">
        <f>LOOKUP(A3340,Seznamy!$A$3:$A$94,Seznamy!$F$3:$F$94)</f>
        <v>9028</v>
      </c>
      <c r="E3340" s="51">
        <f>LOOKUP(A3340,Seznamy!$A$3:$A$94,Seznamy!$G$3:$G$94)</f>
        <v>218500</v>
      </c>
      <c r="F3340" s="52">
        <f>LOOKUP(A3340,Seznamy!$A$3:$A$94,Seznamy!$J$3:$J$94)</f>
        <v>57</v>
      </c>
      <c r="G3340" s="52">
        <v>38</v>
      </c>
      <c r="H3340" s="50">
        <f>LOOKUP(G3340,Komplexní!$A$7:$A$56,Komplexní!$B$7:$B$56)</f>
        <v>0</v>
      </c>
      <c r="I3340" s="53">
        <f t="array" ref="I3340">SUM(IF((Komplexní!$A$3:$A$5=A3340)*(Komplexní!$D$1:$BA$1=G3340),Komplexní!$D$3:$BA$5))</f>
        <v>0</v>
      </c>
      <c r="J3340" s="98" t="str">
        <f t="shared" si="177"/>
        <v/>
      </c>
      <c r="K3340" s="54">
        <f t="shared" si="180"/>
        <v>1</v>
      </c>
    </row>
    <row r="3341" spans="1:11" hidden="1">
      <c r="A3341" s="48">
        <v>67</v>
      </c>
      <c r="B3341" s="49">
        <f>LOOKUP(A3341,Seznamy!$A$3:$A$94,Seznamy!$B$3:$B$94)</f>
        <v>125009</v>
      </c>
      <c r="C3341" s="50" t="str">
        <f>LOOKUP(A3341,Seznamy!$A$3:$A$94,Seznamy!$C$3:$C$94)</f>
        <v>Ruda nad Moravou</v>
      </c>
      <c r="D3341" s="51">
        <f>LOOKUP(A3341,Seznamy!$A$3:$A$94,Seznamy!$F$3:$F$94)</f>
        <v>9028</v>
      </c>
      <c r="E3341" s="51">
        <f>LOOKUP(A3341,Seznamy!$A$3:$A$94,Seznamy!$G$3:$G$94)</f>
        <v>218500</v>
      </c>
      <c r="F3341" s="52">
        <f>LOOKUP(A3341,Seznamy!$A$3:$A$94,Seznamy!$J$3:$J$94)</f>
        <v>57</v>
      </c>
      <c r="G3341" s="52">
        <v>39</v>
      </c>
      <c r="H3341" s="50">
        <f>LOOKUP(G3341,Komplexní!$A$7:$A$56,Komplexní!$B$7:$B$56)</f>
        <v>0</v>
      </c>
      <c r="I3341" s="53">
        <f t="array" ref="I3341">SUM(IF((Komplexní!$A$3:$A$5=A3341)*(Komplexní!$D$1:$BA$1=G3341),Komplexní!$D$3:$BA$5))</f>
        <v>0</v>
      </c>
      <c r="J3341" s="98" t="str">
        <f t="shared" si="177"/>
        <v/>
      </c>
      <c r="K3341" s="54">
        <f t="shared" si="180"/>
        <v>1</v>
      </c>
    </row>
    <row r="3342" spans="1:11" hidden="1">
      <c r="A3342" s="48">
        <v>67</v>
      </c>
      <c r="B3342" s="49">
        <f>LOOKUP(A3342,Seznamy!$A$3:$A$94,Seznamy!$B$3:$B$94)</f>
        <v>125009</v>
      </c>
      <c r="C3342" s="50" t="str">
        <f>LOOKUP(A3342,Seznamy!$A$3:$A$94,Seznamy!$C$3:$C$94)</f>
        <v>Ruda nad Moravou</v>
      </c>
      <c r="D3342" s="51">
        <f>LOOKUP(A3342,Seznamy!$A$3:$A$94,Seznamy!$F$3:$F$94)</f>
        <v>9028</v>
      </c>
      <c r="E3342" s="51">
        <f>LOOKUP(A3342,Seznamy!$A$3:$A$94,Seznamy!$G$3:$G$94)</f>
        <v>218500</v>
      </c>
      <c r="F3342" s="52">
        <f>LOOKUP(A3342,Seznamy!$A$3:$A$94,Seznamy!$J$3:$J$94)</f>
        <v>57</v>
      </c>
      <c r="G3342" s="52">
        <v>40</v>
      </c>
      <c r="H3342" s="50">
        <f>LOOKUP(G3342,Komplexní!$A$7:$A$56,Komplexní!$B$7:$B$56)</f>
        <v>0</v>
      </c>
      <c r="I3342" s="53">
        <f t="array" ref="I3342">SUM(IF((Komplexní!$A$3:$A$5=A3342)*(Komplexní!$D$1:$BA$1=G3342),Komplexní!$D$3:$BA$5))</f>
        <v>0</v>
      </c>
      <c r="J3342" s="98" t="str">
        <f t="shared" si="177"/>
        <v/>
      </c>
      <c r="K3342" s="54">
        <f t="shared" si="180"/>
        <v>1</v>
      </c>
    </row>
    <row r="3343" spans="1:11" hidden="1">
      <c r="A3343" s="48">
        <v>67</v>
      </c>
      <c r="B3343" s="49">
        <f>LOOKUP(A3343,Seznamy!$A$3:$A$94,Seznamy!$B$3:$B$94)</f>
        <v>125009</v>
      </c>
      <c r="C3343" s="50" t="str">
        <f>LOOKUP(A3343,Seznamy!$A$3:$A$94,Seznamy!$C$3:$C$94)</f>
        <v>Ruda nad Moravou</v>
      </c>
      <c r="D3343" s="51">
        <f>LOOKUP(A3343,Seznamy!$A$3:$A$94,Seznamy!$F$3:$F$94)</f>
        <v>9028</v>
      </c>
      <c r="E3343" s="51">
        <f>LOOKUP(A3343,Seznamy!$A$3:$A$94,Seznamy!$G$3:$G$94)</f>
        <v>218500</v>
      </c>
      <c r="F3343" s="52">
        <f>LOOKUP(A3343,Seznamy!$A$3:$A$94,Seznamy!$J$3:$J$94)</f>
        <v>57</v>
      </c>
      <c r="G3343" s="52">
        <v>41</v>
      </c>
      <c r="H3343" s="50">
        <f>LOOKUP(G3343,Komplexní!$A$7:$A$56,Komplexní!$B$7:$B$56)</f>
        <v>0</v>
      </c>
      <c r="I3343" s="53">
        <f t="array" ref="I3343">SUM(IF((Komplexní!$A$3:$A$5=A3343)*(Komplexní!$D$1:$BA$1=G3343),Komplexní!$D$3:$BA$5))</f>
        <v>0</v>
      </c>
      <c r="J3343" s="98" t="str">
        <f t="shared" ref="J3343:J3406" si="181">IF(I3343=0,"",I3343)</f>
        <v/>
      </c>
      <c r="K3343" s="54">
        <f t="shared" si="180"/>
        <v>1</v>
      </c>
    </row>
    <row r="3344" spans="1:11" hidden="1">
      <c r="A3344" s="48">
        <v>67</v>
      </c>
      <c r="B3344" s="49">
        <f>LOOKUP(A3344,Seznamy!$A$3:$A$94,Seznamy!$B$3:$B$94)</f>
        <v>125009</v>
      </c>
      <c r="C3344" s="50" t="str">
        <f>LOOKUP(A3344,Seznamy!$A$3:$A$94,Seznamy!$C$3:$C$94)</f>
        <v>Ruda nad Moravou</v>
      </c>
      <c r="D3344" s="51">
        <f>LOOKUP(A3344,Seznamy!$A$3:$A$94,Seznamy!$F$3:$F$94)</f>
        <v>9028</v>
      </c>
      <c r="E3344" s="51">
        <f>LOOKUP(A3344,Seznamy!$A$3:$A$94,Seznamy!$G$3:$G$94)</f>
        <v>218500</v>
      </c>
      <c r="F3344" s="52">
        <f>LOOKUP(A3344,Seznamy!$A$3:$A$94,Seznamy!$J$3:$J$94)</f>
        <v>57</v>
      </c>
      <c r="G3344" s="52">
        <v>42</v>
      </c>
      <c r="H3344" s="50">
        <f>LOOKUP(G3344,Komplexní!$A$7:$A$56,Komplexní!$B$7:$B$56)</f>
        <v>0</v>
      </c>
      <c r="I3344" s="53">
        <f t="array" ref="I3344">SUM(IF((Komplexní!$A$3:$A$5=A3344)*(Komplexní!$D$1:$BA$1=G3344),Komplexní!$D$3:$BA$5))</f>
        <v>0</v>
      </c>
      <c r="J3344" s="98" t="str">
        <f t="shared" si="181"/>
        <v/>
      </c>
      <c r="K3344" s="54">
        <f t="shared" si="180"/>
        <v>1</v>
      </c>
    </row>
    <row r="3345" spans="1:11" hidden="1">
      <c r="A3345" s="48">
        <v>67</v>
      </c>
      <c r="B3345" s="49">
        <f>LOOKUP(A3345,Seznamy!$A$3:$A$94,Seznamy!$B$3:$B$94)</f>
        <v>125009</v>
      </c>
      <c r="C3345" s="50" t="str">
        <f>LOOKUP(A3345,Seznamy!$A$3:$A$94,Seznamy!$C$3:$C$94)</f>
        <v>Ruda nad Moravou</v>
      </c>
      <c r="D3345" s="51">
        <f>LOOKUP(A3345,Seznamy!$A$3:$A$94,Seznamy!$F$3:$F$94)</f>
        <v>9028</v>
      </c>
      <c r="E3345" s="51">
        <f>LOOKUP(A3345,Seznamy!$A$3:$A$94,Seznamy!$G$3:$G$94)</f>
        <v>218500</v>
      </c>
      <c r="F3345" s="52">
        <f>LOOKUP(A3345,Seznamy!$A$3:$A$94,Seznamy!$J$3:$J$94)</f>
        <v>57</v>
      </c>
      <c r="G3345" s="52">
        <v>43</v>
      </c>
      <c r="H3345" s="50">
        <f>LOOKUP(G3345,Komplexní!$A$7:$A$56,Komplexní!$B$7:$B$56)</f>
        <v>0</v>
      </c>
      <c r="I3345" s="53">
        <f t="array" ref="I3345">SUM(IF((Komplexní!$A$3:$A$5=A3345)*(Komplexní!$D$1:$BA$1=G3345),Komplexní!$D$3:$BA$5))</f>
        <v>0</v>
      </c>
      <c r="J3345" s="98" t="str">
        <f t="shared" si="181"/>
        <v/>
      </c>
      <c r="K3345" s="54">
        <f t="shared" si="180"/>
        <v>1</v>
      </c>
    </row>
    <row r="3346" spans="1:11" hidden="1">
      <c r="A3346" s="48">
        <v>67</v>
      </c>
      <c r="B3346" s="49">
        <f>LOOKUP(A3346,Seznamy!$A$3:$A$94,Seznamy!$B$3:$B$94)</f>
        <v>125009</v>
      </c>
      <c r="C3346" s="50" t="str">
        <f>LOOKUP(A3346,Seznamy!$A$3:$A$94,Seznamy!$C$3:$C$94)</f>
        <v>Ruda nad Moravou</v>
      </c>
      <c r="D3346" s="51">
        <f>LOOKUP(A3346,Seznamy!$A$3:$A$94,Seznamy!$F$3:$F$94)</f>
        <v>9028</v>
      </c>
      <c r="E3346" s="51">
        <f>LOOKUP(A3346,Seznamy!$A$3:$A$94,Seznamy!$G$3:$G$94)</f>
        <v>218500</v>
      </c>
      <c r="F3346" s="52">
        <f>LOOKUP(A3346,Seznamy!$A$3:$A$94,Seznamy!$J$3:$J$94)</f>
        <v>57</v>
      </c>
      <c r="G3346" s="52">
        <v>44</v>
      </c>
      <c r="H3346" s="50">
        <f>LOOKUP(G3346,Komplexní!$A$7:$A$56,Komplexní!$B$7:$B$56)</f>
        <v>0</v>
      </c>
      <c r="I3346" s="53">
        <f t="array" ref="I3346">SUM(IF((Komplexní!$A$3:$A$5=A3346)*(Komplexní!$D$1:$BA$1=G3346),Komplexní!$D$3:$BA$5))</f>
        <v>0</v>
      </c>
      <c r="J3346" s="98" t="str">
        <f t="shared" si="181"/>
        <v/>
      </c>
      <c r="K3346" s="54">
        <f t="shared" si="180"/>
        <v>1</v>
      </c>
    </row>
    <row r="3347" spans="1:11" hidden="1">
      <c r="A3347" s="48">
        <v>67</v>
      </c>
      <c r="B3347" s="49">
        <f>LOOKUP(A3347,Seznamy!$A$3:$A$94,Seznamy!$B$3:$B$94)</f>
        <v>125009</v>
      </c>
      <c r="C3347" s="50" t="str">
        <f>LOOKUP(A3347,Seznamy!$A$3:$A$94,Seznamy!$C$3:$C$94)</f>
        <v>Ruda nad Moravou</v>
      </c>
      <c r="D3347" s="51">
        <f>LOOKUP(A3347,Seznamy!$A$3:$A$94,Seznamy!$F$3:$F$94)</f>
        <v>9028</v>
      </c>
      <c r="E3347" s="51">
        <f>LOOKUP(A3347,Seznamy!$A$3:$A$94,Seznamy!$G$3:$G$94)</f>
        <v>218500</v>
      </c>
      <c r="F3347" s="52">
        <f>LOOKUP(A3347,Seznamy!$A$3:$A$94,Seznamy!$J$3:$J$94)</f>
        <v>57</v>
      </c>
      <c r="G3347" s="52">
        <v>45</v>
      </c>
      <c r="H3347" s="50">
        <f>LOOKUP(G3347,Komplexní!$A$7:$A$56,Komplexní!$B$7:$B$56)</f>
        <v>0</v>
      </c>
      <c r="I3347" s="53">
        <f t="array" ref="I3347">SUM(IF((Komplexní!$A$3:$A$5=A3347)*(Komplexní!$D$1:$BA$1=G3347),Komplexní!$D$3:$BA$5))</f>
        <v>0</v>
      </c>
      <c r="J3347" s="98" t="str">
        <f t="shared" si="181"/>
        <v/>
      </c>
      <c r="K3347" s="54">
        <f t="shared" si="180"/>
        <v>1</v>
      </c>
    </row>
    <row r="3348" spans="1:11" hidden="1">
      <c r="A3348" s="48">
        <v>67</v>
      </c>
      <c r="B3348" s="49">
        <f>LOOKUP(A3348,Seznamy!$A$3:$A$94,Seznamy!$B$3:$B$94)</f>
        <v>125009</v>
      </c>
      <c r="C3348" s="50" t="str">
        <f>LOOKUP(A3348,Seznamy!$A$3:$A$94,Seznamy!$C$3:$C$94)</f>
        <v>Ruda nad Moravou</v>
      </c>
      <c r="D3348" s="51">
        <f>LOOKUP(A3348,Seznamy!$A$3:$A$94,Seznamy!$F$3:$F$94)</f>
        <v>9028</v>
      </c>
      <c r="E3348" s="51">
        <f>LOOKUP(A3348,Seznamy!$A$3:$A$94,Seznamy!$G$3:$G$94)</f>
        <v>218500</v>
      </c>
      <c r="F3348" s="52">
        <f>LOOKUP(A3348,Seznamy!$A$3:$A$94,Seznamy!$J$3:$J$94)</f>
        <v>57</v>
      </c>
      <c r="G3348" s="52">
        <v>46</v>
      </c>
      <c r="H3348" s="50">
        <f>LOOKUP(G3348,Komplexní!$A$7:$A$56,Komplexní!$B$7:$B$56)</f>
        <v>0</v>
      </c>
      <c r="I3348" s="53">
        <f t="array" ref="I3348">SUM(IF((Komplexní!$A$3:$A$5=A3348)*(Komplexní!$D$1:$BA$1=G3348),Komplexní!$D$3:$BA$5))</f>
        <v>0</v>
      </c>
      <c r="J3348" s="98" t="str">
        <f t="shared" si="181"/>
        <v/>
      </c>
      <c r="K3348" s="54">
        <f t="shared" si="180"/>
        <v>1</v>
      </c>
    </row>
    <row r="3349" spans="1:11" hidden="1">
      <c r="A3349" s="48">
        <v>67</v>
      </c>
      <c r="B3349" s="49">
        <f>LOOKUP(A3349,Seznamy!$A$3:$A$94,Seznamy!$B$3:$B$94)</f>
        <v>125009</v>
      </c>
      <c r="C3349" s="50" t="str">
        <f>LOOKUP(A3349,Seznamy!$A$3:$A$94,Seznamy!$C$3:$C$94)</f>
        <v>Ruda nad Moravou</v>
      </c>
      <c r="D3349" s="51">
        <f>LOOKUP(A3349,Seznamy!$A$3:$A$94,Seznamy!$F$3:$F$94)</f>
        <v>9028</v>
      </c>
      <c r="E3349" s="51">
        <f>LOOKUP(A3349,Seznamy!$A$3:$A$94,Seznamy!$G$3:$G$94)</f>
        <v>218500</v>
      </c>
      <c r="F3349" s="52">
        <f>LOOKUP(A3349,Seznamy!$A$3:$A$94,Seznamy!$J$3:$J$94)</f>
        <v>57</v>
      </c>
      <c r="G3349" s="52">
        <v>47</v>
      </c>
      <c r="H3349" s="50">
        <f>LOOKUP(G3349,Komplexní!$A$7:$A$56,Komplexní!$B$7:$B$56)</f>
        <v>0</v>
      </c>
      <c r="I3349" s="53">
        <f t="array" ref="I3349">SUM(IF((Komplexní!$A$3:$A$5=A3349)*(Komplexní!$D$1:$BA$1=G3349),Komplexní!$D$3:$BA$5))</f>
        <v>0</v>
      </c>
      <c r="J3349" s="98" t="str">
        <f t="shared" si="181"/>
        <v/>
      </c>
      <c r="K3349" s="54">
        <f t="shared" si="180"/>
        <v>1</v>
      </c>
    </row>
    <row r="3350" spans="1:11" hidden="1">
      <c r="A3350" s="48">
        <v>67</v>
      </c>
      <c r="B3350" s="49">
        <f>LOOKUP(A3350,Seznamy!$A$3:$A$94,Seznamy!$B$3:$B$94)</f>
        <v>125009</v>
      </c>
      <c r="C3350" s="50" t="str">
        <f>LOOKUP(A3350,Seznamy!$A$3:$A$94,Seznamy!$C$3:$C$94)</f>
        <v>Ruda nad Moravou</v>
      </c>
      <c r="D3350" s="51">
        <f>LOOKUP(A3350,Seznamy!$A$3:$A$94,Seznamy!$F$3:$F$94)</f>
        <v>9028</v>
      </c>
      <c r="E3350" s="51">
        <f>LOOKUP(A3350,Seznamy!$A$3:$A$94,Seznamy!$G$3:$G$94)</f>
        <v>218500</v>
      </c>
      <c r="F3350" s="52">
        <f>LOOKUP(A3350,Seznamy!$A$3:$A$94,Seznamy!$J$3:$J$94)</f>
        <v>57</v>
      </c>
      <c r="G3350" s="52">
        <v>48</v>
      </c>
      <c r="H3350" s="50">
        <f>LOOKUP(G3350,Komplexní!$A$7:$A$56,Komplexní!$B$7:$B$56)</f>
        <v>0</v>
      </c>
      <c r="I3350" s="53">
        <f t="array" ref="I3350">SUM(IF((Komplexní!$A$3:$A$5=A3350)*(Komplexní!$D$1:$BA$1=G3350),Komplexní!$D$3:$BA$5))</f>
        <v>0</v>
      </c>
      <c r="J3350" s="98" t="str">
        <f t="shared" si="181"/>
        <v/>
      </c>
      <c r="K3350" s="54">
        <f t="shared" si="180"/>
        <v>1</v>
      </c>
    </row>
    <row r="3351" spans="1:11" hidden="1">
      <c r="A3351" s="48">
        <v>67</v>
      </c>
      <c r="B3351" s="49">
        <f>LOOKUP(A3351,Seznamy!$A$3:$A$94,Seznamy!$B$3:$B$94)</f>
        <v>125009</v>
      </c>
      <c r="C3351" s="50" t="str">
        <f>LOOKUP(A3351,Seznamy!$A$3:$A$94,Seznamy!$C$3:$C$94)</f>
        <v>Ruda nad Moravou</v>
      </c>
      <c r="D3351" s="51">
        <f>LOOKUP(A3351,Seznamy!$A$3:$A$94,Seznamy!$F$3:$F$94)</f>
        <v>9028</v>
      </c>
      <c r="E3351" s="51">
        <f>LOOKUP(A3351,Seznamy!$A$3:$A$94,Seznamy!$G$3:$G$94)</f>
        <v>218500</v>
      </c>
      <c r="F3351" s="52">
        <f>LOOKUP(A3351,Seznamy!$A$3:$A$94,Seznamy!$J$3:$J$94)</f>
        <v>57</v>
      </c>
      <c r="G3351" s="52">
        <v>49</v>
      </c>
      <c r="H3351" s="50">
        <f>LOOKUP(G3351,Komplexní!$A$7:$A$56,Komplexní!$B$7:$B$56)</f>
        <v>0</v>
      </c>
      <c r="I3351" s="53">
        <f t="array" ref="I3351">SUM(IF((Komplexní!$A$3:$A$5=A3351)*(Komplexní!$D$1:$BA$1=G3351),Komplexní!$D$3:$BA$5))</f>
        <v>0</v>
      </c>
      <c r="J3351" s="98" t="str">
        <f t="shared" si="181"/>
        <v/>
      </c>
      <c r="K3351" s="54">
        <f t="shared" si="180"/>
        <v>1</v>
      </c>
    </row>
    <row r="3352" spans="1:11" hidden="1">
      <c r="A3352" s="48">
        <v>67</v>
      </c>
      <c r="B3352" s="49">
        <f>LOOKUP(A3352,Seznamy!$A$3:$A$94,Seznamy!$B$3:$B$94)</f>
        <v>125009</v>
      </c>
      <c r="C3352" s="50" t="str">
        <f>LOOKUP(A3352,Seznamy!$A$3:$A$94,Seznamy!$C$3:$C$94)</f>
        <v>Ruda nad Moravou</v>
      </c>
      <c r="D3352" s="51">
        <f>LOOKUP(A3352,Seznamy!$A$3:$A$94,Seznamy!$F$3:$F$94)</f>
        <v>9028</v>
      </c>
      <c r="E3352" s="51">
        <f>LOOKUP(A3352,Seznamy!$A$3:$A$94,Seznamy!$G$3:$G$94)</f>
        <v>218500</v>
      </c>
      <c r="F3352" s="52">
        <f>LOOKUP(A3352,Seznamy!$A$3:$A$94,Seznamy!$J$3:$J$94)</f>
        <v>57</v>
      </c>
      <c r="G3352" s="52">
        <v>50</v>
      </c>
      <c r="H3352" s="50">
        <f>LOOKUP(G3352,Komplexní!$A$7:$A$56,Komplexní!$B$7:$B$56)</f>
        <v>0</v>
      </c>
      <c r="I3352" s="53">
        <f t="array" ref="I3352">SUM(IF((Komplexní!$A$3:$A$5=A3352)*(Komplexní!$D$1:$BA$1=G3352),Komplexní!$D$3:$BA$5))</f>
        <v>0</v>
      </c>
      <c r="J3352" s="98" t="str">
        <f t="shared" si="181"/>
        <v/>
      </c>
      <c r="K3352" s="54">
        <f t="shared" si="180"/>
        <v>1</v>
      </c>
    </row>
    <row r="3353" spans="1:11" hidden="1">
      <c r="A3353" s="79">
        <v>68</v>
      </c>
      <c r="B3353" s="80">
        <f>LOOKUP(A3353,Seznamy!$A$3:$A$94,Seznamy!$B$3:$B$94)</f>
        <v>125009</v>
      </c>
      <c r="C3353" s="81" t="str">
        <f>LOOKUP(A3353,Seznamy!$A$3:$A$94,Seznamy!$C$3:$C$94)</f>
        <v>Ruda nad Moravou</v>
      </c>
      <c r="D3353" s="82">
        <f>LOOKUP(A3353,Seznamy!$A$3:$A$94,Seznamy!$F$3:$F$94)</f>
        <v>9028</v>
      </c>
      <c r="E3353" s="82">
        <f>LOOKUP(A3353,Seznamy!$A$3:$A$94,Seznamy!$G$3:$G$94)</f>
        <v>218500</v>
      </c>
      <c r="F3353" s="83">
        <f>LOOKUP(A3353,Seznamy!$A$3:$A$94,Seznamy!$J$3:$J$94)</f>
        <v>57</v>
      </c>
      <c r="G3353" s="83">
        <v>1</v>
      </c>
      <c r="H3353" s="81" t="str">
        <f>LOOKUP(G3353,Komplexní!$A$7:$A$56,Komplexní!$B$7:$B$56)</f>
        <v>UNILES a.s.</v>
      </c>
      <c r="I3353" s="84">
        <f t="array" ref="I3353">SUM(IF((Komplexní!$A$3:$A$5=A3353)*(Komplexní!$D$1:$BA$1=G3353),Komplexní!$D$3:$BA$5))</f>
        <v>0</v>
      </c>
      <c r="J3353" s="99" t="str">
        <f t="shared" si="181"/>
        <v/>
      </c>
      <c r="K3353" s="85">
        <f t="shared" ref="K3353:K3384" si="182">IF(I3353=MIN($J$3353:$J$3402),1,"")</f>
        <v>1</v>
      </c>
    </row>
    <row r="3354" spans="1:11" hidden="1">
      <c r="A3354" s="79">
        <v>68</v>
      </c>
      <c r="B3354" s="80">
        <f>LOOKUP(A3354,Seznamy!$A$3:$A$94,Seznamy!$B$3:$B$94)</f>
        <v>125009</v>
      </c>
      <c r="C3354" s="81" t="str">
        <f>LOOKUP(A3354,Seznamy!$A$3:$A$94,Seznamy!$C$3:$C$94)</f>
        <v>Ruda nad Moravou</v>
      </c>
      <c r="D3354" s="82">
        <f>LOOKUP(A3354,Seznamy!$A$3:$A$94,Seznamy!$F$3:$F$94)</f>
        <v>9028</v>
      </c>
      <c r="E3354" s="82">
        <f>LOOKUP(A3354,Seznamy!$A$3:$A$94,Seznamy!$G$3:$G$94)</f>
        <v>218500</v>
      </c>
      <c r="F3354" s="83">
        <f>LOOKUP(A3354,Seznamy!$A$3:$A$94,Seznamy!$J$3:$J$94)</f>
        <v>57</v>
      </c>
      <c r="G3354" s="83">
        <v>2</v>
      </c>
      <c r="H3354" s="81" t="str">
        <f>LOOKUP(G3354,Komplexní!$A$7:$A$56,Komplexní!$B$7:$B$56)</f>
        <v>Lesy Beskydy, a.s.</v>
      </c>
      <c r="I3354" s="84">
        <f t="array" ref="I3354">SUM(IF((Komplexní!$A$3:$A$5=A3354)*(Komplexní!$D$1:$BA$1=G3354),Komplexní!$D$3:$BA$5))</f>
        <v>0</v>
      </c>
      <c r="J3354" s="99" t="str">
        <f t="shared" si="181"/>
        <v/>
      </c>
      <c r="K3354" s="85">
        <f t="shared" si="182"/>
        <v>1</v>
      </c>
    </row>
    <row r="3355" spans="1:11" hidden="1">
      <c r="A3355" s="79">
        <v>68</v>
      </c>
      <c r="B3355" s="80">
        <f>LOOKUP(A3355,Seznamy!$A$3:$A$94,Seznamy!$B$3:$B$94)</f>
        <v>125009</v>
      </c>
      <c r="C3355" s="81" t="str">
        <f>LOOKUP(A3355,Seznamy!$A$3:$A$94,Seznamy!$C$3:$C$94)</f>
        <v>Ruda nad Moravou</v>
      </c>
      <c r="D3355" s="82">
        <f>LOOKUP(A3355,Seznamy!$A$3:$A$94,Seznamy!$F$3:$F$94)</f>
        <v>9028</v>
      </c>
      <c r="E3355" s="82">
        <f>LOOKUP(A3355,Seznamy!$A$3:$A$94,Seznamy!$G$3:$G$94)</f>
        <v>218500</v>
      </c>
      <c r="F3355" s="83">
        <f>LOOKUP(A3355,Seznamy!$A$3:$A$94,Seznamy!$J$3:$J$94)</f>
        <v>57</v>
      </c>
      <c r="G3355" s="83">
        <v>3</v>
      </c>
      <c r="H3355" s="81" t="str">
        <f>LOOKUP(G3355,Komplexní!$A$7:$A$56,Komplexní!$B$7:$B$56)</f>
        <v>KATR s.r.o.</v>
      </c>
      <c r="I3355" s="84">
        <f t="array" ref="I3355">SUM(IF((Komplexní!$A$3:$A$5=A3355)*(Komplexní!$D$1:$BA$1=G3355),Komplexní!$D$3:$BA$5))</f>
        <v>0</v>
      </c>
      <c r="J3355" s="99" t="str">
        <f t="shared" si="181"/>
        <v/>
      </c>
      <c r="K3355" s="85">
        <f t="shared" si="182"/>
        <v>1</v>
      </c>
    </row>
    <row r="3356" spans="1:11" hidden="1">
      <c r="A3356" s="79">
        <v>68</v>
      </c>
      <c r="B3356" s="80">
        <f>LOOKUP(A3356,Seznamy!$A$3:$A$94,Seznamy!$B$3:$B$94)</f>
        <v>125009</v>
      </c>
      <c r="C3356" s="81" t="str">
        <f>LOOKUP(A3356,Seznamy!$A$3:$A$94,Seznamy!$C$3:$C$94)</f>
        <v>Ruda nad Moravou</v>
      </c>
      <c r="D3356" s="82">
        <f>LOOKUP(A3356,Seznamy!$A$3:$A$94,Seznamy!$F$3:$F$94)</f>
        <v>9028</v>
      </c>
      <c r="E3356" s="82">
        <f>LOOKUP(A3356,Seznamy!$A$3:$A$94,Seznamy!$G$3:$G$94)</f>
        <v>218500</v>
      </c>
      <c r="F3356" s="83">
        <f>LOOKUP(A3356,Seznamy!$A$3:$A$94,Seznamy!$J$3:$J$94)</f>
        <v>57</v>
      </c>
      <c r="G3356" s="83">
        <v>12</v>
      </c>
      <c r="H3356" s="81">
        <f>LOOKUP(G3356,Komplexní!$A$7:$A$56,Komplexní!$B$7:$B$56)</f>
        <v>0</v>
      </c>
      <c r="I3356" s="84">
        <f t="array" ref="I3356">SUM(IF((Komplexní!$A$3:$A$5=A3356)*(Komplexní!$D$1:$BA$1=G3356),Komplexní!$D$3:$BA$5))</f>
        <v>0</v>
      </c>
      <c r="J3356" s="99" t="str">
        <f t="shared" si="181"/>
        <v/>
      </c>
      <c r="K3356" s="85">
        <f t="shared" si="182"/>
        <v>1</v>
      </c>
    </row>
    <row r="3357" spans="1:11" hidden="1">
      <c r="A3357" s="79">
        <v>68</v>
      </c>
      <c r="B3357" s="80">
        <f>LOOKUP(A3357,Seznamy!$A$3:$A$94,Seznamy!$B$3:$B$94)</f>
        <v>125009</v>
      </c>
      <c r="C3357" s="81" t="str">
        <f>LOOKUP(A3357,Seznamy!$A$3:$A$94,Seznamy!$C$3:$C$94)</f>
        <v>Ruda nad Moravou</v>
      </c>
      <c r="D3357" s="82">
        <f>LOOKUP(A3357,Seznamy!$A$3:$A$94,Seznamy!$F$3:$F$94)</f>
        <v>9028</v>
      </c>
      <c r="E3357" s="82">
        <f>LOOKUP(A3357,Seznamy!$A$3:$A$94,Seznamy!$G$3:$G$94)</f>
        <v>218500</v>
      </c>
      <c r="F3357" s="83">
        <f>LOOKUP(A3357,Seznamy!$A$3:$A$94,Seznamy!$J$3:$J$94)</f>
        <v>57</v>
      </c>
      <c r="G3357" s="83">
        <v>5</v>
      </c>
      <c r="H3357" s="81" t="str">
        <f>LOOKUP(G3357,Komplexní!$A$7:$A$56,Komplexní!$B$7:$B$56)</f>
        <v>JACER - CZ a.s.</v>
      </c>
      <c r="I3357" s="84">
        <f t="array" ref="I3357">SUM(IF((Komplexní!$A$3:$A$5=A3357)*(Komplexní!$D$1:$BA$1=G3357),Komplexní!$D$3:$BA$5))</f>
        <v>0</v>
      </c>
      <c r="J3357" s="99" t="str">
        <f t="shared" si="181"/>
        <v/>
      </c>
      <c r="K3357" s="85">
        <f t="shared" si="182"/>
        <v>1</v>
      </c>
    </row>
    <row r="3358" spans="1:11" hidden="1">
      <c r="A3358" s="79">
        <v>68</v>
      </c>
      <c r="B3358" s="80">
        <f>LOOKUP(A3358,Seznamy!$A$3:$A$94,Seznamy!$B$3:$B$94)</f>
        <v>125009</v>
      </c>
      <c r="C3358" s="81" t="str">
        <f>LOOKUP(A3358,Seznamy!$A$3:$A$94,Seznamy!$C$3:$C$94)</f>
        <v>Ruda nad Moravou</v>
      </c>
      <c r="D3358" s="82">
        <f>LOOKUP(A3358,Seznamy!$A$3:$A$94,Seznamy!$F$3:$F$94)</f>
        <v>9028</v>
      </c>
      <c r="E3358" s="82">
        <f>LOOKUP(A3358,Seznamy!$A$3:$A$94,Seznamy!$G$3:$G$94)</f>
        <v>218500</v>
      </c>
      <c r="F3358" s="83">
        <f>LOOKUP(A3358,Seznamy!$A$3:$A$94,Seznamy!$J$3:$J$94)</f>
        <v>57</v>
      </c>
      <c r="G3358" s="83">
        <v>6</v>
      </c>
      <c r="H3358" s="81" t="str">
        <f>LOOKUP(G3358,Komplexní!$A$7:$A$56,Komplexní!$B$7:$B$56)</f>
        <v>LDF Rožnov a.s.</v>
      </c>
      <c r="I3358" s="84">
        <f t="array" ref="I3358">SUM(IF((Komplexní!$A$3:$A$5=A3358)*(Komplexní!$D$1:$BA$1=G3358),Komplexní!$D$3:$BA$5))</f>
        <v>0</v>
      </c>
      <c r="J3358" s="99" t="str">
        <f t="shared" si="181"/>
        <v/>
      </c>
      <c r="K3358" s="85">
        <f t="shared" si="182"/>
        <v>1</v>
      </c>
    </row>
    <row r="3359" spans="1:11" hidden="1">
      <c r="A3359" s="79">
        <v>68</v>
      </c>
      <c r="B3359" s="80">
        <f>LOOKUP(A3359,Seznamy!$A$3:$A$94,Seznamy!$B$3:$B$94)</f>
        <v>125009</v>
      </c>
      <c r="C3359" s="81" t="str">
        <f>LOOKUP(A3359,Seznamy!$A$3:$A$94,Seznamy!$C$3:$C$94)</f>
        <v>Ruda nad Moravou</v>
      </c>
      <c r="D3359" s="82">
        <f>LOOKUP(A3359,Seznamy!$A$3:$A$94,Seznamy!$F$3:$F$94)</f>
        <v>9028</v>
      </c>
      <c r="E3359" s="82">
        <f>LOOKUP(A3359,Seznamy!$A$3:$A$94,Seznamy!$G$3:$G$94)</f>
        <v>218500</v>
      </c>
      <c r="F3359" s="83">
        <f>LOOKUP(A3359,Seznamy!$A$3:$A$94,Seznamy!$J$3:$J$94)</f>
        <v>57</v>
      </c>
      <c r="G3359" s="83">
        <v>7</v>
      </c>
      <c r="H3359" s="81" t="str">
        <f>LOOKUP(G3359,Komplexní!$A$7:$A$56,Komplexní!$B$7:$B$56)</f>
        <v>Opavská lesní a.s.</v>
      </c>
      <c r="I3359" s="84">
        <f t="array" ref="I3359">SUM(IF((Komplexní!$A$3:$A$5=A3359)*(Komplexní!$D$1:$BA$1=G3359),Komplexní!$D$3:$BA$5))</f>
        <v>0</v>
      </c>
      <c r="J3359" s="99" t="str">
        <f t="shared" si="181"/>
        <v/>
      </c>
      <c r="K3359" s="85">
        <f t="shared" si="182"/>
        <v>1</v>
      </c>
    </row>
    <row r="3360" spans="1:11" hidden="1">
      <c r="A3360" s="79">
        <v>68</v>
      </c>
      <c r="B3360" s="80">
        <f>LOOKUP(A3360,Seznamy!$A$3:$A$94,Seznamy!$B$3:$B$94)</f>
        <v>125009</v>
      </c>
      <c r="C3360" s="81" t="str">
        <f>LOOKUP(A3360,Seznamy!$A$3:$A$94,Seznamy!$C$3:$C$94)</f>
        <v>Ruda nad Moravou</v>
      </c>
      <c r="D3360" s="82">
        <f>LOOKUP(A3360,Seznamy!$A$3:$A$94,Seznamy!$F$3:$F$94)</f>
        <v>9028</v>
      </c>
      <c r="E3360" s="82">
        <f>LOOKUP(A3360,Seznamy!$A$3:$A$94,Seznamy!$G$3:$G$94)</f>
        <v>218500</v>
      </c>
      <c r="F3360" s="83">
        <f>LOOKUP(A3360,Seznamy!$A$3:$A$94,Seznamy!$J$3:$J$94)</f>
        <v>57</v>
      </c>
      <c r="G3360" s="83">
        <v>8</v>
      </c>
      <c r="H3360" s="81" t="str">
        <f>LOOKUP(G3360,Komplexní!$A$7:$A$56,Komplexní!$B$7:$B$56)</f>
        <v>Pradědský lesní závod, a.s.</v>
      </c>
      <c r="I3360" s="84">
        <f t="array" ref="I3360">SUM(IF((Komplexní!$A$3:$A$5=A3360)*(Komplexní!$D$1:$BA$1=G3360),Komplexní!$D$3:$BA$5))</f>
        <v>0</v>
      </c>
      <c r="J3360" s="99" t="str">
        <f t="shared" si="181"/>
        <v/>
      </c>
      <c r="K3360" s="85">
        <f t="shared" si="182"/>
        <v>1</v>
      </c>
    </row>
    <row r="3361" spans="1:11" hidden="1">
      <c r="A3361" s="79">
        <v>68</v>
      </c>
      <c r="B3361" s="80">
        <f>LOOKUP(A3361,Seznamy!$A$3:$A$94,Seznamy!$B$3:$B$94)</f>
        <v>125009</v>
      </c>
      <c r="C3361" s="81" t="str">
        <f>LOOKUP(A3361,Seznamy!$A$3:$A$94,Seznamy!$C$3:$C$94)</f>
        <v>Ruda nad Moravou</v>
      </c>
      <c r="D3361" s="82">
        <f>LOOKUP(A3361,Seznamy!$A$3:$A$94,Seznamy!$F$3:$F$94)</f>
        <v>9028</v>
      </c>
      <c r="E3361" s="82">
        <f>LOOKUP(A3361,Seznamy!$A$3:$A$94,Seznamy!$G$3:$G$94)</f>
        <v>218500</v>
      </c>
      <c r="F3361" s="83">
        <f>LOOKUP(A3361,Seznamy!$A$3:$A$94,Seznamy!$J$3:$J$94)</f>
        <v>57</v>
      </c>
      <c r="G3361" s="83">
        <v>9</v>
      </c>
      <c r="H3361" s="81">
        <f>LOOKUP(G3361,Komplexní!$A$7:$A$56,Komplexní!$B$7:$B$56)</f>
        <v>0</v>
      </c>
      <c r="I3361" s="84">
        <f t="array" ref="I3361">SUM(IF((Komplexní!$A$3:$A$5=A3361)*(Komplexní!$D$1:$BA$1=G3361),Komplexní!$D$3:$BA$5))</f>
        <v>0</v>
      </c>
      <c r="J3361" s="99" t="str">
        <f t="shared" si="181"/>
        <v/>
      </c>
      <c r="K3361" s="85">
        <f t="shared" si="182"/>
        <v>1</v>
      </c>
    </row>
    <row r="3362" spans="1:11" hidden="1">
      <c r="A3362" s="79">
        <v>68</v>
      </c>
      <c r="B3362" s="80">
        <f>LOOKUP(A3362,Seznamy!$A$3:$A$94,Seznamy!$B$3:$B$94)</f>
        <v>125009</v>
      </c>
      <c r="C3362" s="81" t="str">
        <f>LOOKUP(A3362,Seznamy!$A$3:$A$94,Seznamy!$C$3:$C$94)</f>
        <v>Ruda nad Moravou</v>
      </c>
      <c r="D3362" s="82">
        <f>LOOKUP(A3362,Seznamy!$A$3:$A$94,Seznamy!$F$3:$F$94)</f>
        <v>9028</v>
      </c>
      <c r="E3362" s="82">
        <f>LOOKUP(A3362,Seznamy!$A$3:$A$94,Seznamy!$G$3:$G$94)</f>
        <v>218500</v>
      </c>
      <c r="F3362" s="83">
        <f>LOOKUP(A3362,Seznamy!$A$3:$A$94,Seznamy!$J$3:$J$94)</f>
        <v>57</v>
      </c>
      <c r="G3362" s="83">
        <v>10</v>
      </c>
      <c r="H3362" s="81">
        <f>LOOKUP(G3362,Komplexní!$A$7:$A$56,Komplexní!$B$7:$B$56)</f>
        <v>0</v>
      </c>
      <c r="I3362" s="84">
        <f t="array" ref="I3362">SUM(IF((Komplexní!$A$3:$A$5=A3362)*(Komplexní!$D$1:$BA$1=G3362),Komplexní!$D$3:$BA$5))</f>
        <v>0</v>
      </c>
      <c r="J3362" s="99" t="str">
        <f t="shared" si="181"/>
        <v/>
      </c>
      <c r="K3362" s="85">
        <f t="shared" si="182"/>
        <v>1</v>
      </c>
    </row>
    <row r="3363" spans="1:11" hidden="1">
      <c r="A3363" s="79">
        <v>68</v>
      </c>
      <c r="B3363" s="80">
        <f>LOOKUP(A3363,Seznamy!$A$3:$A$94,Seznamy!$B$3:$B$94)</f>
        <v>125009</v>
      </c>
      <c r="C3363" s="81" t="str">
        <f>LOOKUP(A3363,Seznamy!$A$3:$A$94,Seznamy!$C$3:$C$94)</f>
        <v>Ruda nad Moravou</v>
      </c>
      <c r="D3363" s="82">
        <f>LOOKUP(A3363,Seznamy!$A$3:$A$94,Seznamy!$F$3:$F$94)</f>
        <v>9028</v>
      </c>
      <c r="E3363" s="82">
        <f>LOOKUP(A3363,Seznamy!$A$3:$A$94,Seznamy!$G$3:$G$94)</f>
        <v>218500</v>
      </c>
      <c r="F3363" s="83">
        <f>LOOKUP(A3363,Seznamy!$A$3:$A$94,Seznamy!$J$3:$J$94)</f>
        <v>57</v>
      </c>
      <c r="G3363" s="83">
        <v>11</v>
      </c>
      <c r="H3363" s="81">
        <f>LOOKUP(G3363,Komplexní!$A$7:$A$56,Komplexní!$B$7:$B$56)</f>
        <v>0</v>
      </c>
      <c r="I3363" s="84">
        <f t="array" ref="I3363">SUM(IF((Komplexní!$A$3:$A$5=A3363)*(Komplexní!$D$1:$BA$1=G3363),Komplexní!$D$3:$BA$5))</f>
        <v>0</v>
      </c>
      <c r="J3363" s="99" t="str">
        <f t="shared" si="181"/>
        <v/>
      </c>
      <c r="K3363" s="85">
        <f t="shared" si="182"/>
        <v>1</v>
      </c>
    </row>
    <row r="3364" spans="1:11" hidden="1">
      <c r="A3364" s="79">
        <v>68</v>
      </c>
      <c r="B3364" s="80">
        <f>LOOKUP(A3364,Seznamy!$A$3:$A$94,Seznamy!$B$3:$B$94)</f>
        <v>125009</v>
      </c>
      <c r="C3364" s="81" t="str">
        <f>LOOKUP(A3364,Seznamy!$A$3:$A$94,Seznamy!$C$3:$C$94)</f>
        <v>Ruda nad Moravou</v>
      </c>
      <c r="D3364" s="82">
        <f>LOOKUP(A3364,Seznamy!$A$3:$A$94,Seznamy!$F$3:$F$94)</f>
        <v>9028</v>
      </c>
      <c r="E3364" s="82">
        <f>LOOKUP(A3364,Seznamy!$A$3:$A$94,Seznamy!$G$3:$G$94)</f>
        <v>218500</v>
      </c>
      <c r="F3364" s="83">
        <f>LOOKUP(A3364,Seznamy!$A$3:$A$94,Seznamy!$J$3:$J$94)</f>
        <v>57</v>
      </c>
      <c r="G3364" s="83">
        <v>14</v>
      </c>
      <c r="H3364" s="81">
        <f>LOOKUP(G3364,Komplexní!$A$7:$A$56,Komplexní!$B$7:$B$56)</f>
        <v>0</v>
      </c>
      <c r="I3364" s="84">
        <f t="array" ref="I3364">SUM(IF((Komplexní!$A$3:$A$5=A3364)*(Komplexní!$D$1:$BA$1=G3364),Komplexní!$D$3:$BA$5))</f>
        <v>0</v>
      </c>
      <c r="J3364" s="99" t="str">
        <f t="shared" si="181"/>
        <v/>
      </c>
      <c r="K3364" s="85">
        <f t="shared" si="182"/>
        <v>1</v>
      </c>
    </row>
    <row r="3365" spans="1:11" hidden="1">
      <c r="A3365" s="79">
        <v>68</v>
      </c>
      <c r="B3365" s="80">
        <f>LOOKUP(A3365,Seznamy!$A$3:$A$94,Seznamy!$B$3:$B$94)</f>
        <v>125009</v>
      </c>
      <c r="C3365" s="81" t="str">
        <f>LOOKUP(A3365,Seznamy!$A$3:$A$94,Seznamy!$C$3:$C$94)</f>
        <v>Ruda nad Moravou</v>
      </c>
      <c r="D3365" s="82">
        <f>LOOKUP(A3365,Seznamy!$A$3:$A$94,Seznamy!$F$3:$F$94)</f>
        <v>9028</v>
      </c>
      <c r="E3365" s="82">
        <f>LOOKUP(A3365,Seznamy!$A$3:$A$94,Seznamy!$G$3:$G$94)</f>
        <v>218500</v>
      </c>
      <c r="F3365" s="83">
        <f>LOOKUP(A3365,Seznamy!$A$3:$A$94,Seznamy!$J$3:$J$94)</f>
        <v>57</v>
      </c>
      <c r="G3365" s="83">
        <v>13</v>
      </c>
      <c r="H3365" s="81">
        <f>LOOKUP(G3365,Komplexní!$A$7:$A$56,Komplexní!$B$7:$B$56)</f>
        <v>0</v>
      </c>
      <c r="I3365" s="84">
        <f t="array" ref="I3365">SUM(IF((Komplexní!$A$3:$A$5=A3365)*(Komplexní!$D$1:$BA$1=G3365),Komplexní!$D$3:$BA$5))</f>
        <v>0</v>
      </c>
      <c r="J3365" s="99" t="str">
        <f t="shared" si="181"/>
        <v/>
      </c>
      <c r="K3365" s="85">
        <f t="shared" si="182"/>
        <v>1</v>
      </c>
    </row>
    <row r="3366" spans="1:11" hidden="1">
      <c r="A3366" s="79">
        <v>68</v>
      </c>
      <c r="B3366" s="80">
        <f>LOOKUP(A3366,Seznamy!$A$3:$A$94,Seznamy!$B$3:$B$94)</f>
        <v>125009</v>
      </c>
      <c r="C3366" s="81" t="str">
        <f>LOOKUP(A3366,Seznamy!$A$3:$A$94,Seznamy!$C$3:$C$94)</f>
        <v>Ruda nad Moravou</v>
      </c>
      <c r="D3366" s="82">
        <f>LOOKUP(A3366,Seznamy!$A$3:$A$94,Seznamy!$F$3:$F$94)</f>
        <v>9028</v>
      </c>
      <c r="E3366" s="82">
        <f>LOOKUP(A3366,Seznamy!$A$3:$A$94,Seznamy!$G$3:$G$94)</f>
        <v>218500</v>
      </c>
      <c r="F3366" s="83">
        <f>LOOKUP(A3366,Seznamy!$A$3:$A$94,Seznamy!$J$3:$J$94)</f>
        <v>57</v>
      </c>
      <c r="G3366" s="83">
        <v>4</v>
      </c>
      <c r="H3366" s="81" t="str">
        <f>LOOKUP(G3366,Komplexní!$A$7:$A$56,Komplexní!$B$7:$B$56)</f>
        <v>Petra spol. s r.o.</v>
      </c>
      <c r="I3366" s="84">
        <f t="array" ref="I3366">SUM(IF((Komplexní!$A$3:$A$5=A3366)*(Komplexní!$D$1:$BA$1=G3366),Komplexní!$D$3:$BA$5))</f>
        <v>0</v>
      </c>
      <c r="J3366" s="99" t="str">
        <f t="shared" si="181"/>
        <v/>
      </c>
      <c r="K3366" s="85">
        <f t="shared" si="182"/>
        <v>1</v>
      </c>
    </row>
    <row r="3367" spans="1:11" hidden="1">
      <c r="A3367" s="79">
        <v>68</v>
      </c>
      <c r="B3367" s="80">
        <f>LOOKUP(A3367,Seznamy!$A$3:$A$94,Seznamy!$B$3:$B$94)</f>
        <v>125009</v>
      </c>
      <c r="C3367" s="81" t="str">
        <f>LOOKUP(A3367,Seznamy!$A$3:$A$94,Seznamy!$C$3:$C$94)</f>
        <v>Ruda nad Moravou</v>
      </c>
      <c r="D3367" s="82">
        <f>LOOKUP(A3367,Seznamy!$A$3:$A$94,Seznamy!$F$3:$F$94)</f>
        <v>9028</v>
      </c>
      <c r="E3367" s="82">
        <f>LOOKUP(A3367,Seznamy!$A$3:$A$94,Seznamy!$G$3:$G$94)</f>
        <v>218500</v>
      </c>
      <c r="F3367" s="83">
        <f>LOOKUP(A3367,Seznamy!$A$3:$A$94,Seznamy!$J$3:$J$94)</f>
        <v>57</v>
      </c>
      <c r="G3367" s="83">
        <v>15</v>
      </c>
      <c r="H3367" s="81">
        <f>LOOKUP(G3367,Komplexní!$A$7:$A$56,Komplexní!$B$7:$B$56)</f>
        <v>0</v>
      </c>
      <c r="I3367" s="84">
        <f t="array" ref="I3367">SUM(IF((Komplexní!$A$3:$A$5=A3367)*(Komplexní!$D$1:$BA$1=G3367),Komplexní!$D$3:$BA$5))</f>
        <v>0</v>
      </c>
      <c r="J3367" s="99" t="str">
        <f t="shared" si="181"/>
        <v/>
      </c>
      <c r="K3367" s="85">
        <f t="shared" si="182"/>
        <v>1</v>
      </c>
    </row>
    <row r="3368" spans="1:11" hidden="1">
      <c r="A3368" s="79">
        <v>68</v>
      </c>
      <c r="B3368" s="80">
        <f>LOOKUP(A3368,Seznamy!$A$3:$A$94,Seznamy!$B$3:$B$94)</f>
        <v>125009</v>
      </c>
      <c r="C3368" s="81" t="str">
        <f>LOOKUP(A3368,Seznamy!$A$3:$A$94,Seznamy!$C$3:$C$94)</f>
        <v>Ruda nad Moravou</v>
      </c>
      <c r="D3368" s="82">
        <f>LOOKUP(A3368,Seznamy!$A$3:$A$94,Seznamy!$F$3:$F$94)</f>
        <v>9028</v>
      </c>
      <c r="E3368" s="82">
        <f>LOOKUP(A3368,Seznamy!$A$3:$A$94,Seznamy!$G$3:$G$94)</f>
        <v>218500</v>
      </c>
      <c r="F3368" s="83">
        <f>LOOKUP(A3368,Seznamy!$A$3:$A$94,Seznamy!$J$3:$J$94)</f>
        <v>57</v>
      </c>
      <c r="G3368" s="83">
        <v>16</v>
      </c>
      <c r="H3368" s="81">
        <f>LOOKUP(G3368,Komplexní!$A$7:$A$56,Komplexní!$B$7:$B$56)</f>
        <v>0</v>
      </c>
      <c r="I3368" s="84">
        <f t="array" ref="I3368">SUM(IF((Komplexní!$A$3:$A$5=A3368)*(Komplexní!$D$1:$BA$1=G3368),Komplexní!$D$3:$BA$5))</f>
        <v>0</v>
      </c>
      <c r="J3368" s="99" t="str">
        <f t="shared" si="181"/>
        <v/>
      </c>
      <c r="K3368" s="85">
        <f t="shared" si="182"/>
        <v>1</v>
      </c>
    </row>
    <row r="3369" spans="1:11" hidden="1">
      <c r="A3369" s="79">
        <v>68</v>
      </c>
      <c r="B3369" s="80">
        <f>LOOKUP(A3369,Seznamy!$A$3:$A$94,Seznamy!$B$3:$B$94)</f>
        <v>125009</v>
      </c>
      <c r="C3369" s="81" t="str">
        <f>LOOKUP(A3369,Seznamy!$A$3:$A$94,Seznamy!$C$3:$C$94)</f>
        <v>Ruda nad Moravou</v>
      </c>
      <c r="D3369" s="82">
        <f>LOOKUP(A3369,Seznamy!$A$3:$A$94,Seznamy!$F$3:$F$94)</f>
        <v>9028</v>
      </c>
      <c r="E3369" s="82">
        <f>LOOKUP(A3369,Seznamy!$A$3:$A$94,Seznamy!$G$3:$G$94)</f>
        <v>218500</v>
      </c>
      <c r="F3369" s="83">
        <f>LOOKUP(A3369,Seznamy!$A$3:$A$94,Seznamy!$J$3:$J$94)</f>
        <v>57</v>
      </c>
      <c r="G3369" s="83">
        <v>17</v>
      </c>
      <c r="H3369" s="81">
        <f>LOOKUP(G3369,Komplexní!$A$7:$A$56,Komplexní!$B$7:$B$56)</f>
        <v>0</v>
      </c>
      <c r="I3369" s="84">
        <f t="array" ref="I3369">SUM(IF((Komplexní!$A$3:$A$5=A3369)*(Komplexní!$D$1:$BA$1=G3369),Komplexní!$D$3:$BA$5))</f>
        <v>0</v>
      </c>
      <c r="J3369" s="99" t="str">
        <f t="shared" si="181"/>
        <v/>
      </c>
      <c r="K3369" s="85">
        <f t="shared" si="182"/>
        <v>1</v>
      </c>
    </row>
    <row r="3370" spans="1:11" hidden="1">
      <c r="A3370" s="79">
        <v>68</v>
      </c>
      <c r="B3370" s="80">
        <f>LOOKUP(A3370,Seznamy!$A$3:$A$94,Seznamy!$B$3:$B$94)</f>
        <v>125009</v>
      </c>
      <c r="C3370" s="81" t="str">
        <f>LOOKUP(A3370,Seznamy!$A$3:$A$94,Seznamy!$C$3:$C$94)</f>
        <v>Ruda nad Moravou</v>
      </c>
      <c r="D3370" s="82">
        <f>LOOKUP(A3370,Seznamy!$A$3:$A$94,Seznamy!$F$3:$F$94)</f>
        <v>9028</v>
      </c>
      <c r="E3370" s="82">
        <f>LOOKUP(A3370,Seznamy!$A$3:$A$94,Seznamy!$G$3:$G$94)</f>
        <v>218500</v>
      </c>
      <c r="F3370" s="83">
        <f>LOOKUP(A3370,Seznamy!$A$3:$A$94,Seznamy!$J$3:$J$94)</f>
        <v>57</v>
      </c>
      <c r="G3370" s="83">
        <v>18</v>
      </c>
      <c r="H3370" s="81">
        <f>LOOKUP(G3370,Komplexní!$A$7:$A$56,Komplexní!$B$7:$B$56)</f>
        <v>0</v>
      </c>
      <c r="I3370" s="84">
        <f t="array" ref="I3370">SUM(IF((Komplexní!$A$3:$A$5=A3370)*(Komplexní!$D$1:$BA$1=G3370),Komplexní!$D$3:$BA$5))</f>
        <v>0</v>
      </c>
      <c r="J3370" s="99" t="str">
        <f t="shared" si="181"/>
        <v/>
      </c>
      <c r="K3370" s="85">
        <f t="shared" si="182"/>
        <v>1</v>
      </c>
    </row>
    <row r="3371" spans="1:11" hidden="1">
      <c r="A3371" s="79">
        <v>68</v>
      </c>
      <c r="B3371" s="80">
        <f>LOOKUP(A3371,Seznamy!$A$3:$A$94,Seznamy!$B$3:$B$94)</f>
        <v>125009</v>
      </c>
      <c r="C3371" s="81" t="str">
        <f>LOOKUP(A3371,Seznamy!$A$3:$A$94,Seznamy!$C$3:$C$94)</f>
        <v>Ruda nad Moravou</v>
      </c>
      <c r="D3371" s="82">
        <f>LOOKUP(A3371,Seznamy!$A$3:$A$94,Seznamy!$F$3:$F$94)</f>
        <v>9028</v>
      </c>
      <c r="E3371" s="82">
        <f>LOOKUP(A3371,Seznamy!$A$3:$A$94,Seznamy!$G$3:$G$94)</f>
        <v>218500</v>
      </c>
      <c r="F3371" s="83">
        <f>LOOKUP(A3371,Seznamy!$A$3:$A$94,Seznamy!$J$3:$J$94)</f>
        <v>57</v>
      </c>
      <c r="G3371" s="83">
        <v>19</v>
      </c>
      <c r="H3371" s="81">
        <f>LOOKUP(G3371,Komplexní!$A$7:$A$56,Komplexní!$B$7:$B$56)</f>
        <v>0</v>
      </c>
      <c r="I3371" s="84">
        <f t="array" ref="I3371">SUM(IF((Komplexní!$A$3:$A$5=A3371)*(Komplexní!$D$1:$BA$1=G3371),Komplexní!$D$3:$BA$5))</f>
        <v>0</v>
      </c>
      <c r="J3371" s="99" t="str">
        <f t="shared" si="181"/>
        <v/>
      </c>
      <c r="K3371" s="85">
        <f t="shared" si="182"/>
        <v>1</v>
      </c>
    </row>
    <row r="3372" spans="1:11" hidden="1">
      <c r="A3372" s="79">
        <v>68</v>
      </c>
      <c r="B3372" s="80">
        <f>LOOKUP(A3372,Seznamy!$A$3:$A$94,Seznamy!$B$3:$B$94)</f>
        <v>125009</v>
      </c>
      <c r="C3372" s="81" t="str">
        <f>LOOKUP(A3372,Seznamy!$A$3:$A$94,Seznamy!$C$3:$C$94)</f>
        <v>Ruda nad Moravou</v>
      </c>
      <c r="D3372" s="82">
        <f>LOOKUP(A3372,Seznamy!$A$3:$A$94,Seznamy!$F$3:$F$94)</f>
        <v>9028</v>
      </c>
      <c r="E3372" s="82">
        <f>LOOKUP(A3372,Seznamy!$A$3:$A$94,Seznamy!$G$3:$G$94)</f>
        <v>218500</v>
      </c>
      <c r="F3372" s="83">
        <f>LOOKUP(A3372,Seznamy!$A$3:$A$94,Seznamy!$J$3:$J$94)</f>
        <v>57</v>
      </c>
      <c r="G3372" s="83">
        <v>20</v>
      </c>
      <c r="H3372" s="81">
        <f>LOOKUP(G3372,Komplexní!$A$7:$A$56,Komplexní!$B$7:$B$56)</f>
        <v>0</v>
      </c>
      <c r="I3372" s="84">
        <f t="array" ref="I3372">SUM(IF((Komplexní!$A$3:$A$5=A3372)*(Komplexní!$D$1:$BA$1=G3372),Komplexní!$D$3:$BA$5))</f>
        <v>0</v>
      </c>
      <c r="J3372" s="99" t="str">
        <f t="shared" si="181"/>
        <v/>
      </c>
      <c r="K3372" s="85">
        <f t="shared" si="182"/>
        <v>1</v>
      </c>
    </row>
    <row r="3373" spans="1:11" hidden="1">
      <c r="A3373" s="79">
        <v>68</v>
      </c>
      <c r="B3373" s="80">
        <f>LOOKUP(A3373,Seznamy!$A$3:$A$94,Seznamy!$B$3:$B$94)</f>
        <v>125009</v>
      </c>
      <c r="C3373" s="81" t="str">
        <f>LOOKUP(A3373,Seznamy!$A$3:$A$94,Seznamy!$C$3:$C$94)</f>
        <v>Ruda nad Moravou</v>
      </c>
      <c r="D3373" s="82">
        <f>LOOKUP(A3373,Seznamy!$A$3:$A$94,Seznamy!$F$3:$F$94)</f>
        <v>9028</v>
      </c>
      <c r="E3373" s="82">
        <f>LOOKUP(A3373,Seznamy!$A$3:$A$94,Seznamy!$G$3:$G$94)</f>
        <v>218500</v>
      </c>
      <c r="F3373" s="83">
        <f>LOOKUP(A3373,Seznamy!$A$3:$A$94,Seznamy!$J$3:$J$94)</f>
        <v>57</v>
      </c>
      <c r="G3373" s="83">
        <v>21</v>
      </c>
      <c r="H3373" s="81">
        <f>LOOKUP(G3373,Komplexní!$A$7:$A$56,Komplexní!$B$7:$B$56)</f>
        <v>0</v>
      </c>
      <c r="I3373" s="84">
        <f t="array" ref="I3373">SUM(IF((Komplexní!$A$3:$A$5=A3373)*(Komplexní!$D$1:$BA$1=G3373),Komplexní!$D$3:$BA$5))</f>
        <v>0</v>
      </c>
      <c r="J3373" s="99" t="str">
        <f t="shared" si="181"/>
        <v/>
      </c>
      <c r="K3373" s="85">
        <f t="shared" si="182"/>
        <v>1</v>
      </c>
    </row>
    <row r="3374" spans="1:11" hidden="1">
      <c r="A3374" s="79">
        <v>68</v>
      </c>
      <c r="B3374" s="80">
        <f>LOOKUP(A3374,Seznamy!$A$3:$A$94,Seznamy!$B$3:$B$94)</f>
        <v>125009</v>
      </c>
      <c r="C3374" s="81" t="str">
        <f>LOOKUP(A3374,Seznamy!$A$3:$A$94,Seznamy!$C$3:$C$94)</f>
        <v>Ruda nad Moravou</v>
      </c>
      <c r="D3374" s="82">
        <f>LOOKUP(A3374,Seznamy!$A$3:$A$94,Seznamy!$F$3:$F$94)</f>
        <v>9028</v>
      </c>
      <c r="E3374" s="82">
        <f>LOOKUP(A3374,Seznamy!$A$3:$A$94,Seznamy!$G$3:$G$94)</f>
        <v>218500</v>
      </c>
      <c r="F3374" s="83">
        <f>LOOKUP(A3374,Seznamy!$A$3:$A$94,Seznamy!$J$3:$J$94)</f>
        <v>57</v>
      </c>
      <c r="G3374" s="83">
        <v>22</v>
      </c>
      <c r="H3374" s="81">
        <f>LOOKUP(G3374,Komplexní!$A$7:$A$56,Komplexní!$B$7:$B$56)</f>
        <v>0</v>
      </c>
      <c r="I3374" s="84">
        <f t="array" ref="I3374">SUM(IF((Komplexní!$A$3:$A$5=A3374)*(Komplexní!$D$1:$BA$1=G3374),Komplexní!$D$3:$BA$5))</f>
        <v>0</v>
      </c>
      <c r="J3374" s="99" t="str">
        <f t="shared" si="181"/>
        <v/>
      </c>
      <c r="K3374" s="85">
        <f t="shared" si="182"/>
        <v>1</v>
      </c>
    </row>
    <row r="3375" spans="1:11" hidden="1">
      <c r="A3375" s="79">
        <v>68</v>
      </c>
      <c r="B3375" s="80">
        <f>LOOKUP(A3375,Seznamy!$A$3:$A$94,Seznamy!$B$3:$B$94)</f>
        <v>125009</v>
      </c>
      <c r="C3375" s="81" t="str">
        <f>LOOKUP(A3375,Seznamy!$A$3:$A$94,Seznamy!$C$3:$C$94)</f>
        <v>Ruda nad Moravou</v>
      </c>
      <c r="D3375" s="82">
        <f>LOOKUP(A3375,Seznamy!$A$3:$A$94,Seznamy!$F$3:$F$94)</f>
        <v>9028</v>
      </c>
      <c r="E3375" s="82">
        <f>LOOKUP(A3375,Seznamy!$A$3:$A$94,Seznamy!$G$3:$G$94)</f>
        <v>218500</v>
      </c>
      <c r="F3375" s="83">
        <f>LOOKUP(A3375,Seznamy!$A$3:$A$94,Seznamy!$J$3:$J$94)</f>
        <v>57</v>
      </c>
      <c r="G3375" s="83">
        <v>23</v>
      </c>
      <c r="H3375" s="81">
        <f>LOOKUP(G3375,Komplexní!$A$7:$A$56,Komplexní!$B$7:$B$56)</f>
        <v>0</v>
      </c>
      <c r="I3375" s="84">
        <f t="array" ref="I3375">SUM(IF((Komplexní!$A$3:$A$5=A3375)*(Komplexní!$D$1:$BA$1=G3375),Komplexní!$D$3:$BA$5))</f>
        <v>0</v>
      </c>
      <c r="J3375" s="99" t="str">
        <f t="shared" si="181"/>
        <v/>
      </c>
      <c r="K3375" s="85">
        <f t="shared" si="182"/>
        <v>1</v>
      </c>
    </row>
    <row r="3376" spans="1:11" hidden="1">
      <c r="A3376" s="79">
        <v>68</v>
      </c>
      <c r="B3376" s="80">
        <f>LOOKUP(A3376,Seznamy!$A$3:$A$94,Seznamy!$B$3:$B$94)</f>
        <v>125009</v>
      </c>
      <c r="C3376" s="81" t="str">
        <f>LOOKUP(A3376,Seznamy!$A$3:$A$94,Seznamy!$C$3:$C$94)</f>
        <v>Ruda nad Moravou</v>
      </c>
      <c r="D3376" s="82">
        <f>LOOKUP(A3376,Seznamy!$A$3:$A$94,Seznamy!$F$3:$F$94)</f>
        <v>9028</v>
      </c>
      <c r="E3376" s="82">
        <f>LOOKUP(A3376,Seznamy!$A$3:$A$94,Seznamy!$G$3:$G$94)</f>
        <v>218500</v>
      </c>
      <c r="F3376" s="83">
        <f>LOOKUP(A3376,Seznamy!$A$3:$A$94,Seznamy!$J$3:$J$94)</f>
        <v>57</v>
      </c>
      <c r="G3376" s="83">
        <v>24</v>
      </c>
      <c r="H3376" s="81">
        <f>LOOKUP(G3376,Komplexní!$A$7:$A$56,Komplexní!$B$7:$B$56)</f>
        <v>0</v>
      </c>
      <c r="I3376" s="84">
        <f t="array" ref="I3376">SUM(IF((Komplexní!$A$3:$A$5=A3376)*(Komplexní!$D$1:$BA$1=G3376),Komplexní!$D$3:$BA$5))</f>
        <v>0</v>
      </c>
      <c r="J3376" s="99" t="str">
        <f t="shared" si="181"/>
        <v/>
      </c>
      <c r="K3376" s="85">
        <f t="shared" si="182"/>
        <v>1</v>
      </c>
    </row>
    <row r="3377" spans="1:11" hidden="1">
      <c r="A3377" s="79">
        <v>68</v>
      </c>
      <c r="B3377" s="80">
        <f>LOOKUP(A3377,Seznamy!$A$3:$A$94,Seznamy!$B$3:$B$94)</f>
        <v>125009</v>
      </c>
      <c r="C3377" s="81" t="str">
        <f>LOOKUP(A3377,Seznamy!$A$3:$A$94,Seznamy!$C$3:$C$94)</f>
        <v>Ruda nad Moravou</v>
      </c>
      <c r="D3377" s="82">
        <f>LOOKUP(A3377,Seznamy!$A$3:$A$94,Seznamy!$F$3:$F$94)</f>
        <v>9028</v>
      </c>
      <c r="E3377" s="82">
        <f>LOOKUP(A3377,Seznamy!$A$3:$A$94,Seznamy!$G$3:$G$94)</f>
        <v>218500</v>
      </c>
      <c r="F3377" s="83">
        <f>LOOKUP(A3377,Seznamy!$A$3:$A$94,Seznamy!$J$3:$J$94)</f>
        <v>57</v>
      </c>
      <c r="G3377" s="83">
        <v>25</v>
      </c>
      <c r="H3377" s="81">
        <f>LOOKUP(G3377,Komplexní!$A$7:$A$56,Komplexní!$B$7:$B$56)</f>
        <v>0</v>
      </c>
      <c r="I3377" s="84">
        <f t="array" ref="I3377">SUM(IF((Komplexní!$A$3:$A$5=A3377)*(Komplexní!$D$1:$BA$1=G3377),Komplexní!$D$3:$BA$5))</f>
        <v>0</v>
      </c>
      <c r="J3377" s="99" t="str">
        <f t="shared" si="181"/>
        <v/>
      </c>
      <c r="K3377" s="85">
        <f t="shared" si="182"/>
        <v>1</v>
      </c>
    </row>
    <row r="3378" spans="1:11" hidden="1">
      <c r="A3378" s="79">
        <v>68</v>
      </c>
      <c r="B3378" s="80">
        <f>LOOKUP(A3378,Seznamy!$A$3:$A$94,Seznamy!$B$3:$B$94)</f>
        <v>125009</v>
      </c>
      <c r="C3378" s="81" t="str">
        <f>LOOKUP(A3378,Seznamy!$A$3:$A$94,Seznamy!$C$3:$C$94)</f>
        <v>Ruda nad Moravou</v>
      </c>
      <c r="D3378" s="82">
        <f>LOOKUP(A3378,Seznamy!$A$3:$A$94,Seznamy!$F$3:$F$94)</f>
        <v>9028</v>
      </c>
      <c r="E3378" s="82">
        <f>LOOKUP(A3378,Seznamy!$A$3:$A$94,Seznamy!$G$3:$G$94)</f>
        <v>218500</v>
      </c>
      <c r="F3378" s="83">
        <f>LOOKUP(A3378,Seznamy!$A$3:$A$94,Seznamy!$J$3:$J$94)</f>
        <v>57</v>
      </c>
      <c r="G3378" s="83">
        <v>26</v>
      </c>
      <c r="H3378" s="81">
        <f>LOOKUP(G3378,Komplexní!$A$7:$A$56,Komplexní!$B$7:$B$56)</f>
        <v>0</v>
      </c>
      <c r="I3378" s="84">
        <f t="array" ref="I3378">SUM(IF((Komplexní!$A$3:$A$5=A3378)*(Komplexní!$D$1:$BA$1=G3378),Komplexní!$D$3:$BA$5))</f>
        <v>0</v>
      </c>
      <c r="J3378" s="99" t="str">
        <f t="shared" si="181"/>
        <v/>
      </c>
      <c r="K3378" s="85">
        <f t="shared" si="182"/>
        <v>1</v>
      </c>
    </row>
    <row r="3379" spans="1:11" hidden="1">
      <c r="A3379" s="79">
        <v>68</v>
      </c>
      <c r="B3379" s="80">
        <f>LOOKUP(A3379,Seznamy!$A$3:$A$94,Seznamy!$B$3:$B$94)</f>
        <v>125009</v>
      </c>
      <c r="C3379" s="81" t="str">
        <f>LOOKUP(A3379,Seznamy!$A$3:$A$94,Seznamy!$C$3:$C$94)</f>
        <v>Ruda nad Moravou</v>
      </c>
      <c r="D3379" s="82">
        <f>LOOKUP(A3379,Seznamy!$A$3:$A$94,Seznamy!$F$3:$F$94)</f>
        <v>9028</v>
      </c>
      <c r="E3379" s="82">
        <f>LOOKUP(A3379,Seznamy!$A$3:$A$94,Seznamy!$G$3:$G$94)</f>
        <v>218500</v>
      </c>
      <c r="F3379" s="83">
        <f>LOOKUP(A3379,Seznamy!$A$3:$A$94,Seznamy!$J$3:$J$94)</f>
        <v>57</v>
      </c>
      <c r="G3379" s="83">
        <v>27</v>
      </c>
      <c r="H3379" s="81">
        <f>LOOKUP(G3379,Komplexní!$A$7:$A$56,Komplexní!$B$7:$B$56)</f>
        <v>0</v>
      </c>
      <c r="I3379" s="84">
        <f t="array" ref="I3379">SUM(IF((Komplexní!$A$3:$A$5=A3379)*(Komplexní!$D$1:$BA$1=G3379),Komplexní!$D$3:$BA$5))</f>
        <v>0</v>
      </c>
      <c r="J3379" s="99" t="str">
        <f t="shared" si="181"/>
        <v/>
      </c>
      <c r="K3379" s="85">
        <f t="shared" si="182"/>
        <v>1</v>
      </c>
    </row>
    <row r="3380" spans="1:11" hidden="1">
      <c r="A3380" s="79">
        <v>68</v>
      </c>
      <c r="B3380" s="80">
        <f>LOOKUP(A3380,Seznamy!$A$3:$A$94,Seznamy!$B$3:$B$94)</f>
        <v>125009</v>
      </c>
      <c r="C3380" s="81" t="str">
        <f>LOOKUP(A3380,Seznamy!$A$3:$A$94,Seznamy!$C$3:$C$94)</f>
        <v>Ruda nad Moravou</v>
      </c>
      <c r="D3380" s="82">
        <f>LOOKUP(A3380,Seznamy!$A$3:$A$94,Seznamy!$F$3:$F$94)</f>
        <v>9028</v>
      </c>
      <c r="E3380" s="82">
        <f>LOOKUP(A3380,Seznamy!$A$3:$A$94,Seznamy!$G$3:$G$94)</f>
        <v>218500</v>
      </c>
      <c r="F3380" s="83">
        <f>LOOKUP(A3380,Seznamy!$A$3:$A$94,Seznamy!$J$3:$J$94)</f>
        <v>57</v>
      </c>
      <c r="G3380" s="83">
        <v>28</v>
      </c>
      <c r="H3380" s="81">
        <f>LOOKUP(G3380,Komplexní!$A$7:$A$56,Komplexní!$B$7:$B$56)</f>
        <v>0</v>
      </c>
      <c r="I3380" s="84">
        <f t="array" ref="I3380">SUM(IF((Komplexní!$A$3:$A$5=A3380)*(Komplexní!$D$1:$BA$1=G3380),Komplexní!$D$3:$BA$5))</f>
        <v>0</v>
      </c>
      <c r="J3380" s="99" t="str">
        <f t="shared" si="181"/>
        <v/>
      </c>
      <c r="K3380" s="85">
        <f t="shared" si="182"/>
        <v>1</v>
      </c>
    </row>
    <row r="3381" spans="1:11" hidden="1">
      <c r="A3381" s="79">
        <v>68</v>
      </c>
      <c r="B3381" s="80">
        <f>LOOKUP(A3381,Seznamy!$A$3:$A$94,Seznamy!$B$3:$B$94)</f>
        <v>125009</v>
      </c>
      <c r="C3381" s="81" t="str">
        <f>LOOKUP(A3381,Seznamy!$A$3:$A$94,Seznamy!$C$3:$C$94)</f>
        <v>Ruda nad Moravou</v>
      </c>
      <c r="D3381" s="82">
        <f>LOOKUP(A3381,Seznamy!$A$3:$A$94,Seznamy!$F$3:$F$94)</f>
        <v>9028</v>
      </c>
      <c r="E3381" s="82">
        <f>LOOKUP(A3381,Seznamy!$A$3:$A$94,Seznamy!$G$3:$G$94)</f>
        <v>218500</v>
      </c>
      <c r="F3381" s="83">
        <f>LOOKUP(A3381,Seznamy!$A$3:$A$94,Seznamy!$J$3:$J$94)</f>
        <v>57</v>
      </c>
      <c r="G3381" s="83">
        <v>29</v>
      </c>
      <c r="H3381" s="81">
        <f>LOOKUP(G3381,Komplexní!$A$7:$A$56,Komplexní!$B$7:$B$56)</f>
        <v>0</v>
      </c>
      <c r="I3381" s="84">
        <f t="array" ref="I3381">SUM(IF((Komplexní!$A$3:$A$5=A3381)*(Komplexní!$D$1:$BA$1=G3381),Komplexní!$D$3:$BA$5))</f>
        <v>0</v>
      </c>
      <c r="J3381" s="99" t="str">
        <f t="shared" si="181"/>
        <v/>
      </c>
      <c r="K3381" s="85">
        <f t="shared" si="182"/>
        <v>1</v>
      </c>
    </row>
    <row r="3382" spans="1:11" hidden="1">
      <c r="A3382" s="79">
        <v>68</v>
      </c>
      <c r="B3382" s="80">
        <f>LOOKUP(A3382,Seznamy!$A$3:$A$94,Seznamy!$B$3:$B$94)</f>
        <v>125009</v>
      </c>
      <c r="C3382" s="81" t="str">
        <f>LOOKUP(A3382,Seznamy!$A$3:$A$94,Seznamy!$C$3:$C$94)</f>
        <v>Ruda nad Moravou</v>
      </c>
      <c r="D3382" s="82">
        <f>LOOKUP(A3382,Seznamy!$A$3:$A$94,Seznamy!$F$3:$F$94)</f>
        <v>9028</v>
      </c>
      <c r="E3382" s="82">
        <f>LOOKUP(A3382,Seznamy!$A$3:$A$94,Seznamy!$G$3:$G$94)</f>
        <v>218500</v>
      </c>
      <c r="F3382" s="83">
        <f>LOOKUP(A3382,Seznamy!$A$3:$A$94,Seznamy!$J$3:$J$94)</f>
        <v>57</v>
      </c>
      <c r="G3382" s="83">
        <v>30</v>
      </c>
      <c r="H3382" s="81">
        <f>LOOKUP(G3382,Komplexní!$A$7:$A$56,Komplexní!$B$7:$B$56)</f>
        <v>0</v>
      </c>
      <c r="I3382" s="84">
        <f t="array" ref="I3382">SUM(IF((Komplexní!$A$3:$A$5=A3382)*(Komplexní!$D$1:$BA$1=G3382),Komplexní!$D$3:$BA$5))</f>
        <v>0</v>
      </c>
      <c r="J3382" s="99" t="str">
        <f t="shared" si="181"/>
        <v/>
      </c>
      <c r="K3382" s="85">
        <f t="shared" si="182"/>
        <v>1</v>
      </c>
    </row>
    <row r="3383" spans="1:11" hidden="1">
      <c r="A3383" s="79">
        <v>68</v>
      </c>
      <c r="B3383" s="80">
        <f>LOOKUP(A3383,Seznamy!$A$3:$A$94,Seznamy!$B$3:$B$94)</f>
        <v>125009</v>
      </c>
      <c r="C3383" s="81" t="str">
        <f>LOOKUP(A3383,Seznamy!$A$3:$A$94,Seznamy!$C$3:$C$94)</f>
        <v>Ruda nad Moravou</v>
      </c>
      <c r="D3383" s="82">
        <f>LOOKUP(A3383,Seznamy!$A$3:$A$94,Seznamy!$F$3:$F$94)</f>
        <v>9028</v>
      </c>
      <c r="E3383" s="82">
        <f>LOOKUP(A3383,Seznamy!$A$3:$A$94,Seznamy!$G$3:$G$94)</f>
        <v>218500</v>
      </c>
      <c r="F3383" s="83">
        <f>LOOKUP(A3383,Seznamy!$A$3:$A$94,Seznamy!$J$3:$J$94)</f>
        <v>57</v>
      </c>
      <c r="G3383" s="83">
        <v>31</v>
      </c>
      <c r="H3383" s="81">
        <f>LOOKUP(G3383,Komplexní!$A$7:$A$56,Komplexní!$B$7:$B$56)</f>
        <v>0</v>
      </c>
      <c r="I3383" s="84">
        <f t="array" ref="I3383">SUM(IF((Komplexní!$A$3:$A$5=A3383)*(Komplexní!$D$1:$BA$1=G3383),Komplexní!$D$3:$BA$5))</f>
        <v>0</v>
      </c>
      <c r="J3383" s="99" t="str">
        <f t="shared" si="181"/>
        <v/>
      </c>
      <c r="K3383" s="85">
        <f t="shared" si="182"/>
        <v>1</v>
      </c>
    </row>
    <row r="3384" spans="1:11" hidden="1">
      <c r="A3384" s="79">
        <v>68</v>
      </c>
      <c r="B3384" s="80">
        <f>LOOKUP(A3384,Seznamy!$A$3:$A$94,Seznamy!$B$3:$B$94)</f>
        <v>125009</v>
      </c>
      <c r="C3384" s="81" t="str">
        <f>LOOKUP(A3384,Seznamy!$A$3:$A$94,Seznamy!$C$3:$C$94)</f>
        <v>Ruda nad Moravou</v>
      </c>
      <c r="D3384" s="82">
        <f>LOOKUP(A3384,Seznamy!$A$3:$A$94,Seznamy!$F$3:$F$94)</f>
        <v>9028</v>
      </c>
      <c r="E3384" s="82">
        <f>LOOKUP(A3384,Seznamy!$A$3:$A$94,Seznamy!$G$3:$G$94)</f>
        <v>218500</v>
      </c>
      <c r="F3384" s="83">
        <f>LOOKUP(A3384,Seznamy!$A$3:$A$94,Seznamy!$J$3:$J$94)</f>
        <v>57</v>
      </c>
      <c r="G3384" s="83">
        <v>32</v>
      </c>
      <c r="H3384" s="81">
        <f>LOOKUP(G3384,Komplexní!$A$7:$A$56,Komplexní!$B$7:$B$56)</f>
        <v>0</v>
      </c>
      <c r="I3384" s="84">
        <f t="array" ref="I3384">SUM(IF((Komplexní!$A$3:$A$5=A3384)*(Komplexní!$D$1:$BA$1=G3384),Komplexní!$D$3:$BA$5))</f>
        <v>0</v>
      </c>
      <c r="J3384" s="99" t="str">
        <f t="shared" si="181"/>
        <v/>
      </c>
      <c r="K3384" s="85">
        <f t="shared" si="182"/>
        <v>1</v>
      </c>
    </row>
    <row r="3385" spans="1:11" hidden="1">
      <c r="A3385" s="79">
        <v>68</v>
      </c>
      <c r="B3385" s="80">
        <f>LOOKUP(A3385,Seznamy!$A$3:$A$94,Seznamy!$B$3:$B$94)</f>
        <v>125009</v>
      </c>
      <c r="C3385" s="81" t="str">
        <f>LOOKUP(A3385,Seznamy!$A$3:$A$94,Seznamy!$C$3:$C$94)</f>
        <v>Ruda nad Moravou</v>
      </c>
      <c r="D3385" s="82">
        <f>LOOKUP(A3385,Seznamy!$A$3:$A$94,Seznamy!$F$3:$F$94)</f>
        <v>9028</v>
      </c>
      <c r="E3385" s="82">
        <f>LOOKUP(A3385,Seznamy!$A$3:$A$94,Seznamy!$G$3:$G$94)</f>
        <v>218500</v>
      </c>
      <c r="F3385" s="83">
        <f>LOOKUP(A3385,Seznamy!$A$3:$A$94,Seznamy!$J$3:$J$94)</f>
        <v>57</v>
      </c>
      <c r="G3385" s="83">
        <v>33</v>
      </c>
      <c r="H3385" s="81">
        <f>LOOKUP(G3385,Komplexní!$A$7:$A$56,Komplexní!$B$7:$B$56)</f>
        <v>0</v>
      </c>
      <c r="I3385" s="84">
        <f t="array" ref="I3385">SUM(IF((Komplexní!$A$3:$A$5=A3385)*(Komplexní!$D$1:$BA$1=G3385),Komplexní!$D$3:$BA$5))</f>
        <v>0</v>
      </c>
      <c r="J3385" s="99" t="str">
        <f t="shared" si="181"/>
        <v/>
      </c>
      <c r="K3385" s="85">
        <f t="shared" ref="K3385:K3402" si="183">IF(I3385=MIN($J$3353:$J$3402),1,"")</f>
        <v>1</v>
      </c>
    </row>
    <row r="3386" spans="1:11" hidden="1">
      <c r="A3386" s="79">
        <v>68</v>
      </c>
      <c r="B3386" s="80">
        <f>LOOKUP(A3386,Seznamy!$A$3:$A$94,Seznamy!$B$3:$B$94)</f>
        <v>125009</v>
      </c>
      <c r="C3386" s="81" t="str">
        <f>LOOKUP(A3386,Seznamy!$A$3:$A$94,Seznamy!$C$3:$C$94)</f>
        <v>Ruda nad Moravou</v>
      </c>
      <c r="D3386" s="82">
        <f>LOOKUP(A3386,Seznamy!$A$3:$A$94,Seznamy!$F$3:$F$94)</f>
        <v>9028</v>
      </c>
      <c r="E3386" s="82">
        <f>LOOKUP(A3386,Seznamy!$A$3:$A$94,Seznamy!$G$3:$G$94)</f>
        <v>218500</v>
      </c>
      <c r="F3386" s="83">
        <f>LOOKUP(A3386,Seznamy!$A$3:$A$94,Seznamy!$J$3:$J$94)</f>
        <v>57</v>
      </c>
      <c r="G3386" s="83">
        <v>34</v>
      </c>
      <c r="H3386" s="81">
        <f>LOOKUP(G3386,Komplexní!$A$7:$A$56,Komplexní!$B$7:$B$56)</f>
        <v>0</v>
      </c>
      <c r="I3386" s="84">
        <f t="array" ref="I3386">SUM(IF((Komplexní!$A$3:$A$5=A3386)*(Komplexní!$D$1:$BA$1=G3386),Komplexní!$D$3:$BA$5))</f>
        <v>0</v>
      </c>
      <c r="J3386" s="99" t="str">
        <f t="shared" si="181"/>
        <v/>
      </c>
      <c r="K3386" s="85">
        <f t="shared" si="183"/>
        <v>1</v>
      </c>
    </row>
    <row r="3387" spans="1:11" hidden="1">
      <c r="A3387" s="79">
        <v>68</v>
      </c>
      <c r="B3387" s="80">
        <f>LOOKUP(A3387,Seznamy!$A$3:$A$94,Seznamy!$B$3:$B$94)</f>
        <v>125009</v>
      </c>
      <c r="C3387" s="81" t="str">
        <f>LOOKUP(A3387,Seznamy!$A$3:$A$94,Seznamy!$C$3:$C$94)</f>
        <v>Ruda nad Moravou</v>
      </c>
      <c r="D3387" s="82">
        <f>LOOKUP(A3387,Seznamy!$A$3:$A$94,Seznamy!$F$3:$F$94)</f>
        <v>9028</v>
      </c>
      <c r="E3387" s="82">
        <f>LOOKUP(A3387,Seznamy!$A$3:$A$94,Seznamy!$G$3:$G$94)</f>
        <v>218500</v>
      </c>
      <c r="F3387" s="83">
        <f>LOOKUP(A3387,Seznamy!$A$3:$A$94,Seznamy!$J$3:$J$94)</f>
        <v>57</v>
      </c>
      <c r="G3387" s="83">
        <v>35</v>
      </c>
      <c r="H3387" s="81">
        <f>LOOKUP(G3387,Komplexní!$A$7:$A$56,Komplexní!$B$7:$B$56)</f>
        <v>0</v>
      </c>
      <c r="I3387" s="84">
        <f t="array" ref="I3387">SUM(IF((Komplexní!$A$3:$A$5=A3387)*(Komplexní!$D$1:$BA$1=G3387),Komplexní!$D$3:$BA$5))</f>
        <v>0</v>
      </c>
      <c r="J3387" s="99" t="str">
        <f t="shared" si="181"/>
        <v/>
      </c>
      <c r="K3387" s="85">
        <f t="shared" si="183"/>
        <v>1</v>
      </c>
    </row>
    <row r="3388" spans="1:11" hidden="1">
      <c r="A3388" s="79">
        <v>68</v>
      </c>
      <c r="B3388" s="80">
        <f>LOOKUP(A3388,Seznamy!$A$3:$A$94,Seznamy!$B$3:$B$94)</f>
        <v>125009</v>
      </c>
      <c r="C3388" s="81" t="str">
        <f>LOOKUP(A3388,Seznamy!$A$3:$A$94,Seznamy!$C$3:$C$94)</f>
        <v>Ruda nad Moravou</v>
      </c>
      <c r="D3388" s="82">
        <f>LOOKUP(A3388,Seznamy!$A$3:$A$94,Seznamy!$F$3:$F$94)</f>
        <v>9028</v>
      </c>
      <c r="E3388" s="82">
        <f>LOOKUP(A3388,Seznamy!$A$3:$A$94,Seznamy!$G$3:$G$94)</f>
        <v>218500</v>
      </c>
      <c r="F3388" s="83">
        <f>LOOKUP(A3388,Seznamy!$A$3:$A$94,Seznamy!$J$3:$J$94)</f>
        <v>57</v>
      </c>
      <c r="G3388" s="83">
        <v>36</v>
      </c>
      <c r="H3388" s="81">
        <f>LOOKUP(G3388,Komplexní!$A$7:$A$56,Komplexní!$B$7:$B$56)</f>
        <v>0</v>
      </c>
      <c r="I3388" s="84">
        <f t="array" ref="I3388">SUM(IF((Komplexní!$A$3:$A$5=A3388)*(Komplexní!$D$1:$BA$1=G3388),Komplexní!$D$3:$BA$5))</f>
        <v>0</v>
      </c>
      <c r="J3388" s="99" t="str">
        <f t="shared" si="181"/>
        <v/>
      </c>
      <c r="K3388" s="85">
        <f t="shared" si="183"/>
        <v>1</v>
      </c>
    </row>
    <row r="3389" spans="1:11" hidden="1">
      <c r="A3389" s="79">
        <v>68</v>
      </c>
      <c r="B3389" s="80">
        <f>LOOKUP(A3389,Seznamy!$A$3:$A$94,Seznamy!$B$3:$B$94)</f>
        <v>125009</v>
      </c>
      <c r="C3389" s="81" t="str">
        <f>LOOKUP(A3389,Seznamy!$A$3:$A$94,Seznamy!$C$3:$C$94)</f>
        <v>Ruda nad Moravou</v>
      </c>
      <c r="D3389" s="82">
        <f>LOOKUP(A3389,Seznamy!$A$3:$A$94,Seznamy!$F$3:$F$94)</f>
        <v>9028</v>
      </c>
      <c r="E3389" s="82">
        <f>LOOKUP(A3389,Seznamy!$A$3:$A$94,Seznamy!$G$3:$G$94)</f>
        <v>218500</v>
      </c>
      <c r="F3389" s="83">
        <f>LOOKUP(A3389,Seznamy!$A$3:$A$94,Seznamy!$J$3:$J$94)</f>
        <v>57</v>
      </c>
      <c r="G3389" s="83">
        <v>37</v>
      </c>
      <c r="H3389" s="81">
        <f>LOOKUP(G3389,Komplexní!$A$7:$A$56,Komplexní!$B$7:$B$56)</f>
        <v>0</v>
      </c>
      <c r="I3389" s="84">
        <f t="array" ref="I3389">SUM(IF((Komplexní!$A$3:$A$5=A3389)*(Komplexní!$D$1:$BA$1=G3389),Komplexní!$D$3:$BA$5))</f>
        <v>0</v>
      </c>
      <c r="J3389" s="99" t="str">
        <f t="shared" si="181"/>
        <v/>
      </c>
      <c r="K3389" s="85">
        <f t="shared" si="183"/>
        <v>1</v>
      </c>
    </row>
    <row r="3390" spans="1:11" hidden="1">
      <c r="A3390" s="79">
        <v>68</v>
      </c>
      <c r="B3390" s="80">
        <f>LOOKUP(A3390,Seznamy!$A$3:$A$94,Seznamy!$B$3:$B$94)</f>
        <v>125009</v>
      </c>
      <c r="C3390" s="81" t="str">
        <f>LOOKUP(A3390,Seznamy!$A$3:$A$94,Seznamy!$C$3:$C$94)</f>
        <v>Ruda nad Moravou</v>
      </c>
      <c r="D3390" s="82">
        <f>LOOKUP(A3390,Seznamy!$A$3:$A$94,Seznamy!$F$3:$F$94)</f>
        <v>9028</v>
      </c>
      <c r="E3390" s="82">
        <f>LOOKUP(A3390,Seznamy!$A$3:$A$94,Seznamy!$G$3:$G$94)</f>
        <v>218500</v>
      </c>
      <c r="F3390" s="83">
        <f>LOOKUP(A3390,Seznamy!$A$3:$A$94,Seznamy!$J$3:$J$94)</f>
        <v>57</v>
      </c>
      <c r="G3390" s="83">
        <v>38</v>
      </c>
      <c r="H3390" s="81">
        <f>LOOKUP(G3390,Komplexní!$A$7:$A$56,Komplexní!$B$7:$B$56)</f>
        <v>0</v>
      </c>
      <c r="I3390" s="84">
        <f t="array" ref="I3390">SUM(IF((Komplexní!$A$3:$A$5=A3390)*(Komplexní!$D$1:$BA$1=G3390),Komplexní!$D$3:$BA$5))</f>
        <v>0</v>
      </c>
      <c r="J3390" s="99" t="str">
        <f t="shared" si="181"/>
        <v/>
      </c>
      <c r="K3390" s="85">
        <f t="shared" si="183"/>
        <v>1</v>
      </c>
    </row>
    <row r="3391" spans="1:11" hidden="1">
      <c r="A3391" s="79">
        <v>68</v>
      </c>
      <c r="B3391" s="80">
        <f>LOOKUP(A3391,Seznamy!$A$3:$A$94,Seznamy!$B$3:$B$94)</f>
        <v>125009</v>
      </c>
      <c r="C3391" s="81" t="str">
        <f>LOOKUP(A3391,Seznamy!$A$3:$A$94,Seznamy!$C$3:$C$94)</f>
        <v>Ruda nad Moravou</v>
      </c>
      <c r="D3391" s="82">
        <f>LOOKUP(A3391,Seznamy!$A$3:$A$94,Seznamy!$F$3:$F$94)</f>
        <v>9028</v>
      </c>
      <c r="E3391" s="82">
        <f>LOOKUP(A3391,Seznamy!$A$3:$A$94,Seznamy!$G$3:$G$94)</f>
        <v>218500</v>
      </c>
      <c r="F3391" s="83">
        <f>LOOKUP(A3391,Seznamy!$A$3:$A$94,Seznamy!$J$3:$J$94)</f>
        <v>57</v>
      </c>
      <c r="G3391" s="83">
        <v>39</v>
      </c>
      <c r="H3391" s="81">
        <f>LOOKUP(G3391,Komplexní!$A$7:$A$56,Komplexní!$B$7:$B$56)</f>
        <v>0</v>
      </c>
      <c r="I3391" s="84">
        <f t="array" ref="I3391">SUM(IF((Komplexní!$A$3:$A$5=A3391)*(Komplexní!$D$1:$BA$1=G3391),Komplexní!$D$3:$BA$5))</f>
        <v>0</v>
      </c>
      <c r="J3391" s="99" t="str">
        <f t="shared" si="181"/>
        <v/>
      </c>
      <c r="K3391" s="85">
        <f t="shared" si="183"/>
        <v>1</v>
      </c>
    </row>
    <row r="3392" spans="1:11" hidden="1">
      <c r="A3392" s="79">
        <v>68</v>
      </c>
      <c r="B3392" s="80">
        <f>LOOKUP(A3392,Seznamy!$A$3:$A$94,Seznamy!$B$3:$B$94)</f>
        <v>125009</v>
      </c>
      <c r="C3392" s="81" t="str">
        <f>LOOKUP(A3392,Seznamy!$A$3:$A$94,Seznamy!$C$3:$C$94)</f>
        <v>Ruda nad Moravou</v>
      </c>
      <c r="D3392" s="82">
        <f>LOOKUP(A3392,Seznamy!$A$3:$A$94,Seznamy!$F$3:$F$94)</f>
        <v>9028</v>
      </c>
      <c r="E3392" s="82">
        <f>LOOKUP(A3392,Seznamy!$A$3:$A$94,Seznamy!$G$3:$G$94)</f>
        <v>218500</v>
      </c>
      <c r="F3392" s="83">
        <f>LOOKUP(A3392,Seznamy!$A$3:$A$94,Seznamy!$J$3:$J$94)</f>
        <v>57</v>
      </c>
      <c r="G3392" s="83">
        <v>40</v>
      </c>
      <c r="H3392" s="81">
        <f>LOOKUP(G3392,Komplexní!$A$7:$A$56,Komplexní!$B$7:$B$56)</f>
        <v>0</v>
      </c>
      <c r="I3392" s="84">
        <f t="array" ref="I3392">SUM(IF((Komplexní!$A$3:$A$5=A3392)*(Komplexní!$D$1:$BA$1=G3392),Komplexní!$D$3:$BA$5))</f>
        <v>0</v>
      </c>
      <c r="J3392" s="99" t="str">
        <f t="shared" si="181"/>
        <v/>
      </c>
      <c r="K3392" s="85">
        <f t="shared" si="183"/>
        <v>1</v>
      </c>
    </row>
    <row r="3393" spans="1:11" hidden="1">
      <c r="A3393" s="79">
        <v>68</v>
      </c>
      <c r="B3393" s="80">
        <f>LOOKUP(A3393,Seznamy!$A$3:$A$94,Seznamy!$B$3:$B$94)</f>
        <v>125009</v>
      </c>
      <c r="C3393" s="81" t="str">
        <f>LOOKUP(A3393,Seznamy!$A$3:$A$94,Seznamy!$C$3:$C$94)</f>
        <v>Ruda nad Moravou</v>
      </c>
      <c r="D3393" s="82">
        <f>LOOKUP(A3393,Seznamy!$A$3:$A$94,Seznamy!$F$3:$F$94)</f>
        <v>9028</v>
      </c>
      <c r="E3393" s="82">
        <f>LOOKUP(A3393,Seznamy!$A$3:$A$94,Seznamy!$G$3:$G$94)</f>
        <v>218500</v>
      </c>
      <c r="F3393" s="83">
        <f>LOOKUP(A3393,Seznamy!$A$3:$A$94,Seznamy!$J$3:$J$94)</f>
        <v>57</v>
      </c>
      <c r="G3393" s="83">
        <v>41</v>
      </c>
      <c r="H3393" s="81">
        <f>LOOKUP(G3393,Komplexní!$A$7:$A$56,Komplexní!$B$7:$B$56)</f>
        <v>0</v>
      </c>
      <c r="I3393" s="84">
        <f t="array" ref="I3393">SUM(IF((Komplexní!$A$3:$A$5=A3393)*(Komplexní!$D$1:$BA$1=G3393),Komplexní!$D$3:$BA$5))</f>
        <v>0</v>
      </c>
      <c r="J3393" s="99" t="str">
        <f t="shared" si="181"/>
        <v/>
      </c>
      <c r="K3393" s="85">
        <f t="shared" si="183"/>
        <v>1</v>
      </c>
    </row>
    <row r="3394" spans="1:11" hidden="1">
      <c r="A3394" s="79">
        <v>68</v>
      </c>
      <c r="B3394" s="80">
        <f>LOOKUP(A3394,Seznamy!$A$3:$A$94,Seznamy!$B$3:$B$94)</f>
        <v>125009</v>
      </c>
      <c r="C3394" s="81" t="str">
        <f>LOOKUP(A3394,Seznamy!$A$3:$A$94,Seznamy!$C$3:$C$94)</f>
        <v>Ruda nad Moravou</v>
      </c>
      <c r="D3394" s="82">
        <f>LOOKUP(A3394,Seznamy!$A$3:$A$94,Seznamy!$F$3:$F$94)</f>
        <v>9028</v>
      </c>
      <c r="E3394" s="82">
        <f>LOOKUP(A3394,Seznamy!$A$3:$A$94,Seznamy!$G$3:$G$94)</f>
        <v>218500</v>
      </c>
      <c r="F3394" s="83">
        <f>LOOKUP(A3394,Seznamy!$A$3:$A$94,Seznamy!$J$3:$J$94)</f>
        <v>57</v>
      </c>
      <c r="G3394" s="83">
        <v>42</v>
      </c>
      <c r="H3394" s="81">
        <f>LOOKUP(G3394,Komplexní!$A$7:$A$56,Komplexní!$B$7:$B$56)</f>
        <v>0</v>
      </c>
      <c r="I3394" s="84">
        <f t="array" ref="I3394">SUM(IF((Komplexní!$A$3:$A$5=A3394)*(Komplexní!$D$1:$BA$1=G3394),Komplexní!$D$3:$BA$5))</f>
        <v>0</v>
      </c>
      <c r="J3394" s="99" t="str">
        <f t="shared" si="181"/>
        <v/>
      </c>
      <c r="K3394" s="85">
        <f t="shared" si="183"/>
        <v>1</v>
      </c>
    </row>
    <row r="3395" spans="1:11" hidden="1">
      <c r="A3395" s="79">
        <v>68</v>
      </c>
      <c r="B3395" s="80">
        <f>LOOKUP(A3395,Seznamy!$A$3:$A$94,Seznamy!$B$3:$B$94)</f>
        <v>125009</v>
      </c>
      <c r="C3395" s="81" t="str">
        <f>LOOKUP(A3395,Seznamy!$A$3:$A$94,Seznamy!$C$3:$C$94)</f>
        <v>Ruda nad Moravou</v>
      </c>
      <c r="D3395" s="82">
        <f>LOOKUP(A3395,Seznamy!$A$3:$A$94,Seznamy!$F$3:$F$94)</f>
        <v>9028</v>
      </c>
      <c r="E3395" s="82">
        <f>LOOKUP(A3395,Seznamy!$A$3:$A$94,Seznamy!$G$3:$G$94)</f>
        <v>218500</v>
      </c>
      <c r="F3395" s="83">
        <f>LOOKUP(A3395,Seznamy!$A$3:$A$94,Seznamy!$J$3:$J$94)</f>
        <v>57</v>
      </c>
      <c r="G3395" s="83">
        <v>43</v>
      </c>
      <c r="H3395" s="81">
        <f>LOOKUP(G3395,Komplexní!$A$7:$A$56,Komplexní!$B$7:$B$56)</f>
        <v>0</v>
      </c>
      <c r="I3395" s="84">
        <f t="array" ref="I3395">SUM(IF((Komplexní!$A$3:$A$5=A3395)*(Komplexní!$D$1:$BA$1=G3395),Komplexní!$D$3:$BA$5))</f>
        <v>0</v>
      </c>
      <c r="J3395" s="99" t="str">
        <f t="shared" si="181"/>
        <v/>
      </c>
      <c r="K3395" s="85">
        <f t="shared" si="183"/>
        <v>1</v>
      </c>
    </row>
    <row r="3396" spans="1:11" hidden="1">
      <c r="A3396" s="79">
        <v>68</v>
      </c>
      <c r="B3396" s="80">
        <f>LOOKUP(A3396,Seznamy!$A$3:$A$94,Seznamy!$B$3:$B$94)</f>
        <v>125009</v>
      </c>
      <c r="C3396" s="81" t="str">
        <f>LOOKUP(A3396,Seznamy!$A$3:$A$94,Seznamy!$C$3:$C$94)</f>
        <v>Ruda nad Moravou</v>
      </c>
      <c r="D3396" s="82">
        <f>LOOKUP(A3396,Seznamy!$A$3:$A$94,Seznamy!$F$3:$F$94)</f>
        <v>9028</v>
      </c>
      <c r="E3396" s="82">
        <f>LOOKUP(A3396,Seznamy!$A$3:$A$94,Seznamy!$G$3:$G$94)</f>
        <v>218500</v>
      </c>
      <c r="F3396" s="83">
        <f>LOOKUP(A3396,Seznamy!$A$3:$A$94,Seznamy!$J$3:$J$94)</f>
        <v>57</v>
      </c>
      <c r="G3396" s="83">
        <v>44</v>
      </c>
      <c r="H3396" s="81">
        <f>LOOKUP(G3396,Komplexní!$A$7:$A$56,Komplexní!$B$7:$B$56)</f>
        <v>0</v>
      </c>
      <c r="I3396" s="84">
        <f t="array" ref="I3396">SUM(IF((Komplexní!$A$3:$A$5=A3396)*(Komplexní!$D$1:$BA$1=G3396),Komplexní!$D$3:$BA$5))</f>
        <v>0</v>
      </c>
      <c r="J3396" s="99" t="str">
        <f t="shared" si="181"/>
        <v/>
      </c>
      <c r="K3396" s="85">
        <f t="shared" si="183"/>
        <v>1</v>
      </c>
    </row>
    <row r="3397" spans="1:11" hidden="1">
      <c r="A3397" s="79">
        <v>68</v>
      </c>
      <c r="B3397" s="80">
        <f>LOOKUP(A3397,Seznamy!$A$3:$A$94,Seznamy!$B$3:$B$94)</f>
        <v>125009</v>
      </c>
      <c r="C3397" s="81" t="str">
        <f>LOOKUP(A3397,Seznamy!$A$3:$A$94,Seznamy!$C$3:$C$94)</f>
        <v>Ruda nad Moravou</v>
      </c>
      <c r="D3397" s="82">
        <f>LOOKUP(A3397,Seznamy!$A$3:$A$94,Seznamy!$F$3:$F$94)</f>
        <v>9028</v>
      </c>
      <c r="E3397" s="82">
        <f>LOOKUP(A3397,Seznamy!$A$3:$A$94,Seznamy!$G$3:$G$94)</f>
        <v>218500</v>
      </c>
      <c r="F3397" s="83">
        <f>LOOKUP(A3397,Seznamy!$A$3:$A$94,Seznamy!$J$3:$J$94)</f>
        <v>57</v>
      </c>
      <c r="G3397" s="83">
        <v>45</v>
      </c>
      <c r="H3397" s="81">
        <f>LOOKUP(G3397,Komplexní!$A$7:$A$56,Komplexní!$B$7:$B$56)</f>
        <v>0</v>
      </c>
      <c r="I3397" s="84">
        <f t="array" ref="I3397">SUM(IF((Komplexní!$A$3:$A$5=A3397)*(Komplexní!$D$1:$BA$1=G3397),Komplexní!$D$3:$BA$5))</f>
        <v>0</v>
      </c>
      <c r="J3397" s="99" t="str">
        <f t="shared" si="181"/>
        <v/>
      </c>
      <c r="K3397" s="85">
        <f t="shared" si="183"/>
        <v>1</v>
      </c>
    </row>
    <row r="3398" spans="1:11" hidden="1">
      <c r="A3398" s="79">
        <v>68</v>
      </c>
      <c r="B3398" s="80">
        <f>LOOKUP(A3398,Seznamy!$A$3:$A$94,Seznamy!$B$3:$B$94)</f>
        <v>125009</v>
      </c>
      <c r="C3398" s="81" t="str">
        <f>LOOKUP(A3398,Seznamy!$A$3:$A$94,Seznamy!$C$3:$C$94)</f>
        <v>Ruda nad Moravou</v>
      </c>
      <c r="D3398" s="82">
        <f>LOOKUP(A3398,Seznamy!$A$3:$A$94,Seznamy!$F$3:$F$94)</f>
        <v>9028</v>
      </c>
      <c r="E3398" s="82">
        <f>LOOKUP(A3398,Seznamy!$A$3:$A$94,Seznamy!$G$3:$G$94)</f>
        <v>218500</v>
      </c>
      <c r="F3398" s="83">
        <f>LOOKUP(A3398,Seznamy!$A$3:$A$94,Seznamy!$J$3:$J$94)</f>
        <v>57</v>
      </c>
      <c r="G3398" s="83">
        <v>46</v>
      </c>
      <c r="H3398" s="81">
        <f>LOOKUP(G3398,Komplexní!$A$7:$A$56,Komplexní!$B$7:$B$56)</f>
        <v>0</v>
      </c>
      <c r="I3398" s="84">
        <f t="array" ref="I3398">SUM(IF((Komplexní!$A$3:$A$5=A3398)*(Komplexní!$D$1:$BA$1=G3398),Komplexní!$D$3:$BA$5))</f>
        <v>0</v>
      </c>
      <c r="J3398" s="99" t="str">
        <f t="shared" si="181"/>
        <v/>
      </c>
      <c r="K3398" s="85">
        <f t="shared" si="183"/>
        <v>1</v>
      </c>
    </row>
    <row r="3399" spans="1:11" hidden="1">
      <c r="A3399" s="79">
        <v>68</v>
      </c>
      <c r="B3399" s="80">
        <f>LOOKUP(A3399,Seznamy!$A$3:$A$94,Seznamy!$B$3:$B$94)</f>
        <v>125009</v>
      </c>
      <c r="C3399" s="81" t="str">
        <f>LOOKUP(A3399,Seznamy!$A$3:$A$94,Seznamy!$C$3:$C$94)</f>
        <v>Ruda nad Moravou</v>
      </c>
      <c r="D3399" s="82">
        <f>LOOKUP(A3399,Seznamy!$A$3:$A$94,Seznamy!$F$3:$F$94)</f>
        <v>9028</v>
      </c>
      <c r="E3399" s="82">
        <f>LOOKUP(A3399,Seznamy!$A$3:$A$94,Seznamy!$G$3:$G$94)</f>
        <v>218500</v>
      </c>
      <c r="F3399" s="83">
        <f>LOOKUP(A3399,Seznamy!$A$3:$A$94,Seznamy!$J$3:$J$94)</f>
        <v>57</v>
      </c>
      <c r="G3399" s="83">
        <v>47</v>
      </c>
      <c r="H3399" s="81">
        <f>LOOKUP(G3399,Komplexní!$A$7:$A$56,Komplexní!$B$7:$B$56)</f>
        <v>0</v>
      </c>
      <c r="I3399" s="84">
        <f t="array" ref="I3399">SUM(IF((Komplexní!$A$3:$A$5=A3399)*(Komplexní!$D$1:$BA$1=G3399),Komplexní!$D$3:$BA$5))</f>
        <v>0</v>
      </c>
      <c r="J3399" s="99" t="str">
        <f t="shared" si="181"/>
        <v/>
      </c>
      <c r="K3399" s="85">
        <f t="shared" si="183"/>
        <v>1</v>
      </c>
    </row>
    <row r="3400" spans="1:11" hidden="1">
      <c r="A3400" s="79">
        <v>68</v>
      </c>
      <c r="B3400" s="80">
        <f>LOOKUP(A3400,Seznamy!$A$3:$A$94,Seznamy!$B$3:$B$94)</f>
        <v>125009</v>
      </c>
      <c r="C3400" s="81" t="str">
        <f>LOOKUP(A3400,Seznamy!$A$3:$A$94,Seznamy!$C$3:$C$94)</f>
        <v>Ruda nad Moravou</v>
      </c>
      <c r="D3400" s="82">
        <f>LOOKUP(A3400,Seznamy!$A$3:$A$94,Seznamy!$F$3:$F$94)</f>
        <v>9028</v>
      </c>
      <c r="E3400" s="82">
        <f>LOOKUP(A3400,Seznamy!$A$3:$A$94,Seznamy!$G$3:$G$94)</f>
        <v>218500</v>
      </c>
      <c r="F3400" s="83">
        <f>LOOKUP(A3400,Seznamy!$A$3:$A$94,Seznamy!$J$3:$J$94)</f>
        <v>57</v>
      </c>
      <c r="G3400" s="83">
        <v>48</v>
      </c>
      <c r="H3400" s="81">
        <f>LOOKUP(G3400,Komplexní!$A$7:$A$56,Komplexní!$B$7:$B$56)</f>
        <v>0</v>
      </c>
      <c r="I3400" s="84">
        <f t="array" ref="I3400">SUM(IF((Komplexní!$A$3:$A$5=A3400)*(Komplexní!$D$1:$BA$1=G3400),Komplexní!$D$3:$BA$5))</f>
        <v>0</v>
      </c>
      <c r="J3400" s="99" t="str">
        <f t="shared" si="181"/>
        <v/>
      </c>
      <c r="K3400" s="85">
        <f t="shared" si="183"/>
        <v>1</v>
      </c>
    </row>
    <row r="3401" spans="1:11" hidden="1">
      <c r="A3401" s="79">
        <v>68</v>
      </c>
      <c r="B3401" s="80">
        <f>LOOKUP(A3401,Seznamy!$A$3:$A$94,Seznamy!$B$3:$B$94)</f>
        <v>125009</v>
      </c>
      <c r="C3401" s="81" t="str">
        <f>LOOKUP(A3401,Seznamy!$A$3:$A$94,Seznamy!$C$3:$C$94)</f>
        <v>Ruda nad Moravou</v>
      </c>
      <c r="D3401" s="82">
        <f>LOOKUP(A3401,Seznamy!$A$3:$A$94,Seznamy!$F$3:$F$94)</f>
        <v>9028</v>
      </c>
      <c r="E3401" s="82">
        <f>LOOKUP(A3401,Seznamy!$A$3:$A$94,Seznamy!$G$3:$G$94)</f>
        <v>218500</v>
      </c>
      <c r="F3401" s="83">
        <f>LOOKUP(A3401,Seznamy!$A$3:$A$94,Seznamy!$J$3:$J$94)</f>
        <v>57</v>
      </c>
      <c r="G3401" s="83">
        <v>49</v>
      </c>
      <c r="H3401" s="81">
        <f>LOOKUP(G3401,Komplexní!$A$7:$A$56,Komplexní!$B$7:$B$56)</f>
        <v>0</v>
      </c>
      <c r="I3401" s="84">
        <f t="array" ref="I3401">SUM(IF((Komplexní!$A$3:$A$5=A3401)*(Komplexní!$D$1:$BA$1=G3401),Komplexní!$D$3:$BA$5))</f>
        <v>0</v>
      </c>
      <c r="J3401" s="99" t="str">
        <f t="shared" si="181"/>
        <v/>
      </c>
      <c r="K3401" s="85">
        <f t="shared" si="183"/>
        <v>1</v>
      </c>
    </row>
    <row r="3402" spans="1:11" hidden="1">
      <c r="A3402" s="79">
        <v>68</v>
      </c>
      <c r="B3402" s="80">
        <f>LOOKUP(A3402,Seznamy!$A$3:$A$94,Seznamy!$B$3:$B$94)</f>
        <v>125009</v>
      </c>
      <c r="C3402" s="81" t="str">
        <f>LOOKUP(A3402,Seznamy!$A$3:$A$94,Seznamy!$C$3:$C$94)</f>
        <v>Ruda nad Moravou</v>
      </c>
      <c r="D3402" s="82">
        <f>LOOKUP(A3402,Seznamy!$A$3:$A$94,Seznamy!$F$3:$F$94)</f>
        <v>9028</v>
      </c>
      <c r="E3402" s="82">
        <f>LOOKUP(A3402,Seznamy!$A$3:$A$94,Seznamy!$G$3:$G$94)</f>
        <v>218500</v>
      </c>
      <c r="F3402" s="83">
        <f>LOOKUP(A3402,Seznamy!$A$3:$A$94,Seznamy!$J$3:$J$94)</f>
        <v>57</v>
      </c>
      <c r="G3402" s="83">
        <v>50</v>
      </c>
      <c r="H3402" s="81">
        <f>LOOKUP(G3402,Komplexní!$A$7:$A$56,Komplexní!$B$7:$B$56)</f>
        <v>0</v>
      </c>
      <c r="I3402" s="84">
        <f t="array" ref="I3402">SUM(IF((Komplexní!$A$3:$A$5=A3402)*(Komplexní!$D$1:$BA$1=G3402),Komplexní!$D$3:$BA$5))</f>
        <v>0</v>
      </c>
      <c r="J3402" s="99" t="str">
        <f t="shared" si="181"/>
        <v/>
      </c>
      <c r="K3402" s="85">
        <f t="shared" si="183"/>
        <v>1</v>
      </c>
    </row>
    <row r="3403" spans="1:11" hidden="1">
      <c r="A3403" s="48">
        <v>69</v>
      </c>
      <c r="B3403" s="49">
        <f>LOOKUP(A3403,Seznamy!$A$3:$A$94,Seznamy!$B$3:$B$94)</f>
        <v>125009</v>
      </c>
      <c r="C3403" s="50" t="str">
        <f>LOOKUP(A3403,Seznamy!$A$3:$A$94,Seznamy!$C$3:$C$94)</f>
        <v>Ruda nad Moravou</v>
      </c>
      <c r="D3403" s="51">
        <f>LOOKUP(A3403,Seznamy!$A$3:$A$94,Seznamy!$F$3:$F$94)</f>
        <v>9028</v>
      </c>
      <c r="E3403" s="51">
        <f>LOOKUP(A3403,Seznamy!$A$3:$A$94,Seznamy!$G$3:$G$94)</f>
        <v>218500</v>
      </c>
      <c r="F3403" s="52">
        <f>LOOKUP(A3403,Seznamy!$A$3:$A$94,Seznamy!$J$3:$J$94)</f>
        <v>57</v>
      </c>
      <c r="G3403" s="52">
        <v>1</v>
      </c>
      <c r="H3403" s="50" t="str">
        <f>LOOKUP(G3403,Komplexní!$A$7:$A$56,Komplexní!$B$7:$B$56)</f>
        <v>UNILES a.s.</v>
      </c>
      <c r="I3403" s="53">
        <f t="array" ref="I3403">SUM(IF((Komplexní!$A$3:$A$5=A3403)*(Komplexní!$D$1:$BA$1=G3403),Komplexní!$D$3:$BA$5))</f>
        <v>0</v>
      </c>
      <c r="J3403" s="98" t="str">
        <f t="shared" si="181"/>
        <v/>
      </c>
      <c r="K3403" s="54">
        <f t="shared" ref="K3403:K3434" si="184">IF(I3403=MIN($J$3403:$J$3452),1,"")</f>
        <v>1</v>
      </c>
    </row>
    <row r="3404" spans="1:11" hidden="1">
      <c r="A3404" s="48">
        <v>69</v>
      </c>
      <c r="B3404" s="49">
        <f>LOOKUP(A3404,Seznamy!$A$3:$A$94,Seznamy!$B$3:$B$94)</f>
        <v>125009</v>
      </c>
      <c r="C3404" s="50" t="str">
        <f>LOOKUP(A3404,Seznamy!$A$3:$A$94,Seznamy!$C$3:$C$94)</f>
        <v>Ruda nad Moravou</v>
      </c>
      <c r="D3404" s="51">
        <f>LOOKUP(A3404,Seznamy!$A$3:$A$94,Seznamy!$F$3:$F$94)</f>
        <v>9028</v>
      </c>
      <c r="E3404" s="51">
        <f>LOOKUP(A3404,Seznamy!$A$3:$A$94,Seznamy!$G$3:$G$94)</f>
        <v>218500</v>
      </c>
      <c r="F3404" s="52">
        <f>LOOKUP(A3404,Seznamy!$A$3:$A$94,Seznamy!$J$3:$J$94)</f>
        <v>57</v>
      </c>
      <c r="G3404" s="52">
        <v>2</v>
      </c>
      <c r="H3404" s="50" t="str">
        <f>LOOKUP(G3404,Komplexní!$A$7:$A$56,Komplexní!$B$7:$B$56)</f>
        <v>Lesy Beskydy, a.s.</v>
      </c>
      <c r="I3404" s="53">
        <f t="array" ref="I3404">SUM(IF((Komplexní!$A$3:$A$5=A3404)*(Komplexní!$D$1:$BA$1=G3404),Komplexní!$D$3:$BA$5))</f>
        <v>0</v>
      </c>
      <c r="J3404" s="98" t="str">
        <f t="shared" si="181"/>
        <v/>
      </c>
      <c r="K3404" s="54">
        <f t="shared" si="184"/>
        <v>1</v>
      </c>
    </row>
    <row r="3405" spans="1:11" hidden="1">
      <c r="A3405" s="48">
        <v>69</v>
      </c>
      <c r="B3405" s="49">
        <f>LOOKUP(A3405,Seznamy!$A$3:$A$94,Seznamy!$B$3:$B$94)</f>
        <v>125009</v>
      </c>
      <c r="C3405" s="50" t="str">
        <f>LOOKUP(A3405,Seznamy!$A$3:$A$94,Seznamy!$C$3:$C$94)</f>
        <v>Ruda nad Moravou</v>
      </c>
      <c r="D3405" s="51">
        <f>LOOKUP(A3405,Seznamy!$A$3:$A$94,Seznamy!$F$3:$F$94)</f>
        <v>9028</v>
      </c>
      <c r="E3405" s="51">
        <f>LOOKUP(A3405,Seznamy!$A$3:$A$94,Seznamy!$G$3:$G$94)</f>
        <v>218500</v>
      </c>
      <c r="F3405" s="52">
        <f>LOOKUP(A3405,Seznamy!$A$3:$A$94,Seznamy!$J$3:$J$94)</f>
        <v>57</v>
      </c>
      <c r="G3405" s="52">
        <v>3</v>
      </c>
      <c r="H3405" s="50" t="str">
        <f>LOOKUP(G3405,Komplexní!$A$7:$A$56,Komplexní!$B$7:$B$56)</f>
        <v>KATR s.r.o.</v>
      </c>
      <c r="I3405" s="53">
        <f t="array" ref="I3405">SUM(IF((Komplexní!$A$3:$A$5=A3405)*(Komplexní!$D$1:$BA$1=G3405),Komplexní!$D$3:$BA$5))</f>
        <v>0</v>
      </c>
      <c r="J3405" s="98" t="str">
        <f t="shared" si="181"/>
        <v/>
      </c>
      <c r="K3405" s="54">
        <f t="shared" si="184"/>
        <v>1</v>
      </c>
    </row>
    <row r="3406" spans="1:11" hidden="1">
      <c r="A3406" s="48">
        <v>69</v>
      </c>
      <c r="B3406" s="49">
        <f>LOOKUP(A3406,Seznamy!$A$3:$A$94,Seznamy!$B$3:$B$94)</f>
        <v>125009</v>
      </c>
      <c r="C3406" s="50" t="str">
        <f>LOOKUP(A3406,Seznamy!$A$3:$A$94,Seznamy!$C$3:$C$94)</f>
        <v>Ruda nad Moravou</v>
      </c>
      <c r="D3406" s="51">
        <f>LOOKUP(A3406,Seznamy!$A$3:$A$94,Seznamy!$F$3:$F$94)</f>
        <v>9028</v>
      </c>
      <c r="E3406" s="51">
        <f>LOOKUP(A3406,Seznamy!$A$3:$A$94,Seznamy!$G$3:$G$94)</f>
        <v>218500</v>
      </c>
      <c r="F3406" s="52">
        <f>LOOKUP(A3406,Seznamy!$A$3:$A$94,Seznamy!$J$3:$J$94)</f>
        <v>57</v>
      </c>
      <c r="G3406" s="52">
        <v>4</v>
      </c>
      <c r="H3406" s="50" t="str">
        <f>LOOKUP(G3406,Komplexní!$A$7:$A$56,Komplexní!$B$7:$B$56)</f>
        <v>Petra spol. s r.o.</v>
      </c>
      <c r="I3406" s="53">
        <f t="array" ref="I3406">SUM(IF((Komplexní!$A$3:$A$5=A3406)*(Komplexní!$D$1:$BA$1=G3406),Komplexní!$D$3:$BA$5))</f>
        <v>0</v>
      </c>
      <c r="J3406" s="98" t="str">
        <f t="shared" si="181"/>
        <v/>
      </c>
      <c r="K3406" s="54">
        <f t="shared" si="184"/>
        <v>1</v>
      </c>
    </row>
    <row r="3407" spans="1:11" hidden="1">
      <c r="A3407" s="48">
        <v>69</v>
      </c>
      <c r="B3407" s="49">
        <f>LOOKUP(A3407,Seznamy!$A$3:$A$94,Seznamy!$B$3:$B$94)</f>
        <v>125009</v>
      </c>
      <c r="C3407" s="50" t="str">
        <f>LOOKUP(A3407,Seznamy!$A$3:$A$94,Seznamy!$C$3:$C$94)</f>
        <v>Ruda nad Moravou</v>
      </c>
      <c r="D3407" s="51">
        <f>LOOKUP(A3407,Seznamy!$A$3:$A$94,Seznamy!$F$3:$F$94)</f>
        <v>9028</v>
      </c>
      <c r="E3407" s="51">
        <f>LOOKUP(A3407,Seznamy!$A$3:$A$94,Seznamy!$G$3:$G$94)</f>
        <v>218500</v>
      </c>
      <c r="F3407" s="52">
        <f>LOOKUP(A3407,Seznamy!$A$3:$A$94,Seznamy!$J$3:$J$94)</f>
        <v>57</v>
      </c>
      <c r="G3407" s="52">
        <v>5</v>
      </c>
      <c r="H3407" s="50" t="str">
        <f>LOOKUP(G3407,Komplexní!$A$7:$A$56,Komplexní!$B$7:$B$56)</f>
        <v>JACER - CZ a.s.</v>
      </c>
      <c r="I3407" s="53">
        <f t="array" ref="I3407">SUM(IF((Komplexní!$A$3:$A$5=A3407)*(Komplexní!$D$1:$BA$1=G3407),Komplexní!$D$3:$BA$5))</f>
        <v>0</v>
      </c>
      <c r="J3407" s="98" t="str">
        <f t="shared" ref="J3407:J3470" si="185">IF(I3407=0,"",I3407)</f>
        <v/>
      </c>
      <c r="K3407" s="54">
        <f t="shared" si="184"/>
        <v>1</v>
      </c>
    </row>
    <row r="3408" spans="1:11" hidden="1">
      <c r="A3408" s="48">
        <v>69</v>
      </c>
      <c r="B3408" s="49">
        <f>LOOKUP(A3408,Seznamy!$A$3:$A$94,Seznamy!$B$3:$B$94)</f>
        <v>125009</v>
      </c>
      <c r="C3408" s="50" t="str">
        <f>LOOKUP(A3408,Seznamy!$A$3:$A$94,Seznamy!$C$3:$C$94)</f>
        <v>Ruda nad Moravou</v>
      </c>
      <c r="D3408" s="51">
        <f>LOOKUP(A3408,Seznamy!$A$3:$A$94,Seznamy!$F$3:$F$94)</f>
        <v>9028</v>
      </c>
      <c r="E3408" s="51">
        <f>LOOKUP(A3408,Seznamy!$A$3:$A$94,Seznamy!$G$3:$G$94)</f>
        <v>218500</v>
      </c>
      <c r="F3408" s="52">
        <f>LOOKUP(A3408,Seznamy!$A$3:$A$94,Seznamy!$J$3:$J$94)</f>
        <v>57</v>
      </c>
      <c r="G3408" s="52">
        <v>8</v>
      </c>
      <c r="H3408" s="50" t="str">
        <f>LOOKUP(G3408,Komplexní!$A$7:$A$56,Komplexní!$B$7:$B$56)</f>
        <v>Pradědský lesní závod, a.s.</v>
      </c>
      <c r="I3408" s="53">
        <f t="array" ref="I3408">SUM(IF((Komplexní!$A$3:$A$5=A3408)*(Komplexní!$D$1:$BA$1=G3408),Komplexní!$D$3:$BA$5))</f>
        <v>0</v>
      </c>
      <c r="J3408" s="98" t="str">
        <f t="shared" si="185"/>
        <v/>
      </c>
      <c r="K3408" s="54">
        <f t="shared" si="184"/>
        <v>1</v>
      </c>
    </row>
    <row r="3409" spans="1:11" hidden="1">
      <c r="A3409" s="48">
        <v>69</v>
      </c>
      <c r="B3409" s="49">
        <f>LOOKUP(A3409,Seznamy!$A$3:$A$94,Seznamy!$B$3:$B$94)</f>
        <v>125009</v>
      </c>
      <c r="C3409" s="50" t="str">
        <f>LOOKUP(A3409,Seznamy!$A$3:$A$94,Seznamy!$C$3:$C$94)</f>
        <v>Ruda nad Moravou</v>
      </c>
      <c r="D3409" s="51">
        <f>LOOKUP(A3409,Seznamy!$A$3:$A$94,Seznamy!$F$3:$F$94)</f>
        <v>9028</v>
      </c>
      <c r="E3409" s="51">
        <f>LOOKUP(A3409,Seznamy!$A$3:$A$94,Seznamy!$G$3:$G$94)</f>
        <v>218500</v>
      </c>
      <c r="F3409" s="52">
        <f>LOOKUP(A3409,Seznamy!$A$3:$A$94,Seznamy!$J$3:$J$94)</f>
        <v>57</v>
      </c>
      <c r="G3409" s="52">
        <v>7</v>
      </c>
      <c r="H3409" s="50" t="str">
        <f>LOOKUP(G3409,Komplexní!$A$7:$A$56,Komplexní!$B$7:$B$56)</f>
        <v>Opavská lesní a.s.</v>
      </c>
      <c r="I3409" s="53">
        <f t="array" ref="I3409">SUM(IF((Komplexní!$A$3:$A$5=A3409)*(Komplexní!$D$1:$BA$1=G3409),Komplexní!$D$3:$BA$5))</f>
        <v>0</v>
      </c>
      <c r="J3409" s="98" t="str">
        <f t="shared" si="185"/>
        <v/>
      </c>
      <c r="K3409" s="54">
        <f t="shared" si="184"/>
        <v>1</v>
      </c>
    </row>
    <row r="3410" spans="1:11" hidden="1">
      <c r="A3410" s="48">
        <v>69</v>
      </c>
      <c r="B3410" s="49">
        <f>LOOKUP(A3410,Seznamy!$A$3:$A$94,Seznamy!$B$3:$B$94)</f>
        <v>125009</v>
      </c>
      <c r="C3410" s="50" t="str">
        <f>LOOKUP(A3410,Seznamy!$A$3:$A$94,Seznamy!$C$3:$C$94)</f>
        <v>Ruda nad Moravou</v>
      </c>
      <c r="D3410" s="51">
        <f>LOOKUP(A3410,Seznamy!$A$3:$A$94,Seznamy!$F$3:$F$94)</f>
        <v>9028</v>
      </c>
      <c r="E3410" s="51">
        <f>LOOKUP(A3410,Seznamy!$A$3:$A$94,Seznamy!$G$3:$G$94)</f>
        <v>218500</v>
      </c>
      <c r="F3410" s="52">
        <f>LOOKUP(A3410,Seznamy!$A$3:$A$94,Seznamy!$J$3:$J$94)</f>
        <v>57</v>
      </c>
      <c r="G3410" s="52">
        <v>12</v>
      </c>
      <c r="H3410" s="50">
        <f>LOOKUP(G3410,Komplexní!$A$7:$A$56,Komplexní!$B$7:$B$56)</f>
        <v>0</v>
      </c>
      <c r="I3410" s="53">
        <f t="array" ref="I3410">SUM(IF((Komplexní!$A$3:$A$5=A3410)*(Komplexní!$D$1:$BA$1=G3410),Komplexní!$D$3:$BA$5))</f>
        <v>0</v>
      </c>
      <c r="J3410" s="98" t="str">
        <f t="shared" si="185"/>
        <v/>
      </c>
      <c r="K3410" s="54">
        <f t="shared" si="184"/>
        <v>1</v>
      </c>
    </row>
    <row r="3411" spans="1:11" hidden="1">
      <c r="A3411" s="48">
        <v>69</v>
      </c>
      <c r="B3411" s="49">
        <f>LOOKUP(A3411,Seznamy!$A$3:$A$94,Seznamy!$B$3:$B$94)</f>
        <v>125009</v>
      </c>
      <c r="C3411" s="50" t="str">
        <f>LOOKUP(A3411,Seznamy!$A$3:$A$94,Seznamy!$C$3:$C$94)</f>
        <v>Ruda nad Moravou</v>
      </c>
      <c r="D3411" s="51">
        <f>LOOKUP(A3411,Seznamy!$A$3:$A$94,Seznamy!$F$3:$F$94)</f>
        <v>9028</v>
      </c>
      <c r="E3411" s="51">
        <f>LOOKUP(A3411,Seznamy!$A$3:$A$94,Seznamy!$G$3:$G$94)</f>
        <v>218500</v>
      </c>
      <c r="F3411" s="52">
        <f>LOOKUP(A3411,Seznamy!$A$3:$A$94,Seznamy!$J$3:$J$94)</f>
        <v>57</v>
      </c>
      <c r="G3411" s="52">
        <v>9</v>
      </c>
      <c r="H3411" s="50">
        <f>LOOKUP(G3411,Komplexní!$A$7:$A$56,Komplexní!$B$7:$B$56)</f>
        <v>0</v>
      </c>
      <c r="I3411" s="53">
        <f t="array" ref="I3411">SUM(IF((Komplexní!$A$3:$A$5=A3411)*(Komplexní!$D$1:$BA$1=G3411),Komplexní!$D$3:$BA$5))</f>
        <v>0</v>
      </c>
      <c r="J3411" s="98" t="str">
        <f t="shared" si="185"/>
        <v/>
      </c>
      <c r="K3411" s="54">
        <f t="shared" si="184"/>
        <v>1</v>
      </c>
    </row>
    <row r="3412" spans="1:11" hidden="1">
      <c r="A3412" s="48">
        <v>69</v>
      </c>
      <c r="B3412" s="49">
        <f>LOOKUP(A3412,Seznamy!$A$3:$A$94,Seznamy!$B$3:$B$94)</f>
        <v>125009</v>
      </c>
      <c r="C3412" s="50" t="str">
        <f>LOOKUP(A3412,Seznamy!$A$3:$A$94,Seznamy!$C$3:$C$94)</f>
        <v>Ruda nad Moravou</v>
      </c>
      <c r="D3412" s="51">
        <f>LOOKUP(A3412,Seznamy!$A$3:$A$94,Seznamy!$F$3:$F$94)</f>
        <v>9028</v>
      </c>
      <c r="E3412" s="51">
        <f>LOOKUP(A3412,Seznamy!$A$3:$A$94,Seznamy!$G$3:$G$94)</f>
        <v>218500</v>
      </c>
      <c r="F3412" s="52">
        <f>LOOKUP(A3412,Seznamy!$A$3:$A$94,Seznamy!$J$3:$J$94)</f>
        <v>57</v>
      </c>
      <c r="G3412" s="52">
        <v>10</v>
      </c>
      <c r="H3412" s="50">
        <f>LOOKUP(G3412,Komplexní!$A$7:$A$56,Komplexní!$B$7:$B$56)</f>
        <v>0</v>
      </c>
      <c r="I3412" s="53">
        <f t="array" ref="I3412">SUM(IF((Komplexní!$A$3:$A$5=A3412)*(Komplexní!$D$1:$BA$1=G3412),Komplexní!$D$3:$BA$5))</f>
        <v>0</v>
      </c>
      <c r="J3412" s="98" t="str">
        <f t="shared" si="185"/>
        <v/>
      </c>
      <c r="K3412" s="54">
        <f t="shared" si="184"/>
        <v>1</v>
      </c>
    </row>
    <row r="3413" spans="1:11" hidden="1">
      <c r="A3413" s="48">
        <v>69</v>
      </c>
      <c r="B3413" s="49">
        <f>LOOKUP(A3413,Seznamy!$A$3:$A$94,Seznamy!$B$3:$B$94)</f>
        <v>125009</v>
      </c>
      <c r="C3413" s="50" t="str">
        <f>LOOKUP(A3413,Seznamy!$A$3:$A$94,Seznamy!$C$3:$C$94)</f>
        <v>Ruda nad Moravou</v>
      </c>
      <c r="D3413" s="51">
        <f>LOOKUP(A3413,Seznamy!$A$3:$A$94,Seznamy!$F$3:$F$94)</f>
        <v>9028</v>
      </c>
      <c r="E3413" s="51">
        <f>LOOKUP(A3413,Seznamy!$A$3:$A$94,Seznamy!$G$3:$G$94)</f>
        <v>218500</v>
      </c>
      <c r="F3413" s="52">
        <f>LOOKUP(A3413,Seznamy!$A$3:$A$94,Seznamy!$J$3:$J$94)</f>
        <v>57</v>
      </c>
      <c r="G3413" s="52">
        <v>11</v>
      </c>
      <c r="H3413" s="50">
        <f>LOOKUP(G3413,Komplexní!$A$7:$A$56,Komplexní!$B$7:$B$56)</f>
        <v>0</v>
      </c>
      <c r="I3413" s="53">
        <f t="array" ref="I3413">SUM(IF((Komplexní!$A$3:$A$5=A3413)*(Komplexní!$D$1:$BA$1=G3413),Komplexní!$D$3:$BA$5))</f>
        <v>0</v>
      </c>
      <c r="J3413" s="98" t="str">
        <f t="shared" si="185"/>
        <v/>
      </c>
      <c r="K3413" s="54">
        <f t="shared" si="184"/>
        <v>1</v>
      </c>
    </row>
    <row r="3414" spans="1:11" hidden="1">
      <c r="A3414" s="48">
        <v>69</v>
      </c>
      <c r="B3414" s="49">
        <f>LOOKUP(A3414,Seznamy!$A$3:$A$94,Seznamy!$B$3:$B$94)</f>
        <v>125009</v>
      </c>
      <c r="C3414" s="50" t="str">
        <f>LOOKUP(A3414,Seznamy!$A$3:$A$94,Seznamy!$C$3:$C$94)</f>
        <v>Ruda nad Moravou</v>
      </c>
      <c r="D3414" s="51">
        <f>LOOKUP(A3414,Seznamy!$A$3:$A$94,Seznamy!$F$3:$F$94)</f>
        <v>9028</v>
      </c>
      <c r="E3414" s="51">
        <f>LOOKUP(A3414,Seznamy!$A$3:$A$94,Seznamy!$G$3:$G$94)</f>
        <v>218500</v>
      </c>
      <c r="F3414" s="52">
        <f>LOOKUP(A3414,Seznamy!$A$3:$A$94,Seznamy!$J$3:$J$94)</f>
        <v>57</v>
      </c>
      <c r="G3414" s="52">
        <v>18</v>
      </c>
      <c r="H3414" s="50">
        <f>LOOKUP(G3414,Komplexní!$A$7:$A$56,Komplexní!$B$7:$B$56)</f>
        <v>0</v>
      </c>
      <c r="I3414" s="53">
        <f t="array" ref="I3414">SUM(IF((Komplexní!$A$3:$A$5=A3414)*(Komplexní!$D$1:$BA$1=G3414),Komplexní!$D$3:$BA$5))</f>
        <v>0</v>
      </c>
      <c r="J3414" s="98" t="str">
        <f t="shared" si="185"/>
        <v/>
      </c>
      <c r="K3414" s="54">
        <f t="shared" si="184"/>
        <v>1</v>
      </c>
    </row>
    <row r="3415" spans="1:11" hidden="1">
      <c r="A3415" s="48">
        <v>69</v>
      </c>
      <c r="B3415" s="49">
        <f>LOOKUP(A3415,Seznamy!$A$3:$A$94,Seznamy!$B$3:$B$94)</f>
        <v>125009</v>
      </c>
      <c r="C3415" s="50" t="str">
        <f>LOOKUP(A3415,Seznamy!$A$3:$A$94,Seznamy!$C$3:$C$94)</f>
        <v>Ruda nad Moravou</v>
      </c>
      <c r="D3415" s="51">
        <f>LOOKUP(A3415,Seznamy!$A$3:$A$94,Seznamy!$F$3:$F$94)</f>
        <v>9028</v>
      </c>
      <c r="E3415" s="51">
        <f>LOOKUP(A3415,Seznamy!$A$3:$A$94,Seznamy!$G$3:$G$94)</f>
        <v>218500</v>
      </c>
      <c r="F3415" s="52">
        <f>LOOKUP(A3415,Seznamy!$A$3:$A$94,Seznamy!$J$3:$J$94)</f>
        <v>57</v>
      </c>
      <c r="G3415" s="52">
        <v>13</v>
      </c>
      <c r="H3415" s="50">
        <f>LOOKUP(G3415,Komplexní!$A$7:$A$56,Komplexní!$B$7:$B$56)</f>
        <v>0</v>
      </c>
      <c r="I3415" s="53">
        <f t="array" ref="I3415">SUM(IF((Komplexní!$A$3:$A$5=A3415)*(Komplexní!$D$1:$BA$1=G3415),Komplexní!$D$3:$BA$5))</f>
        <v>0</v>
      </c>
      <c r="J3415" s="98" t="str">
        <f t="shared" si="185"/>
        <v/>
      </c>
      <c r="K3415" s="54">
        <f t="shared" si="184"/>
        <v>1</v>
      </c>
    </row>
    <row r="3416" spans="1:11" hidden="1">
      <c r="A3416" s="48">
        <v>69</v>
      </c>
      <c r="B3416" s="49">
        <f>LOOKUP(A3416,Seznamy!$A$3:$A$94,Seznamy!$B$3:$B$94)</f>
        <v>125009</v>
      </c>
      <c r="C3416" s="50" t="str">
        <f>LOOKUP(A3416,Seznamy!$A$3:$A$94,Seznamy!$C$3:$C$94)</f>
        <v>Ruda nad Moravou</v>
      </c>
      <c r="D3416" s="51">
        <f>LOOKUP(A3416,Seznamy!$A$3:$A$94,Seznamy!$F$3:$F$94)</f>
        <v>9028</v>
      </c>
      <c r="E3416" s="51">
        <f>LOOKUP(A3416,Seznamy!$A$3:$A$94,Seznamy!$G$3:$G$94)</f>
        <v>218500</v>
      </c>
      <c r="F3416" s="52">
        <f>LOOKUP(A3416,Seznamy!$A$3:$A$94,Seznamy!$J$3:$J$94)</f>
        <v>57</v>
      </c>
      <c r="G3416" s="52">
        <v>14</v>
      </c>
      <c r="H3416" s="50">
        <f>LOOKUP(G3416,Komplexní!$A$7:$A$56,Komplexní!$B$7:$B$56)</f>
        <v>0</v>
      </c>
      <c r="I3416" s="53">
        <f t="array" ref="I3416">SUM(IF((Komplexní!$A$3:$A$5=A3416)*(Komplexní!$D$1:$BA$1=G3416),Komplexní!$D$3:$BA$5))</f>
        <v>0</v>
      </c>
      <c r="J3416" s="98" t="str">
        <f t="shared" si="185"/>
        <v/>
      </c>
      <c r="K3416" s="54">
        <f t="shared" si="184"/>
        <v>1</v>
      </c>
    </row>
    <row r="3417" spans="1:11" hidden="1">
      <c r="A3417" s="48">
        <v>69</v>
      </c>
      <c r="B3417" s="49">
        <f>LOOKUP(A3417,Seznamy!$A$3:$A$94,Seznamy!$B$3:$B$94)</f>
        <v>125009</v>
      </c>
      <c r="C3417" s="50" t="str">
        <f>LOOKUP(A3417,Seznamy!$A$3:$A$94,Seznamy!$C$3:$C$94)</f>
        <v>Ruda nad Moravou</v>
      </c>
      <c r="D3417" s="51">
        <f>LOOKUP(A3417,Seznamy!$A$3:$A$94,Seznamy!$F$3:$F$94)</f>
        <v>9028</v>
      </c>
      <c r="E3417" s="51">
        <f>LOOKUP(A3417,Seznamy!$A$3:$A$94,Seznamy!$G$3:$G$94)</f>
        <v>218500</v>
      </c>
      <c r="F3417" s="52">
        <f>LOOKUP(A3417,Seznamy!$A$3:$A$94,Seznamy!$J$3:$J$94)</f>
        <v>57</v>
      </c>
      <c r="G3417" s="52">
        <v>15</v>
      </c>
      <c r="H3417" s="50">
        <f>LOOKUP(G3417,Komplexní!$A$7:$A$56,Komplexní!$B$7:$B$56)</f>
        <v>0</v>
      </c>
      <c r="I3417" s="53">
        <f t="array" ref="I3417">SUM(IF((Komplexní!$A$3:$A$5=A3417)*(Komplexní!$D$1:$BA$1=G3417),Komplexní!$D$3:$BA$5))</f>
        <v>0</v>
      </c>
      <c r="J3417" s="98" t="str">
        <f t="shared" si="185"/>
        <v/>
      </c>
      <c r="K3417" s="54">
        <f t="shared" si="184"/>
        <v>1</v>
      </c>
    </row>
    <row r="3418" spans="1:11" hidden="1">
      <c r="A3418" s="48">
        <v>69</v>
      </c>
      <c r="B3418" s="49">
        <f>LOOKUP(A3418,Seznamy!$A$3:$A$94,Seznamy!$B$3:$B$94)</f>
        <v>125009</v>
      </c>
      <c r="C3418" s="50" t="str">
        <f>LOOKUP(A3418,Seznamy!$A$3:$A$94,Seznamy!$C$3:$C$94)</f>
        <v>Ruda nad Moravou</v>
      </c>
      <c r="D3418" s="51">
        <f>LOOKUP(A3418,Seznamy!$A$3:$A$94,Seznamy!$F$3:$F$94)</f>
        <v>9028</v>
      </c>
      <c r="E3418" s="51">
        <f>LOOKUP(A3418,Seznamy!$A$3:$A$94,Seznamy!$G$3:$G$94)</f>
        <v>218500</v>
      </c>
      <c r="F3418" s="52">
        <f>LOOKUP(A3418,Seznamy!$A$3:$A$94,Seznamy!$J$3:$J$94)</f>
        <v>57</v>
      </c>
      <c r="G3418" s="52">
        <v>16</v>
      </c>
      <c r="H3418" s="50">
        <f>LOOKUP(G3418,Komplexní!$A$7:$A$56,Komplexní!$B$7:$B$56)</f>
        <v>0</v>
      </c>
      <c r="I3418" s="53">
        <f t="array" ref="I3418">SUM(IF((Komplexní!$A$3:$A$5=A3418)*(Komplexní!$D$1:$BA$1=G3418),Komplexní!$D$3:$BA$5))</f>
        <v>0</v>
      </c>
      <c r="J3418" s="98" t="str">
        <f t="shared" si="185"/>
        <v/>
      </c>
      <c r="K3418" s="54">
        <f t="shared" si="184"/>
        <v>1</v>
      </c>
    </row>
    <row r="3419" spans="1:11" hidden="1">
      <c r="A3419" s="48">
        <v>69</v>
      </c>
      <c r="B3419" s="49">
        <f>LOOKUP(A3419,Seznamy!$A$3:$A$94,Seznamy!$B$3:$B$94)</f>
        <v>125009</v>
      </c>
      <c r="C3419" s="50" t="str">
        <f>LOOKUP(A3419,Seznamy!$A$3:$A$94,Seznamy!$C$3:$C$94)</f>
        <v>Ruda nad Moravou</v>
      </c>
      <c r="D3419" s="51">
        <f>LOOKUP(A3419,Seznamy!$A$3:$A$94,Seznamy!$F$3:$F$94)</f>
        <v>9028</v>
      </c>
      <c r="E3419" s="51">
        <f>LOOKUP(A3419,Seznamy!$A$3:$A$94,Seznamy!$G$3:$G$94)</f>
        <v>218500</v>
      </c>
      <c r="F3419" s="52">
        <f>LOOKUP(A3419,Seznamy!$A$3:$A$94,Seznamy!$J$3:$J$94)</f>
        <v>57</v>
      </c>
      <c r="G3419" s="52">
        <v>17</v>
      </c>
      <c r="H3419" s="50">
        <f>LOOKUP(G3419,Komplexní!$A$7:$A$56,Komplexní!$B$7:$B$56)</f>
        <v>0</v>
      </c>
      <c r="I3419" s="53">
        <f t="array" ref="I3419">SUM(IF((Komplexní!$A$3:$A$5=A3419)*(Komplexní!$D$1:$BA$1=G3419),Komplexní!$D$3:$BA$5))</f>
        <v>0</v>
      </c>
      <c r="J3419" s="98" t="str">
        <f t="shared" si="185"/>
        <v/>
      </c>
      <c r="K3419" s="54">
        <f t="shared" si="184"/>
        <v>1</v>
      </c>
    </row>
    <row r="3420" spans="1:11" hidden="1">
      <c r="A3420" s="48">
        <v>69</v>
      </c>
      <c r="B3420" s="49">
        <f>LOOKUP(A3420,Seznamy!$A$3:$A$94,Seznamy!$B$3:$B$94)</f>
        <v>125009</v>
      </c>
      <c r="C3420" s="50" t="str">
        <f>LOOKUP(A3420,Seznamy!$A$3:$A$94,Seznamy!$C$3:$C$94)</f>
        <v>Ruda nad Moravou</v>
      </c>
      <c r="D3420" s="51">
        <f>LOOKUP(A3420,Seznamy!$A$3:$A$94,Seznamy!$F$3:$F$94)</f>
        <v>9028</v>
      </c>
      <c r="E3420" s="51">
        <f>LOOKUP(A3420,Seznamy!$A$3:$A$94,Seznamy!$G$3:$G$94)</f>
        <v>218500</v>
      </c>
      <c r="F3420" s="52">
        <f>LOOKUP(A3420,Seznamy!$A$3:$A$94,Seznamy!$J$3:$J$94)</f>
        <v>57</v>
      </c>
      <c r="G3420" s="52">
        <v>6</v>
      </c>
      <c r="H3420" s="50" t="str">
        <f>LOOKUP(G3420,Komplexní!$A$7:$A$56,Komplexní!$B$7:$B$56)</f>
        <v>LDF Rožnov a.s.</v>
      </c>
      <c r="I3420" s="53">
        <f t="array" ref="I3420">SUM(IF((Komplexní!$A$3:$A$5=A3420)*(Komplexní!$D$1:$BA$1=G3420),Komplexní!$D$3:$BA$5))</f>
        <v>0</v>
      </c>
      <c r="J3420" s="98" t="str">
        <f t="shared" si="185"/>
        <v/>
      </c>
      <c r="K3420" s="54">
        <f t="shared" si="184"/>
        <v>1</v>
      </c>
    </row>
    <row r="3421" spans="1:11" hidden="1">
      <c r="A3421" s="48">
        <v>69</v>
      </c>
      <c r="B3421" s="49">
        <f>LOOKUP(A3421,Seznamy!$A$3:$A$94,Seznamy!$B$3:$B$94)</f>
        <v>125009</v>
      </c>
      <c r="C3421" s="50" t="str">
        <f>LOOKUP(A3421,Seznamy!$A$3:$A$94,Seznamy!$C$3:$C$94)</f>
        <v>Ruda nad Moravou</v>
      </c>
      <c r="D3421" s="51">
        <f>LOOKUP(A3421,Seznamy!$A$3:$A$94,Seznamy!$F$3:$F$94)</f>
        <v>9028</v>
      </c>
      <c r="E3421" s="51">
        <f>LOOKUP(A3421,Seznamy!$A$3:$A$94,Seznamy!$G$3:$G$94)</f>
        <v>218500</v>
      </c>
      <c r="F3421" s="52">
        <f>LOOKUP(A3421,Seznamy!$A$3:$A$94,Seznamy!$J$3:$J$94)</f>
        <v>57</v>
      </c>
      <c r="G3421" s="52">
        <v>19</v>
      </c>
      <c r="H3421" s="50">
        <f>LOOKUP(G3421,Komplexní!$A$7:$A$56,Komplexní!$B$7:$B$56)</f>
        <v>0</v>
      </c>
      <c r="I3421" s="53">
        <f t="array" ref="I3421">SUM(IF((Komplexní!$A$3:$A$5=A3421)*(Komplexní!$D$1:$BA$1=G3421),Komplexní!$D$3:$BA$5))</f>
        <v>0</v>
      </c>
      <c r="J3421" s="98" t="str">
        <f t="shared" si="185"/>
        <v/>
      </c>
      <c r="K3421" s="54">
        <f t="shared" si="184"/>
        <v>1</v>
      </c>
    </row>
    <row r="3422" spans="1:11" hidden="1">
      <c r="A3422" s="48">
        <v>69</v>
      </c>
      <c r="B3422" s="49">
        <f>LOOKUP(A3422,Seznamy!$A$3:$A$94,Seznamy!$B$3:$B$94)</f>
        <v>125009</v>
      </c>
      <c r="C3422" s="50" t="str">
        <f>LOOKUP(A3422,Seznamy!$A$3:$A$94,Seznamy!$C$3:$C$94)</f>
        <v>Ruda nad Moravou</v>
      </c>
      <c r="D3422" s="51">
        <f>LOOKUP(A3422,Seznamy!$A$3:$A$94,Seznamy!$F$3:$F$94)</f>
        <v>9028</v>
      </c>
      <c r="E3422" s="51">
        <f>LOOKUP(A3422,Seznamy!$A$3:$A$94,Seznamy!$G$3:$G$94)</f>
        <v>218500</v>
      </c>
      <c r="F3422" s="52">
        <f>LOOKUP(A3422,Seznamy!$A$3:$A$94,Seznamy!$J$3:$J$94)</f>
        <v>57</v>
      </c>
      <c r="G3422" s="52">
        <v>20</v>
      </c>
      <c r="H3422" s="50">
        <f>LOOKUP(G3422,Komplexní!$A$7:$A$56,Komplexní!$B$7:$B$56)</f>
        <v>0</v>
      </c>
      <c r="I3422" s="53">
        <f t="array" ref="I3422">SUM(IF((Komplexní!$A$3:$A$5=A3422)*(Komplexní!$D$1:$BA$1=G3422),Komplexní!$D$3:$BA$5))</f>
        <v>0</v>
      </c>
      <c r="J3422" s="98" t="str">
        <f t="shared" si="185"/>
        <v/>
      </c>
      <c r="K3422" s="54">
        <f t="shared" si="184"/>
        <v>1</v>
      </c>
    </row>
    <row r="3423" spans="1:11" hidden="1">
      <c r="A3423" s="48">
        <v>69</v>
      </c>
      <c r="B3423" s="49">
        <f>LOOKUP(A3423,Seznamy!$A$3:$A$94,Seznamy!$B$3:$B$94)</f>
        <v>125009</v>
      </c>
      <c r="C3423" s="50" t="str">
        <f>LOOKUP(A3423,Seznamy!$A$3:$A$94,Seznamy!$C$3:$C$94)</f>
        <v>Ruda nad Moravou</v>
      </c>
      <c r="D3423" s="51">
        <f>LOOKUP(A3423,Seznamy!$A$3:$A$94,Seznamy!$F$3:$F$94)</f>
        <v>9028</v>
      </c>
      <c r="E3423" s="51">
        <f>LOOKUP(A3423,Seznamy!$A$3:$A$94,Seznamy!$G$3:$G$94)</f>
        <v>218500</v>
      </c>
      <c r="F3423" s="52">
        <f>LOOKUP(A3423,Seznamy!$A$3:$A$94,Seznamy!$J$3:$J$94)</f>
        <v>57</v>
      </c>
      <c r="G3423" s="52">
        <v>21</v>
      </c>
      <c r="H3423" s="50">
        <f>LOOKUP(G3423,Komplexní!$A$7:$A$56,Komplexní!$B$7:$B$56)</f>
        <v>0</v>
      </c>
      <c r="I3423" s="53">
        <f t="array" ref="I3423">SUM(IF((Komplexní!$A$3:$A$5=A3423)*(Komplexní!$D$1:$BA$1=G3423),Komplexní!$D$3:$BA$5))</f>
        <v>0</v>
      </c>
      <c r="J3423" s="98" t="str">
        <f t="shared" si="185"/>
        <v/>
      </c>
      <c r="K3423" s="54">
        <f t="shared" si="184"/>
        <v>1</v>
      </c>
    </row>
    <row r="3424" spans="1:11" hidden="1">
      <c r="A3424" s="48">
        <v>69</v>
      </c>
      <c r="B3424" s="49">
        <f>LOOKUP(A3424,Seznamy!$A$3:$A$94,Seznamy!$B$3:$B$94)</f>
        <v>125009</v>
      </c>
      <c r="C3424" s="50" t="str">
        <f>LOOKUP(A3424,Seznamy!$A$3:$A$94,Seznamy!$C$3:$C$94)</f>
        <v>Ruda nad Moravou</v>
      </c>
      <c r="D3424" s="51">
        <f>LOOKUP(A3424,Seznamy!$A$3:$A$94,Seznamy!$F$3:$F$94)</f>
        <v>9028</v>
      </c>
      <c r="E3424" s="51">
        <f>LOOKUP(A3424,Seznamy!$A$3:$A$94,Seznamy!$G$3:$G$94)</f>
        <v>218500</v>
      </c>
      <c r="F3424" s="52">
        <f>LOOKUP(A3424,Seznamy!$A$3:$A$94,Seznamy!$J$3:$J$94)</f>
        <v>57</v>
      </c>
      <c r="G3424" s="52">
        <v>22</v>
      </c>
      <c r="H3424" s="50">
        <f>LOOKUP(G3424,Komplexní!$A$7:$A$56,Komplexní!$B$7:$B$56)</f>
        <v>0</v>
      </c>
      <c r="I3424" s="53">
        <f t="array" ref="I3424">SUM(IF((Komplexní!$A$3:$A$5=A3424)*(Komplexní!$D$1:$BA$1=G3424),Komplexní!$D$3:$BA$5))</f>
        <v>0</v>
      </c>
      <c r="J3424" s="98" t="str">
        <f t="shared" si="185"/>
        <v/>
      </c>
      <c r="K3424" s="54">
        <f t="shared" si="184"/>
        <v>1</v>
      </c>
    </row>
    <row r="3425" spans="1:11" hidden="1">
      <c r="A3425" s="48">
        <v>69</v>
      </c>
      <c r="B3425" s="49">
        <f>LOOKUP(A3425,Seznamy!$A$3:$A$94,Seznamy!$B$3:$B$94)</f>
        <v>125009</v>
      </c>
      <c r="C3425" s="50" t="str">
        <f>LOOKUP(A3425,Seznamy!$A$3:$A$94,Seznamy!$C$3:$C$94)</f>
        <v>Ruda nad Moravou</v>
      </c>
      <c r="D3425" s="51">
        <f>LOOKUP(A3425,Seznamy!$A$3:$A$94,Seznamy!$F$3:$F$94)</f>
        <v>9028</v>
      </c>
      <c r="E3425" s="51">
        <f>LOOKUP(A3425,Seznamy!$A$3:$A$94,Seznamy!$G$3:$G$94)</f>
        <v>218500</v>
      </c>
      <c r="F3425" s="52">
        <f>LOOKUP(A3425,Seznamy!$A$3:$A$94,Seznamy!$J$3:$J$94)</f>
        <v>57</v>
      </c>
      <c r="G3425" s="52">
        <v>23</v>
      </c>
      <c r="H3425" s="50">
        <f>LOOKUP(G3425,Komplexní!$A$7:$A$56,Komplexní!$B$7:$B$56)</f>
        <v>0</v>
      </c>
      <c r="I3425" s="53">
        <f t="array" ref="I3425">SUM(IF((Komplexní!$A$3:$A$5=A3425)*(Komplexní!$D$1:$BA$1=G3425),Komplexní!$D$3:$BA$5))</f>
        <v>0</v>
      </c>
      <c r="J3425" s="98" t="str">
        <f t="shared" si="185"/>
        <v/>
      </c>
      <c r="K3425" s="54">
        <f t="shared" si="184"/>
        <v>1</v>
      </c>
    </row>
    <row r="3426" spans="1:11" hidden="1">
      <c r="A3426" s="48">
        <v>69</v>
      </c>
      <c r="B3426" s="49">
        <f>LOOKUP(A3426,Seznamy!$A$3:$A$94,Seznamy!$B$3:$B$94)</f>
        <v>125009</v>
      </c>
      <c r="C3426" s="50" t="str">
        <f>LOOKUP(A3426,Seznamy!$A$3:$A$94,Seznamy!$C$3:$C$94)</f>
        <v>Ruda nad Moravou</v>
      </c>
      <c r="D3426" s="51">
        <f>LOOKUP(A3426,Seznamy!$A$3:$A$94,Seznamy!$F$3:$F$94)</f>
        <v>9028</v>
      </c>
      <c r="E3426" s="51">
        <f>LOOKUP(A3426,Seznamy!$A$3:$A$94,Seznamy!$G$3:$G$94)</f>
        <v>218500</v>
      </c>
      <c r="F3426" s="52">
        <f>LOOKUP(A3426,Seznamy!$A$3:$A$94,Seznamy!$J$3:$J$94)</f>
        <v>57</v>
      </c>
      <c r="G3426" s="52">
        <v>24</v>
      </c>
      <c r="H3426" s="50">
        <f>LOOKUP(G3426,Komplexní!$A$7:$A$56,Komplexní!$B$7:$B$56)</f>
        <v>0</v>
      </c>
      <c r="I3426" s="53">
        <f t="array" ref="I3426">SUM(IF((Komplexní!$A$3:$A$5=A3426)*(Komplexní!$D$1:$BA$1=G3426),Komplexní!$D$3:$BA$5))</f>
        <v>0</v>
      </c>
      <c r="J3426" s="98" t="str">
        <f t="shared" si="185"/>
        <v/>
      </c>
      <c r="K3426" s="54">
        <f t="shared" si="184"/>
        <v>1</v>
      </c>
    </row>
    <row r="3427" spans="1:11" hidden="1">
      <c r="A3427" s="48">
        <v>69</v>
      </c>
      <c r="B3427" s="49">
        <f>LOOKUP(A3427,Seznamy!$A$3:$A$94,Seznamy!$B$3:$B$94)</f>
        <v>125009</v>
      </c>
      <c r="C3427" s="50" t="str">
        <f>LOOKUP(A3427,Seznamy!$A$3:$A$94,Seznamy!$C$3:$C$94)</f>
        <v>Ruda nad Moravou</v>
      </c>
      <c r="D3427" s="51">
        <f>LOOKUP(A3427,Seznamy!$A$3:$A$94,Seznamy!$F$3:$F$94)</f>
        <v>9028</v>
      </c>
      <c r="E3427" s="51">
        <f>LOOKUP(A3427,Seznamy!$A$3:$A$94,Seznamy!$G$3:$G$94)</f>
        <v>218500</v>
      </c>
      <c r="F3427" s="52">
        <f>LOOKUP(A3427,Seznamy!$A$3:$A$94,Seznamy!$J$3:$J$94)</f>
        <v>57</v>
      </c>
      <c r="G3427" s="52">
        <v>25</v>
      </c>
      <c r="H3427" s="50">
        <f>LOOKUP(G3427,Komplexní!$A$7:$A$56,Komplexní!$B$7:$B$56)</f>
        <v>0</v>
      </c>
      <c r="I3427" s="53">
        <f t="array" ref="I3427">SUM(IF((Komplexní!$A$3:$A$5=A3427)*(Komplexní!$D$1:$BA$1=G3427),Komplexní!$D$3:$BA$5))</f>
        <v>0</v>
      </c>
      <c r="J3427" s="98" t="str">
        <f t="shared" si="185"/>
        <v/>
      </c>
      <c r="K3427" s="54">
        <f t="shared" si="184"/>
        <v>1</v>
      </c>
    </row>
    <row r="3428" spans="1:11" hidden="1">
      <c r="A3428" s="48">
        <v>69</v>
      </c>
      <c r="B3428" s="49">
        <f>LOOKUP(A3428,Seznamy!$A$3:$A$94,Seznamy!$B$3:$B$94)</f>
        <v>125009</v>
      </c>
      <c r="C3428" s="50" t="str">
        <f>LOOKUP(A3428,Seznamy!$A$3:$A$94,Seznamy!$C$3:$C$94)</f>
        <v>Ruda nad Moravou</v>
      </c>
      <c r="D3428" s="51">
        <f>LOOKUP(A3428,Seznamy!$A$3:$A$94,Seznamy!$F$3:$F$94)</f>
        <v>9028</v>
      </c>
      <c r="E3428" s="51">
        <f>LOOKUP(A3428,Seznamy!$A$3:$A$94,Seznamy!$G$3:$G$94)</f>
        <v>218500</v>
      </c>
      <c r="F3428" s="52">
        <f>LOOKUP(A3428,Seznamy!$A$3:$A$94,Seznamy!$J$3:$J$94)</f>
        <v>57</v>
      </c>
      <c r="G3428" s="52">
        <v>26</v>
      </c>
      <c r="H3428" s="50">
        <f>LOOKUP(G3428,Komplexní!$A$7:$A$56,Komplexní!$B$7:$B$56)</f>
        <v>0</v>
      </c>
      <c r="I3428" s="53">
        <f t="array" ref="I3428">SUM(IF((Komplexní!$A$3:$A$5=A3428)*(Komplexní!$D$1:$BA$1=G3428),Komplexní!$D$3:$BA$5))</f>
        <v>0</v>
      </c>
      <c r="J3428" s="98" t="str">
        <f t="shared" si="185"/>
        <v/>
      </c>
      <c r="K3428" s="54">
        <f t="shared" si="184"/>
        <v>1</v>
      </c>
    </row>
    <row r="3429" spans="1:11" hidden="1">
      <c r="A3429" s="48">
        <v>69</v>
      </c>
      <c r="B3429" s="49">
        <f>LOOKUP(A3429,Seznamy!$A$3:$A$94,Seznamy!$B$3:$B$94)</f>
        <v>125009</v>
      </c>
      <c r="C3429" s="50" t="str">
        <f>LOOKUP(A3429,Seznamy!$A$3:$A$94,Seznamy!$C$3:$C$94)</f>
        <v>Ruda nad Moravou</v>
      </c>
      <c r="D3429" s="51">
        <f>LOOKUP(A3429,Seznamy!$A$3:$A$94,Seznamy!$F$3:$F$94)</f>
        <v>9028</v>
      </c>
      <c r="E3429" s="51">
        <f>LOOKUP(A3429,Seznamy!$A$3:$A$94,Seznamy!$G$3:$G$94)</f>
        <v>218500</v>
      </c>
      <c r="F3429" s="52">
        <f>LOOKUP(A3429,Seznamy!$A$3:$A$94,Seznamy!$J$3:$J$94)</f>
        <v>57</v>
      </c>
      <c r="G3429" s="52">
        <v>27</v>
      </c>
      <c r="H3429" s="50">
        <f>LOOKUP(G3429,Komplexní!$A$7:$A$56,Komplexní!$B$7:$B$56)</f>
        <v>0</v>
      </c>
      <c r="I3429" s="53">
        <f t="array" ref="I3429">SUM(IF((Komplexní!$A$3:$A$5=A3429)*(Komplexní!$D$1:$BA$1=G3429),Komplexní!$D$3:$BA$5))</f>
        <v>0</v>
      </c>
      <c r="J3429" s="98" t="str">
        <f t="shared" si="185"/>
        <v/>
      </c>
      <c r="K3429" s="54">
        <f t="shared" si="184"/>
        <v>1</v>
      </c>
    </row>
    <row r="3430" spans="1:11" hidden="1">
      <c r="A3430" s="48">
        <v>69</v>
      </c>
      <c r="B3430" s="49">
        <f>LOOKUP(A3430,Seznamy!$A$3:$A$94,Seznamy!$B$3:$B$94)</f>
        <v>125009</v>
      </c>
      <c r="C3430" s="50" t="str">
        <f>LOOKUP(A3430,Seznamy!$A$3:$A$94,Seznamy!$C$3:$C$94)</f>
        <v>Ruda nad Moravou</v>
      </c>
      <c r="D3430" s="51">
        <f>LOOKUP(A3430,Seznamy!$A$3:$A$94,Seznamy!$F$3:$F$94)</f>
        <v>9028</v>
      </c>
      <c r="E3430" s="51">
        <f>LOOKUP(A3430,Seznamy!$A$3:$A$94,Seznamy!$G$3:$G$94)</f>
        <v>218500</v>
      </c>
      <c r="F3430" s="52">
        <f>LOOKUP(A3430,Seznamy!$A$3:$A$94,Seznamy!$J$3:$J$94)</f>
        <v>57</v>
      </c>
      <c r="G3430" s="52">
        <v>28</v>
      </c>
      <c r="H3430" s="50">
        <f>LOOKUP(G3430,Komplexní!$A$7:$A$56,Komplexní!$B$7:$B$56)</f>
        <v>0</v>
      </c>
      <c r="I3430" s="53">
        <f t="array" ref="I3430">SUM(IF((Komplexní!$A$3:$A$5=A3430)*(Komplexní!$D$1:$BA$1=G3430),Komplexní!$D$3:$BA$5))</f>
        <v>0</v>
      </c>
      <c r="J3430" s="98" t="str">
        <f t="shared" si="185"/>
        <v/>
      </c>
      <c r="K3430" s="54">
        <f t="shared" si="184"/>
        <v>1</v>
      </c>
    </row>
    <row r="3431" spans="1:11" hidden="1">
      <c r="A3431" s="48">
        <v>69</v>
      </c>
      <c r="B3431" s="49">
        <f>LOOKUP(A3431,Seznamy!$A$3:$A$94,Seznamy!$B$3:$B$94)</f>
        <v>125009</v>
      </c>
      <c r="C3431" s="50" t="str">
        <f>LOOKUP(A3431,Seznamy!$A$3:$A$94,Seznamy!$C$3:$C$94)</f>
        <v>Ruda nad Moravou</v>
      </c>
      <c r="D3431" s="51">
        <f>LOOKUP(A3431,Seznamy!$A$3:$A$94,Seznamy!$F$3:$F$94)</f>
        <v>9028</v>
      </c>
      <c r="E3431" s="51">
        <f>LOOKUP(A3431,Seznamy!$A$3:$A$94,Seznamy!$G$3:$G$94)</f>
        <v>218500</v>
      </c>
      <c r="F3431" s="52">
        <f>LOOKUP(A3431,Seznamy!$A$3:$A$94,Seznamy!$J$3:$J$94)</f>
        <v>57</v>
      </c>
      <c r="G3431" s="52">
        <v>29</v>
      </c>
      <c r="H3431" s="50">
        <f>LOOKUP(G3431,Komplexní!$A$7:$A$56,Komplexní!$B$7:$B$56)</f>
        <v>0</v>
      </c>
      <c r="I3431" s="53">
        <f t="array" ref="I3431">SUM(IF((Komplexní!$A$3:$A$5=A3431)*(Komplexní!$D$1:$BA$1=G3431),Komplexní!$D$3:$BA$5))</f>
        <v>0</v>
      </c>
      <c r="J3431" s="98" t="str">
        <f t="shared" si="185"/>
        <v/>
      </c>
      <c r="K3431" s="54">
        <f t="shared" si="184"/>
        <v>1</v>
      </c>
    </row>
    <row r="3432" spans="1:11" hidden="1">
      <c r="A3432" s="48">
        <v>69</v>
      </c>
      <c r="B3432" s="49">
        <f>LOOKUP(A3432,Seznamy!$A$3:$A$94,Seznamy!$B$3:$B$94)</f>
        <v>125009</v>
      </c>
      <c r="C3432" s="50" t="str">
        <f>LOOKUP(A3432,Seznamy!$A$3:$A$94,Seznamy!$C$3:$C$94)</f>
        <v>Ruda nad Moravou</v>
      </c>
      <c r="D3432" s="51">
        <f>LOOKUP(A3432,Seznamy!$A$3:$A$94,Seznamy!$F$3:$F$94)</f>
        <v>9028</v>
      </c>
      <c r="E3432" s="51">
        <f>LOOKUP(A3432,Seznamy!$A$3:$A$94,Seznamy!$G$3:$G$94)</f>
        <v>218500</v>
      </c>
      <c r="F3432" s="52">
        <f>LOOKUP(A3432,Seznamy!$A$3:$A$94,Seznamy!$J$3:$J$94)</f>
        <v>57</v>
      </c>
      <c r="G3432" s="52">
        <v>30</v>
      </c>
      <c r="H3432" s="50">
        <f>LOOKUP(G3432,Komplexní!$A$7:$A$56,Komplexní!$B$7:$B$56)</f>
        <v>0</v>
      </c>
      <c r="I3432" s="53">
        <f t="array" ref="I3432">SUM(IF((Komplexní!$A$3:$A$5=A3432)*(Komplexní!$D$1:$BA$1=G3432),Komplexní!$D$3:$BA$5))</f>
        <v>0</v>
      </c>
      <c r="J3432" s="98" t="str">
        <f t="shared" si="185"/>
        <v/>
      </c>
      <c r="K3432" s="54">
        <f t="shared" si="184"/>
        <v>1</v>
      </c>
    </row>
    <row r="3433" spans="1:11" hidden="1">
      <c r="A3433" s="48">
        <v>69</v>
      </c>
      <c r="B3433" s="49">
        <f>LOOKUP(A3433,Seznamy!$A$3:$A$94,Seznamy!$B$3:$B$94)</f>
        <v>125009</v>
      </c>
      <c r="C3433" s="50" t="str">
        <f>LOOKUP(A3433,Seznamy!$A$3:$A$94,Seznamy!$C$3:$C$94)</f>
        <v>Ruda nad Moravou</v>
      </c>
      <c r="D3433" s="51">
        <f>LOOKUP(A3433,Seznamy!$A$3:$A$94,Seznamy!$F$3:$F$94)</f>
        <v>9028</v>
      </c>
      <c r="E3433" s="51">
        <f>LOOKUP(A3433,Seznamy!$A$3:$A$94,Seznamy!$G$3:$G$94)</f>
        <v>218500</v>
      </c>
      <c r="F3433" s="52">
        <f>LOOKUP(A3433,Seznamy!$A$3:$A$94,Seznamy!$J$3:$J$94)</f>
        <v>57</v>
      </c>
      <c r="G3433" s="52">
        <v>31</v>
      </c>
      <c r="H3433" s="50">
        <f>LOOKUP(G3433,Komplexní!$A$7:$A$56,Komplexní!$B$7:$B$56)</f>
        <v>0</v>
      </c>
      <c r="I3433" s="53">
        <f t="array" ref="I3433">SUM(IF((Komplexní!$A$3:$A$5=A3433)*(Komplexní!$D$1:$BA$1=G3433),Komplexní!$D$3:$BA$5))</f>
        <v>0</v>
      </c>
      <c r="J3433" s="98" t="str">
        <f t="shared" si="185"/>
        <v/>
      </c>
      <c r="K3433" s="54">
        <f t="shared" si="184"/>
        <v>1</v>
      </c>
    </row>
    <row r="3434" spans="1:11" hidden="1">
      <c r="A3434" s="48">
        <v>69</v>
      </c>
      <c r="B3434" s="49">
        <f>LOOKUP(A3434,Seznamy!$A$3:$A$94,Seznamy!$B$3:$B$94)</f>
        <v>125009</v>
      </c>
      <c r="C3434" s="50" t="str">
        <f>LOOKUP(A3434,Seznamy!$A$3:$A$94,Seznamy!$C$3:$C$94)</f>
        <v>Ruda nad Moravou</v>
      </c>
      <c r="D3434" s="51">
        <f>LOOKUP(A3434,Seznamy!$A$3:$A$94,Seznamy!$F$3:$F$94)</f>
        <v>9028</v>
      </c>
      <c r="E3434" s="51">
        <f>LOOKUP(A3434,Seznamy!$A$3:$A$94,Seznamy!$G$3:$G$94)</f>
        <v>218500</v>
      </c>
      <c r="F3434" s="52">
        <f>LOOKUP(A3434,Seznamy!$A$3:$A$94,Seznamy!$J$3:$J$94)</f>
        <v>57</v>
      </c>
      <c r="G3434" s="52">
        <v>32</v>
      </c>
      <c r="H3434" s="50">
        <f>LOOKUP(G3434,Komplexní!$A$7:$A$56,Komplexní!$B$7:$B$56)</f>
        <v>0</v>
      </c>
      <c r="I3434" s="53">
        <f t="array" ref="I3434">SUM(IF((Komplexní!$A$3:$A$5=A3434)*(Komplexní!$D$1:$BA$1=G3434),Komplexní!$D$3:$BA$5))</f>
        <v>0</v>
      </c>
      <c r="J3434" s="98" t="str">
        <f t="shared" si="185"/>
        <v/>
      </c>
      <c r="K3434" s="54">
        <f t="shared" si="184"/>
        <v>1</v>
      </c>
    </row>
    <row r="3435" spans="1:11" hidden="1">
      <c r="A3435" s="48">
        <v>69</v>
      </c>
      <c r="B3435" s="49">
        <f>LOOKUP(A3435,Seznamy!$A$3:$A$94,Seznamy!$B$3:$B$94)</f>
        <v>125009</v>
      </c>
      <c r="C3435" s="50" t="str">
        <f>LOOKUP(A3435,Seznamy!$A$3:$A$94,Seznamy!$C$3:$C$94)</f>
        <v>Ruda nad Moravou</v>
      </c>
      <c r="D3435" s="51">
        <f>LOOKUP(A3435,Seznamy!$A$3:$A$94,Seznamy!$F$3:$F$94)</f>
        <v>9028</v>
      </c>
      <c r="E3435" s="51">
        <f>LOOKUP(A3435,Seznamy!$A$3:$A$94,Seznamy!$G$3:$G$94)</f>
        <v>218500</v>
      </c>
      <c r="F3435" s="52">
        <f>LOOKUP(A3435,Seznamy!$A$3:$A$94,Seznamy!$J$3:$J$94)</f>
        <v>57</v>
      </c>
      <c r="G3435" s="52">
        <v>33</v>
      </c>
      <c r="H3435" s="50">
        <f>LOOKUP(G3435,Komplexní!$A$7:$A$56,Komplexní!$B$7:$B$56)</f>
        <v>0</v>
      </c>
      <c r="I3435" s="53">
        <f t="array" ref="I3435">SUM(IF((Komplexní!$A$3:$A$5=A3435)*(Komplexní!$D$1:$BA$1=G3435),Komplexní!$D$3:$BA$5))</f>
        <v>0</v>
      </c>
      <c r="J3435" s="98" t="str">
        <f t="shared" si="185"/>
        <v/>
      </c>
      <c r="K3435" s="54">
        <f t="shared" ref="K3435:K3452" si="186">IF(I3435=MIN($J$3403:$J$3452),1,"")</f>
        <v>1</v>
      </c>
    </row>
    <row r="3436" spans="1:11" hidden="1">
      <c r="A3436" s="48">
        <v>69</v>
      </c>
      <c r="B3436" s="49">
        <f>LOOKUP(A3436,Seznamy!$A$3:$A$94,Seznamy!$B$3:$B$94)</f>
        <v>125009</v>
      </c>
      <c r="C3436" s="50" t="str">
        <f>LOOKUP(A3436,Seznamy!$A$3:$A$94,Seznamy!$C$3:$C$94)</f>
        <v>Ruda nad Moravou</v>
      </c>
      <c r="D3436" s="51">
        <f>LOOKUP(A3436,Seznamy!$A$3:$A$94,Seznamy!$F$3:$F$94)</f>
        <v>9028</v>
      </c>
      <c r="E3436" s="51">
        <f>LOOKUP(A3436,Seznamy!$A$3:$A$94,Seznamy!$G$3:$G$94)</f>
        <v>218500</v>
      </c>
      <c r="F3436" s="52">
        <f>LOOKUP(A3436,Seznamy!$A$3:$A$94,Seznamy!$J$3:$J$94)</f>
        <v>57</v>
      </c>
      <c r="G3436" s="52">
        <v>34</v>
      </c>
      <c r="H3436" s="50">
        <f>LOOKUP(G3436,Komplexní!$A$7:$A$56,Komplexní!$B$7:$B$56)</f>
        <v>0</v>
      </c>
      <c r="I3436" s="53">
        <f t="array" ref="I3436">SUM(IF((Komplexní!$A$3:$A$5=A3436)*(Komplexní!$D$1:$BA$1=G3436),Komplexní!$D$3:$BA$5))</f>
        <v>0</v>
      </c>
      <c r="J3436" s="98" t="str">
        <f t="shared" si="185"/>
        <v/>
      </c>
      <c r="K3436" s="54">
        <f t="shared" si="186"/>
        <v>1</v>
      </c>
    </row>
    <row r="3437" spans="1:11" hidden="1">
      <c r="A3437" s="48">
        <v>69</v>
      </c>
      <c r="B3437" s="49">
        <f>LOOKUP(A3437,Seznamy!$A$3:$A$94,Seznamy!$B$3:$B$94)</f>
        <v>125009</v>
      </c>
      <c r="C3437" s="50" t="str">
        <f>LOOKUP(A3437,Seznamy!$A$3:$A$94,Seznamy!$C$3:$C$94)</f>
        <v>Ruda nad Moravou</v>
      </c>
      <c r="D3437" s="51">
        <f>LOOKUP(A3437,Seznamy!$A$3:$A$94,Seznamy!$F$3:$F$94)</f>
        <v>9028</v>
      </c>
      <c r="E3437" s="51">
        <f>LOOKUP(A3437,Seznamy!$A$3:$A$94,Seznamy!$G$3:$G$94)</f>
        <v>218500</v>
      </c>
      <c r="F3437" s="52">
        <f>LOOKUP(A3437,Seznamy!$A$3:$A$94,Seznamy!$J$3:$J$94)</f>
        <v>57</v>
      </c>
      <c r="G3437" s="52">
        <v>35</v>
      </c>
      <c r="H3437" s="50">
        <f>LOOKUP(G3437,Komplexní!$A$7:$A$56,Komplexní!$B$7:$B$56)</f>
        <v>0</v>
      </c>
      <c r="I3437" s="53">
        <f t="array" ref="I3437">SUM(IF((Komplexní!$A$3:$A$5=A3437)*(Komplexní!$D$1:$BA$1=G3437),Komplexní!$D$3:$BA$5))</f>
        <v>0</v>
      </c>
      <c r="J3437" s="98" t="str">
        <f t="shared" si="185"/>
        <v/>
      </c>
      <c r="K3437" s="54">
        <f t="shared" si="186"/>
        <v>1</v>
      </c>
    </row>
    <row r="3438" spans="1:11" hidden="1">
      <c r="A3438" s="48">
        <v>69</v>
      </c>
      <c r="B3438" s="49">
        <f>LOOKUP(A3438,Seznamy!$A$3:$A$94,Seznamy!$B$3:$B$94)</f>
        <v>125009</v>
      </c>
      <c r="C3438" s="50" t="str">
        <f>LOOKUP(A3438,Seznamy!$A$3:$A$94,Seznamy!$C$3:$C$94)</f>
        <v>Ruda nad Moravou</v>
      </c>
      <c r="D3438" s="51">
        <f>LOOKUP(A3438,Seznamy!$A$3:$A$94,Seznamy!$F$3:$F$94)</f>
        <v>9028</v>
      </c>
      <c r="E3438" s="51">
        <f>LOOKUP(A3438,Seznamy!$A$3:$A$94,Seznamy!$G$3:$G$94)</f>
        <v>218500</v>
      </c>
      <c r="F3438" s="52">
        <f>LOOKUP(A3438,Seznamy!$A$3:$A$94,Seznamy!$J$3:$J$94)</f>
        <v>57</v>
      </c>
      <c r="G3438" s="52">
        <v>36</v>
      </c>
      <c r="H3438" s="50">
        <f>LOOKUP(G3438,Komplexní!$A$7:$A$56,Komplexní!$B$7:$B$56)</f>
        <v>0</v>
      </c>
      <c r="I3438" s="53">
        <f t="array" ref="I3438">SUM(IF((Komplexní!$A$3:$A$5=A3438)*(Komplexní!$D$1:$BA$1=G3438),Komplexní!$D$3:$BA$5))</f>
        <v>0</v>
      </c>
      <c r="J3438" s="98" t="str">
        <f t="shared" si="185"/>
        <v/>
      </c>
      <c r="K3438" s="54">
        <f t="shared" si="186"/>
        <v>1</v>
      </c>
    </row>
    <row r="3439" spans="1:11" hidden="1">
      <c r="A3439" s="48">
        <v>69</v>
      </c>
      <c r="B3439" s="49">
        <f>LOOKUP(A3439,Seznamy!$A$3:$A$94,Seznamy!$B$3:$B$94)</f>
        <v>125009</v>
      </c>
      <c r="C3439" s="50" t="str">
        <f>LOOKUP(A3439,Seznamy!$A$3:$A$94,Seznamy!$C$3:$C$94)</f>
        <v>Ruda nad Moravou</v>
      </c>
      <c r="D3439" s="51">
        <f>LOOKUP(A3439,Seznamy!$A$3:$A$94,Seznamy!$F$3:$F$94)</f>
        <v>9028</v>
      </c>
      <c r="E3439" s="51">
        <f>LOOKUP(A3439,Seznamy!$A$3:$A$94,Seznamy!$G$3:$G$94)</f>
        <v>218500</v>
      </c>
      <c r="F3439" s="52">
        <f>LOOKUP(A3439,Seznamy!$A$3:$A$94,Seznamy!$J$3:$J$94)</f>
        <v>57</v>
      </c>
      <c r="G3439" s="52">
        <v>37</v>
      </c>
      <c r="H3439" s="50">
        <f>LOOKUP(G3439,Komplexní!$A$7:$A$56,Komplexní!$B$7:$B$56)</f>
        <v>0</v>
      </c>
      <c r="I3439" s="53">
        <f t="array" ref="I3439">SUM(IF((Komplexní!$A$3:$A$5=A3439)*(Komplexní!$D$1:$BA$1=G3439),Komplexní!$D$3:$BA$5))</f>
        <v>0</v>
      </c>
      <c r="J3439" s="98" t="str">
        <f t="shared" si="185"/>
        <v/>
      </c>
      <c r="K3439" s="54">
        <f t="shared" si="186"/>
        <v>1</v>
      </c>
    </row>
    <row r="3440" spans="1:11" hidden="1">
      <c r="A3440" s="48">
        <v>69</v>
      </c>
      <c r="B3440" s="49">
        <f>LOOKUP(A3440,Seznamy!$A$3:$A$94,Seznamy!$B$3:$B$94)</f>
        <v>125009</v>
      </c>
      <c r="C3440" s="50" t="str">
        <f>LOOKUP(A3440,Seznamy!$A$3:$A$94,Seznamy!$C$3:$C$94)</f>
        <v>Ruda nad Moravou</v>
      </c>
      <c r="D3440" s="51">
        <f>LOOKUP(A3440,Seznamy!$A$3:$A$94,Seznamy!$F$3:$F$94)</f>
        <v>9028</v>
      </c>
      <c r="E3440" s="51">
        <f>LOOKUP(A3440,Seznamy!$A$3:$A$94,Seznamy!$G$3:$G$94)</f>
        <v>218500</v>
      </c>
      <c r="F3440" s="52">
        <f>LOOKUP(A3440,Seznamy!$A$3:$A$94,Seznamy!$J$3:$J$94)</f>
        <v>57</v>
      </c>
      <c r="G3440" s="52">
        <v>38</v>
      </c>
      <c r="H3440" s="50">
        <f>LOOKUP(G3440,Komplexní!$A$7:$A$56,Komplexní!$B$7:$B$56)</f>
        <v>0</v>
      </c>
      <c r="I3440" s="53">
        <f t="array" ref="I3440">SUM(IF((Komplexní!$A$3:$A$5=A3440)*(Komplexní!$D$1:$BA$1=G3440),Komplexní!$D$3:$BA$5))</f>
        <v>0</v>
      </c>
      <c r="J3440" s="98" t="str">
        <f t="shared" si="185"/>
        <v/>
      </c>
      <c r="K3440" s="54">
        <f t="shared" si="186"/>
        <v>1</v>
      </c>
    </row>
    <row r="3441" spans="1:11" hidden="1">
      <c r="A3441" s="48">
        <v>69</v>
      </c>
      <c r="B3441" s="49">
        <f>LOOKUP(A3441,Seznamy!$A$3:$A$94,Seznamy!$B$3:$B$94)</f>
        <v>125009</v>
      </c>
      <c r="C3441" s="50" t="str">
        <f>LOOKUP(A3441,Seznamy!$A$3:$A$94,Seznamy!$C$3:$C$94)</f>
        <v>Ruda nad Moravou</v>
      </c>
      <c r="D3441" s="51">
        <f>LOOKUP(A3441,Seznamy!$A$3:$A$94,Seznamy!$F$3:$F$94)</f>
        <v>9028</v>
      </c>
      <c r="E3441" s="51">
        <f>LOOKUP(A3441,Seznamy!$A$3:$A$94,Seznamy!$G$3:$G$94)</f>
        <v>218500</v>
      </c>
      <c r="F3441" s="52">
        <f>LOOKUP(A3441,Seznamy!$A$3:$A$94,Seznamy!$J$3:$J$94)</f>
        <v>57</v>
      </c>
      <c r="G3441" s="52">
        <v>39</v>
      </c>
      <c r="H3441" s="50">
        <f>LOOKUP(G3441,Komplexní!$A$7:$A$56,Komplexní!$B$7:$B$56)</f>
        <v>0</v>
      </c>
      <c r="I3441" s="53">
        <f t="array" ref="I3441">SUM(IF((Komplexní!$A$3:$A$5=A3441)*(Komplexní!$D$1:$BA$1=G3441),Komplexní!$D$3:$BA$5))</f>
        <v>0</v>
      </c>
      <c r="J3441" s="98" t="str">
        <f t="shared" si="185"/>
        <v/>
      </c>
      <c r="K3441" s="54">
        <f t="shared" si="186"/>
        <v>1</v>
      </c>
    </row>
    <row r="3442" spans="1:11" hidden="1">
      <c r="A3442" s="48">
        <v>69</v>
      </c>
      <c r="B3442" s="49">
        <f>LOOKUP(A3442,Seznamy!$A$3:$A$94,Seznamy!$B$3:$B$94)</f>
        <v>125009</v>
      </c>
      <c r="C3442" s="50" t="str">
        <f>LOOKUP(A3442,Seznamy!$A$3:$A$94,Seznamy!$C$3:$C$94)</f>
        <v>Ruda nad Moravou</v>
      </c>
      <c r="D3442" s="51">
        <f>LOOKUP(A3442,Seznamy!$A$3:$A$94,Seznamy!$F$3:$F$94)</f>
        <v>9028</v>
      </c>
      <c r="E3442" s="51">
        <f>LOOKUP(A3442,Seznamy!$A$3:$A$94,Seznamy!$G$3:$G$94)</f>
        <v>218500</v>
      </c>
      <c r="F3442" s="52">
        <f>LOOKUP(A3442,Seznamy!$A$3:$A$94,Seznamy!$J$3:$J$94)</f>
        <v>57</v>
      </c>
      <c r="G3442" s="52">
        <v>40</v>
      </c>
      <c r="H3442" s="50">
        <f>LOOKUP(G3442,Komplexní!$A$7:$A$56,Komplexní!$B$7:$B$56)</f>
        <v>0</v>
      </c>
      <c r="I3442" s="53">
        <f t="array" ref="I3442">SUM(IF((Komplexní!$A$3:$A$5=A3442)*(Komplexní!$D$1:$BA$1=G3442),Komplexní!$D$3:$BA$5))</f>
        <v>0</v>
      </c>
      <c r="J3442" s="98" t="str">
        <f t="shared" si="185"/>
        <v/>
      </c>
      <c r="K3442" s="54">
        <f t="shared" si="186"/>
        <v>1</v>
      </c>
    </row>
    <row r="3443" spans="1:11" hidden="1">
      <c r="A3443" s="48">
        <v>69</v>
      </c>
      <c r="B3443" s="49">
        <f>LOOKUP(A3443,Seznamy!$A$3:$A$94,Seznamy!$B$3:$B$94)</f>
        <v>125009</v>
      </c>
      <c r="C3443" s="50" t="str">
        <f>LOOKUP(A3443,Seznamy!$A$3:$A$94,Seznamy!$C$3:$C$94)</f>
        <v>Ruda nad Moravou</v>
      </c>
      <c r="D3443" s="51">
        <f>LOOKUP(A3443,Seznamy!$A$3:$A$94,Seznamy!$F$3:$F$94)</f>
        <v>9028</v>
      </c>
      <c r="E3443" s="51">
        <f>LOOKUP(A3443,Seznamy!$A$3:$A$94,Seznamy!$G$3:$G$94)</f>
        <v>218500</v>
      </c>
      <c r="F3443" s="52">
        <f>LOOKUP(A3443,Seznamy!$A$3:$A$94,Seznamy!$J$3:$J$94)</f>
        <v>57</v>
      </c>
      <c r="G3443" s="52">
        <v>41</v>
      </c>
      <c r="H3443" s="50">
        <f>LOOKUP(G3443,Komplexní!$A$7:$A$56,Komplexní!$B$7:$B$56)</f>
        <v>0</v>
      </c>
      <c r="I3443" s="53">
        <f t="array" ref="I3443">SUM(IF((Komplexní!$A$3:$A$5=A3443)*(Komplexní!$D$1:$BA$1=G3443),Komplexní!$D$3:$BA$5))</f>
        <v>0</v>
      </c>
      <c r="J3443" s="98" t="str">
        <f t="shared" si="185"/>
        <v/>
      </c>
      <c r="K3443" s="54">
        <f t="shared" si="186"/>
        <v>1</v>
      </c>
    </row>
    <row r="3444" spans="1:11" hidden="1">
      <c r="A3444" s="48">
        <v>69</v>
      </c>
      <c r="B3444" s="49">
        <f>LOOKUP(A3444,Seznamy!$A$3:$A$94,Seznamy!$B$3:$B$94)</f>
        <v>125009</v>
      </c>
      <c r="C3444" s="50" t="str">
        <f>LOOKUP(A3444,Seznamy!$A$3:$A$94,Seznamy!$C$3:$C$94)</f>
        <v>Ruda nad Moravou</v>
      </c>
      <c r="D3444" s="51">
        <f>LOOKUP(A3444,Seznamy!$A$3:$A$94,Seznamy!$F$3:$F$94)</f>
        <v>9028</v>
      </c>
      <c r="E3444" s="51">
        <f>LOOKUP(A3444,Seznamy!$A$3:$A$94,Seznamy!$G$3:$G$94)</f>
        <v>218500</v>
      </c>
      <c r="F3444" s="52">
        <f>LOOKUP(A3444,Seznamy!$A$3:$A$94,Seznamy!$J$3:$J$94)</f>
        <v>57</v>
      </c>
      <c r="G3444" s="52">
        <v>42</v>
      </c>
      <c r="H3444" s="50">
        <f>LOOKUP(G3444,Komplexní!$A$7:$A$56,Komplexní!$B$7:$B$56)</f>
        <v>0</v>
      </c>
      <c r="I3444" s="53">
        <f t="array" ref="I3444">SUM(IF((Komplexní!$A$3:$A$5=A3444)*(Komplexní!$D$1:$BA$1=G3444),Komplexní!$D$3:$BA$5))</f>
        <v>0</v>
      </c>
      <c r="J3444" s="98" t="str">
        <f t="shared" si="185"/>
        <v/>
      </c>
      <c r="K3444" s="54">
        <f t="shared" si="186"/>
        <v>1</v>
      </c>
    </row>
    <row r="3445" spans="1:11" hidden="1">
      <c r="A3445" s="48">
        <v>69</v>
      </c>
      <c r="B3445" s="49">
        <f>LOOKUP(A3445,Seznamy!$A$3:$A$94,Seznamy!$B$3:$B$94)</f>
        <v>125009</v>
      </c>
      <c r="C3445" s="50" t="str">
        <f>LOOKUP(A3445,Seznamy!$A$3:$A$94,Seznamy!$C$3:$C$94)</f>
        <v>Ruda nad Moravou</v>
      </c>
      <c r="D3445" s="51">
        <f>LOOKUP(A3445,Seznamy!$A$3:$A$94,Seznamy!$F$3:$F$94)</f>
        <v>9028</v>
      </c>
      <c r="E3445" s="51">
        <f>LOOKUP(A3445,Seznamy!$A$3:$A$94,Seznamy!$G$3:$G$94)</f>
        <v>218500</v>
      </c>
      <c r="F3445" s="52">
        <f>LOOKUP(A3445,Seznamy!$A$3:$A$94,Seznamy!$J$3:$J$94)</f>
        <v>57</v>
      </c>
      <c r="G3445" s="52">
        <v>43</v>
      </c>
      <c r="H3445" s="50">
        <f>LOOKUP(G3445,Komplexní!$A$7:$A$56,Komplexní!$B$7:$B$56)</f>
        <v>0</v>
      </c>
      <c r="I3445" s="53">
        <f t="array" ref="I3445">SUM(IF((Komplexní!$A$3:$A$5=A3445)*(Komplexní!$D$1:$BA$1=G3445),Komplexní!$D$3:$BA$5))</f>
        <v>0</v>
      </c>
      <c r="J3445" s="98" t="str">
        <f t="shared" si="185"/>
        <v/>
      </c>
      <c r="K3445" s="54">
        <f t="shared" si="186"/>
        <v>1</v>
      </c>
    </row>
    <row r="3446" spans="1:11" hidden="1">
      <c r="A3446" s="48">
        <v>69</v>
      </c>
      <c r="B3446" s="49">
        <f>LOOKUP(A3446,Seznamy!$A$3:$A$94,Seznamy!$B$3:$B$94)</f>
        <v>125009</v>
      </c>
      <c r="C3446" s="50" t="str">
        <f>LOOKUP(A3446,Seznamy!$A$3:$A$94,Seznamy!$C$3:$C$94)</f>
        <v>Ruda nad Moravou</v>
      </c>
      <c r="D3446" s="51">
        <f>LOOKUP(A3446,Seznamy!$A$3:$A$94,Seznamy!$F$3:$F$94)</f>
        <v>9028</v>
      </c>
      <c r="E3446" s="51">
        <f>LOOKUP(A3446,Seznamy!$A$3:$A$94,Seznamy!$G$3:$G$94)</f>
        <v>218500</v>
      </c>
      <c r="F3446" s="52">
        <f>LOOKUP(A3446,Seznamy!$A$3:$A$94,Seznamy!$J$3:$J$94)</f>
        <v>57</v>
      </c>
      <c r="G3446" s="52">
        <v>44</v>
      </c>
      <c r="H3446" s="50">
        <f>LOOKUP(G3446,Komplexní!$A$7:$A$56,Komplexní!$B$7:$B$56)</f>
        <v>0</v>
      </c>
      <c r="I3446" s="53">
        <f t="array" ref="I3446">SUM(IF((Komplexní!$A$3:$A$5=A3446)*(Komplexní!$D$1:$BA$1=G3446),Komplexní!$D$3:$BA$5))</f>
        <v>0</v>
      </c>
      <c r="J3446" s="98" t="str">
        <f t="shared" si="185"/>
        <v/>
      </c>
      <c r="K3446" s="54">
        <f t="shared" si="186"/>
        <v>1</v>
      </c>
    </row>
    <row r="3447" spans="1:11" hidden="1">
      <c r="A3447" s="48">
        <v>69</v>
      </c>
      <c r="B3447" s="49">
        <f>LOOKUP(A3447,Seznamy!$A$3:$A$94,Seznamy!$B$3:$B$94)</f>
        <v>125009</v>
      </c>
      <c r="C3447" s="50" t="str">
        <f>LOOKUP(A3447,Seznamy!$A$3:$A$94,Seznamy!$C$3:$C$94)</f>
        <v>Ruda nad Moravou</v>
      </c>
      <c r="D3447" s="51">
        <f>LOOKUP(A3447,Seznamy!$A$3:$A$94,Seznamy!$F$3:$F$94)</f>
        <v>9028</v>
      </c>
      <c r="E3447" s="51">
        <f>LOOKUP(A3447,Seznamy!$A$3:$A$94,Seznamy!$G$3:$G$94)</f>
        <v>218500</v>
      </c>
      <c r="F3447" s="52">
        <f>LOOKUP(A3447,Seznamy!$A$3:$A$94,Seznamy!$J$3:$J$94)</f>
        <v>57</v>
      </c>
      <c r="G3447" s="52">
        <v>45</v>
      </c>
      <c r="H3447" s="50">
        <f>LOOKUP(G3447,Komplexní!$A$7:$A$56,Komplexní!$B$7:$B$56)</f>
        <v>0</v>
      </c>
      <c r="I3447" s="53">
        <f t="array" ref="I3447">SUM(IF((Komplexní!$A$3:$A$5=A3447)*(Komplexní!$D$1:$BA$1=G3447),Komplexní!$D$3:$BA$5))</f>
        <v>0</v>
      </c>
      <c r="J3447" s="98" t="str">
        <f t="shared" si="185"/>
        <v/>
      </c>
      <c r="K3447" s="54">
        <f t="shared" si="186"/>
        <v>1</v>
      </c>
    </row>
    <row r="3448" spans="1:11" hidden="1">
      <c r="A3448" s="48">
        <v>69</v>
      </c>
      <c r="B3448" s="49">
        <f>LOOKUP(A3448,Seznamy!$A$3:$A$94,Seznamy!$B$3:$B$94)</f>
        <v>125009</v>
      </c>
      <c r="C3448" s="50" t="str">
        <f>LOOKUP(A3448,Seznamy!$A$3:$A$94,Seznamy!$C$3:$C$94)</f>
        <v>Ruda nad Moravou</v>
      </c>
      <c r="D3448" s="51">
        <f>LOOKUP(A3448,Seznamy!$A$3:$A$94,Seznamy!$F$3:$F$94)</f>
        <v>9028</v>
      </c>
      <c r="E3448" s="51">
        <f>LOOKUP(A3448,Seznamy!$A$3:$A$94,Seznamy!$G$3:$G$94)</f>
        <v>218500</v>
      </c>
      <c r="F3448" s="52">
        <f>LOOKUP(A3448,Seznamy!$A$3:$A$94,Seznamy!$J$3:$J$94)</f>
        <v>57</v>
      </c>
      <c r="G3448" s="52">
        <v>46</v>
      </c>
      <c r="H3448" s="50">
        <f>LOOKUP(G3448,Komplexní!$A$7:$A$56,Komplexní!$B$7:$B$56)</f>
        <v>0</v>
      </c>
      <c r="I3448" s="53">
        <f t="array" ref="I3448">SUM(IF((Komplexní!$A$3:$A$5=A3448)*(Komplexní!$D$1:$BA$1=G3448),Komplexní!$D$3:$BA$5))</f>
        <v>0</v>
      </c>
      <c r="J3448" s="98" t="str">
        <f t="shared" si="185"/>
        <v/>
      </c>
      <c r="K3448" s="54">
        <f t="shared" si="186"/>
        <v>1</v>
      </c>
    </row>
    <row r="3449" spans="1:11" hidden="1">
      <c r="A3449" s="48">
        <v>69</v>
      </c>
      <c r="B3449" s="49">
        <f>LOOKUP(A3449,Seznamy!$A$3:$A$94,Seznamy!$B$3:$B$94)</f>
        <v>125009</v>
      </c>
      <c r="C3449" s="50" t="str">
        <f>LOOKUP(A3449,Seznamy!$A$3:$A$94,Seznamy!$C$3:$C$94)</f>
        <v>Ruda nad Moravou</v>
      </c>
      <c r="D3449" s="51">
        <f>LOOKUP(A3449,Seznamy!$A$3:$A$94,Seznamy!$F$3:$F$94)</f>
        <v>9028</v>
      </c>
      <c r="E3449" s="51">
        <f>LOOKUP(A3449,Seznamy!$A$3:$A$94,Seznamy!$G$3:$G$94)</f>
        <v>218500</v>
      </c>
      <c r="F3449" s="52">
        <f>LOOKUP(A3449,Seznamy!$A$3:$A$94,Seznamy!$J$3:$J$94)</f>
        <v>57</v>
      </c>
      <c r="G3449" s="52">
        <v>47</v>
      </c>
      <c r="H3449" s="50">
        <f>LOOKUP(G3449,Komplexní!$A$7:$A$56,Komplexní!$B$7:$B$56)</f>
        <v>0</v>
      </c>
      <c r="I3449" s="53">
        <f t="array" ref="I3449">SUM(IF((Komplexní!$A$3:$A$5=A3449)*(Komplexní!$D$1:$BA$1=G3449),Komplexní!$D$3:$BA$5))</f>
        <v>0</v>
      </c>
      <c r="J3449" s="98" t="str">
        <f t="shared" si="185"/>
        <v/>
      </c>
      <c r="K3449" s="54">
        <f t="shared" si="186"/>
        <v>1</v>
      </c>
    </row>
    <row r="3450" spans="1:11" hidden="1">
      <c r="A3450" s="48">
        <v>69</v>
      </c>
      <c r="B3450" s="49">
        <f>LOOKUP(A3450,Seznamy!$A$3:$A$94,Seznamy!$B$3:$B$94)</f>
        <v>125009</v>
      </c>
      <c r="C3450" s="50" t="str">
        <f>LOOKUP(A3450,Seznamy!$A$3:$A$94,Seznamy!$C$3:$C$94)</f>
        <v>Ruda nad Moravou</v>
      </c>
      <c r="D3450" s="51">
        <f>LOOKUP(A3450,Seznamy!$A$3:$A$94,Seznamy!$F$3:$F$94)</f>
        <v>9028</v>
      </c>
      <c r="E3450" s="51">
        <f>LOOKUP(A3450,Seznamy!$A$3:$A$94,Seznamy!$G$3:$G$94)</f>
        <v>218500</v>
      </c>
      <c r="F3450" s="52">
        <f>LOOKUP(A3450,Seznamy!$A$3:$A$94,Seznamy!$J$3:$J$94)</f>
        <v>57</v>
      </c>
      <c r="G3450" s="52">
        <v>48</v>
      </c>
      <c r="H3450" s="50">
        <f>LOOKUP(G3450,Komplexní!$A$7:$A$56,Komplexní!$B$7:$B$56)</f>
        <v>0</v>
      </c>
      <c r="I3450" s="53">
        <f t="array" ref="I3450">SUM(IF((Komplexní!$A$3:$A$5=A3450)*(Komplexní!$D$1:$BA$1=G3450),Komplexní!$D$3:$BA$5))</f>
        <v>0</v>
      </c>
      <c r="J3450" s="98" t="str">
        <f t="shared" si="185"/>
        <v/>
      </c>
      <c r="K3450" s="54">
        <f t="shared" si="186"/>
        <v>1</v>
      </c>
    </row>
    <row r="3451" spans="1:11" hidden="1">
      <c r="A3451" s="48">
        <v>69</v>
      </c>
      <c r="B3451" s="49">
        <f>LOOKUP(A3451,Seznamy!$A$3:$A$94,Seznamy!$B$3:$B$94)</f>
        <v>125009</v>
      </c>
      <c r="C3451" s="50" t="str">
        <f>LOOKUP(A3451,Seznamy!$A$3:$A$94,Seznamy!$C$3:$C$94)</f>
        <v>Ruda nad Moravou</v>
      </c>
      <c r="D3451" s="51">
        <f>LOOKUP(A3451,Seznamy!$A$3:$A$94,Seznamy!$F$3:$F$94)</f>
        <v>9028</v>
      </c>
      <c r="E3451" s="51">
        <f>LOOKUP(A3451,Seznamy!$A$3:$A$94,Seznamy!$G$3:$G$94)</f>
        <v>218500</v>
      </c>
      <c r="F3451" s="52">
        <f>LOOKUP(A3451,Seznamy!$A$3:$A$94,Seznamy!$J$3:$J$94)</f>
        <v>57</v>
      </c>
      <c r="G3451" s="52">
        <v>49</v>
      </c>
      <c r="H3451" s="50">
        <f>LOOKUP(G3451,Komplexní!$A$7:$A$56,Komplexní!$B$7:$B$56)</f>
        <v>0</v>
      </c>
      <c r="I3451" s="53">
        <f t="array" ref="I3451">SUM(IF((Komplexní!$A$3:$A$5=A3451)*(Komplexní!$D$1:$BA$1=G3451),Komplexní!$D$3:$BA$5))</f>
        <v>0</v>
      </c>
      <c r="J3451" s="98" t="str">
        <f t="shared" si="185"/>
        <v/>
      </c>
      <c r="K3451" s="54">
        <f t="shared" si="186"/>
        <v>1</v>
      </c>
    </row>
    <row r="3452" spans="1:11" hidden="1">
      <c r="A3452" s="48">
        <v>69</v>
      </c>
      <c r="B3452" s="49">
        <f>LOOKUP(A3452,Seznamy!$A$3:$A$94,Seznamy!$B$3:$B$94)</f>
        <v>125009</v>
      </c>
      <c r="C3452" s="50" t="str">
        <f>LOOKUP(A3452,Seznamy!$A$3:$A$94,Seznamy!$C$3:$C$94)</f>
        <v>Ruda nad Moravou</v>
      </c>
      <c r="D3452" s="51">
        <f>LOOKUP(A3452,Seznamy!$A$3:$A$94,Seznamy!$F$3:$F$94)</f>
        <v>9028</v>
      </c>
      <c r="E3452" s="51">
        <f>LOOKUP(A3452,Seznamy!$A$3:$A$94,Seznamy!$G$3:$G$94)</f>
        <v>218500</v>
      </c>
      <c r="F3452" s="52">
        <f>LOOKUP(A3452,Seznamy!$A$3:$A$94,Seznamy!$J$3:$J$94)</f>
        <v>57</v>
      </c>
      <c r="G3452" s="52">
        <v>50</v>
      </c>
      <c r="H3452" s="50">
        <f>LOOKUP(G3452,Komplexní!$A$7:$A$56,Komplexní!$B$7:$B$56)</f>
        <v>0</v>
      </c>
      <c r="I3452" s="53">
        <f t="array" ref="I3452">SUM(IF((Komplexní!$A$3:$A$5=A3452)*(Komplexní!$D$1:$BA$1=G3452),Komplexní!$D$3:$BA$5))</f>
        <v>0</v>
      </c>
      <c r="J3452" s="98" t="str">
        <f t="shared" si="185"/>
        <v/>
      </c>
      <c r="K3452" s="54">
        <f t="shared" si="186"/>
        <v>1</v>
      </c>
    </row>
    <row r="3453" spans="1:11" hidden="1">
      <c r="A3453" s="79">
        <v>70</v>
      </c>
      <c r="B3453" s="80">
        <f>LOOKUP(A3453,Seznamy!$A$3:$A$94,Seznamy!$B$3:$B$94)</f>
        <v>125009</v>
      </c>
      <c r="C3453" s="81" t="str">
        <f>LOOKUP(A3453,Seznamy!$A$3:$A$94,Seznamy!$C$3:$C$94)</f>
        <v>Ruda nad Moravou</v>
      </c>
      <c r="D3453" s="82">
        <f>LOOKUP(A3453,Seznamy!$A$3:$A$94,Seznamy!$F$3:$F$94)</f>
        <v>9028</v>
      </c>
      <c r="E3453" s="82">
        <f>LOOKUP(A3453,Seznamy!$A$3:$A$94,Seznamy!$G$3:$G$94)</f>
        <v>218500</v>
      </c>
      <c r="F3453" s="83">
        <f>LOOKUP(A3453,Seznamy!$A$3:$A$94,Seznamy!$J$3:$J$94)</f>
        <v>57</v>
      </c>
      <c r="G3453" s="83">
        <v>1</v>
      </c>
      <c r="H3453" s="81" t="str">
        <f>LOOKUP(G3453,Komplexní!$A$7:$A$56,Komplexní!$B$7:$B$56)</f>
        <v>UNILES a.s.</v>
      </c>
      <c r="I3453" s="84">
        <f t="array" ref="I3453">SUM(IF((Komplexní!$A$3:$A$5=A3453)*(Komplexní!$D$1:$BA$1=G3453),Komplexní!$D$3:$BA$5))</f>
        <v>0</v>
      </c>
      <c r="J3453" s="99" t="str">
        <f t="shared" si="185"/>
        <v/>
      </c>
      <c r="K3453" s="85">
        <f t="shared" ref="K3453:K3484" si="187">IF(I3453=MIN($J$3453:$J$3502),1,"")</f>
        <v>1</v>
      </c>
    </row>
    <row r="3454" spans="1:11" hidden="1">
      <c r="A3454" s="79">
        <v>70</v>
      </c>
      <c r="B3454" s="80">
        <f>LOOKUP(A3454,Seznamy!$A$3:$A$94,Seznamy!$B$3:$B$94)</f>
        <v>125009</v>
      </c>
      <c r="C3454" s="81" t="str">
        <f>LOOKUP(A3454,Seznamy!$A$3:$A$94,Seznamy!$C$3:$C$94)</f>
        <v>Ruda nad Moravou</v>
      </c>
      <c r="D3454" s="82">
        <f>LOOKUP(A3454,Seznamy!$A$3:$A$94,Seznamy!$F$3:$F$94)</f>
        <v>9028</v>
      </c>
      <c r="E3454" s="82">
        <f>LOOKUP(A3454,Seznamy!$A$3:$A$94,Seznamy!$G$3:$G$94)</f>
        <v>218500</v>
      </c>
      <c r="F3454" s="83">
        <f>LOOKUP(A3454,Seznamy!$A$3:$A$94,Seznamy!$J$3:$J$94)</f>
        <v>57</v>
      </c>
      <c r="G3454" s="83">
        <v>2</v>
      </c>
      <c r="H3454" s="81" t="str">
        <f>LOOKUP(G3454,Komplexní!$A$7:$A$56,Komplexní!$B$7:$B$56)</f>
        <v>Lesy Beskydy, a.s.</v>
      </c>
      <c r="I3454" s="84">
        <f t="array" ref="I3454">SUM(IF((Komplexní!$A$3:$A$5=A3454)*(Komplexní!$D$1:$BA$1=G3454),Komplexní!$D$3:$BA$5))</f>
        <v>0</v>
      </c>
      <c r="J3454" s="99" t="str">
        <f t="shared" si="185"/>
        <v/>
      </c>
      <c r="K3454" s="85">
        <f t="shared" si="187"/>
        <v>1</v>
      </c>
    </row>
    <row r="3455" spans="1:11" hidden="1">
      <c r="A3455" s="79">
        <v>70</v>
      </c>
      <c r="B3455" s="80">
        <f>LOOKUP(A3455,Seznamy!$A$3:$A$94,Seznamy!$B$3:$B$94)</f>
        <v>125009</v>
      </c>
      <c r="C3455" s="81" t="str">
        <f>LOOKUP(A3455,Seznamy!$A$3:$A$94,Seznamy!$C$3:$C$94)</f>
        <v>Ruda nad Moravou</v>
      </c>
      <c r="D3455" s="82">
        <f>LOOKUP(A3455,Seznamy!$A$3:$A$94,Seznamy!$F$3:$F$94)</f>
        <v>9028</v>
      </c>
      <c r="E3455" s="82">
        <f>LOOKUP(A3455,Seznamy!$A$3:$A$94,Seznamy!$G$3:$G$94)</f>
        <v>218500</v>
      </c>
      <c r="F3455" s="83">
        <f>LOOKUP(A3455,Seznamy!$A$3:$A$94,Seznamy!$J$3:$J$94)</f>
        <v>57</v>
      </c>
      <c r="G3455" s="83">
        <v>3</v>
      </c>
      <c r="H3455" s="81" t="str">
        <f>LOOKUP(G3455,Komplexní!$A$7:$A$56,Komplexní!$B$7:$B$56)</f>
        <v>KATR s.r.o.</v>
      </c>
      <c r="I3455" s="84">
        <f t="array" ref="I3455">SUM(IF((Komplexní!$A$3:$A$5=A3455)*(Komplexní!$D$1:$BA$1=G3455),Komplexní!$D$3:$BA$5))</f>
        <v>0</v>
      </c>
      <c r="J3455" s="99" t="str">
        <f t="shared" si="185"/>
        <v/>
      </c>
      <c r="K3455" s="85">
        <f t="shared" si="187"/>
        <v>1</v>
      </c>
    </row>
    <row r="3456" spans="1:11" hidden="1">
      <c r="A3456" s="79">
        <v>70</v>
      </c>
      <c r="B3456" s="80">
        <f>LOOKUP(A3456,Seznamy!$A$3:$A$94,Seznamy!$B$3:$B$94)</f>
        <v>125009</v>
      </c>
      <c r="C3456" s="81" t="str">
        <f>LOOKUP(A3456,Seznamy!$A$3:$A$94,Seznamy!$C$3:$C$94)</f>
        <v>Ruda nad Moravou</v>
      </c>
      <c r="D3456" s="82">
        <f>LOOKUP(A3456,Seznamy!$A$3:$A$94,Seznamy!$F$3:$F$94)</f>
        <v>9028</v>
      </c>
      <c r="E3456" s="82">
        <f>LOOKUP(A3456,Seznamy!$A$3:$A$94,Seznamy!$G$3:$G$94)</f>
        <v>218500</v>
      </c>
      <c r="F3456" s="83">
        <f>LOOKUP(A3456,Seznamy!$A$3:$A$94,Seznamy!$J$3:$J$94)</f>
        <v>57</v>
      </c>
      <c r="G3456" s="83">
        <v>4</v>
      </c>
      <c r="H3456" s="81" t="str">
        <f>LOOKUP(G3456,Komplexní!$A$7:$A$56,Komplexní!$B$7:$B$56)</f>
        <v>Petra spol. s r.o.</v>
      </c>
      <c r="I3456" s="84">
        <f t="array" ref="I3456">SUM(IF((Komplexní!$A$3:$A$5=A3456)*(Komplexní!$D$1:$BA$1=G3456),Komplexní!$D$3:$BA$5))</f>
        <v>0</v>
      </c>
      <c r="J3456" s="99" t="str">
        <f t="shared" si="185"/>
        <v/>
      </c>
      <c r="K3456" s="85">
        <f t="shared" si="187"/>
        <v>1</v>
      </c>
    </row>
    <row r="3457" spans="1:11" hidden="1">
      <c r="A3457" s="79">
        <v>70</v>
      </c>
      <c r="B3457" s="80">
        <f>LOOKUP(A3457,Seznamy!$A$3:$A$94,Seznamy!$B$3:$B$94)</f>
        <v>125009</v>
      </c>
      <c r="C3457" s="81" t="str">
        <f>LOOKUP(A3457,Seznamy!$A$3:$A$94,Seznamy!$C$3:$C$94)</f>
        <v>Ruda nad Moravou</v>
      </c>
      <c r="D3457" s="82">
        <f>LOOKUP(A3457,Seznamy!$A$3:$A$94,Seznamy!$F$3:$F$94)</f>
        <v>9028</v>
      </c>
      <c r="E3457" s="82">
        <f>LOOKUP(A3457,Seznamy!$A$3:$A$94,Seznamy!$G$3:$G$94)</f>
        <v>218500</v>
      </c>
      <c r="F3457" s="83">
        <f>LOOKUP(A3457,Seznamy!$A$3:$A$94,Seznamy!$J$3:$J$94)</f>
        <v>57</v>
      </c>
      <c r="G3457" s="83">
        <v>5</v>
      </c>
      <c r="H3457" s="81" t="str">
        <f>LOOKUP(G3457,Komplexní!$A$7:$A$56,Komplexní!$B$7:$B$56)</f>
        <v>JACER - CZ a.s.</v>
      </c>
      <c r="I3457" s="84">
        <f t="array" ref="I3457">SUM(IF((Komplexní!$A$3:$A$5=A3457)*(Komplexní!$D$1:$BA$1=G3457),Komplexní!$D$3:$BA$5))</f>
        <v>0</v>
      </c>
      <c r="J3457" s="99" t="str">
        <f t="shared" si="185"/>
        <v/>
      </c>
      <c r="K3457" s="85">
        <f t="shared" si="187"/>
        <v>1</v>
      </c>
    </row>
    <row r="3458" spans="1:11" hidden="1">
      <c r="A3458" s="79">
        <v>70</v>
      </c>
      <c r="B3458" s="80">
        <f>LOOKUP(A3458,Seznamy!$A$3:$A$94,Seznamy!$B$3:$B$94)</f>
        <v>125009</v>
      </c>
      <c r="C3458" s="81" t="str">
        <f>LOOKUP(A3458,Seznamy!$A$3:$A$94,Seznamy!$C$3:$C$94)</f>
        <v>Ruda nad Moravou</v>
      </c>
      <c r="D3458" s="82">
        <f>LOOKUP(A3458,Seznamy!$A$3:$A$94,Seznamy!$F$3:$F$94)</f>
        <v>9028</v>
      </c>
      <c r="E3458" s="82">
        <f>LOOKUP(A3458,Seznamy!$A$3:$A$94,Seznamy!$G$3:$G$94)</f>
        <v>218500</v>
      </c>
      <c r="F3458" s="83">
        <f>LOOKUP(A3458,Seznamy!$A$3:$A$94,Seznamy!$J$3:$J$94)</f>
        <v>57</v>
      </c>
      <c r="G3458" s="83">
        <v>30</v>
      </c>
      <c r="H3458" s="81">
        <f>LOOKUP(G3458,Komplexní!$A$7:$A$56,Komplexní!$B$7:$B$56)</f>
        <v>0</v>
      </c>
      <c r="I3458" s="84">
        <f t="array" ref="I3458">SUM(IF((Komplexní!$A$3:$A$5=A3458)*(Komplexní!$D$1:$BA$1=G3458),Komplexní!$D$3:$BA$5))</f>
        <v>0</v>
      </c>
      <c r="J3458" s="99" t="str">
        <f t="shared" si="185"/>
        <v/>
      </c>
      <c r="K3458" s="85">
        <f t="shared" si="187"/>
        <v>1</v>
      </c>
    </row>
    <row r="3459" spans="1:11" hidden="1">
      <c r="A3459" s="79">
        <v>70</v>
      </c>
      <c r="B3459" s="80">
        <f>LOOKUP(A3459,Seznamy!$A$3:$A$94,Seznamy!$B$3:$B$94)</f>
        <v>125009</v>
      </c>
      <c r="C3459" s="81" t="str">
        <f>LOOKUP(A3459,Seznamy!$A$3:$A$94,Seznamy!$C$3:$C$94)</f>
        <v>Ruda nad Moravou</v>
      </c>
      <c r="D3459" s="82">
        <f>LOOKUP(A3459,Seznamy!$A$3:$A$94,Seznamy!$F$3:$F$94)</f>
        <v>9028</v>
      </c>
      <c r="E3459" s="82">
        <f>LOOKUP(A3459,Seznamy!$A$3:$A$94,Seznamy!$G$3:$G$94)</f>
        <v>218500</v>
      </c>
      <c r="F3459" s="83">
        <f>LOOKUP(A3459,Seznamy!$A$3:$A$94,Seznamy!$J$3:$J$94)</f>
        <v>57</v>
      </c>
      <c r="G3459" s="83">
        <v>7</v>
      </c>
      <c r="H3459" s="81" t="str">
        <f>LOOKUP(G3459,Komplexní!$A$7:$A$56,Komplexní!$B$7:$B$56)</f>
        <v>Opavská lesní a.s.</v>
      </c>
      <c r="I3459" s="84">
        <f t="array" ref="I3459">SUM(IF((Komplexní!$A$3:$A$5=A3459)*(Komplexní!$D$1:$BA$1=G3459),Komplexní!$D$3:$BA$5))</f>
        <v>0</v>
      </c>
      <c r="J3459" s="99" t="str">
        <f t="shared" si="185"/>
        <v/>
      </c>
      <c r="K3459" s="85">
        <f t="shared" si="187"/>
        <v>1</v>
      </c>
    </row>
    <row r="3460" spans="1:11" hidden="1">
      <c r="A3460" s="79">
        <v>70</v>
      </c>
      <c r="B3460" s="80">
        <f>LOOKUP(A3460,Seznamy!$A$3:$A$94,Seznamy!$B$3:$B$94)</f>
        <v>125009</v>
      </c>
      <c r="C3460" s="81" t="str">
        <f>LOOKUP(A3460,Seznamy!$A$3:$A$94,Seznamy!$C$3:$C$94)</f>
        <v>Ruda nad Moravou</v>
      </c>
      <c r="D3460" s="82">
        <f>LOOKUP(A3460,Seznamy!$A$3:$A$94,Seznamy!$F$3:$F$94)</f>
        <v>9028</v>
      </c>
      <c r="E3460" s="82">
        <f>LOOKUP(A3460,Seznamy!$A$3:$A$94,Seznamy!$G$3:$G$94)</f>
        <v>218500</v>
      </c>
      <c r="F3460" s="83">
        <f>LOOKUP(A3460,Seznamy!$A$3:$A$94,Seznamy!$J$3:$J$94)</f>
        <v>57</v>
      </c>
      <c r="G3460" s="83">
        <v>8</v>
      </c>
      <c r="H3460" s="81" t="str">
        <f>LOOKUP(G3460,Komplexní!$A$7:$A$56,Komplexní!$B$7:$B$56)</f>
        <v>Pradědský lesní závod, a.s.</v>
      </c>
      <c r="I3460" s="84">
        <f t="array" ref="I3460">SUM(IF((Komplexní!$A$3:$A$5=A3460)*(Komplexní!$D$1:$BA$1=G3460),Komplexní!$D$3:$BA$5))</f>
        <v>0</v>
      </c>
      <c r="J3460" s="99" t="str">
        <f t="shared" si="185"/>
        <v/>
      </c>
      <c r="K3460" s="85">
        <f t="shared" si="187"/>
        <v>1</v>
      </c>
    </row>
    <row r="3461" spans="1:11" hidden="1">
      <c r="A3461" s="79">
        <v>70</v>
      </c>
      <c r="B3461" s="80">
        <f>LOOKUP(A3461,Seznamy!$A$3:$A$94,Seznamy!$B$3:$B$94)</f>
        <v>125009</v>
      </c>
      <c r="C3461" s="81" t="str">
        <f>LOOKUP(A3461,Seznamy!$A$3:$A$94,Seznamy!$C$3:$C$94)</f>
        <v>Ruda nad Moravou</v>
      </c>
      <c r="D3461" s="82">
        <f>LOOKUP(A3461,Seznamy!$A$3:$A$94,Seznamy!$F$3:$F$94)</f>
        <v>9028</v>
      </c>
      <c r="E3461" s="82">
        <f>LOOKUP(A3461,Seznamy!$A$3:$A$94,Seznamy!$G$3:$G$94)</f>
        <v>218500</v>
      </c>
      <c r="F3461" s="83">
        <f>LOOKUP(A3461,Seznamy!$A$3:$A$94,Seznamy!$J$3:$J$94)</f>
        <v>57</v>
      </c>
      <c r="G3461" s="83">
        <v>9</v>
      </c>
      <c r="H3461" s="81">
        <f>LOOKUP(G3461,Komplexní!$A$7:$A$56,Komplexní!$B$7:$B$56)</f>
        <v>0</v>
      </c>
      <c r="I3461" s="84">
        <f t="array" ref="I3461">SUM(IF((Komplexní!$A$3:$A$5=A3461)*(Komplexní!$D$1:$BA$1=G3461),Komplexní!$D$3:$BA$5))</f>
        <v>0</v>
      </c>
      <c r="J3461" s="99" t="str">
        <f t="shared" si="185"/>
        <v/>
      </c>
      <c r="K3461" s="85">
        <f t="shared" si="187"/>
        <v>1</v>
      </c>
    </row>
    <row r="3462" spans="1:11" hidden="1">
      <c r="A3462" s="79">
        <v>70</v>
      </c>
      <c r="B3462" s="80">
        <f>LOOKUP(A3462,Seznamy!$A$3:$A$94,Seznamy!$B$3:$B$94)</f>
        <v>125009</v>
      </c>
      <c r="C3462" s="81" t="str">
        <f>LOOKUP(A3462,Seznamy!$A$3:$A$94,Seznamy!$C$3:$C$94)</f>
        <v>Ruda nad Moravou</v>
      </c>
      <c r="D3462" s="82">
        <f>LOOKUP(A3462,Seznamy!$A$3:$A$94,Seznamy!$F$3:$F$94)</f>
        <v>9028</v>
      </c>
      <c r="E3462" s="82">
        <f>LOOKUP(A3462,Seznamy!$A$3:$A$94,Seznamy!$G$3:$G$94)</f>
        <v>218500</v>
      </c>
      <c r="F3462" s="83">
        <f>LOOKUP(A3462,Seznamy!$A$3:$A$94,Seznamy!$J$3:$J$94)</f>
        <v>57</v>
      </c>
      <c r="G3462" s="83">
        <v>10</v>
      </c>
      <c r="H3462" s="81">
        <f>LOOKUP(G3462,Komplexní!$A$7:$A$56,Komplexní!$B$7:$B$56)</f>
        <v>0</v>
      </c>
      <c r="I3462" s="84">
        <f t="array" ref="I3462">SUM(IF((Komplexní!$A$3:$A$5=A3462)*(Komplexní!$D$1:$BA$1=G3462),Komplexní!$D$3:$BA$5))</f>
        <v>0</v>
      </c>
      <c r="J3462" s="99" t="str">
        <f t="shared" si="185"/>
        <v/>
      </c>
      <c r="K3462" s="85">
        <f t="shared" si="187"/>
        <v>1</v>
      </c>
    </row>
    <row r="3463" spans="1:11" hidden="1">
      <c r="A3463" s="79">
        <v>70</v>
      </c>
      <c r="B3463" s="80">
        <f>LOOKUP(A3463,Seznamy!$A$3:$A$94,Seznamy!$B$3:$B$94)</f>
        <v>125009</v>
      </c>
      <c r="C3463" s="81" t="str">
        <f>LOOKUP(A3463,Seznamy!$A$3:$A$94,Seznamy!$C$3:$C$94)</f>
        <v>Ruda nad Moravou</v>
      </c>
      <c r="D3463" s="82">
        <f>LOOKUP(A3463,Seznamy!$A$3:$A$94,Seznamy!$F$3:$F$94)</f>
        <v>9028</v>
      </c>
      <c r="E3463" s="82">
        <f>LOOKUP(A3463,Seznamy!$A$3:$A$94,Seznamy!$G$3:$G$94)</f>
        <v>218500</v>
      </c>
      <c r="F3463" s="83">
        <f>LOOKUP(A3463,Seznamy!$A$3:$A$94,Seznamy!$J$3:$J$94)</f>
        <v>57</v>
      </c>
      <c r="G3463" s="83">
        <v>11</v>
      </c>
      <c r="H3463" s="81">
        <f>LOOKUP(G3463,Komplexní!$A$7:$A$56,Komplexní!$B$7:$B$56)</f>
        <v>0</v>
      </c>
      <c r="I3463" s="84">
        <f t="array" ref="I3463">SUM(IF((Komplexní!$A$3:$A$5=A3463)*(Komplexní!$D$1:$BA$1=G3463),Komplexní!$D$3:$BA$5))</f>
        <v>0</v>
      </c>
      <c r="J3463" s="99" t="str">
        <f t="shared" si="185"/>
        <v/>
      </c>
      <c r="K3463" s="85">
        <f t="shared" si="187"/>
        <v>1</v>
      </c>
    </row>
    <row r="3464" spans="1:11" hidden="1">
      <c r="A3464" s="79">
        <v>70</v>
      </c>
      <c r="B3464" s="80">
        <f>LOOKUP(A3464,Seznamy!$A$3:$A$94,Seznamy!$B$3:$B$94)</f>
        <v>125009</v>
      </c>
      <c r="C3464" s="81" t="str">
        <f>LOOKUP(A3464,Seznamy!$A$3:$A$94,Seznamy!$C$3:$C$94)</f>
        <v>Ruda nad Moravou</v>
      </c>
      <c r="D3464" s="82">
        <f>LOOKUP(A3464,Seznamy!$A$3:$A$94,Seznamy!$F$3:$F$94)</f>
        <v>9028</v>
      </c>
      <c r="E3464" s="82">
        <f>LOOKUP(A3464,Seznamy!$A$3:$A$94,Seznamy!$G$3:$G$94)</f>
        <v>218500</v>
      </c>
      <c r="F3464" s="83">
        <f>LOOKUP(A3464,Seznamy!$A$3:$A$94,Seznamy!$J$3:$J$94)</f>
        <v>57</v>
      </c>
      <c r="G3464" s="83">
        <v>18</v>
      </c>
      <c r="H3464" s="81">
        <f>LOOKUP(G3464,Komplexní!$A$7:$A$56,Komplexní!$B$7:$B$56)</f>
        <v>0</v>
      </c>
      <c r="I3464" s="84">
        <f t="array" ref="I3464">SUM(IF((Komplexní!$A$3:$A$5=A3464)*(Komplexní!$D$1:$BA$1=G3464),Komplexní!$D$3:$BA$5))</f>
        <v>0</v>
      </c>
      <c r="J3464" s="99" t="str">
        <f t="shared" si="185"/>
        <v/>
      </c>
      <c r="K3464" s="85">
        <f t="shared" si="187"/>
        <v>1</v>
      </c>
    </row>
    <row r="3465" spans="1:11" hidden="1">
      <c r="A3465" s="79">
        <v>70</v>
      </c>
      <c r="B3465" s="80">
        <f>LOOKUP(A3465,Seznamy!$A$3:$A$94,Seznamy!$B$3:$B$94)</f>
        <v>125009</v>
      </c>
      <c r="C3465" s="81" t="str">
        <f>LOOKUP(A3465,Seznamy!$A$3:$A$94,Seznamy!$C$3:$C$94)</f>
        <v>Ruda nad Moravou</v>
      </c>
      <c r="D3465" s="82">
        <f>LOOKUP(A3465,Seznamy!$A$3:$A$94,Seznamy!$F$3:$F$94)</f>
        <v>9028</v>
      </c>
      <c r="E3465" s="82">
        <f>LOOKUP(A3465,Seznamy!$A$3:$A$94,Seznamy!$G$3:$G$94)</f>
        <v>218500</v>
      </c>
      <c r="F3465" s="83">
        <f>LOOKUP(A3465,Seznamy!$A$3:$A$94,Seznamy!$J$3:$J$94)</f>
        <v>57</v>
      </c>
      <c r="G3465" s="83">
        <v>13</v>
      </c>
      <c r="H3465" s="81">
        <f>LOOKUP(G3465,Komplexní!$A$7:$A$56,Komplexní!$B$7:$B$56)</f>
        <v>0</v>
      </c>
      <c r="I3465" s="84">
        <f t="array" ref="I3465">SUM(IF((Komplexní!$A$3:$A$5=A3465)*(Komplexní!$D$1:$BA$1=G3465),Komplexní!$D$3:$BA$5))</f>
        <v>0</v>
      </c>
      <c r="J3465" s="99" t="str">
        <f t="shared" si="185"/>
        <v/>
      </c>
      <c r="K3465" s="85">
        <f t="shared" si="187"/>
        <v>1</v>
      </c>
    </row>
    <row r="3466" spans="1:11" hidden="1">
      <c r="A3466" s="79">
        <v>70</v>
      </c>
      <c r="B3466" s="80">
        <f>LOOKUP(A3466,Seznamy!$A$3:$A$94,Seznamy!$B$3:$B$94)</f>
        <v>125009</v>
      </c>
      <c r="C3466" s="81" t="str">
        <f>LOOKUP(A3466,Seznamy!$A$3:$A$94,Seznamy!$C$3:$C$94)</f>
        <v>Ruda nad Moravou</v>
      </c>
      <c r="D3466" s="82">
        <f>LOOKUP(A3466,Seznamy!$A$3:$A$94,Seznamy!$F$3:$F$94)</f>
        <v>9028</v>
      </c>
      <c r="E3466" s="82">
        <f>LOOKUP(A3466,Seznamy!$A$3:$A$94,Seznamy!$G$3:$G$94)</f>
        <v>218500</v>
      </c>
      <c r="F3466" s="83">
        <f>LOOKUP(A3466,Seznamy!$A$3:$A$94,Seznamy!$J$3:$J$94)</f>
        <v>57</v>
      </c>
      <c r="G3466" s="83">
        <v>6</v>
      </c>
      <c r="H3466" s="81" t="str">
        <f>LOOKUP(G3466,Komplexní!$A$7:$A$56,Komplexní!$B$7:$B$56)</f>
        <v>LDF Rožnov a.s.</v>
      </c>
      <c r="I3466" s="84">
        <f t="array" ref="I3466">SUM(IF((Komplexní!$A$3:$A$5=A3466)*(Komplexní!$D$1:$BA$1=G3466),Komplexní!$D$3:$BA$5))</f>
        <v>0</v>
      </c>
      <c r="J3466" s="99" t="str">
        <f t="shared" si="185"/>
        <v/>
      </c>
      <c r="K3466" s="85">
        <f t="shared" si="187"/>
        <v>1</v>
      </c>
    </row>
    <row r="3467" spans="1:11" hidden="1">
      <c r="A3467" s="79">
        <v>70</v>
      </c>
      <c r="B3467" s="80">
        <f>LOOKUP(A3467,Seznamy!$A$3:$A$94,Seznamy!$B$3:$B$94)</f>
        <v>125009</v>
      </c>
      <c r="C3467" s="81" t="str">
        <f>LOOKUP(A3467,Seznamy!$A$3:$A$94,Seznamy!$C$3:$C$94)</f>
        <v>Ruda nad Moravou</v>
      </c>
      <c r="D3467" s="82">
        <f>LOOKUP(A3467,Seznamy!$A$3:$A$94,Seznamy!$F$3:$F$94)</f>
        <v>9028</v>
      </c>
      <c r="E3467" s="82">
        <f>LOOKUP(A3467,Seznamy!$A$3:$A$94,Seznamy!$G$3:$G$94)</f>
        <v>218500</v>
      </c>
      <c r="F3467" s="83">
        <f>LOOKUP(A3467,Seznamy!$A$3:$A$94,Seznamy!$J$3:$J$94)</f>
        <v>57</v>
      </c>
      <c r="G3467" s="83">
        <v>15</v>
      </c>
      <c r="H3467" s="81">
        <f>LOOKUP(G3467,Komplexní!$A$7:$A$56,Komplexní!$B$7:$B$56)</f>
        <v>0</v>
      </c>
      <c r="I3467" s="84">
        <f t="array" ref="I3467">SUM(IF((Komplexní!$A$3:$A$5=A3467)*(Komplexní!$D$1:$BA$1=G3467),Komplexní!$D$3:$BA$5))</f>
        <v>0</v>
      </c>
      <c r="J3467" s="99" t="str">
        <f t="shared" si="185"/>
        <v/>
      </c>
      <c r="K3467" s="85">
        <f t="shared" si="187"/>
        <v>1</v>
      </c>
    </row>
    <row r="3468" spans="1:11" hidden="1">
      <c r="A3468" s="79">
        <v>70</v>
      </c>
      <c r="B3468" s="80">
        <f>LOOKUP(A3468,Seznamy!$A$3:$A$94,Seznamy!$B$3:$B$94)</f>
        <v>125009</v>
      </c>
      <c r="C3468" s="81" t="str">
        <f>LOOKUP(A3468,Seznamy!$A$3:$A$94,Seznamy!$C$3:$C$94)</f>
        <v>Ruda nad Moravou</v>
      </c>
      <c r="D3468" s="82">
        <f>LOOKUP(A3468,Seznamy!$A$3:$A$94,Seznamy!$F$3:$F$94)</f>
        <v>9028</v>
      </c>
      <c r="E3468" s="82">
        <f>LOOKUP(A3468,Seznamy!$A$3:$A$94,Seznamy!$G$3:$G$94)</f>
        <v>218500</v>
      </c>
      <c r="F3468" s="83">
        <f>LOOKUP(A3468,Seznamy!$A$3:$A$94,Seznamy!$J$3:$J$94)</f>
        <v>57</v>
      </c>
      <c r="G3468" s="83">
        <v>16</v>
      </c>
      <c r="H3468" s="81">
        <f>LOOKUP(G3468,Komplexní!$A$7:$A$56,Komplexní!$B$7:$B$56)</f>
        <v>0</v>
      </c>
      <c r="I3468" s="84">
        <f t="array" ref="I3468">SUM(IF((Komplexní!$A$3:$A$5=A3468)*(Komplexní!$D$1:$BA$1=G3468),Komplexní!$D$3:$BA$5))</f>
        <v>0</v>
      </c>
      <c r="J3468" s="99" t="str">
        <f t="shared" si="185"/>
        <v/>
      </c>
      <c r="K3468" s="85">
        <f t="shared" si="187"/>
        <v>1</v>
      </c>
    </row>
    <row r="3469" spans="1:11" hidden="1">
      <c r="A3469" s="79">
        <v>70</v>
      </c>
      <c r="B3469" s="80">
        <f>LOOKUP(A3469,Seznamy!$A$3:$A$94,Seznamy!$B$3:$B$94)</f>
        <v>125009</v>
      </c>
      <c r="C3469" s="81" t="str">
        <f>LOOKUP(A3469,Seznamy!$A$3:$A$94,Seznamy!$C$3:$C$94)</f>
        <v>Ruda nad Moravou</v>
      </c>
      <c r="D3469" s="82">
        <f>LOOKUP(A3469,Seznamy!$A$3:$A$94,Seznamy!$F$3:$F$94)</f>
        <v>9028</v>
      </c>
      <c r="E3469" s="82">
        <f>LOOKUP(A3469,Seznamy!$A$3:$A$94,Seznamy!$G$3:$G$94)</f>
        <v>218500</v>
      </c>
      <c r="F3469" s="83">
        <f>LOOKUP(A3469,Seznamy!$A$3:$A$94,Seznamy!$J$3:$J$94)</f>
        <v>57</v>
      </c>
      <c r="G3469" s="83">
        <v>17</v>
      </c>
      <c r="H3469" s="81">
        <f>LOOKUP(G3469,Komplexní!$A$7:$A$56,Komplexní!$B$7:$B$56)</f>
        <v>0</v>
      </c>
      <c r="I3469" s="84">
        <f t="array" ref="I3469">SUM(IF((Komplexní!$A$3:$A$5=A3469)*(Komplexní!$D$1:$BA$1=G3469),Komplexní!$D$3:$BA$5))</f>
        <v>0</v>
      </c>
      <c r="J3469" s="99" t="str">
        <f t="shared" si="185"/>
        <v/>
      </c>
      <c r="K3469" s="85">
        <f t="shared" si="187"/>
        <v>1</v>
      </c>
    </row>
    <row r="3470" spans="1:11" hidden="1">
      <c r="A3470" s="79">
        <v>70</v>
      </c>
      <c r="B3470" s="80">
        <f>LOOKUP(A3470,Seznamy!$A$3:$A$94,Seznamy!$B$3:$B$94)</f>
        <v>125009</v>
      </c>
      <c r="C3470" s="81" t="str">
        <f>LOOKUP(A3470,Seznamy!$A$3:$A$94,Seznamy!$C$3:$C$94)</f>
        <v>Ruda nad Moravou</v>
      </c>
      <c r="D3470" s="82">
        <f>LOOKUP(A3470,Seznamy!$A$3:$A$94,Seznamy!$F$3:$F$94)</f>
        <v>9028</v>
      </c>
      <c r="E3470" s="82">
        <f>LOOKUP(A3470,Seznamy!$A$3:$A$94,Seznamy!$G$3:$G$94)</f>
        <v>218500</v>
      </c>
      <c r="F3470" s="83">
        <f>LOOKUP(A3470,Seznamy!$A$3:$A$94,Seznamy!$J$3:$J$94)</f>
        <v>57</v>
      </c>
      <c r="G3470" s="83">
        <v>28</v>
      </c>
      <c r="H3470" s="81">
        <f>LOOKUP(G3470,Komplexní!$A$7:$A$56,Komplexní!$B$7:$B$56)</f>
        <v>0</v>
      </c>
      <c r="I3470" s="84">
        <f t="array" ref="I3470">SUM(IF((Komplexní!$A$3:$A$5=A3470)*(Komplexní!$D$1:$BA$1=G3470),Komplexní!$D$3:$BA$5))</f>
        <v>0</v>
      </c>
      <c r="J3470" s="99" t="str">
        <f t="shared" si="185"/>
        <v/>
      </c>
      <c r="K3470" s="85">
        <f t="shared" si="187"/>
        <v>1</v>
      </c>
    </row>
    <row r="3471" spans="1:11" hidden="1">
      <c r="A3471" s="79">
        <v>70</v>
      </c>
      <c r="B3471" s="80">
        <f>LOOKUP(A3471,Seznamy!$A$3:$A$94,Seznamy!$B$3:$B$94)</f>
        <v>125009</v>
      </c>
      <c r="C3471" s="81" t="str">
        <f>LOOKUP(A3471,Seznamy!$A$3:$A$94,Seznamy!$C$3:$C$94)</f>
        <v>Ruda nad Moravou</v>
      </c>
      <c r="D3471" s="82">
        <f>LOOKUP(A3471,Seznamy!$A$3:$A$94,Seznamy!$F$3:$F$94)</f>
        <v>9028</v>
      </c>
      <c r="E3471" s="82">
        <f>LOOKUP(A3471,Seznamy!$A$3:$A$94,Seznamy!$G$3:$G$94)</f>
        <v>218500</v>
      </c>
      <c r="F3471" s="83">
        <f>LOOKUP(A3471,Seznamy!$A$3:$A$94,Seznamy!$J$3:$J$94)</f>
        <v>57</v>
      </c>
      <c r="G3471" s="83">
        <v>19</v>
      </c>
      <c r="H3471" s="81">
        <f>LOOKUP(G3471,Komplexní!$A$7:$A$56,Komplexní!$B$7:$B$56)</f>
        <v>0</v>
      </c>
      <c r="I3471" s="84">
        <f t="array" ref="I3471">SUM(IF((Komplexní!$A$3:$A$5=A3471)*(Komplexní!$D$1:$BA$1=G3471),Komplexní!$D$3:$BA$5))</f>
        <v>0</v>
      </c>
      <c r="J3471" s="99" t="str">
        <f t="shared" ref="J3471:J3534" si="188">IF(I3471=0,"",I3471)</f>
        <v/>
      </c>
      <c r="K3471" s="85">
        <f t="shared" si="187"/>
        <v>1</v>
      </c>
    </row>
    <row r="3472" spans="1:11" hidden="1">
      <c r="A3472" s="79">
        <v>70</v>
      </c>
      <c r="B3472" s="80">
        <f>LOOKUP(A3472,Seznamy!$A$3:$A$94,Seznamy!$B$3:$B$94)</f>
        <v>125009</v>
      </c>
      <c r="C3472" s="81" t="str">
        <f>LOOKUP(A3472,Seznamy!$A$3:$A$94,Seznamy!$C$3:$C$94)</f>
        <v>Ruda nad Moravou</v>
      </c>
      <c r="D3472" s="82">
        <f>LOOKUP(A3472,Seznamy!$A$3:$A$94,Seznamy!$F$3:$F$94)</f>
        <v>9028</v>
      </c>
      <c r="E3472" s="82">
        <f>LOOKUP(A3472,Seznamy!$A$3:$A$94,Seznamy!$G$3:$G$94)</f>
        <v>218500</v>
      </c>
      <c r="F3472" s="83">
        <f>LOOKUP(A3472,Seznamy!$A$3:$A$94,Seznamy!$J$3:$J$94)</f>
        <v>57</v>
      </c>
      <c r="G3472" s="83">
        <v>20</v>
      </c>
      <c r="H3472" s="81">
        <f>LOOKUP(G3472,Komplexní!$A$7:$A$56,Komplexní!$B$7:$B$56)</f>
        <v>0</v>
      </c>
      <c r="I3472" s="84">
        <f t="array" ref="I3472">SUM(IF((Komplexní!$A$3:$A$5=A3472)*(Komplexní!$D$1:$BA$1=G3472),Komplexní!$D$3:$BA$5))</f>
        <v>0</v>
      </c>
      <c r="J3472" s="99" t="str">
        <f t="shared" si="188"/>
        <v/>
      </c>
      <c r="K3472" s="85">
        <f t="shared" si="187"/>
        <v>1</v>
      </c>
    </row>
    <row r="3473" spans="1:11" hidden="1">
      <c r="A3473" s="79">
        <v>70</v>
      </c>
      <c r="B3473" s="80">
        <f>LOOKUP(A3473,Seznamy!$A$3:$A$94,Seznamy!$B$3:$B$94)</f>
        <v>125009</v>
      </c>
      <c r="C3473" s="81" t="str">
        <f>LOOKUP(A3473,Seznamy!$A$3:$A$94,Seznamy!$C$3:$C$94)</f>
        <v>Ruda nad Moravou</v>
      </c>
      <c r="D3473" s="82">
        <f>LOOKUP(A3473,Seznamy!$A$3:$A$94,Seznamy!$F$3:$F$94)</f>
        <v>9028</v>
      </c>
      <c r="E3473" s="82">
        <f>LOOKUP(A3473,Seznamy!$A$3:$A$94,Seznamy!$G$3:$G$94)</f>
        <v>218500</v>
      </c>
      <c r="F3473" s="83">
        <f>LOOKUP(A3473,Seznamy!$A$3:$A$94,Seznamy!$J$3:$J$94)</f>
        <v>57</v>
      </c>
      <c r="G3473" s="83">
        <v>21</v>
      </c>
      <c r="H3473" s="81">
        <f>LOOKUP(G3473,Komplexní!$A$7:$A$56,Komplexní!$B$7:$B$56)</f>
        <v>0</v>
      </c>
      <c r="I3473" s="84">
        <f t="array" ref="I3473">SUM(IF((Komplexní!$A$3:$A$5=A3473)*(Komplexní!$D$1:$BA$1=G3473),Komplexní!$D$3:$BA$5))</f>
        <v>0</v>
      </c>
      <c r="J3473" s="99" t="str">
        <f t="shared" si="188"/>
        <v/>
      </c>
      <c r="K3473" s="85">
        <f t="shared" si="187"/>
        <v>1</v>
      </c>
    </row>
    <row r="3474" spans="1:11" hidden="1">
      <c r="A3474" s="79">
        <v>70</v>
      </c>
      <c r="B3474" s="80">
        <f>LOOKUP(A3474,Seznamy!$A$3:$A$94,Seznamy!$B$3:$B$94)</f>
        <v>125009</v>
      </c>
      <c r="C3474" s="81" t="str">
        <f>LOOKUP(A3474,Seznamy!$A$3:$A$94,Seznamy!$C$3:$C$94)</f>
        <v>Ruda nad Moravou</v>
      </c>
      <c r="D3474" s="82">
        <f>LOOKUP(A3474,Seznamy!$A$3:$A$94,Seznamy!$F$3:$F$94)</f>
        <v>9028</v>
      </c>
      <c r="E3474" s="82">
        <f>LOOKUP(A3474,Seznamy!$A$3:$A$94,Seznamy!$G$3:$G$94)</f>
        <v>218500</v>
      </c>
      <c r="F3474" s="83">
        <f>LOOKUP(A3474,Seznamy!$A$3:$A$94,Seznamy!$J$3:$J$94)</f>
        <v>57</v>
      </c>
      <c r="G3474" s="83">
        <v>22</v>
      </c>
      <c r="H3474" s="81">
        <f>LOOKUP(G3474,Komplexní!$A$7:$A$56,Komplexní!$B$7:$B$56)</f>
        <v>0</v>
      </c>
      <c r="I3474" s="84">
        <f t="array" ref="I3474">SUM(IF((Komplexní!$A$3:$A$5=A3474)*(Komplexní!$D$1:$BA$1=G3474),Komplexní!$D$3:$BA$5))</f>
        <v>0</v>
      </c>
      <c r="J3474" s="99" t="str">
        <f t="shared" si="188"/>
        <v/>
      </c>
      <c r="K3474" s="85">
        <f t="shared" si="187"/>
        <v>1</v>
      </c>
    </row>
    <row r="3475" spans="1:11" hidden="1">
      <c r="A3475" s="79">
        <v>70</v>
      </c>
      <c r="B3475" s="80">
        <f>LOOKUP(A3475,Seznamy!$A$3:$A$94,Seznamy!$B$3:$B$94)</f>
        <v>125009</v>
      </c>
      <c r="C3475" s="81" t="str">
        <f>LOOKUP(A3475,Seznamy!$A$3:$A$94,Seznamy!$C$3:$C$94)</f>
        <v>Ruda nad Moravou</v>
      </c>
      <c r="D3475" s="82">
        <f>LOOKUP(A3475,Seznamy!$A$3:$A$94,Seznamy!$F$3:$F$94)</f>
        <v>9028</v>
      </c>
      <c r="E3475" s="82">
        <f>LOOKUP(A3475,Seznamy!$A$3:$A$94,Seznamy!$G$3:$G$94)</f>
        <v>218500</v>
      </c>
      <c r="F3475" s="83">
        <f>LOOKUP(A3475,Seznamy!$A$3:$A$94,Seznamy!$J$3:$J$94)</f>
        <v>57</v>
      </c>
      <c r="G3475" s="83">
        <v>23</v>
      </c>
      <c r="H3475" s="81">
        <f>LOOKUP(G3475,Komplexní!$A$7:$A$56,Komplexní!$B$7:$B$56)</f>
        <v>0</v>
      </c>
      <c r="I3475" s="84">
        <f t="array" ref="I3475">SUM(IF((Komplexní!$A$3:$A$5=A3475)*(Komplexní!$D$1:$BA$1=G3475),Komplexní!$D$3:$BA$5))</f>
        <v>0</v>
      </c>
      <c r="J3475" s="99" t="str">
        <f t="shared" si="188"/>
        <v/>
      </c>
      <c r="K3475" s="85">
        <f t="shared" si="187"/>
        <v>1</v>
      </c>
    </row>
    <row r="3476" spans="1:11" hidden="1">
      <c r="A3476" s="79">
        <v>70</v>
      </c>
      <c r="B3476" s="80">
        <f>LOOKUP(A3476,Seznamy!$A$3:$A$94,Seznamy!$B$3:$B$94)</f>
        <v>125009</v>
      </c>
      <c r="C3476" s="81" t="str">
        <f>LOOKUP(A3476,Seznamy!$A$3:$A$94,Seznamy!$C$3:$C$94)</f>
        <v>Ruda nad Moravou</v>
      </c>
      <c r="D3476" s="82">
        <f>LOOKUP(A3476,Seznamy!$A$3:$A$94,Seznamy!$F$3:$F$94)</f>
        <v>9028</v>
      </c>
      <c r="E3476" s="82">
        <f>LOOKUP(A3476,Seznamy!$A$3:$A$94,Seznamy!$G$3:$G$94)</f>
        <v>218500</v>
      </c>
      <c r="F3476" s="83">
        <f>LOOKUP(A3476,Seznamy!$A$3:$A$94,Seznamy!$J$3:$J$94)</f>
        <v>57</v>
      </c>
      <c r="G3476" s="83">
        <v>24</v>
      </c>
      <c r="H3476" s="81">
        <f>LOOKUP(G3476,Komplexní!$A$7:$A$56,Komplexní!$B$7:$B$56)</f>
        <v>0</v>
      </c>
      <c r="I3476" s="84">
        <f t="array" ref="I3476">SUM(IF((Komplexní!$A$3:$A$5=A3476)*(Komplexní!$D$1:$BA$1=G3476),Komplexní!$D$3:$BA$5))</f>
        <v>0</v>
      </c>
      <c r="J3476" s="99" t="str">
        <f t="shared" si="188"/>
        <v/>
      </c>
      <c r="K3476" s="85">
        <f t="shared" si="187"/>
        <v>1</v>
      </c>
    </row>
    <row r="3477" spans="1:11" hidden="1">
      <c r="A3477" s="79">
        <v>70</v>
      </c>
      <c r="B3477" s="80">
        <f>LOOKUP(A3477,Seznamy!$A$3:$A$94,Seznamy!$B$3:$B$94)</f>
        <v>125009</v>
      </c>
      <c r="C3477" s="81" t="str">
        <f>LOOKUP(A3477,Seznamy!$A$3:$A$94,Seznamy!$C$3:$C$94)</f>
        <v>Ruda nad Moravou</v>
      </c>
      <c r="D3477" s="82">
        <f>LOOKUP(A3477,Seznamy!$A$3:$A$94,Seznamy!$F$3:$F$94)</f>
        <v>9028</v>
      </c>
      <c r="E3477" s="82">
        <f>LOOKUP(A3477,Seznamy!$A$3:$A$94,Seznamy!$G$3:$G$94)</f>
        <v>218500</v>
      </c>
      <c r="F3477" s="83">
        <f>LOOKUP(A3477,Seznamy!$A$3:$A$94,Seznamy!$J$3:$J$94)</f>
        <v>57</v>
      </c>
      <c r="G3477" s="83">
        <v>25</v>
      </c>
      <c r="H3477" s="81">
        <f>LOOKUP(G3477,Komplexní!$A$7:$A$56,Komplexní!$B$7:$B$56)</f>
        <v>0</v>
      </c>
      <c r="I3477" s="84">
        <f t="array" ref="I3477">SUM(IF((Komplexní!$A$3:$A$5=A3477)*(Komplexní!$D$1:$BA$1=G3477),Komplexní!$D$3:$BA$5))</f>
        <v>0</v>
      </c>
      <c r="J3477" s="99" t="str">
        <f t="shared" si="188"/>
        <v/>
      </c>
      <c r="K3477" s="85">
        <f t="shared" si="187"/>
        <v>1</v>
      </c>
    </row>
    <row r="3478" spans="1:11" hidden="1">
      <c r="A3478" s="79">
        <v>70</v>
      </c>
      <c r="B3478" s="80">
        <f>LOOKUP(A3478,Seznamy!$A$3:$A$94,Seznamy!$B$3:$B$94)</f>
        <v>125009</v>
      </c>
      <c r="C3478" s="81" t="str">
        <f>LOOKUP(A3478,Seznamy!$A$3:$A$94,Seznamy!$C$3:$C$94)</f>
        <v>Ruda nad Moravou</v>
      </c>
      <c r="D3478" s="82">
        <f>LOOKUP(A3478,Seznamy!$A$3:$A$94,Seznamy!$F$3:$F$94)</f>
        <v>9028</v>
      </c>
      <c r="E3478" s="82">
        <f>LOOKUP(A3478,Seznamy!$A$3:$A$94,Seznamy!$G$3:$G$94)</f>
        <v>218500</v>
      </c>
      <c r="F3478" s="83">
        <f>LOOKUP(A3478,Seznamy!$A$3:$A$94,Seznamy!$J$3:$J$94)</f>
        <v>57</v>
      </c>
      <c r="G3478" s="83">
        <v>26</v>
      </c>
      <c r="H3478" s="81">
        <f>LOOKUP(G3478,Komplexní!$A$7:$A$56,Komplexní!$B$7:$B$56)</f>
        <v>0</v>
      </c>
      <c r="I3478" s="84">
        <f t="array" ref="I3478">SUM(IF((Komplexní!$A$3:$A$5=A3478)*(Komplexní!$D$1:$BA$1=G3478),Komplexní!$D$3:$BA$5))</f>
        <v>0</v>
      </c>
      <c r="J3478" s="99" t="str">
        <f t="shared" si="188"/>
        <v/>
      </c>
      <c r="K3478" s="85">
        <f t="shared" si="187"/>
        <v>1</v>
      </c>
    </row>
    <row r="3479" spans="1:11" hidden="1">
      <c r="A3479" s="79">
        <v>70</v>
      </c>
      <c r="B3479" s="80">
        <f>LOOKUP(A3479,Seznamy!$A$3:$A$94,Seznamy!$B$3:$B$94)</f>
        <v>125009</v>
      </c>
      <c r="C3479" s="81" t="str">
        <f>LOOKUP(A3479,Seznamy!$A$3:$A$94,Seznamy!$C$3:$C$94)</f>
        <v>Ruda nad Moravou</v>
      </c>
      <c r="D3479" s="82">
        <f>LOOKUP(A3479,Seznamy!$A$3:$A$94,Seznamy!$F$3:$F$94)</f>
        <v>9028</v>
      </c>
      <c r="E3479" s="82">
        <f>LOOKUP(A3479,Seznamy!$A$3:$A$94,Seznamy!$G$3:$G$94)</f>
        <v>218500</v>
      </c>
      <c r="F3479" s="83">
        <f>LOOKUP(A3479,Seznamy!$A$3:$A$94,Seznamy!$J$3:$J$94)</f>
        <v>57</v>
      </c>
      <c r="G3479" s="83">
        <v>27</v>
      </c>
      <c r="H3479" s="81">
        <f>LOOKUP(G3479,Komplexní!$A$7:$A$56,Komplexní!$B$7:$B$56)</f>
        <v>0</v>
      </c>
      <c r="I3479" s="84">
        <f t="array" ref="I3479">SUM(IF((Komplexní!$A$3:$A$5=A3479)*(Komplexní!$D$1:$BA$1=G3479),Komplexní!$D$3:$BA$5))</f>
        <v>0</v>
      </c>
      <c r="J3479" s="99" t="str">
        <f t="shared" si="188"/>
        <v/>
      </c>
      <c r="K3479" s="85">
        <f t="shared" si="187"/>
        <v>1</v>
      </c>
    </row>
    <row r="3480" spans="1:11" hidden="1">
      <c r="A3480" s="79">
        <v>70</v>
      </c>
      <c r="B3480" s="80">
        <f>LOOKUP(A3480,Seznamy!$A$3:$A$94,Seznamy!$B$3:$B$94)</f>
        <v>125009</v>
      </c>
      <c r="C3480" s="81" t="str">
        <f>LOOKUP(A3480,Seznamy!$A$3:$A$94,Seznamy!$C$3:$C$94)</f>
        <v>Ruda nad Moravou</v>
      </c>
      <c r="D3480" s="82">
        <f>LOOKUP(A3480,Seznamy!$A$3:$A$94,Seznamy!$F$3:$F$94)</f>
        <v>9028</v>
      </c>
      <c r="E3480" s="82">
        <f>LOOKUP(A3480,Seznamy!$A$3:$A$94,Seznamy!$G$3:$G$94)</f>
        <v>218500</v>
      </c>
      <c r="F3480" s="83">
        <f>LOOKUP(A3480,Seznamy!$A$3:$A$94,Seznamy!$J$3:$J$94)</f>
        <v>57</v>
      </c>
      <c r="G3480" s="83">
        <v>12</v>
      </c>
      <c r="H3480" s="81">
        <f>LOOKUP(G3480,Komplexní!$A$7:$A$56,Komplexní!$B$7:$B$56)</f>
        <v>0</v>
      </c>
      <c r="I3480" s="84">
        <f t="array" ref="I3480">SUM(IF((Komplexní!$A$3:$A$5=A3480)*(Komplexní!$D$1:$BA$1=G3480),Komplexní!$D$3:$BA$5))</f>
        <v>0</v>
      </c>
      <c r="J3480" s="99" t="str">
        <f t="shared" si="188"/>
        <v/>
      </c>
      <c r="K3480" s="85">
        <f t="shared" si="187"/>
        <v>1</v>
      </c>
    </row>
    <row r="3481" spans="1:11" hidden="1">
      <c r="A3481" s="79">
        <v>70</v>
      </c>
      <c r="B3481" s="80">
        <f>LOOKUP(A3481,Seznamy!$A$3:$A$94,Seznamy!$B$3:$B$94)</f>
        <v>125009</v>
      </c>
      <c r="C3481" s="81" t="str">
        <f>LOOKUP(A3481,Seznamy!$A$3:$A$94,Seznamy!$C$3:$C$94)</f>
        <v>Ruda nad Moravou</v>
      </c>
      <c r="D3481" s="82">
        <f>LOOKUP(A3481,Seznamy!$A$3:$A$94,Seznamy!$F$3:$F$94)</f>
        <v>9028</v>
      </c>
      <c r="E3481" s="82">
        <f>LOOKUP(A3481,Seznamy!$A$3:$A$94,Seznamy!$G$3:$G$94)</f>
        <v>218500</v>
      </c>
      <c r="F3481" s="83">
        <f>LOOKUP(A3481,Seznamy!$A$3:$A$94,Seznamy!$J$3:$J$94)</f>
        <v>57</v>
      </c>
      <c r="G3481" s="83">
        <v>29</v>
      </c>
      <c r="H3481" s="81">
        <f>LOOKUP(G3481,Komplexní!$A$7:$A$56,Komplexní!$B$7:$B$56)</f>
        <v>0</v>
      </c>
      <c r="I3481" s="84">
        <f t="array" ref="I3481">SUM(IF((Komplexní!$A$3:$A$5=A3481)*(Komplexní!$D$1:$BA$1=G3481),Komplexní!$D$3:$BA$5))</f>
        <v>0</v>
      </c>
      <c r="J3481" s="99" t="str">
        <f t="shared" si="188"/>
        <v/>
      </c>
      <c r="K3481" s="85">
        <f t="shared" si="187"/>
        <v>1</v>
      </c>
    </row>
    <row r="3482" spans="1:11" hidden="1">
      <c r="A3482" s="79">
        <v>70</v>
      </c>
      <c r="B3482" s="80">
        <f>LOOKUP(A3482,Seznamy!$A$3:$A$94,Seznamy!$B$3:$B$94)</f>
        <v>125009</v>
      </c>
      <c r="C3482" s="81" t="str">
        <f>LOOKUP(A3482,Seznamy!$A$3:$A$94,Seznamy!$C$3:$C$94)</f>
        <v>Ruda nad Moravou</v>
      </c>
      <c r="D3482" s="82">
        <f>LOOKUP(A3482,Seznamy!$A$3:$A$94,Seznamy!$F$3:$F$94)</f>
        <v>9028</v>
      </c>
      <c r="E3482" s="82">
        <f>LOOKUP(A3482,Seznamy!$A$3:$A$94,Seznamy!$G$3:$G$94)</f>
        <v>218500</v>
      </c>
      <c r="F3482" s="83">
        <f>LOOKUP(A3482,Seznamy!$A$3:$A$94,Seznamy!$J$3:$J$94)</f>
        <v>57</v>
      </c>
      <c r="G3482" s="83">
        <v>14</v>
      </c>
      <c r="H3482" s="81">
        <f>LOOKUP(G3482,Komplexní!$A$7:$A$56,Komplexní!$B$7:$B$56)</f>
        <v>0</v>
      </c>
      <c r="I3482" s="84">
        <f t="array" ref="I3482">SUM(IF((Komplexní!$A$3:$A$5=A3482)*(Komplexní!$D$1:$BA$1=G3482),Komplexní!$D$3:$BA$5))</f>
        <v>0</v>
      </c>
      <c r="J3482" s="99" t="str">
        <f t="shared" si="188"/>
        <v/>
      </c>
      <c r="K3482" s="85">
        <f t="shared" si="187"/>
        <v>1</v>
      </c>
    </row>
    <row r="3483" spans="1:11" hidden="1">
      <c r="A3483" s="79">
        <v>70</v>
      </c>
      <c r="B3483" s="80">
        <f>LOOKUP(A3483,Seznamy!$A$3:$A$94,Seznamy!$B$3:$B$94)</f>
        <v>125009</v>
      </c>
      <c r="C3483" s="81" t="str">
        <f>LOOKUP(A3483,Seznamy!$A$3:$A$94,Seznamy!$C$3:$C$94)</f>
        <v>Ruda nad Moravou</v>
      </c>
      <c r="D3483" s="82">
        <f>LOOKUP(A3483,Seznamy!$A$3:$A$94,Seznamy!$F$3:$F$94)</f>
        <v>9028</v>
      </c>
      <c r="E3483" s="82">
        <f>LOOKUP(A3483,Seznamy!$A$3:$A$94,Seznamy!$G$3:$G$94)</f>
        <v>218500</v>
      </c>
      <c r="F3483" s="83">
        <f>LOOKUP(A3483,Seznamy!$A$3:$A$94,Seznamy!$J$3:$J$94)</f>
        <v>57</v>
      </c>
      <c r="G3483" s="83">
        <v>31</v>
      </c>
      <c r="H3483" s="81">
        <f>LOOKUP(G3483,Komplexní!$A$7:$A$56,Komplexní!$B$7:$B$56)</f>
        <v>0</v>
      </c>
      <c r="I3483" s="84">
        <f t="array" ref="I3483">SUM(IF((Komplexní!$A$3:$A$5=A3483)*(Komplexní!$D$1:$BA$1=G3483),Komplexní!$D$3:$BA$5))</f>
        <v>0</v>
      </c>
      <c r="J3483" s="99" t="str">
        <f t="shared" si="188"/>
        <v/>
      </c>
      <c r="K3483" s="85">
        <f t="shared" si="187"/>
        <v>1</v>
      </c>
    </row>
    <row r="3484" spans="1:11" hidden="1">
      <c r="A3484" s="79">
        <v>70</v>
      </c>
      <c r="B3484" s="80">
        <f>LOOKUP(A3484,Seznamy!$A$3:$A$94,Seznamy!$B$3:$B$94)</f>
        <v>125009</v>
      </c>
      <c r="C3484" s="81" t="str">
        <f>LOOKUP(A3484,Seznamy!$A$3:$A$94,Seznamy!$C$3:$C$94)</f>
        <v>Ruda nad Moravou</v>
      </c>
      <c r="D3484" s="82">
        <f>LOOKUP(A3484,Seznamy!$A$3:$A$94,Seznamy!$F$3:$F$94)</f>
        <v>9028</v>
      </c>
      <c r="E3484" s="82">
        <f>LOOKUP(A3484,Seznamy!$A$3:$A$94,Seznamy!$G$3:$G$94)</f>
        <v>218500</v>
      </c>
      <c r="F3484" s="83">
        <f>LOOKUP(A3484,Seznamy!$A$3:$A$94,Seznamy!$J$3:$J$94)</f>
        <v>57</v>
      </c>
      <c r="G3484" s="83">
        <v>32</v>
      </c>
      <c r="H3484" s="81">
        <f>LOOKUP(G3484,Komplexní!$A$7:$A$56,Komplexní!$B$7:$B$56)</f>
        <v>0</v>
      </c>
      <c r="I3484" s="84">
        <f t="array" ref="I3484">SUM(IF((Komplexní!$A$3:$A$5=A3484)*(Komplexní!$D$1:$BA$1=G3484),Komplexní!$D$3:$BA$5))</f>
        <v>0</v>
      </c>
      <c r="J3484" s="99" t="str">
        <f t="shared" si="188"/>
        <v/>
      </c>
      <c r="K3484" s="85">
        <f t="shared" si="187"/>
        <v>1</v>
      </c>
    </row>
    <row r="3485" spans="1:11" hidden="1">
      <c r="A3485" s="79">
        <v>70</v>
      </c>
      <c r="B3485" s="80">
        <f>LOOKUP(A3485,Seznamy!$A$3:$A$94,Seznamy!$B$3:$B$94)</f>
        <v>125009</v>
      </c>
      <c r="C3485" s="81" t="str">
        <f>LOOKUP(A3485,Seznamy!$A$3:$A$94,Seznamy!$C$3:$C$94)</f>
        <v>Ruda nad Moravou</v>
      </c>
      <c r="D3485" s="82">
        <f>LOOKUP(A3485,Seznamy!$A$3:$A$94,Seznamy!$F$3:$F$94)</f>
        <v>9028</v>
      </c>
      <c r="E3485" s="82">
        <f>LOOKUP(A3485,Seznamy!$A$3:$A$94,Seznamy!$G$3:$G$94)</f>
        <v>218500</v>
      </c>
      <c r="F3485" s="83">
        <f>LOOKUP(A3485,Seznamy!$A$3:$A$94,Seznamy!$J$3:$J$94)</f>
        <v>57</v>
      </c>
      <c r="G3485" s="83">
        <v>33</v>
      </c>
      <c r="H3485" s="81">
        <f>LOOKUP(G3485,Komplexní!$A$7:$A$56,Komplexní!$B$7:$B$56)</f>
        <v>0</v>
      </c>
      <c r="I3485" s="84">
        <f t="array" ref="I3485">SUM(IF((Komplexní!$A$3:$A$5=A3485)*(Komplexní!$D$1:$BA$1=G3485),Komplexní!$D$3:$BA$5))</f>
        <v>0</v>
      </c>
      <c r="J3485" s="99" t="str">
        <f t="shared" si="188"/>
        <v/>
      </c>
      <c r="K3485" s="85">
        <f t="shared" ref="K3485:K3502" si="189">IF(I3485=MIN($J$3453:$J$3502),1,"")</f>
        <v>1</v>
      </c>
    </row>
    <row r="3486" spans="1:11" hidden="1">
      <c r="A3486" s="79">
        <v>70</v>
      </c>
      <c r="B3486" s="80">
        <f>LOOKUP(A3486,Seznamy!$A$3:$A$94,Seznamy!$B$3:$B$94)</f>
        <v>125009</v>
      </c>
      <c r="C3486" s="81" t="str">
        <f>LOOKUP(A3486,Seznamy!$A$3:$A$94,Seznamy!$C$3:$C$94)</f>
        <v>Ruda nad Moravou</v>
      </c>
      <c r="D3486" s="82">
        <f>LOOKUP(A3486,Seznamy!$A$3:$A$94,Seznamy!$F$3:$F$94)</f>
        <v>9028</v>
      </c>
      <c r="E3486" s="82">
        <f>LOOKUP(A3486,Seznamy!$A$3:$A$94,Seznamy!$G$3:$G$94)</f>
        <v>218500</v>
      </c>
      <c r="F3486" s="83">
        <f>LOOKUP(A3486,Seznamy!$A$3:$A$94,Seznamy!$J$3:$J$94)</f>
        <v>57</v>
      </c>
      <c r="G3486" s="83">
        <v>34</v>
      </c>
      <c r="H3486" s="81">
        <f>LOOKUP(G3486,Komplexní!$A$7:$A$56,Komplexní!$B$7:$B$56)</f>
        <v>0</v>
      </c>
      <c r="I3486" s="84">
        <f t="array" ref="I3486">SUM(IF((Komplexní!$A$3:$A$5=A3486)*(Komplexní!$D$1:$BA$1=G3486),Komplexní!$D$3:$BA$5))</f>
        <v>0</v>
      </c>
      <c r="J3486" s="99" t="str">
        <f t="shared" si="188"/>
        <v/>
      </c>
      <c r="K3486" s="85">
        <f t="shared" si="189"/>
        <v>1</v>
      </c>
    </row>
    <row r="3487" spans="1:11" hidden="1">
      <c r="A3487" s="79">
        <v>70</v>
      </c>
      <c r="B3487" s="80">
        <f>LOOKUP(A3487,Seznamy!$A$3:$A$94,Seznamy!$B$3:$B$94)</f>
        <v>125009</v>
      </c>
      <c r="C3487" s="81" t="str">
        <f>LOOKUP(A3487,Seznamy!$A$3:$A$94,Seznamy!$C$3:$C$94)</f>
        <v>Ruda nad Moravou</v>
      </c>
      <c r="D3487" s="82">
        <f>LOOKUP(A3487,Seznamy!$A$3:$A$94,Seznamy!$F$3:$F$94)</f>
        <v>9028</v>
      </c>
      <c r="E3487" s="82">
        <f>LOOKUP(A3487,Seznamy!$A$3:$A$94,Seznamy!$G$3:$G$94)</f>
        <v>218500</v>
      </c>
      <c r="F3487" s="83">
        <f>LOOKUP(A3487,Seznamy!$A$3:$A$94,Seznamy!$J$3:$J$94)</f>
        <v>57</v>
      </c>
      <c r="G3487" s="83">
        <v>35</v>
      </c>
      <c r="H3487" s="81">
        <f>LOOKUP(G3487,Komplexní!$A$7:$A$56,Komplexní!$B$7:$B$56)</f>
        <v>0</v>
      </c>
      <c r="I3487" s="84">
        <f t="array" ref="I3487">SUM(IF((Komplexní!$A$3:$A$5=A3487)*(Komplexní!$D$1:$BA$1=G3487),Komplexní!$D$3:$BA$5))</f>
        <v>0</v>
      </c>
      <c r="J3487" s="99" t="str">
        <f t="shared" si="188"/>
        <v/>
      </c>
      <c r="K3487" s="85">
        <f t="shared" si="189"/>
        <v>1</v>
      </c>
    </row>
    <row r="3488" spans="1:11" hidden="1">
      <c r="A3488" s="79">
        <v>70</v>
      </c>
      <c r="B3488" s="80">
        <f>LOOKUP(A3488,Seznamy!$A$3:$A$94,Seznamy!$B$3:$B$94)</f>
        <v>125009</v>
      </c>
      <c r="C3488" s="81" t="str">
        <f>LOOKUP(A3488,Seznamy!$A$3:$A$94,Seznamy!$C$3:$C$94)</f>
        <v>Ruda nad Moravou</v>
      </c>
      <c r="D3488" s="82">
        <f>LOOKUP(A3488,Seznamy!$A$3:$A$94,Seznamy!$F$3:$F$94)</f>
        <v>9028</v>
      </c>
      <c r="E3488" s="82">
        <f>LOOKUP(A3488,Seznamy!$A$3:$A$94,Seznamy!$G$3:$G$94)</f>
        <v>218500</v>
      </c>
      <c r="F3488" s="83">
        <f>LOOKUP(A3488,Seznamy!$A$3:$A$94,Seznamy!$J$3:$J$94)</f>
        <v>57</v>
      </c>
      <c r="G3488" s="83">
        <v>36</v>
      </c>
      <c r="H3488" s="81">
        <f>LOOKUP(G3488,Komplexní!$A$7:$A$56,Komplexní!$B$7:$B$56)</f>
        <v>0</v>
      </c>
      <c r="I3488" s="84">
        <f t="array" ref="I3488">SUM(IF((Komplexní!$A$3:$A$5=A3488)*(Komplexní!$D$1:$BA$1=G3488),Komplexní!$D$3:$BA$5))</f>
        <v>0</v>
      </c>
      <c r="J3488" s="99" t="str">
        <f t="shared" si="188"/>
        <v/>
      </c>
      <c r="K3488" s="85">
        <f t="shared" si="189"/>
        <v>1</v>
      </c>
    </row>
    <row r="3489" spans="1:11" hidden="1">
      <c r="A3489" s="79">
        <v>70</v>
      </c>
      <c r="B3489" s="80">
        <f>LOOKUP(A3489,Seznamy!$A$3:$A$94,Seznamy!$B$3:$B$94)</f>
        <v>125009</v>
      </c>
      <c r="C3489" s="81" t="str">
        <f>LOOKUP(A3489,Seznamy!$A$3:$A$94,Seznamy!$C$3:$C$94)</f>
        <v>Ruda nad Moravou</v>
      </c>
      <c r="D3489" s="82">
        <f>LOOKUP(A3489,Seznamy!$A$3:$A$94,Seznamy!$F$3:$F$94)</f>
        <v>9028</v>
      </c>
      <c r="E3489" s="82">
        <f>LOOKUP(A3489,Seznamy!$A$3:$A$94,Seznamy!$G$3:$G$94)</f>
        <v>218500</v>
      </c>
      <c r="F3489" s="83">
        <f>LOOKUP(A3489,Seznamy!$A$3:$A$94,Seznamy!$J$3:$J$94)</f>
        <v>57</v>
      </c>
      <c r="G3489" s="83">
        <v>37</v>
      </c>
      <c r="H3489" s="81">
        <f>LOOKUP(G3489,Komplexní!$A$7:$A$56,Komplexní!$B$7:$B$56)</f>
        <v>0</v>
      </c>
      <c r="I3489" s="84">
        <f t="array" ref="I3489">SUM(IF((Komplexní!$A$3:$A$5=A3489)*(Komplexní!$D$1:$BA$1=G3489),Komplexní!$D$3:$BA$5))</f>
        <v>0</v>
      </c>
      <c r="J3489" s="99" t="str">
        <f t="shared" si="188"/>
        <v/>
      </c>
      <c r="K3489" s="85">
        <f t="shared" si="189"/>
        <v>1</v>
      </c>
    </row>
    <row r="3490" spans="1:11" hidden="1">
      <c r="A3490" s="79">
        <v>70</v>
      </c>
      <c r="B3490" s="80">
        <f>LOOKUP(A3490,Seznamy!$A$3:$A$94,Seznamy!$B$3:$B$94)</f>
        <v>125009</v>
      </c>
      <c r="C3490" s="81" t="str">
        <f>LOOKUP(A3490,Seznamy!$A$3:$A$94,Seznamy!$C$3:$C$94)</f>
        <v>Ruda nad Moravou</v>
      </c>
      <c r="D3490" s="82">
        <f>LOOKUP(A3490,Seznamy!$A$3:$A$94,Seznamy!$F$3:$F$94)</f>
        <v>9028</v>
      </c>
      <c r="E3490" s="82">
        <f>LOOKUP(A3490,Seznamy!$A$3:$A$94,Seznamy!$G$3:$G$94)</f>
        <v>218500</v>
      </c>
      <c r="F3490" s="83">
        <f>LOOKUP(A3490,Seznamy!$A$3:$A$94,Seznamy!$J$3:$J$94)</f>
        <v>57</v>
      </c>
      <c r="G3490" s="83">
        <v>38</v>
      </c>
      <c r="H3490" s="81">
        <f>LOOKUP(G3490,Komplexní!$A$7:$A$56,Komplexní!$B$7:$B$56)</f>
        <v>0</v>
      </c>
      <c r="I3490" s="84">
        <f t="array" ref="I3490">SUM(IF((Komplexní!$A$3:$A$5=A3490)*(Komplexní!$D$1:$BA$1=G3490),Komplexní!$D$3:$BA$5))</f>
        <v>0</v>
      </c>
      <c r="J3490" s="99" t="str">
        <f t="shared" si="188"/>
        <v/>
      </c>
      <c r="K3490" s="85">
        <f t="shared" si="189"/>
        <v>1</v>
      </c>
    </row>
    <row r="3491" spans="1:11" hidden="1">
      <c r="A3491" s="79">
        <v>70</v>
      </c>
      <c r="B3491" s="80">
        <f>LOOKUP(A3491,Seznamy!$A$3:$A$94,Seznamy!$B$3:$B$94)</f>
        <v>125009</v>
      </c>
      <c r="C3491" s="81" t="str">
        <f>LOOKUP(A3491,Seznamy!$A$3:$A$94,Seznamy!$C$3:$C$94)</f>
        <v>Ruda nad Moravou</v>
      </c>
      <c r="D3491" s="82">
        <f>LOOKUP(A3491,Seznamy!$A$3:$A$94,Seznamy!$F$3:$F$94)</f>
        <v>9028</v>
      </c>
      <c r="E3491" s="82">
        <f>LOOKUP(A3491,Seznamy!$A$3:$A$94,Seznamy!$G$3:$G$94)</f>
        <v>218500</v>
      </c>
      <c r="F3491" s="83">
        <f>LOOKUP(A3491,Seznamy!$A$3:$A$94,Seznamy!$J$3:$J$94)</f>
        <v>57</v>
      </c>
      <c r="G3491" s="83">
        <v>39</v>
      </c>
      <c r="H3491" s="81">
        <f>LOOKUP(G3491,Komplexní!$A$7:$A$56,Komplexní!$B$7:$B$56)</f>
        <v>0</v>
      </c>
      <c r="I3491" s="84">
        <f t="array" ref="I3491">SUM(IF((Komplexní!$A$3:$A$5=A3491)*(Komplexní!$D$1:$BA$1=G3491),Komplexní!$D$3:$BA$5))</f>
        <v>0</v>
      </c>
      <c r="J3491" s="99" t="str">
        <f t="shared" si="188"/>
        <v/>
      </c>
      <c r="K3491" s="85">
        <f t="shared" si="189"/>
        <v>1</v>
      </c>
    </row>
    <row r="3492" spans="1:11" hidden="1">
      <c r="A3492" s="79">
        <v>70</v>
      </c>
      <c r="B3492" s="80">
        <f>LOOKUP(A3492,Seznamy!$A$3:$A$94,Seznamy!$B$3:$B$94)</f>
        <v>125009</v>
      </c>
      <c r="C3492" s="81" t="str">
        <f>LOOKUP(A3492,Seznamy!$A$3:$A$94,Seznamy!$C$3:$C$94)</f>
        <v>Ruda nad Moravou</v>
      </c>
      <c r="D3492" s="82">
        <f>LOOKUP(A3492,Seznamy!$A$3:$A$94,Seznamy!$F$3:$F$94)</f>
        <v>9028</v>
      </c>
      <c r="E3492" s="82">
        <f>LOOKUP(A3492,Seznamy!$A$3:$A$94,Seznamy!$G$3:$G$94)</f>
        <v>218500</v>
      </c>
      <c r="F3492" s="83">
        <f>LOOKUP(A3492,Seznamy!$A$3:$A$94,Seznamy!$J$3:$J$94)</f>
        <v>57</v>
      </c>
      <c r="G3492" s="83">
        <v>40</v>
      </c>
      <c r="H3492" s="81">
        <f>LOOKUP(G3492,Komplexní!$A$7:$A$56,Komplexní!$B$7:$B$56)</f>
        <v>0</v>
      </c>
      <c r="I3492" s="84">
        <f t="array" ref="I3492">SUM(IF((Komplexní!$A$3:$A$5=A3492)*(Komplexní!$D$1:$BA$1=G3492),Komplexní!$D$3:$BA$5))</f>
        <v>0</v>
      </c>
      <c r="J3492" s="99" t="str">
        <f t="shared" si="188"/>
        <v/>
      </c>
      <c r="K3492" s="85">
        <f t="shared" si="189"/>
        <v>1</v>
      </c>
    </row>
    <row r="3493" spans="1:11" hidden="1">
      <c r="A3493" s="79">
        <v>70</v>
      </c>
      <c r="B3493" s="80">
        <f>LOOKUP(A3493,Seznamy!$A$3:$A$94,Seznamy!$B$3:$B$94)</f>
        <v>125009</v>
      </c>
      <c r="C3493" s="81" t="str">
        <f>LOOKUP(A3493,Seznamy!$A$3:$A$94,Seznamy!$C$3:$C$94)</f>
        <v>Ruda nad Moravou</v>
      </c>
      <c r="D3493" s="82">
        <f>LOOKUP(A3493,Seznamy!$A$3:$A$94,Seznamy!$F$3:$F$94)</f>
        <v>9028</v>
      </c>
      <c r="E3493" s="82">
        <f>LOOKUP(A3493,Seznamy!$A$3:$A$94,Seznamy!$G$3:$G$94)</f>
        <v>218500</v>
      </c>
      <c r="F3493" s="83">
        <f>LOOKUP(A3493,Seznamy!$A$3:$A$94,Seznamy!$J$3:$J$94)</f>
        <v>57</v>
      </c>
      <c r="G3493" s="83">
        <v>41</v>
      </c>
      <c r="H3493" s="81">
        <f>LOOKUP(G3493,Komplexní!$A$7:$A$56,Komplexní!$B$7:$B$56)</f>
        <v>0</v>
      </c>
      <c r="I3493" s="84">
        <f t="array" ref="I3493">SUM(IF((Komplexní!$A$3:$A$5=A3493)*(Komplexní!$D$1:$BA$1=G3493),Komplexní!$D$3:$BA$5))</f>
        <v>0</v>
      </c>
      <c r="J3493" s="99" t="str">
        <f t="shared" si="188"/>
        <v/>
      </c>
      <c r="K3493" s="85">
        <f t="shared" si="189"/>
        <v>1</v>
      </c>
    </row>
    <row r="3494" spans="1:11" hidden="1">
      <c r="A3494" s="79">
        <v>70</v>
      </c>
      <c r="B3494" s="80">
        <f>LOOKUP(A3494,Seznamy!$A$3:$A$94,Seznamy!$B$3:$B$94)</f>
        <v>125009</v>
      </c>
      <c r="C3494" s="81" t="str">
        <f>LOOKUP(A3494,Seznamy!$A$3:$A$94,Seznamy!$C$3:$C$94)</f>
        <v>Ruda nad Moravou</v>
      </c>
      <c r="D3494" s="82">
        <f>LOOKUP(A3494,Seznamy!$A$3:$A$94,Seznamy!$F$3:$F$94)</f>
        <v>9028</v>
      </c>
      <c r="E3494" s="82">
        <f>LOOKUP(A3494,Seznamy!$A$3:$A$94,Seznamy!$G$3:$G$94)</f>
        <v>218500</v>
      </c>
      <c r="F3494" s="83">
        <f>LOOKUP(A3494,Seznamy!$A$3:$A$94,Seznamy!$J$3:$J$94)</f>
        <v>57</v>
      </c>
      <c r="G3494" s="83">
        <v>42</v>
      </c>
      <c r="H3494" s="81">
        <f>LOOKUP(G3494,Komplexní!$A$7:$A$56,Komplexní!$B$7:$B$56)</f>
        <v>0</v>
      </c>
      <c r="I3494" s="84">
        <f t="array" ref="I3494">SUM(IF((Komplexní!$A$3:$A$5=A3494)*(Komplexní!$D$1:$BA$1=G3494),Komplexní!$D$3:$BA$5))</f>
        <v>0</v>
      </c>
      <c r="J3494" s="99" t="str">
        <f t="shared" si="188"/>
        <v/>
      </c>
      <c r="K3494" s="85">
        <f t="shared" si="189"/>
        <v>1</v>
      </c>
    </row>
    <row r="3495" spans="1:11" hidden="1">
      <c r="A3495" s="79">
        <v>70</v>
      </c>
      <c r="B3495" s="80">
        <f>LOOKUP(A3495,Seznamy!$A$3:$A$94,Seznamy!$B$3:$B$94)</f>
        <v>125009</v>
      </c>
      <c r="C3495" s="81" t="str">
        <f>LOOKUP(A3495,Seznamy!$A$3:$A$94,Seznamy!$C$3:$C$94)</f>
        <v>Ruda nad Moravou</v>
      </c>
      <c r="D3495" s="82">
        <f>LOOKUP(A3495,Seznamy!$A$3:$A$94,Seznamy!$F$3:$F$94)</f>
        <v>9028</v>
      </c>
      <c r="E3495" s="82">
        <f>LOOKUP(A3495,Seznamy!$A$3:$A$94,Seznamy!$G$3:$G$94)</f>
        <v>218500</v>
      </c>
      <c r="F3495" s="83">
        <f>LOOKUP(A3495,Seznamy!$A$3:$A$94,Seznamy!$J$3:$J$94)</f>
        <v>57</v>
      </c>
      <c r="G3495" s="83">
        <v>43</v>
      </c>
      <c r="H3495" s="81">
        <f>LOOKUP(G3495,Komplexní!$A$7:$A$56,Komplexní!$B$7:$B$56)</f>
        <v>0</v>
      </c>
      <c r="I3495" s="84">
        <f t="array" ref="I3495">SUM(IF((Komplexní!$A$3:$A$5=A3495)*(Komplexní!$D$1:$BA$1=G3495),Komplexní!$D$3:$BA$5))</f>
        <v>0</v>
      </c>
      <c r="J3495" s="99" t="str">
        <f t="shared" si="188"/>
        <v/>
      </c>
      <c r="K3495" s="85">
        <f t="shared" si="189"/>
        <v>1</v>
      </c>
    </row>
    <row r="3496" spans="1:11" hidden="1">
      <c r="A3496" s="79">
        <v>70</v>
      </c>
      <c r="B3496" s="80">
        <f>LOOKUP(A3496,Seznamy!$A$3:$A$94,Seznamy!$B$3:$B$94)</f>
        <v>125009</v>
      </c>
      <c r="C3496" s="81" t="str">
        <f>LOOKUP(A3496,Seznamy!$A$3:$A$94,Seznamy!$C$3:$C$94)</f>
        <v>Ruda nad Moravou</v>
      </c>
      <c r="D3496" s="82">
        <f>LOOKUP(A3496,Seznamy!$A$3:$A$94,Seznamy!$F$3:$F$94)</f>
        <v>9028</v>
      </c>
      <c r="E3496" s="82">
        <f>LOOKUP(A3496,Seznamy!$A$3:$A$94,Seznamy!$G$3:$G$94)</f>
        <v>218500</v>
      </c>
      <c r="F3496" s="83">
        <f>LOOKUP(A3496,Seznamy!$A$3:$A$94,Seznamy!$J$3:$J$94)</f>
        <v>57</v>
      </c>
      <c r="G3496" s="83">
        <v>44</v>
      </c>
      <c r="H3496" s="81">
        <f>LOOKUP(G3496,Komplexní!$A$7:$A$56,Komplexní!$B$7:$B$56)</f>
        <v>0</v>
      </c>
      <c r="I3496" s="84">
        <f t="array" ref="I3496">SUM(IF((Komplexní!$A$3:$A$5=A3496)*(Komplexní!$D$1:$BA$1=G3496),Komplexní!$D$3:$BA$5))</f>
        <v>0</v>
      </c>
      <c r="J3496" s="99" t="str">
        <f t="shared" si="188"/>
        <v/>
      </c>
      <c r="K3496" s="85">
        <f t="shared" si="189"/>
        <v>1</v>
      </c>
    </row>
    <row r="3497" spans="1:11" hidden="1">
      <c r="A3497" s="79">
        <v>70</v>
      </c>
      <c r="B3497" s="80">
        <f>LOOKUP(A3497,Seznamy!$A$3:$A$94,Seznamy!$B$3:$B$94)</f>
        <v>125009</v>
      </c>
      <c r="C3497" s="81" t="str">
        <f>LOOKUP(A3497,Seznamy!$A$3:$A$94,Seznamy!$C$3:$C$94)</f>
        <v>Ruda nad Moravou</v>
      </c>
      <c r="D3497" s="82">
        <f>LOOKUP(A3497,Seznamy!$A$3:$A$94,Seznamy!$F$3:$F$94)</f>
        <v>9028</v>
      </c>
      <c r="E3497" s="82">
        <f>LOOKUP(A3497,Seznamy!$A$3:$A$94,Seznamy!$G$3:$G$94)</f>
        <v>218500</v>
      </c>
      <c r="F3497" s="83">
        <f>LOOKUP(A3497,Seznamy!$A$3:$A$94,Seznamy!$J$3:$J$94)</f>
        <v>57</v>
      </c>
      <c r="G3497" s="83">
        <v>45</v>
      </c>
      <c r="H3497" s="81">
        <f>LOOKUP(G3497,Komplexní!$A$7:$A$56,Komplexní!$B$7:$B$56)</f>
        <v>0</v>
      </c>
      <c r="I3497" s="84">
        <f t="array" ref="I3497">SUM(IF((Komplexní!$A$3:$A$5=A3497)*(Komplexní!$D$1:$BA$1=G3497),Komplexní!$D$3:$BA$5))</f>
        <v>0</v>
      </c>
      <c r="J3497" s="99" t="str">
        <f t="shared" si="188"/>
        <v/>
      </c>
      <c r="K3497" s="85">
        <f t="shared" si="189"/>
        <v>1</v>
      </c>
    </row>
    <row r="3498" spans="1:11" hidden="1">
      <c r="A3498" s="79">
        <v>70</v>
      </c>
      <c r="B3498" s="80">
        <f>LOOKUP(A3498,Seznamy!$A$3:$A$94,Seznamy!$B$3:$B$94)</f>
        <v>125009</v>
      </c>
      <c r="C3498" s="81" t="str">
        <f>LOOKUP(A3498,Seznamy!$A$3:$A$94,Seznamy!$C$3:$C$94)</f>
        <v>Ruda nad Moravou</v>
      </c>
      <c r="D3498" s="82">
        <f>LOOKUP(A3498,Seznamy!$A$3:$A$94,Seznamy!$F$3:$F$94)</f>
        <v>9028</v>
      </c>
      <c r="E3498" s="82">
        <f>LOOKUP(A3498,Seznamy!$A$3:$A$94,Seznamy!$G$3:$G$94)</f>
        <v>218500</v>
      </c>
      <c r="F3498" s="83">
        <f>LOOKUP(A3498,Seznamy!$A$3:$A$94,Seznamy!$J$3:$J$94)</f>
        <v>57</v>
      </c>
      <c r="G3498" s="83">
        <v>46</v>
      </c>
      <c r="H3498" s="81">
        <f>LOOKUP(G3498,Komplexní!$A$7:$A$56,Komplexní!$B$7:$B$56)</f>
        <v>0</v>
      </c>
      <c r="I3498" s="84">
        <f t="array" ref="I3498">SUM(IF((Komplexní!$A$3:$A$5=A3498)*(Komplexní!$D$1:$BA$1=G3498),Komplexní!$D$3:$BA$5))</f>
        <v>0</v>
      </c>
      <c r="J3498" s="99" t="str">
        <f t="shared" si="188"/>
        <v/>
      </c>
      <c r="K3498" s="85">
        <f t="shared" si="189"/>
        <v>1</v>
      </c>
    </row>
    <row r="3499" spans="1:11" hidden="1">
      <c r="A3499" s="79">
        <v>70</v>
      </c>
      <c r="B3499" s="80">
        <f>LOOKUP(A3499,Seznamy!$A$3:$A$94,Seznamy!$B$3:$B$94)</f>
        <v>125009</v>
      </c>
      <c r="C3499" s="81" t="str">
        <f>LOOKUP(A3499,Seznamy!$A$3:$A$94,Seznamy!$C$3:$C$94)</f>
        <v>Ruda nad Moravou</v>
      </c>
      <c r="D3499" s="82">
        <f>LOOKUP(A3499,Seznamy!$A$3:$A$94,Seznamy!$F$3:$F$94)</f>
        <v>9028</v>
      </c>
      <c r="E3499" s="82">
        <f>LOOKUP(A3499,Seznamy!$A$3:$A$94,Seznamy!$G$3:$G$94)</f>
        <v>218500</v>
      </c>
      <c r="F3499" s="83">
        <f>LOOKUP(A3499,Seznamy!$A$3:$A$94,Seznamy!$J$3:$J$94)</f>
        <v>57</v>
      </c>
      <c r="G3499" s="83">
        <v>47</v>
      </c>
      <c r="H3499" s="81">
        <f>LOOKUP(G3499,Komplexní!$A$7:$A$56,Komplexní!$B$7:$B$56)</f>
        <v>0</v>
      </c>
      <c r="I3499" s="84">
        <f t="array" ref="I3499">SUM(IF((Komplexní!$A$3:$A$5=A3499)*(Komplexní!$D$1:$BA$1=G3499),Komplexní!$D$3:$BA$5))</f>
        <v>0</v>
      </c>
      <c r="J3499" s="99" t="str">
        <f t="shared" si="188"/>
        <v/>
      </c>
      <c r="K3499" s="85">
        <f t="shared" si="189"/>
        <v>1</v>
      </c>
    </row>
    <row r="3500" spans="1:11" hidden="1">
      <c r="A3500" s="79">
        <v>70</v>
      </c>
      <c r="B3500" s="80">
        <f>LOOKUP(A3500,Seznamy!$A$3:$A$94,Seznamy!$B$3:$B$94)</f>
        <v>125009</v>
      </c>
      <c r="C3500" s="81" t="str">
        <f>LOOKUP(A3500,Seznamy!$A$3:$A$94,Seznamy!$C$3:$C$94)</f>
        <v>Ruda nad Moravou</v>
      </c>
      <c r="D3500" s="82">
        <f>LOOKUP(A3500,Seznamy!$A$3:$A$94,Seznamy!$F$3:$F$94)</f>
        <v>9028</v>
      </c>
      <c r="E3500" s="82">
        <f>LOOKUP(A3500,Seznamy!$A$3:$A$94,Seznamy!$G$3:$G$94)</f>
        <v>218500</v>
      </c>
      <c r="F3500" s="83">
        <f>LOOKUP(A3500,Seznamy!$A$3:$A$94,Seznamy!$J$3:$J$94)</f>
        <v>57</v>
      </c>
      <c r="G3500" s="83">
        <v>48</v>
      </c>
      <c r="H3500" s="81">
        <f>LOOKUP(G3500,Komplexní!$A$7:$A$56,Komplexní!$B$7:$B$56)</f>
        <v>0</v>
      </c>
      <c r="I3500" s="84">
        <f t="array" ref="I3500">SUM(IF((Komplexní!$A$3:$A$5=A3500)*(Komplexní!$D$1:$BA$1=G3500),Komplexní!$D$3:$BA$5))</f>
        <v>0</v>
      </c>
      <c r="J3500" s="99" t="str">
        <f t="shared" si="188"/>
        <v/>
      </c>
      <c r="K3500" s="85">
        <f t="shared" si="189"/>
        <v>1</v>
      </c>
    </row>
    <row r="3501" spans="1:11" hidden="1">
      <c r="A3501" s="79">
        <v>70</v>
      </c>
      <c r="B3501" s="80">
        <f>LOOKUP(A3501,Seznamy!$A$3:$A$94,Seznamy!$B$3:$B$94)</f>
        <v>125009</v>
      </c>
      <c r="C3501" s="81" t="str">
        <f>LOOKUP(A3501,Seznamy!$A$3:$A$94,Seznamy!$C$3:$C$94)</f>
        <v>Ruda nad Moravou</v>
      </c>
      <c r="D3501" s="82">
        <f>LOOKUP(A3501,Seznamy!$A$3:$A$94,Seznamy!$F$3:$F$94)</f>
        <v>9028</v>
      </c>
      <c r="E3501" s="82">
        <f>LOOKUP(A3501,Seznamy!$A$3:$A$94,Seznamy!$G$3:$G$94)</f>
        <v>218500</v>
      </c>
      <c r="F3501" s="83">
        <f>LOOKUP(A3501,Seznamy!$A$3:$A$94,Seznamy!$J$3:$J$94)</f>
        <v>57</v>
      </c>
      <c r="G3501" s="83">
        <v>49</v>
      </c>
      <c r="H3501" s="81">
        <f>LOOKUP(G3501,Komplexní!$A$7:$A$56,Komplexní!$B$7:$B$56)</f>
        <v>0</v>
      </c>
      <c r="I3501" s="84">
        <f t="array" ref="I3501">SUM(IF((Komplexní!$A$3:$A$5=A3501)*(Komplexní!$D$1:$BA$1=G3501),Komplexní!$D$3:$BA$5))</f>
        <v>0</v>
      </c>
      <c r="J3501" s="99" t="str">
        <f t="shared" si="188"/>
        <v/>
      </c>
      <c r="K3501" s="85">
        <f t="shared" si="189"/>
        <v>1</v>
      </c>
    </row>
    <row r="3502" spans="1:11" hidden="1">
      <c r="A3502" s="79">
        <v>70</v>
      </c>
      <c r="B3502" s="80">
        <f>LOOKUP(A3502,Seznamy!$A$3:$A$94,Seznamy!$B$3:$B$94)</f>
        <v>125009</v>
      </c>
      <c r="C3502" s="81" t="str">
        <f>LOOKUP(A3502,Seznamy!$A$3:$A$94,Seznamy!$C$3:$C$94)</f>
        <v>Ruda nad Moravou</v>
      </c>
      <c r="D3502" s="82">
        <f>LOOKUP(A3502,Seznamy!$A$3:$A$94,Seznamy!$F$3:$F$94)</f>
        <v>9028</v>
      </c>
      <c r="E3502" s="82">
        <f>LOOKUP(A3502,Seznamy!$A$3:$A$94,Seznamy!$G$3:$G$94)</f>
        <v>218500</v>
      </c>
      <c r="F3502" s="83">
        <f>LOOKUP(A3502,Seznamy!$A$3:$A$94,Seznamy!$J$3:$J$94)</f>
        <v>57</v>
      </c>
      <c r="G3502" s="83">
        <v>50</v>
      </c>
      <c r="H3502" s="81">
        <f>LOOKUP(G3502,Komplexní!$A$7:$A$56,Komplexní!$B$7:$B$56)</f>
        <v>0</v>
      </c>
      <c r="I3502" s="84">
        <f t="array" ref="I3502">SUM(IF((Komplexní!$A$3:$A$5=A3502)*(Komplexní!$D$1:$BA$1=G3502),Komplexní!$D$3:$BA$5))</f>
        <v>0</v>
      </c>
      <c r="J3502" s="99" t="str">
        <f t="shared" si="188"/>
        <v/>
      </c>
      <c r="K3502" s="85">
        <f t="shared" si="189"/>
        <v>1</v>
      </c>
    </row>
    <row r="3503" spans="1:11" hidden="1">
      <c r="A3503" s="48">
        <v>71</v>
      </c>
      <c r="B3503" s="49">
        <f>LOOKUP(A3503,Seznamy!$A$3:$A$94,Seznamy!$B$3:$B$94)</f>
        <v>125009</v>
      </c>
      <c r="C3503" s="50" t="str">
        <f>LOOKUP(A3503,Seznamy!$A$3:$A$94,Seznamy!$C$3:$C$94)</f>
        <v>Ruda nad Moravou</v>
      </c>
      <c r="D3503" s="51">
        <f>LOOKUP(A3503,Seznamy!$A$3:$A$94,Seznamy!$F$3:$F$94)</f>
        <v>9028</v>
      </c>
      <c r="E3503" s="51">
        <f>LOOKUP(A3503,Seznamy!$A$3:$A$94,Seznamy!$G$3:$G$94)</f>
        <v>218500</v>
      </c>
      <c r="F3503" s="52">
        <f>LOOKUP(A3503,Seznamy!$A$3:$A$94,Seznamy!$J$3:$J$94)</f>
        <v>57</v>
      </c>
      <c r="G3503" s="52">
        <v>12</v>
      </c>
      <c r="H3503" s="50">
        <f>LOOKUP(G3503,Komplexní!$A$7:$A$56,Komplexní!$B$7:$B$56)</f>
        <v>0</v>
      </c>
      <c r="I3503" s="53">
        <f t="array" ref="I3503">SUM(IF((Komplexní!$A$3:$A$5=A3503)*(Komplexní!$D$1:$BA$1=G3503),Komplexní!$D$3:$BA$5))</f>
        <v>0</v>
      </c>
      <c r="J3503" s="98" t="str">
        <f t="shared" si="188"/>
        <v/>
      </c>
      <c r="K3503" s="54">
        <f t="shared" ref="K3503:K3534" si="190">IF(I3503=MIN($J$3503:$J$3552),1,"")</f>
        <v>1</v>
      </c>
    </row>
    <row r="3504" spans="1:11" hidden="1">
      <c r="A3504" s="48">
        <v>71</v>
      </c>
      <c r="B3504" s="49">
        <f>LOOKUP(A3504,Seznamy!$A$3:$A$94,Seznamy!$B$3:$B$94)</f>
        <v>125009</v>
      </c>
      <c r="C3504" s="50" t="str">
        <f>LOOKUP(A3504,Seznamy!$A$3:$A$94,Seznamy!$C$3:$C$94)</f>
        <v>Ruda nad Moravou</v>
      </c>
      <c r="D3504" s="51">
        <f>LOOKUP(A3504,Seznamy!$A$3:$A$94,Seznamy!$F$3:$F$94)</f>
        <v>9028</v>
      </c>
      <c r="E3504" s="51">
        <f>LOOKUP(A3504,Seznamy!$A$3:$A$94,Seznamy!$G$3:$G$94)</f>
        <v>218500</v>
      </c>
      <c r="F3504" s="52">
        <f>LOOKUP(A3504,Seznamy!$A$3:$A$94,Seznamy!$J$3:$J$94)</f>
        <v>57</v>
      </c>
      <c r="G3504" s="52">
        <v>2</v>
      </c>
      <c r="H3504" s="50" t="str">
        <f>LOOKUP(G3504,Komplexní!$A$7:$A$56,Komplexní!$B$7:$B$56)</f>
        <v>Lesy Beskydy, a.s.</v>
      </c>
      <c r="I3504" s="53">
        <f t="array" ref="I3504">SUM(IF((Komplexní!$A$3:$A$5=A3504)*(Komplexní!$D$1:$BA$1=G3504),Komplexní!$D$3:$BA$5))</f>
        <v>0</v>
      </c>
      <c r="J3504" s="98" t="str">
        <f t="shared" si="188"/>
        <v/>
      </c>
      <c r="K3504" s="54">
        <f t="shared" si="190"/>
        <v>1</v>
      </c>
    </row>
    <row r="3505" spans="1:11" hidden="1">
      <c r="A3505" s="48">
        <v>71</v>
      </c>
      <c r="B3505" s="49">
        <f>LOOKUP(A3505,Seznamy!$A$3:$A$94,Seznamy!$B$3:$B$94)</f>
        <v>125009</v>
      </c>
      <c r="C3505" s="50" t="str">
        <f>LOOKUP(A3505,Seznamy!$A$3:$A$94,Seznamy!$C$3:$C$94)</f>
        <v>Ruda nad Moravou</v>
      </c>
      <c r="D3505" s="51">
        <f>LOOKUP(A3505,Seznamy!$A$3:$A$94,Seznamy!$F$3:$F$94)</f>
        <v>9028</v>
      </c>
      <c r="E3505" s="51">
        <f>LOOKUP(A3505,Seznamy!$A$3:$A$94,Seznamy!$G$3:$G$94)</f>
        <v>218500</v>
      </c>
      <c r="F3505" s="52">
        <f>LOOKUP(A3505,Seznamy!$A$3:$A$94,Seznamy!$J$3:$J$94)</f>
        <v>57</v>
      </c>
      <c r="G3505" s="52">
        <v>3</v>
      </c>
      <c r="H3505" s="50" t="str">
        <f>LOOKUP(G3505,Komplexní!$A$7:$A$56,Komplexní!$B$7:$B$56)</f>
        <v>KATR s.r.o.</v>
      </c>
      <c r="I3505" s="53">
        <f t="array" ref="I3505">SUM(IF((Komplexní!$A$3:$A$5=A3505)*(Komplexní!$D$1:$BA$1=G3505),Komplexní!$D$3:$BA$5))</f>
        <v>0</v>
      </c>
      <c r="J3505" s="98" t="str">
        <f t="shared" si="188"/>
        <v/>
      </c>
      <c r="K3505" s="54">
        <f t="shared" si="190"/>
        <v>1</v>
      </c>
    </row>
    <row r="3506" spans="1:11" hidden="1">
      <c r="A3506" s="48">
        <v>71</v>
      </c>
      <c r="B3506" s="49">
        <f>LOOKUP(A3506,Seznamy!$A$3:$A$94,Seznamy!$B$3:$B$94)</f>
        <v>125009</v>
      </c>
      <c r="C3506" s="50" t="str">
        <f>LOOKUP(A3506,Seznamy!$A$3:$A$94,Seznamy!$C$3:$C$94)</f>
        <v>Ruda nad Moravou</v>
      </c>
      <c r="D3506" s="51">
        <f>LOOKUP(A3506,Seznamy!$A$3:$A$94,Seznamy!$F$3:$F$94)</f>
        <v>9028</v>
      </c>
      <c r="E3506" s="51">
        <f>LOOKUP(A3506,Seznamy!$A$3:$A$94,Seznamy!$G$3:$G$94)</f>
        <v>218500</v>
      </c>
      <c r="F3506" s="52">
        <f>LOOKUP(A3506,Seznamy!$A$3:$A$94,Seznamy!$J$3:$J$94)</f>
        <v>57</v>
      </c>
      <c r="G3506" s="52">
        <v>27</v>
      </c>
      <c r="H3506" s="50">
        <f>LOOKUP(G3506,Komplexní!$A$7:$A$56,Komplexní!$B$7:$B$56)</f>
        <v>0</v>
      </c>
      <c r="I3506" s="53">
        <f t="array" ref="I3506">SUM(IF((Komplexní!$A$3:$A$5=A3506)*(Komplexní!$D$1:$BA$1=G3506),Komplexní!$D$3:$BA$5))</f>
        <v>0</v>
      </c>
      <c r="J3506" s="98" t="str">
        <f t="shared" si="188"/>
        <v/>
      </c>
      <c r="K3506" s="54">
        <f t="shared" si="190"/>
        <v>1</v>
      </c>
    </row>
    <row r="3507" spans="1:11" hidden="1">
      <c r="A3507" s="48">
        <v>71</v>
      </c>
      <c r="B3507" s="49">
        <f>LOOKUP(A3507,Seznamy!$A$3:$A$94,Seznamy!$B$3:$B$94)</f>
        <v>125009</v>
      </c>
      <c r="C3507" s="50" t="str">
        <f>LOOKUP(A3507,Seznamy!$A$3:$A$94,Seznamy!$C$3:$C$94)</f>
        <v>Ruda nad Moravou</v>
      </c>
      <c r="D3507" s="51">
        <f>LOOKUP(A3507,Seznamy!$A$3:$A$94,Seznamy!$F$3:$F$94)</f>
        <v>9028</v>
      </c>
      <c r="E3507" s="51">
        <f>LOOKUP(A3507,Seznamy!$A$3:$A$94,Seznamy!$G$3:$G$94)</f>
        <v>218500</v>
      </c>
      <c r="F3507" s="52">
        <f>LOOKUP(A3507,Seznamy!$A$3:$A$94,Seznamy!$J$3:$J$94)</f>
        <v>57</v>
      </c>
      <c r="G3507" s="52">
        <v>5</v>
      </c>
      <c r="H3507" s="50" t="str">
        <f>LOOKUP(G3507,Komplexní!$A$7:$A$56,Komplexní!$B$7:$B$56)</f>
        <v>JACER - CZ a.s.</v>
      </c>
      <c r="I3507" s="53">
        <f t="array" ref="I3507">SUM(IF((Komplexní!$A$3:$A$5=A3507)*(Komplexní!$D$1:$BA$1=G3507),Komplexní!$D$3:$BA$5))</f>
        <v>0</v>
      </c>
      <c r="J3507" s="98" t="str">
        <f t="shared" si="188"/>
        <v/>
      </c>
      <c r="K3507" s="54">
        <f t="shared" si="190"/>
        <v>1</v>
      </c>
    </row>
    <row r="3508" spans="1:11" hidden="1">
      <c r="A3508" s="48">
        <v>71</v>
      </c>
      <c r="B3508" s="49">
        <f>LOOKUP(A3508,Seznamy!$A$3:$A$94,Seznamy!$B$3:$B$94)</f>
        <v>125009</v>
      </c>
      <c r="C3508" s="50" t="str">
        <f>LOOKUP(A3508,Seznamy!$A$3:$A$94,Seznamy!$C$3:$C$94)</f>
        <v>Ruda nad Moravou</v>
      </c>
      <c r="D3508" s="51">
        <f>LOOKUP(A3508,Seznamy!$A$3:$A$94,Seznamy!$F$3:$F$94)</f>
        <v>9028</v>
      </c>
      <c r="E3508" s="51">
        <f>LOOKUP(A3508,Seznamy!$A$3:$A$94,Seznamy!$G$3:$G$94)</f>
        <v>218500</v>
      </c>
      <c r="F3508" s="52">
        <f>LOOKUP(A3508,Seznamy!$A$3:$A$94,Seznamy!$J$3:$J$94)</f>
        <v>57</v>
      </c>
      <c r="G3508" s="52">
        <v>6</v>
      </c>
      <c r="H3508" s="50" t="str">
        <f>LOOKUP(G3508,Komplexní!$A$7:$A$56,Komplexní!$B$7:$B$56)</f>
        <v>LDF Rožnov a.s.</v>
      </c>
      <c r="I3508" s="53">
        <f t="array" ref="I3508">SUM(IF((Komplexní!$A$3:$A$5=A3508)*(Komplexní!$D$1:$BA$1=G3508),Komplexní!$D$3:$BA$5))</f>
        <v>0</v>
      </c>
      <c r="J3508" s="98" t="str">
        <f t="shared" si="188"/>
        <v/>
      </c>
      <c r="K3508" s="54">
        <f t="shared" si="190"/>
        <v>1</v>
      </c>
    </row>
    <row r="3509" spans="1:11" hidden="1">
      <c r="A3509" s="48">
        <v>71</v>
      </c>
      <c r="B3509" s="49">
        <f>LOOKUP(A3509,Seznamy!$A$3:$A$94,Seznamy!$B$3:$B$94)</f>
        <v>125009</v>
      </c>
      <c r="C3509" s="50" t="str">
        <f>LOOKUP(A3509,Seznamy!$A$3:$A$94,Seznamy!$C$3:$C$94)</f>
        <v>Ruda nad Moravou</v>
      </c>
      <c r="D3509" s="51">
        <f>LOOKUP(A3509,Seznamy!$A$3:$A$94,Seznamy!$F$3:$F$94)</f>
        <v>9028</v>
      </c>
      <c r="E3509" s="51">
        <f>LOOKUP(A3509,Seznamy!$A$3:$A$94,Seznamy!$G$3:$G$94)</f>
        <v>218500</v>
      </c>
      <c r="F3509" s="52">
        <f>LOOKUP(A3509,Seznamy!$A$3:$A$94,Seznamy!$J$3:$J$94)</f>
        <v>57</v>
      </c>
      <c r="G3509" s="52">
        <v>7</v>
      </c>
      <c r="H3509" s="50" t="str">
        <f>LOOKUP(G3509,Komplexní!$A$7:$A$56,Komplexní!$B$7:$B$56)</f>
        <v>Opavská lesní a.s.</v>
      </c>
      <c r="I3509" s="53">
        <f t="array" ref="I3509">SUM(IF((Komplexní!$A$3:$A$5=A3509)*(Komplexní!$D$1:$BA$1=G3509),Komplexní!$D$3:$BA$5))</f>
        <v>0</v>
      </c>
      <c r="J3509" s="98" t="str">
        <f t="shared" si="188"/>
        <v/>
      </c>
      <c r="K3509" s="54">
        <f t="shared" si="190"/>
        <v>1</v>
      </c>
    </row>
    <row r="3510" spans="1:11" hidden="1">
      <c r="A3510" s="48">
        <v>71</v>
      </c>
      <c r="B3510" s="49">
        <f>LOOKUP(A3510,Seznamy!$A$3:$A$94,Seznamy!$B$3:$B$94)</f>
        <v>125009</v>
      </c>
      <c r="C3510" s="50" t="str">
        <f>LOOKUP(A3510,Seznamy!$A$3:$A$94,Seznamy!$C$3:$C$94)</f>
        <v>Ruda nad Moravou</v>
      </c>
      <c r="D3510" s="51">
        <f>LOOKUP(A3510,Seznamy!$A$3:$A$94,Seznamy!$F$3:$F$94)</f>
        <v>9028</v>
      </c>
      <c r="E3510" s="51">
        <f>LOOKUP(A3510,Seznamy!$A$3:$A$94,Seznamy!$G$3:$G$94)</f>
        <v>218500</v>
      </c>
      <c r="F3510" s="52">
        <f>LOOKUP(A3510,Seznamy!$A$3:$A$94,Seznamy!$J$3:$J$94)</f>
        <v>57</v>
      </c>
      <c r="G3510" s="52">
        <v>8</v>
      </c>
      <c r="H3510" s="50" t="str">
        <f>LOOKUP(G3510,Komplexní!$A$7:$A$56,Komplexní!$B$7:$B$56)</f>
        <v>Pradědský lesní závod, a.s.</v>
      </c>
      <c r="I3510" s="53">
        <f t="array" ref="I3510">SUM(IF((Komplexní!$A$3:$A$5=A3510)*(Komplexní!$D$1:$BA$1=G3510),Komplexní!$D$3:$BA$5))</f>
        <v>0</v>
      </c>
      <c r="J3510" s="98" t="str">
        <f t="shared" si="188"/>
        <v/>
      </c>
      <c r="K3510" s="54">
        <f t="shared" si="190"/>
        <v>1</v>
      </c>
    </row>
    <row r="3511" spans="1:11" hidden="1">
      <c r="A3511" s="48">
        <v>71</v>
      </c>
      <c r="B3511" s="49">
        <f>LOOKUP(A3511,Seznamy!$A$3:$A$94,Seznamy!$B$3:$B$94)</f>
        <v>125009</v>
      </c>
      <c r="C3511" s="50" t="str">
        <f>LOOKUP(A3511,Seznamy!$A$3:$A$94,Seznamy!$C$3:$C$94)</f>
        <v>Ruda nad Moravou</v>
      </c>
      <c r="D3511" s="51">
        <f>LOOKUP(A3511,Seznamy!$A$3:$A$94,Seznamy!$F$3:$F$94)</f>
        <v>9028</v>
      </c>
      <c r="E3511" s="51">
        <f>LOOKUP(A3511,Seznamy!$A$3:$A$94,Seznamy!$G$3:$G$94)</f>
        <v>218500</v>
      </c>
      <c r="F3511" s="52">
        <f>LOOKUP(A3511,Seznamy!$A$3:$A$94,Seznamy!$J$3:$J$94)</f>
        <v>57</v>
      </c>
      <c r="G3511" s="52">
        <v>9</v>
      </c>
      <c r="H3511" s="50">
        <f>LOOKUP(G3511,Komplexní!$A$7:$A$56,Komplexní!$B$7:$B$56)</f>
        <v>0</v>
      </c>
      <c r="I3511" s="53">
        <f t="array" ref="I3511">SUM(IF((Komplexní!$A$3:$A$5=A3511)*(Komplexní!$D$1:$BA$1=G3511),Komplexní!$D$3:$BA$5))</f>
        <v>0</v>
      </c>
      <c r="J3511" s="98" t="str">
        <f t="shared" si="188"/>
        <v/>
      </c>
      <c r="K3511" s="54">
        <f t="shared" si="190"/>
        <v>1</v>
      </c>
    </row>
    <row r="3512" spans="1:11" hidden="1">
      <c r="A3512" s="48">
        <v>71</v>
      </c>
      <c r="B3512" s="49">
        <f>LOOKUP(A3512,Seznamy!$A$3:$A$94,Seznamy!$B$3:$B$94)</f>
        <v>125009</v>
      </c>
      <c r="C3512" s="50" t="str">
        <f>LOOKUP(A3512,Seznamy!$A$3:$A$94,Seznamy!$C$3:$C$94)</f>
        <v>Ruda nad Moravou</v>
      </c>
      <c r="D3512" s="51">
        <f>LOOKUP(A3512,Seznamy!$A$3:$A$94,Seznamy!$F$3:$F$94)</f>
        <v>9028</v>
      </c>
      <c r="E3512" s="51">
        <f>LOOKUP(A3512,Seznamy!$A$3:$A$94,Seznamy!$G$3:$G$94)</f>
        <v>218500</v>
      </c>
      <c r="F3512" s="52">
        <f>LOOKUP(A3512,Seznamy!$A$3:$A$94,Seznamy!$J$3:$J$94)</f>
        <v>57</v>
      </c>
      <c r="G3512" s="52">
        <v>10</v>
      </c>
      <c r="H3512" s="50">
        <f>LOOKUP(G3512,Komplexní!$A$7:$A$56,Komplexní!$B$7:$B$56)</f>
        <v>0</v>
      </c>
      <c r="I3512" s="53">
        <f t="array" ref="I3512">SUM(IF((Komplexní!$A$3:$A$5=A3512)*(Komplexní!$D$1:$BA$1=G3512),Komplexní!$D$3:$BA$5))</f>
        <v>0</v>
      </c>
      <c r="J3512" s="98" t="str">
        <f t="shared" si="188"/>
        <v/>
      </c>
      <c r="K3512" s="54">
        <f t="shared" si="190"/>
        <v>1</v>
      </c>
    </row>
    <row r="3513" spans="1:11" hidden="1">
      <c r="A3513" s="48">
        <v>71</v>
      </c>
      <c r="B3513" s="49">
        <f>LOOKUP(A3513,Seznamy!$A$3:$A$94,Seznamy!$B$3:$B$94)</f>
        <v>125009</v>
      </c>
      <c r="C3513" s="50" t="str">
        <f>LOOKUP(A3513,Seznamy!$A$3:$A$94,Seznamy!$C$3:$C$94)</f>
        <v>Ruda nad Moravou</v>
      </c>
      <c r="D3513" s="51">
        <f>LOOKUP(A3513,Seznamy!$A$3:$A$94,Seznamy!$F$3:$F$94)</f>
        <v>9028</v>
      </c>
      <c r="E3513" s="51">
        <f>LOOKUP(A3513,Seznamy!$A$3:$A$94,Seznamy!$G$3:$G$94)</f>
        <v>218500</v>
      </c>
      <c r="F3513" s="52">
        <f>LOOKUP(A3513,Seznamy!$A$3:$A$94,Seznamy!$J$3:$J$94)</f>
        <v>57</v>
      </c>
      <c r="G3513" s="52">
        <v>11</v>
      </c>
      <c r="H3513" s="50">
        <f>LOOKUP(G3513,Komplexní!$A$7:$A$56,Komplexní!$B$7:$B$56)</f>
        <v>0</v>
      </c>
      <c r="I3513" s="53">
        <f t="array" ref="I3513">SUM(IF((Komplexní!$A$3:$A$5=A3513)*(Komplexní!$D$1:$BA$1=G3513),Komplexní!$D$3:$BA$5))</f>
        <v>0</v>
      </c>
      <c r="J3513" s="98" t="str">
        <f t="shared" si="188"/>
        <v/>
      </c>
      <c r="K3513" s="54">
        <f t="shared" si="190"/>
        <v>1</v>
      </c>
    </row>
    <row r="3514" spans="1:11" hidden="1">
      <c r="A3514" s="48">
        <v>71</v>
      </c>
      <c r="B3514" s="49">
        <f>LOOKUP(A3514,Seznamy!$A$3:$A$94,Seznamy!$B$3:$B$94)</f>
        <v>125009</v>
      </c>
      <c r="C3514" s="50" t="str">
        <f>LOOKUP(A3514,Seznamy!$A$3:$A$94,Seznamy!$C$3:$C$94)</f>
        <v>Ruda nad Moravou</v>
      </c>
      <c r="D3514" s="51">
        <f>LOOKUP(A3514,Seznamy!$A$3:$A$94,Seznamy!$F$3:$F$94)</f>
        <v>9028</v>
      </c>
      <c r="E3514" s="51">
        <f>LOOKUP(A3514,Seznamy!$A$3:$A$94,Seznamy!$G$3:$G$94)</f>
        <v>218500</v>
      </c>
      <c r="F3514" s="52">
        <f>LOOKUP(A3514,Seznamy!$A$3:$A$94,Seznamy!$J$3:$J$94)</f>
        <v>57</v>
      </c>
      <c r="G3514" s="52">
        <v>28</v>
      </c>
      <c r="H3514" s="50">
        <f>LOOKUP(G3514,Komplexní!$A$7:$A$56,Komplexní!$B$7:$B$56)</f>
        <v>0</v>
      </c>
      <c r="I3514" s="53">
        <f t="array" ref="I3514">SUM(IF((Komplexní!$A$3:$A$5=A3514)*(Komplexní!$D$1:$BA$1=G3514),Komplexní!$D$3:$BA$5))</f>
        <v>0</v>
      </c>
      <c r="J3514" s="98" t="str">
        <f t="shared" si="188"/>
        <v/>
      </c>
      <c r="K3514" s="54">
        <f t="shared" si="190"/>
        <v>1</v>
      </c>
    </row>
    <row r="3515" spans="1:11" hidden="1">
      <c r="A3515" s="48">
        <v>71</v>
      </c>
      <c r="B3515" s="49">
        <f>LOOKUP(A3515,Seznamy!$A$3:$A$94,Seznamy!$B$3:$B$94)</f>
        <v>125009</v>
      </c>
      <c r="C3515" s="50" t="str">
        <f>LOOKUP(A3515,Seznamy!$A$3:$A$94,Seznamy!$C$3:$C$94)</f>
        <v>Ruda nad Moravou</v>
      </c>
      <c r="D3515" s="51">
        <f>LOOKUP(A3515,Seznamy!$A$3:$A$94,Seznamy!$F$3:$F$94)</f>
        <v>9028</v>
      </c>
      <c r="E3515" s="51">
        <f>LOOKUP(A3515,Seznamy!$A$3:$A$94,Seznamy!$G$3:$G$94)</f>
        <v>218500</v>
      </c>
      <c r="F3515" s="52">
        <f>LOOKUP(A3515,Seznamy!$A$3:$A$94,Seznamy!$J$3:$J$94)</f>
        <v>57</v>
      </c>
      <c r="G3515" s="52">
        <v>13</v>
      </c>
      <c r="H3515" s="50">
        <f>LOOKUP(G3515,Komplexní!$A$7:$A$56,Komplexní!$B$7:$B$56)</f>
        <v>0</v>
      </c>
      <c r="I3515" s="53">
        <f t="array" ref="I3515">SUM(IF((Komplexní!$A$3:$A$5=A3515)*(Komplexní!$D$1:$BA$1=G3515),Komplexní!$D$3:$BA$5))</f>
        <v>0</v>
      </c>
      <c r="J3515" s="98" t="str">
        <f t="shared" si="188"/>
        <v/>
      </c>
      <c r="K3515" s="54">
        <f t="shared" si="190"/>
        <v>1</v>
      </c>
    </row>
    <row r="3516" spans="1:11" hidden="1">
      <c r="A3516" s="48">
        <v>71</v>
      </c>
      <c r="B3516" s="49">
        <f>LOOKUP(A3516,Seznamy!$A$3:$A$94,Seznamy!$B$3:$B$94)</f>
        <v>125009</v>
      </c>
      <c r="C3516" s="50" t="str">
        <f>LOOKUP(A3516,Seznamy!$A$3:$A$94,Seznamy!$C$3:$C$94)</f>
        <v>Ruda nad Moravou</v>
      </c>
      <c r="D3516" s="51">
        <f>LOOKUP(A3516,Seznamy!$A$3:$A$94,Seznamy!$F$3:$F$94)</f>
        <v>9028</v>
      </c>
      <c r="E3516" s="51">
        <f>LOOKUP(A3516,Seznamy!$A$3:$A$94,Seznamy!$G$3:$G$94)</f>
        <v>218500</v>
      </c>
      <c r="F3516" s="52">
        <f>LOOKUP(A3516,Seznamy!$A$3:$A$94,Seznamy!$J$3:$J$94)</f>
        <v>57</v>
      </c>
      <c r="G3516" s="52">
        <v>4</v>
      </c>
      <c r="H3516" s="50" t="str">
        <f>LOOKUP(G3516,Komplexní!$A$7:$A$56,Komplexní!$B$7:$B$56)</f>
        <v>Petra spol. s r.o.</v>
      </c>
      <c r="I3516" s="53">
        <f t="array" ref="I3516">SUM(IF((Komplexní!$A$3:$A$5=A3516)*(Komplexní!$D$1:$BA$1=G3516),Komplexní!$D$3:$BA$5))</f>
        <v>0</v>
      </c>
      <c r="J3516" s="98" t="str">
        <f t="shared" si="188"/>
        <v/>
      </c>
      <c r="K3516" s="54">
        <f t="shared" si="190"/>
        <v>1</v>
      </c>
    </row>
    <row r="3517" spans="1:11" hidden="1">
      <c r="A3517" s="48">
        <v>71</v>
      </c>
      <c r="B3517" s="49">
        <f>LOOKUP(A3517,Seznamy!$A$3:$A$94,Seznamy!$B$3:$B$94)</f>
        <v>125009</v>
      </c>
      <c r="C3517" s="50" t="str">
        <f>LOOKUP(A3517,Seznamy!$A$3:$A$94,Seznamy!$C$3:$C$94)</f>
        <v>Ruda nad Moravou</v>
      </c>
      <c r="D3517" s="51">
        <f>LOOKUP(A3517,Seznamy!$A$3:$A$94,Seznamy!$F$3:$F$94)</f>
        <v>9028</v>
      </c>
      <c r="E3517" s="51">
        <f>LOOKUP(A3517,Seznamy!$A$3:$A$94,Seznamy!$G$3:$G$94)</f>
        <v>218500</v>
      </c>
      <c r="F3517" s="52">
        <f>LOOKUP(A3517,Seznamy!$A$3:$A$94,Seznamy!$J$3:$J$94)</f>
        <v>57</v>
      </c>
      <c r="G3517" s="52">
        <v>15</v>
      </c>
      <c r="H3517" s="50">
        <f>LOOKUP(G3517,Komplexní!$A$7:$A$56,Komplexní!$B$7:$B$56)</f>
        <v>0</v>
      </c>
      <c r="I3517" s="53">
        <f t="array" ref="I3517">SUM(IF((Komplexní!$A$3:$A$5=A3517)*(Komplexní!$D$1:$BA$1=G3517),Komplexní!$D$3:$BA$5))</f>
        <v>0</v>
      </c>
      <c r="J3517" s="98" t="str">
        <f t="shared" si="188"/>
        <v/>
      </c>
      <c r="K3517" s="54">
        <f t="shared" si="190"/>
        <v>1</v>
      </c>
    </row>
    <row r="3518" spans="1:11" hidden="1">
      <c r="A3518" s="48">
        <v>71</v>
      </c>
      <c r="B3518" s="49">
        <f>LOOKUP(A3518,Seznamy!$A$3:$A$94,Seznamy!$B$3:$B$94)</f>
        <v>125009</v>
      </c>
      <c r="C3518" s="50" t="str">
        <f>LOOKUP(A3518,Seznamy!$A$3:$A$94,Seznamy!$C$3:$C$94)</f>
        <v>Ruda nad Moravou</v>
      </c>
      <c r="D3518" s="51">
        <f>LOOKUP(A3518,Seznamy!$A$3:$A$94,Seznamy!$F$3:$F$94)</f>
        <v>9028</v>
      </c>
      <c r="E3518" s="51">
        <f>LOOKUP(A3518,Seznamy!$A$3:$A$94,Seznamy!$G$3:$G$94)</f>
        <v>218500</v>
      </c>
      <c r="F3518" s="52">
        <f>LOOKUP(A3518,Seznamy!$A$3:$A$94,Seznamy!$J$3:$J$94)</f>
        <v>57</v>
      </c>
      <c r="G3518" s="52">
        <v>16</v>
      </c>
      <c r="H3518" s="50">
        <f>LOOKUP(G3518,Komplexní!$A$7:$A$56,Komplexní!$B$7:$B$56)</f>
        <v>0</v>
      </c>
      <c r="I3518" s="53">
        <f t="array" ref="I3518">SUM(IF((Komplexní!$A$3:$A$5=A3518)*(Komplexní!$D$1:$BA$1=G3518),Komplexní!$D$3:$BA$5))</f>
        <v>0</v>
      </c>
      <c r="J3518" s="98" t="str">
        <f t="shared" si="188"/>
        <v/>
      </c>
      <c r="K3518" s="54">
        <f t="shared" si="190"/>
        <v>1</v>
      </c>
    </row>
    <row r="3519" spans="1:11" hidden="1">
      <c r="A3519" s="48">
        <v>71</v>
      </c>
      <c r="B3519" s="49">
        <f>LOOKUP(A3519,Seznamy!$A$3:$A$94,Seznamy!$B$3:$B$94)</f>
        <v>125009</v>
      </c>
      <c r="C3519" s="50" t="str">
        <f>LOOKUP(A3519,Seznamy!$A$3:$A$94,Seznamy!$C$3:$C$94)</f>
        <v>Ruda nad Moravou</v>
      </c>
      <c r="D3519" s="51">
        <f>LOOKUP(A3519,Seznamy!$A$3:$A$94,Seznamy!$F$3:$F$94)</f>
        <v>9028</v>
      </c>
      <c r="E3519" s="51">
        <f>LOOKUP(A3519,Seznamy!$A$3:$A$94,Seznamy!$G$3:$G$94)</f>
        <v>218500</v>
      </c>
      <c r="F3519" s="52">
        <f>LOOKUP(A3519,Seznamy!$A$3:$A$94,Seznamy!$J$3:$J$94)</f>
        <v>57</v>
      </c>
      <c r="G3519" s="52">
        <v>17</v>
      </c>
      <c r="H3519" s="50">
        <f>LOOKUP(G3519,Komplexní!$A$7:$A$56,Komplexní!$B$7:$B$56)</f>
        <v>0</v>
      </c>
      <c r="I3519" s="53">
        <f t="array" ref="I3519">SUM(IF((Komplexní!$A$3:$A$5=A3519)*(Komplexní!$D$1:$BA$1=G3519),Komplexní!$D$3:$BA$5))</f>
        <v>0</v>
      </c>
      <c r="J3519" s="98" t="str">
        <f t="shared" si="188"/>
        <v/>
      </c>
      <c r="K3519" s="54">
        <f t="shared" si="190"/>
        <v>1</v>
      </c>
    </row>
    <row r="3520" spans="1:11" hidden="1">
      <c r="A3520" s="48">
        <v>71</v>
      </c>
      <c r="B3520" s="49">
        <f>LOOKUP(A3520,Seznamy!$A$3:$A$94,Seznamy!$B$3:$B$94)</f>
        <v>125009</v>
      </c>
      <c r="C3520" s="50" t="str">
        <f>LOOKUP(A3520,Seznamy!$A$3:$A$94,Seznamy!$C$3:$C$94)</f>
        <v>Ruda nad Moravou</v>
      </c>
      <c r="D3520" s="51">
        <f>LOOKUP(A3520,Seznamy!$A$3:$A$94,Seznamy!$F$3:$F$94)</f>
        <v>9028</v>
      </c>
      <c r="E3520" s="51">
        <f>LOOKUP(A3520,Seznamy!$A$3:$A$94,Seznamy!$G$3:$G$94)</f>
        <v>218500</v>
      </c>
      <c r="F3520" s="52">
        <f>LOOKUP(A3520,Seznamy!$A$3:$A$94,Seznamy!$J$3:$J$94)</f>
        <v>57</v>
      </c>
      <c r="G3520" s="52">
        <v>18</v>
      </c>
      <c r="H3520" s="50">
        <f>LOOKUP(G3520,Komplexní!$A$7:$A$56,Komplexní!$B$7:$B$56)</f>
        <v>0</v>
      </c>
      <c r="I3520" s="53">
        <f t="array" ref="I3520">SUM(IF((Komplexní!$A$3:$A$5=A3520)*(Komplexní!$D$1:$BA$1=G3520),Komplexní!$D$3:$BA$5))</f>
        <v>0</v>
      </c>
      <c r="J3520" s="98" t="str">
        <f t="shared" si="188"/>
        <v/>
      </c>
      <c r="K3520" s="54">
        <f t="shared" si="190"/>
        <v>1</v>
      </c>
    </row>
    <row r="3521" spans="1:11" hidden="1">
      <c r="A3521" s="48">
        <v>71</v>
      </c>
      <c r="B3521" s="49">
        <f>LOOKUP(A3521,Seznamy!$A$3:$A$94,Seznamy!$B$3:$B$94)</f>
        <v>125009</v>
      </c>
      <c r="C3521" s="50" t="str">
        <f>LOOKUP(A3521,Seznamy!$A$3:$A$94,Seznamy!$C$3:$C$94)</f>
        <v>Ruda nad Moravou</v>
      </c>
      <c r="D3521" s="51">
        <f>LOOKUP(A3521,Seznamy!$A$3:$A$94,Seznamy!$F$3:$F$94)</f>
        <v>9028</v>
      </c>
      <c r="E3521" s="51">
        <f>LOOKUP(A3521,Seznamy!$A$3:$A$94,Seznamy!$G$3:$G$94)</f>
        <v>218500</v>
      </c>
      <c r="F3521" s="52">
        <f>LOOKUP(A3521,Seznamy!$A$3:$A$94,Seznamy!$J$3:$J$94)</f>
        <v>57</v>
      </c>
      <c r="G3521" s="52">
        <v>19</v>
      </c>
      <c r="H3521" s="50">
        <f>LOOKUP(G3521,Komplexní!$A$7:$A$56,Komplexní!$B$7:$B$56)</f>
        <v>0</v>
      </c>
      <c r="I3521" s="53">
        <f t="array" ref="I3521">SUM(IF((Komplexní!$A$3:$A$5=A3521)*(Komplexní!$D$1:$BA$1=G3521),Komplexní!$D$3:$BA$5))</f>
        <v>0</v>
      </c>
      <c r="J3521" s="98" t="str">
        <f t="shared" si="188"/>
        <v/>
      </c>
      <c r="K3521" s="54">
        <f t="shared" si="190"/>
        <v>1</v>
      </c>
    </row>
    <row r="3522" spans="1:11" hidden="1">
      <c r="A3522" s="48">
        <v>71</v>
      </c>
      <c r="B3522" s="49">
        <f>LOOKUP(A3522,Seznamy!$A$3:$A$94,Seznamy!$B$3:$B$94)</f>
        <v>125009</v>
      </c>
      <c r="C3522" s="50" t="str">
        <f>LOOKUP(A3522,Seznamy!$A$3:$A$94,Seznamy!$C$3:$C$94)</f>
        <v>Ruda nad Moravou</v>
      </c>
      <c r="D3522" s="51">
        <f>LOOKUP(A3522,Seznamy!$A$3:$A$94,Seznamy!$F$3:$F$94)</f>
        <v>9028</v>
      </c>
      <c r="E3522" s="51">
        <f>LOOKUP(A3522,Seznamy!$A$3:$A$94,Seznamy!$G$3:$G$94)</f>
        <v>218500</v>
      </c>
      <c r="F3522" s="52">
        <f>LOOKUP(A3522,Seznamy!$A$3:$A$94,Seznamy!$J$3:$J$94)</f>
        <v>57</v>
      </c>
      <c r="G3522" s="52">
        <v>20</v>
      </c>
      <c r="H3522" s="50">
        <f>LOOKUP(G3522,Komplexní!$A$7:$A$56,Komplexní!$B$7:$B$56)</f>
        <v>0</v>
      </c>
      <c r="I3522" s="53">
        <f t="array" ref="I3522">SUM(IF((Komplexní!$A$3:$A$5=A3522)*(Komplexní!$D$1:$BA$1=G3522),Komplexní!$D$3:$BA$5))</f>
        <v>0</v>
      </c>
      <c r="J3522" s="98" t="str">
        <f t="shared" si="188"/>
        <v/>
      </c>
      <c r="K3522" s="54">
        <f t="shared" si="190"/>
        <v>1</v>
      </c>
    </row>
    <row r="3523" spans="1:11" hidden="1">
      <c r="A3523" s="48">
        <v>71</v>
      </c>
      <c r="B3523" s="49">
        <f>LOOKUP(A3523,Seznamy!$A$3:$A$94,Seznamy!$B$3:$B$94)</f>
        <v>125009</v>
      </c>
      <c r="C3523" s="50" t="str">
        <f>LOOKUP(A3523,Seznamy!$A$3:$A$94,Seznamy!$C$3:$C$94)</f>
        <v>Ruda nad Moravou</v>
      </c>
      <c r="D3523" s="51">
        <f>LOOKUP(A3523,Seznamy!$A$3:$A$94,Seznamy!$F$3:$F$94)</f>
        <v>9028</v>
      </c>
      <c r="E3523" s="51">
        <f>LOOKUP(A3523,Seznamy!$A$3:$A$94,Seznamy!$G$3:$G$94)</f>
        <v>218500</v>
      </c>
      <c r="F3523" s="52">
        <f>LOOKUP(A3523,Seznamy!$A$3:$A$94,Seznamy!$J$3:$J$94)</f>
        <v>57</v>
      </c>
      <c r="G3523" s="52">
        <v>21</v>
      </c>
      <c r="H3523" s="50">
        <f>LOOKUP(G3523,Komplexní!$A$7:$A$56,Komplexní!$B$7:$B$56)</f>
        <v>0</v>
      </c>
      <c r="I3523" s="53">
        <f t="array" ref="I3523">SUM(IF((Komplexní!$A$3:$A$5=A3523)*(Komplexní!$D$1:$BA$1=G3523),Komplexní!$D$3:$BA$5))</f>
        <v>0</v>
      </c>
      <c r="J3523" s="98" t="str">
        <f t="shared" si="188"/>
        <v/>
      </c>
      <c r="K3523" s="54">
        <f t="shared" si="190"/>
        <v>1</v>
      </c>
    </row>
    <row r="3524" spans="1:11" hidden="1">
      <c r="A3524" s="48">
        <v>71</v>
      </c>
      <c r="B3524" s="49">
        <f>LOOKUP(A3524,Seznamy!$A$3:$A$94,Seznamy!$B$3:$B$94)</f>
        <v>125009</v>
      </c>
      <c r="C3524" s="50" t="str">
        <f>LOOKUP(A3524,Seznamy!$A$3:$A$94,Seznamy!$C$3:$C$94)</f>
        <v>Ruda nad Moravou</v>
      </c>
      <c r="D3524" s="51">
        <f>LOOKUP(A3524,Seznamy!$A$3:$A$94,Seznamy!$F$3:$F$94)</f>
        <v>9028</v>
      </c>
      <c r="E3524" s="51">
        <f>LOOKUP(A3524,Seznamy!$A$3:$A$94,Seznamy!$G$3:$G$94)</f>
        <v>218500</v>
      </c>
      <c r="F3524" s="52">
        <f>LOOKUP(A3524,Seznamy!$A$3:$A$94,Seznamy!$J$3:$J$94)</f>
        <v>57</v>
      </c>
      <c r="G3524" s="52">
        <v>22</v>
      </c>
      <c r="H3524" s="50">
        <f>LOOKUP(G3524,Komplexní!$A$7:$A$56,Komplexní!$B$7:$B$56)</f>
        <v>0</v>
      </c>
      <c r="I3524" s="53">
        <f t="array" ref="I3524">SUM(IF((Komplexní!$A$3:$A$5=A3524)*(Komplexní!$D$1:$BA$1=G3524),Komplexní!$D$3:$BA$5))</f>
        <v>0</v>
      </c>
      <c r="J3524" s="98" t="str">
        <f t="shared" si="188"/>
        <v/>
      </c>
      <c r="K3524" s="54">
        <f t="shared" si="190"/>
        <v>1</v>
      </c>
    </row>
    <row r="3525" spans="1:11" hidden="1">
      <c r="A3525" s="48">
        <v>71</v>
      </c>
      <c r="B3525" s="49">
        <f>LOOKUP(A3525,Seznamy!$A$3:$A$94,Seznamy!$B$3:$B$94)</f>
        <v>125009</v>
      </c>
      <c r="C3525" s="50" t="str">
        <f>LOOKUP(A3525,Seznamy!$A$3:$A$94,Seznamy!$C$3:$C$94)</f>
        <v>Ruda nad Moravou</v>
      </c>
      <c r="D3525" s="51">
        <f>LOOKUP(A3525,Seznamy!$A$3:$A$94,Seznamy!$F$3:$F$94)</f>
        <v>9028</v>
      </c>
      <c r="E3525" s="51">
        <f>LOOKUP(A3525,Seznamy!$A$3:$A$94,Seznamy!$G$3:$G$94)</f>
        <v>218500</v>
      </c>
      <c r="F3525" s="52">
        <f>LOOKUP(A3525,Seznamy!$A$3:$A$94,Seznamy!$J$3:$J$94)</f>
        <v>57</v>
      </c>
      <c r="G3525" s="52">
        <v>23</v>
      </c>
      <c r="H3525" s="50">
        <f>LOOKUP(G3525,Komplexní!$A$7:$A$56,Komplexní!$B$7:$B$56)</f>
        <v>0</v>
      </c>
      <c r="I3525" s="53">
        <f t="array" ref="I3525">SUM(IF((Komplexní!$A$3:$A$5=A3525)*(Komplexní!$D$1:$BA$1=G3525),Komplexní!$D$3:$BA$5))</f>
        <v>0</v>
      </c>
      <c r="J3525" s="98" t="str">
        <f t="shared" si="188"/>
        <v/>
      </c>
      <c r="K3525" s="54">
        <f t="shared" si="190"/>
        <v>1</v>
      </c>
    </row>
    <row r="3526" spans="1:11" hidden="1">
      <c r="A3526" s="48">
        <v>71</v>
      </c>
      <c r="B3526" s="49">
        <f>LOOKUP(A3526,Seznamy!$A$3:$A$94,Seznamy!$B$3:$B$94)</f>
        <v>125009</v>
      </c>
      <c r="C3526" s="50" t="str">
        <f>LOOKUP(A3526,Seznamy!$A$3:$A$94,Seznamy!$C$3:$C$94)</f>
        <v>Ruda nad Moravou</v>
      </c>
      <c r="D3526" s="51">
        <f>LOOKUP(A3526,Seznamy!$A$3:$A$94,Seznamy!$F$3:$F$94)</f>
        <v>9028</v>
      </c>
      <c r="E3526" s="51">
        <f>LOOKUP(A3526,Seznamy!$A$3:$A$94,Seznamy!$G$3:$G$94)</f>
        <v>218500</v>
      </c>
      <c r="F3526" s="52">
        <f>LOOKUP(A3526,Seznamy!$A$3:$A$94,Seznamy!$J$3:$J$94)</f>
        <v>57</v>
      </c>
      <c r="G3526" s="52">
        <v>24</v>
      </c>
      <c r="H3526" s="50">
        <f>LOOKUP(G3526,Komplexní!$A$7:$A$56,Komplexní!$B$7:$B$56)</f>
        <v>0</v>
      </c>
      <c r="I3526" s="53">
        <f t="array" ref="I3526">SUM(IF((Komplexní!$A$3:$A$5=A3526)*(Komplexní!$D$1:$BA$1=G3526),Komplexní!$D$3:$BA$5))</f>
        <v>0</v>
      </c>
      <c r="J3526" s="98" t="str">
        <f t="shared" si="188"/>
        <v/>
      </c>
      <c r="K3526" s="54">
        <f t="shared" si="190"/>
        <v>1</v>
      </c>
    </row>
    <row r="3527" spans="1:11" hidden="1">
      <c r="A3527" s="48">
        <v>71</v>
      </c>
      <c r="B3527" s="49">
        <f>LOOKUP(A3527,Seznamy!$A$3:$A$94,Seznamy!$B$3:$B$94)</f>
        <v>125009</v>
      </c>
      <c r="C3527" s="50" t="str">
        <f>LOOKUP(A3527,Seznamy!$A$3:$A$94,Seznamy!$C$3:$C$94)</f>
        <v>Ruda nad Moravou</v>
      </c>
      <c r="D3527" s="51">
        <f>LOOKUP(A3527,Seznamy!$A$3:$A$94,Seznamy!$F$3:$F$94)</f>
        <v>9028</v>
      </c>
      <c r="E3527" s="51">
        <f>LOOKUP(A3527,Seznamy!$A$3:$A$94,Seznamy!$G$3:$G$94)</f>
        <v>218500</v>
      </c>
      <c r="F3527" s="52">
        <f>LOOKUP(A3527,Seznamy!$A$3:$A$94,Seznamy!$J$3:$J$94)</f>
        <v>57</v>
      </c>
      <c r="G3527" s="52">
        <v>25</v>
      </c>
      <c r="H3527" s="50">
        <f>LOOKUP(G3527,Komplexní!$A$7:$A$56,Komplexní!$B$7:$B$56)</f>
        <v>0</v>
      </c>
      <c r="I3527" s="53">
        <f t="array" ref="I3527">SUM(IF((Komplexní!$A$3:$A$5=A3527)*(Komplexní!$D$1:$BA$1=G3527),Komplexní!$D$3:$BA$5))</f>
        <v>0</v>
      </c>
      <c r="J3527" s="98" t="str">
        <f t="shared" si="188"/>
        <v/>
      </c>
      <c r="K3527" s="54">
        <f t="shared" si="190"/>
        <v>1</v>
      </c>
    </row>
    <row r="3528" spans="1:11" hidden="1">
      <c r="A3528" s="48">
        <v>71</v>
      </c>
      <c r="B3528" s="49">
        <f>LOOKUP(A3528,Seznamy!$A$3:$A$94,Seznamy!$B$3:$B$94)</f>
        <v>125009</v>
      </c>
      <c r="C3528" s="50" t="str">
        <f>LOOKUP(A3528,Seznamy!$A$3:$A$94,Seznamy!$C$3:$C$94)</f>
        <v>Ruda nad Moravou</v>
      </c>
      <c r="D3528" s="51">
        <f>LOOKUP(A3528,Seznamy!$A$3:$A$94,Seznamy!$F$3:$F$94)</f>
        <v>9028</v>
      </c>
      <c r="E3528" s="51">
        <f>LOOKUP(A3528,Seznamy!$A$3:$A$94,Seznamy!$G$3:$G$94)</f>
        <v>218500</v>
      </c>
      <c r="F3528" s="52">
        <f>LOOKUP(A3528,Seznamy!$A$3:$A$94,Seznamy!$J$3:$J$94)</f>
        <v>57</v>
      </c>
      <c r="G3528" s="52">
        <v>26</v>
      </c>
      <c r="H3528" s="50">
        <f>LOOKUP(G3528,Komplexní!$A$7:$A$56,Komplexní!$B$7:$B$56)</f>
        <v>0</v>
      </c>
      <c r="I3528" s="53">
        <f t="array" ref="I3528">SUM(IF((Komplexní!$A$3:$A$5=A3528)*(Komplexní!$D$1:$BA$1=G3528),Komplexní!$D$3:$BA$5))</f>
        <v>0</v>
      </c>
      <c r="J3528" s="98" t="str">
        <f t="shared" si="188"/>
        <v/>
      </c>
      <c r="K3528" s="54">
        <f t="shared" si="190"/>
        <v>1</v>
      </c>
    </row>
    <row r="3529" spans="1:11" hidden="1">
      <c r="A3529" s="48">
        <v>71</v>
      </c>
      <c r="B3529" s="49">
        <f>LOOKUP(A3529,Seznamy!$A$3:$A$94,Seznamy!$B$3:$B$94)</f>
        <v>125009</v>
      </c>
      <c r="C3529" s="50" t="str">
        <f>LOOKUP(A3529,Seznamy!$A$3:$A$94,Seznamy!$C$3:$C$94)</f>
        <v>Ruda nad Moravou</v>
      </c>
      <c r="D3529" s="51">
        <f>LOOKUP(A3529,Seznamy!$A$3:$A$94,Seznamy!$F$3:$F$94)</f>
        <v>9028</v>
      </c>
      <c r="E3529" s="51">
        <f>LOOKUP(A3529,Seznamy!$A$3:$A$94,Seznamy!$G$3:$G$94)</f>
        <v>218500</v>
      </c>
      <c r="F3529" s="52">
        <f>LOOKUP(A3529,Seznamy!$A$3:$A$94,Seznamy!$J$3:$J$94)</f>
        <v>57</v>
      </c>
      <c r="G3529" s="52">
        <v>30</v>
      </c>
      <c r="H3529" s="50">
        <f>LOOKUP(G3529,Komplexní!$A$7:$A$56,Komplexní!$B$7:$B$56)</f>
        <v>0</v>
      </c>
      <c r="I3529" s="53">
        <f t="array" ref="I3529">SUM(IF((Komplexní!$A$3:$A$5=A3529)*(Komplexní!$D$1:$BA$1=G3529),Komplexní!$D$3:$BA$5))</f>
        <v>0</v>
      </c>
      <c r="J3529" s="98" t="str">
        <f t="shared" si="188"/>
        <v/>
      </c>
      <c r="K3529" s="54">
        <f t="shared" si="190"/>
        <v>1</v>
      </c>
    </row>
    <row r="3530" spans="1:11" hidden="1">
      <c r="A3530" s="48">
        <v>71</v>
      </c>
      <c r="B3530" s="49">
        <f>LOOKUP(A3530,Seznamy!$A$3:$A$94,Seznamy!$B$3:$B$94)</f>
        <v>125009</v>
      </c>
      <c r="C3530" s="50" t="str">
        <f>LOOKUP(A3530,Seznamy!$A$3:$A$94,Seznamy!$C$3:$C$94)</f>
        <v>Ruda nad Moravou</v>
      </c>
      <c r="D3530" s="51">
        <f>LOOKUP(A3530,Seznamy!$A$3:$A$94,Seznamy!$F$3:$F$94)</f>
        <v>9028</v>
      </c>
      <c r="E3530" s="51">
        <f>LOOKUP(A3530,Seznamy!$A$3:$A$94,Seznamy!$G$3:$G$94)</f>
        <v>218500</v>
      </c>
      <c r="F3530" s="52">
        <f>LOOKUP(A3530,Seznamy!$A$3:$A$94,Seznamy!$J$3:$J$94)</f>
        <v>57</v>
      </c>
      <c r="G3530" s="52">
        <v>1</v>
      </c>
      <c r="H3530" s="50" t="str">
        <f>LOOKUP(G3530,Komplexní!$A$7:$A$56,Komplexní!$B$7:$B$56)</f>
        <v>UNILES a.s.</v>
      </c>
      <c r="I3530" s="53">
        <f t="array" ref="I3530">SUM(IF((Komplexní!$A$3:$A$5=A3530)*(Komplexní!$D$1:$BA$1=G3530),Komplexní!$D$3:$BA$5))</f>
        <v>0</v>
      </c>
      <c r="J3530" s="98" t="str">
        <f t="shared" si="188"/>
        <v/>
      </c>
      <c r="K3530" s="54">
        <f t="shared" si="190"/>
        <v>1</v>
      </c>
    </row>
    <row r="3531" spans="1:11" hidden="1">
      <c r="A3531" s="48">
        <v>71</v>
      </c>
      <c r="B3531" s="49">
        <f>LOOKUP(A3531,Seznamy!$A$3:$A$94,Seznamy!$B$3:$B$94)</f>
        <v>125009</v>
      </c>
      <c r="C3531" s="50" t="str">
        <f>LOOKUP(A3531,Seznamy!$A$3:$A$94,Seznamy!$C$3:$C$94)</f>
        <v>Ruda nad Moravou</v>
      </c>
      <c r="D3531" s="51">
        <f>LOOKUP(A3531,Seznamy!$A$3:$A$94,Seznamy!$F$3:$F$94)</f>
        <v>9028</v>
      </c>
      <c r="E3531" s="51">
        <f>LOOKUP(A3531,Seznamy!$A$3:$A$94,Seznamy!$G$3:$G$94)</f>
        <v>218500</v>
      </c>
      <c r="F3531" s="52">
        <f>LOOKUP(A3531,Seznamy!$A$3:$A$94,Seznamy!$J$3:$J$94)</f>
        <v>57</v>
      </c>
      <c r="G3531" s="52">
        <v>29</v>
      </c>
      <c r="H3531" s="50">
        <f>LOOKUP(G3531,Komplexní!$A$7:$A$56,Komplexní!$B$7:$B$56)</f>
        <v>0</v>
      </c>
      <c r="I3531" s="53">
        <f t="array" ref="I3531">SUM(IF((Komplexní!$A$3:$A$5=A3531)*(Komplexní!$D$1:$BA$1=G3531),Komplexní!$D$3:$BA$5))</f>
        <v>0</v>
      </c>
      <c r="J3531" s="98" t="str">
        <f t="shared" si="188"/>
        <v/>
      </c>
      <c r="K3531" s="54">
        <f t="shared" si="190"/>
        <v>1</v>
      </c>
    </row>
    <row r="3532" spans="1:11" hidden="1">
      <c r="A3532" s="48">
        <v>71</v>
      </c>
      <c r="B3532" s="49">
        <f>LOOKUP(A3532,Seznamy!$A$3:$A$94,Seznamy!$B$3:$B$94)</f>
        <v>125009</v>
      </c>
      <c r="C3532" s="50" t="str">
        <f>LOOKUP(A3532,Seznamy!$A$3:$A$94,Seznamy!$C$3:$C$94)</f>
        <v>Ruda nad Moravou</v>
      </c>
      <c r="D3532" s="51">
        <f>LOOKUP(A3532,Seznamy!$A$3:$A$94,Seznamy!$F$3:$F$94)</f>
        <v>9028</v>
      </c>
      <c r="E3532" s="51">
        <f>LOOKUP(A3532,Seznamy!$A$3:$A$94,Seznamy!$G$3:$G$94)</f>
        <v>218500</v>
      </c>
      <c r="F3532" s="52">
        <f>LOOKUP(A3532,Seznamy!$A$3:$A$94,Seznamy!$J$3:$J$94)</f>
        <v>57</v>
      </c>
      <c r="G3532" s="52">
        <v>14</v>
      </c>
      <c r="H3532" s="50">
        <f>LOOKUP(G3532,Komplexní!$A$7:$A$56,Komplexní!$B$7:$B$56)</f>
        <v>0</v>
      </c>
      <c r="I3532" s="53">
        <f t="array" ref="I3532">SUM(IF((Komplexní!$A$3:$A$5=A3532)*(Komplexní!$D$1:$BA$1=G3532),Komplexní!$D$3:$BA$5))</f>
        <v>0</v>
      </c>
      <c r="J3532" s="98" t="str">
        <f t="shared" si="188"/>
        <v/>
      </c>
      <c r="K3532" s="54">
        <f t="shared" si="190"/>
        <v>1</v>
      </c>
    </row>
    <row r="3533" spans="1:11" hidden="1">
      <c r="A3533" s="48">
        <v>71</v>
      </c>
      <c r="B3533" s="49">
        <f>LOOKUP(A3533,Seznamy!$A$3:$A$94,Seznamy!$B$3:$B$94)</f>
        <v>125009</v>
      </c>
      <c r="C3533" s="50" t="str">
        <f>LOOKUP(A3533,Seznamy!$A$3:$A$94,Seznamy!$C$3:$C$94)</f>
        <v>Ruda nad Moravou</v>
      </c>
      <c r="D3533" s="51">
        <f>LOOKUP(A3533,Seznamy!$A$3:$A$94,Seznamy!$F$3:$F$94)</f>
        <v>9028</v>
      </c>
      <c r="E3533" s="51">
        <f>LOOKUP(A3533,Seznamy!$A$3:$A$94,Seznamy!$G$3:$G$94)</f>
        <v>218500</v>
      </c>
      <c r="F3533" s="52">
        <f>LOOKUP(A3533,Seznamy!$A$3:$A$94,Seznamy!$J$3:$J$94)</f>
        <v>57</v>
      </c>
      <c r="G3533" s="52">
        <v>31</v>
      </c>
      <c r="H3533" s="50">
        <f>LOOKUP(G3533,Komplexní!$A$7:$A$56,Komplexní!$B$7:$B$56)</f>
        <v>0</v>
      </c>
      <c r="I3533" s="53">
        <f t="array" ref="I3533">SUM(IF((Komplexní!$A$3:$A$5=A3533)*(Komplexní!$D$1:$BA$1=G3533),Komplexní!$D$3:$BA$5))</f>
        <v>0</v>
      </c>
      <c r="J3533" s="98" t="str">
        <f t="shared" si="188"/>
        <v/>
      </c>
      <c r="K3533" s="54">
        <f t="shared" si="190"/>
        <v>1</v>
      </c>
    </row>
    <row r="3534" spans="1:11" hidden="1">
      <c r="A3534" s="48">
        <v>71</v>
      </c>
      <c r="B3534" s="49">
        <f>LOOKUP(A3534,Seznamy!$A$3:$A$94,Seznamy!$B$3:$B$94)</f>
        <v>125009</v>
      </c>
      <c r="C3534" s="50" t="str">
        <f>LOOKUP(A3534,Seznamy!$A$3:$A$94,Seznamy!$C$3:$C$94)</f>
        <v>Ruda nad Moravou</v>
      </c>
      <c r="D3534" s="51">
        <f>LOOKUP(A3534,Seznamy!$A$3:$A$94,Seznamy!$F$3:$F$94)</f>
        <v>9028</v>
      </c>
      <c r="E3534" s="51">
        <f>LOOKUP(A3534,Seznamy!$A$3:$A$94,Seznamy!$G$3:$G$94)</f>
        <v>218500</v>
      </c>
      <c r="F3534" s="52">
        <f>LOOKUP(A3534,Seznamy!$A$3:$A$94,Seznamy!$J$3:$J$94)</f>
        <v>57</v>
      </c>
      <c r="G3534" s="52">
        <v>32</v>
      </c>
      <c r="H3534" s="50">
        <f>LOOKUP(G3534,Komplexní!$A$7:$A$56,Komplexní!$B$7:$B$56)</f>
        <v>0</v>
      </c>
      <c r="I3534" s="53">
        <f t="array" ref="I3534">SUM(IF((Komplexní!$A$3:$A$5=A3534)*(Komplexní!$D$1:$BA$1=G3534),Komplexní!$D$3:$BA$5))</f>
        <v>0</v>
      </c>
      <c r="J3534" s="98" t="str">
        <f t="shared" si="188"/>
        <v/>
      </c>
      <c r="K3534" s="54">
        <f t="shared" si="190"/>
        <v>1</v>
      </c>
    </row>
    <row r="3535" spans="1:11" hidden="1">
      <c r="A3535" s="48">
        <v>71</v>
      </c>
      <c r="B3535" s="49">
        <f>LOOKUP(A3535,Seznamy!$A$3:$A$94,Seznamy!$B$3:$B$94)</f>
        <v>125009</v>
      </c>
      <c r="C3535" s="50" t="str">
        <f>LOOKUP(A3535,Seznamy!$A$3:$A$94,Seznamy!$C$3:$C$94)</f>
        <v>Ruda nad Moravou</v>
      </c>
      <c r="D3535" s="51">
        <f>LOOKUP(A3535,Seznamy!$A$3:$A$94,Seznamy!$F$3:$F$94)</f>
        <v>9028</v>
      </c>
      <c r="E3535" s="51">
        <f>LOOKUP(A3535,Seznamy!$A$3:$A$94,Seznamy!$G$3:$G$94)</f>
        <v>218500</v>
      </c>
      <c r="F3535" s="52">
        <f>LOOKUP(A3535,Seznamy!$A$3:$A$94,Seznamy!$J$3:$J$94)</f>
        <v>57</v>
      </c>
      <c r="G3535" s="52">
        <v>33</v>
      </c>
      <c r="H3535" s="50">
        <f>LOOKUP(G3535,Komplexní!$A$7:$A$56,Komplexní!$B$7:$B$56)</f>
        <v>0</v>
      </c>
      <c r="I3535" s="53">
        <f t="array" ref="I3535">SUM(IF((Komplexní!$A$3:$A$5=A3535)*(Komplexní!$D$1:$BA$1=G3535),Komplexní!$D$3:$BA$5))</f>
        <v>0</v>
      </c>
      <c r="J3535" s="98" t="str">
        <f t="shared" ref="J3535:J3598" si="191">IF(I3535=0,"",I3535)</f>
        <v/>
      </c>
      <c r="K3535" s="54">
        <f t="shared" ref="K3535:K3552" si="192">IF(I3535=MIN($J$3503:$J$3552),1,"")</f>
        <v>1</v>
      </c>
    </row>
    <row r="3536" spans="1:11" hidden="1">
      <c r="A3536" s="48">
        <v>71</v>
      </c>
      <c r="B3536" s="49">
        <f>LOOKUP(A3536,Seznamy!$A$3:$A$94,Seznamy!$B$3:$B$94)</f>
        <v>125009</v>
      </c>
      <c r="C3536" s="50" t="str">
        <f>LOOKUP(A3536,Seznamy!$A$3:$A$94,Seznamy!$C$3:$C$94)</f>
        <v>Ruda nad Moravou</v>
      </c>
      <c r="D3536" s="51">
        <f>LOOKUP(A3536,Seznamy!$A$3:$A$94,Seznamy!$F$3:$F$94)</f>
        <v>9028</v>
      </c>
      <c r="E3536" s="51">
        <f>LOOKUP(A3536,Seznamy!$A$3:$A$94,Seznamy!$G$3:$G$94)</f>
        <v>218500</v>
      </c>
      <c r="F3536" s="52">
        <f>LOOKUP(A3536,Seznamy!$A$3:$A$94,Seznamy!$J$3:$J$94)</f>
        <v>57</v>
      </c>
      <c r="G3536" s="52">
        <v>34</v>
      </c>
      <c r="H3536" s="50">
        <f>LOOKUP(G3536,Komplexní!$A$7:$A$56,Komplexní!$B$7:$B$56)</f>
        <v>0</v>
      </c>
      <c r="I3536" s="53">
        <f t="array" ref="I3536">SUM(IF((Komplexní!$A$3:$A$5=A3536)*(Komplexní!$D$1:$BA$1=G3536),Komplexní!$D$3:$BA$5))</f>
        <v>0</v>
      </c>
      <c r="J3536" s="98" t="str">
        <f t="shared" si="191"/>
        <v/>
      </c>
      <c r="K3536" s="54">
        <f t="shared" si="192"/>
        <v>1</v>
      </c>
    </row>
    <row r="3537" spans="1:11" hidden="1">
      <c r="A3537" s="48">
        <v>71</v>
      </c>
      <c r="B3537" s="49">
        <f>LOOKUP(A3537,Seznamy!$A$3:$A$94,Seznamy!$B$3:$B$94)</f>
        <v>125009</v>
      </c>
      <c r="C3537" s="50" t="str">
        <f>LOOKUP(A3537,Seznamy!$A$3:$A$94,Seznamy!$C$3:$C$94)</f>
        <v>Ruda nad Moravou</v>
      </c>
      <c r="D3537" s="51">
        <f>LOOKUP(A3537,Seznamy!$A$3:$A$94,Seznamy!$F$3:$F$94)</f>
        <v>9028</v>
      </c>
      <c r="E3537" s="51">
        <f>LOOKUP(A3537,Seznamy!$A$3:$A$94,Seznamy!$G$3:$G$94)</f>
        <v>218500</v>
      </c>
      <c r="F3537" s="52">
        <f>LOOKUP(A3537,Seznamy!$A$3:$A$94,Seznamy!$J$3:$J$94)</f>
        <v>57</v>
      </c>
      <c r="G3537" s="52">
        <v>35</v>
      </c>
      <c r="H3537" s="50">
        <f>LOOKUP(G3537,Komplexní!$A$7:$A$56,Komplexní!$B$7:$B$56)</f>
        <v>0</v>
      </c>
      <c r="I3537" s="53">
        <f t="array" ref="I3537">SUM(IF((Komplexní!$A$3:$A$5=A3537)*(Komplexní!$D$1:$BA$1=G3537),Komplexní!$D$3:$BA$5))</f>
        <v>0</v>
      </c>
      <c r="J3537" s="98" t="str">
        <f t="shared" si="191"/>
        <v/>
      </c>
      <c r="K3537" s="54">
        <f t="shared" si="192"/>
        <v>1</v>
      </c>
    </row>
    <row r="3538" spans="1:11" hidden="1">
      <c r="A3538" s="48">
        <v>71</v>
      </c>
      <c r="B3538" s="49">
        <f>LOOKUP(A3538,Seznamy!$A$3:$A$94,Seznamy!$B$3:$B$94)</f>
        <v>125009</v>
      </c>
      <c r="C3538" s="50" t="str">
        <f>LOOKUP(A3538,Seznamy!$A$3:$A$94,Seznamy!$C$3:$C$94)</f>
        <v>Ruda nad Moravou</v>
      </c>
      <c r="D3538" s="51">
        <f>LOOKUP(A3538,Seznamy!$A$3:$A$94,Seznamy!$F$3:$F$94)</f>
        <v>9028</v>
      </c>
      <c r="E3538" s="51">
        <f>LOOKUP(A3538,Seznamy!$A$3:$A$94,Seznamy!$G$3:$G$94)</f>
        <v>218500</v>
      </c>
      <c r="F3538" s="52">
        <f>LOOKUP(A3538,Seznamy!$A$3:$A$94,Seznamy!$J$3:$J$94)</f>
        <v>57</v>
      </c>
      <c r="G3538" s="52">
        <v>36</v>
      </c>
      <c r="H3538" s="50">
        <f>LOOKUP(G3538,Komplexní!$A$7:$A$56,Komplexní!$B$7:$B$56)</f>
        <v>0</v>
      </c>
      <c r="I3538" s="53">
        <f t="array" ref="I3538">SUM(IF((Komplexní!$A$3:$A$5=A3538)*(Komplexní!$D$1:$BA$1=G3538),Komplexní!$D$3:$BA$5))</f>
        <v>0</v>
      </c>
      <c r="J3538" s="98" t="str">
        <f t="shared" si="191"/>
        <v/>
      </c>
      <c r="K3538" s="54">
        <f t="shared" si="192"/>
        <v>1</v>
      </c>
    </row>
    <row r="3539" spans="1:11" hidden="1">
      <c r="A3539" s="48">
        <v>71</v>
      </c>
      <c r="B3539" s="49">
        <f>LOOKUP(A3539,Seznamy!$A$3:$A$94,Seznamy!$B$3:$B$94)</f>
        <v>125009</v>
      </c>
      <c r="C3539" s="50" t="str">
        <f>LOOKUP(A3539,Seznamy!$A$3:$A$94,Seznamy!$C$3:$C$94)</f>
        <v>Ruda nad Moravou</v>
      </c>
      <c r="D3539" s="51">
        <f>LOOKUP(A3539,Seznamy!$A$3:$A$94,Seznamy!$F$3:$F$94)</f>
        <v>9028</v>
      </c>
      <c r="E3539" s="51">
        <f>LOOKUP(A3539,Seznamy!$A$3:$A$94,Seznamy!$G$3:$G$94)</f>
        <v>218500</v>
      </c>
      <c r="F3539" s="52">
        <f>LOOKUP(A3539,Seznamy!$A$3:$A$94,Seznamy!$J$3:$J$94)</f>
        <v>57</v>
      </c>
      <c r="G3539" s="52">
        <v>37</v>
      </c>
      <c r="H3539" s="50">
        <f>LOOKUP(G3539,Komplexní!$A$7:$A$56,Komplexní!$B$7:$B$56)</f>
        <v>0</v>
      </c>
      <c r="I3539" s="53">
        <f t="array" ref="I3539">SUM(IF((Komplexní!$A$3:$A$5=A3539)*(Komplexní!$D$1:$BA$1=G3539),Komplexní!$D$3:$BA$5))</f>
        <v>0</v>
      </c>
      <c r="J3539" s="98" t="str">
        <f t="shared" si="191"/>
        <v/>
      </c>
      <c r="K3539" s="54">
        <f t="shared" si="192"/>
        <v>1</v>
      </c>
    </row>
    <row r="3540" spans="1:11" hidden="1">
      <c r="A3540" s="48">
        <v>71</v>
      </c>
      <c r="B3540" s="49">
        <f>LOOKUP(A3540,Seznamy!$A$3:$A$94,Seznamy!$B$3:$B$94)</f>
        <v>125009</v>
      </c>
      <c r="C3540" s="50" t="str">
        <f>LOOKUP(A3540,Seznamy!$A$3:$A$94,Seznamy!$C$3:$C$94)</f>
        <v>Ruda nad Moravou</v>
      </c>
      <c r="D3540" s="51">
        <f>LOOKUP(A3540,Seznamy!$A$3:$A$94,Seznamy!$F$3:$F$94)</f>
        <v>9028</v>
      </c>
      <c r="E3540" s="51">
        <f>LOOKUP(A3540,Seznamy!$A$3:$A$94,Seznamy!$G$3:$G$94)</f>
        <v>218500</v>
      </c>
      <c r="F3540" s="52">
        <f>LOOKUP(A3540,Seznamy!$A$3:$A$94,Seznamy!$J$3:$J$94)</f>
        <v>57</v>
      </c>
      <c r="G3540" s="52">
        <v>38</v>
      </c>
      <c r="H3540" s="50">
        <f>LOOKUP(G3540,Komplexní!$A$7:$A$56,Komplexní!$B$7:$B$56)</f>
        <v>0</v>
      </c>
      <c r="I3540" s="53">
        <f t="array" ref="I3540">SUM(IF((Komplexní!$A$3:$A$5=A3540)*(Komplexní!$D$1:$BA$1=G3540),Komplexní!$D$3:$BA$5))</f>
        <v>0</v>
      </c>
      <c r="J3540" s="98" t="str">
        <f t="shared" si="191"/>
        <v/>
      </c>
      <c r="K3540" s="54">
        <f t="shared" si="192"/>
        <v>1</v>
      </c>
    </row>
    <row r="3541" spans="1:11" hidden="1">
      <c r="A3541" s="48">
        <v>71</v>
      </c>
      <c r="B3541" s="49">
        <f>LOOKUP(A3541,Seznamy!$A$3:$A$94,Seznamy!$B$3:$B$94)</f>
        <v>125009</v>
      </c>
      <c r="C3541" s="50" t="str">
        <f>LOOKUP(A3541,Seznamy!$A$3:$A$94,Seznamy!$C$3:$C$94)</f>
        <v>Ruda nad Moravou</v>
      </c>
      <c r="D3541" s="51">
        <f>LOOKUP(A3541,Seznamy!$A$3:$A$94,Seznamy!$F$3:$F$94)</f>
        <v>9028</v>
      </c>
      <c r="E3541" s="51">
        <f>LOOKUP(A3541,Seznamy!$A$3:$A$94,Seznamy!$G$3:$G$94)</f>
        <v>218500</v>
      </c>
      <c r="F3541" s="52">
        <f>LOOKUP(A3541,Seznamy!$A$3:$A$94,Seznamy!$J$3:$J$94)</f>
        <v>57</v>
      </c>
      <c r="G3541" s="52">
        <v>39</v>
      </c>
      <c r="H3541" s="50">
        <f>LOOKUP(G3541,Komplexní!$A$7:$A$56,Komplexní!$B$7:$B$56)</f>
        <v>0</v>
      </c>
      <c r="I3541" s="53">
        <f t="array" ref="I3541">SUM(IF((Komplexní!$A$3:$A$5=A3541)*(Komplexní!$D$1:$BA$1=G3541),Komplexní!$D$3:$BA$5))</f>
        <v>0</v>
      </c>
      <c r="J3541" s="98" t="str">
        <f t="shared" si="191"/>
        <v/>
      </c>
      <c r="K3541" s="54">
        <f t="shared" si="192"/>
        <v>1</v>
      </c>
    </row>
    <row r="3542" spans="1:11" hidden="1">
      <c r="A3542" s="48">
        <v>71</v>
      </c>
      <c r="B3542" s="49">
        <f>LOOKUP(A3542,Seznamy!$A$3:$A$94,Seznamy!$B$3:$B$94)</f>
        <v>125009</v>
      </c>
      <c r="C3542" s="50" t="str">
        <f>LOOKUP(A3542,Seznamy!$A$3:$A$94,Seznamy!$C$3:$C$94)</f>
        <v>Ruda nad Moravou</v>
      </c>
      <c r="D3542" s="51">
        <f>LOOKUP(A3542,Seznamy!$A$3:$A$94,Seznamy!$F$3:$F$94)</f>
        <v>9028</v>
      </c>
      <c r="E3542" s="51">
        <f>LOOKUP(A3542,Seznamy!$A$3:$A$94,Seznamy!$G$3:$G$94)</f>
        <v>218500</v>
      </c>
      <c r="F3542" s="52">
        <f>LOOKUP(A3542,Seznamy!$A$3:$A$94,Seznamy!$J$3:$J$94)</f>
        <v>57</v>
      </c>
      <c r="G3542" s="52">
        <v>40</v>
      </c>
      <c r="H3542" s="50">
        <f>LOOKUP(G3542,Komplexní!$A$7:$A$56,Komplexní!$B$7:$B$56)</f>
        <v>0</v>
      </c>
      <c r="I3542" s="53">
        <f t="array" ref="I3542">SUM(IF((Komplexní!$A$3:$A$5=A3542)*(Komplexní!$D$1:$BA$1=G3542),Komplexní!$D$3:$BA$5))</f>
        <v>0</v>
      </c>
      <c r="J3542" s="98" t="str">
        <f t="shared" si="191"/>
        <v/>
      </c>
      <c r="K3542" s="54">
        <f t="shared" si="192"/>
        <v>1</v>
      </c>
    </row>
    <row r="3543" spans="1:11" hidden="1">
      <c r="A3543" s="48">
        <v>71</v>
      </c>
      <c r="B3543" s="49">
        <f>LOOKUP(A3543,Seznamy!$A$3:$A$94,Seznamy!$B$3:$B$94)</f>
        <v>125009</v>
      </c>
      <c r="C3543" s="50" t="str">
        <f>LOOKUP(A3543,Seznamy!$A$3:$A$94,Seznamy!$C$3:$C$94)</f>
        <v>Ruda nad Moravou</v>
      </c>
      <c r="D3543" s="51">
        <f>LOOKUP(A3543,Seznamy!$A$3:$A$94,Seznamy!$F$3:$F$94)</f>
        <v>9028</v>
      </c>
      <c r="E3543" s="51">
        <f>LOOKUP(A3543,Seznamy!$A$3:$A$94,Seznamy!$G$3:$G$94)</f>
        <v>218500</v>
      </c>
      <c r="F3543" s="52">
        <f>LOOKUP(A3543,Seznamy!$A$3:$A$94,Seznamy!$J$3:$J$94)</f>
        <v>57</v>
      </c>
      <c r="G3543" s="52">
        <v>41</v>
      </c>
      <c r="H3543" s="50">
        <f>LOOKUP(G3543,Komplexní!$A$7:$A$56,Komplexní!$B$7:$B$56)</f>
        <v>0</v>
      </c>
      <c r="I3543" s="53">
        <f t="array" ref="I3543">SUM(IF((Komplexní!$A$3:$A$5=A3543)*(Komplexní!$D$1:$BA$1=G3543),Komplexní!$D$3:$BA$5))</f>
        <v>0</v>
      </c>
      <c r="J3543" s="98" t="str">
        <f t="shared" si="191"/>
        <v/>
      </c>
      <c r="K3543" s="54">
        <f t="shared" si="192"/>
        <v>1</v>
      </c>
    </row>
    <row r="3544" spans="1:11" hidden="1">
      <c r="A3544" s="48">
        <v>71</v>
      </c>
      <c r="B3544" s="49">
        <f>LOOKUP(A3544,Seznamy!$A$3:$A$94,Seznamy!$B$3:$B$94)</f>
        <v>125009</v>
      </c>
      <c r="C3544" s="50" t="str">
        <f>LOOKUP(A3544,Seznamy!$A$3:$A$94,Seznamy!$C$3:$C$94)</f>
        <v>Ruda nad Moravou</v>
      </c>
      <c r="D3544" s="51">
        <f>LOOKUP(A3544,Seznamy!$A$3:$A$94,Seznamy!$F$3:$F$94)</f>
        <v>9028</v>
      </c>
      <c r="E3544" s="51">
        <f>LOOKUP(A3544,Seznamy!$A$3:$A$94,Seznamy!$G$3:$G$94)</f>
        <v>218500</v>
      </c>
      <c r="F3544" s="52">
        <f>LOOKUP(A3544,Seznamy!$A$3:$A$94,Seznamy!$J$3:$J$94)</f>
        <v>57</v>
      </c>
      <c r="G3544" s="52">
        <v>42</v>
      </c>
      <c r="H3544" s="50">
        <f>LOOKUP(G3544,Komplexní!$A$7:$A$56,Komplexní!$B$7:$B$56)</f>
        <v>0</v>
      </c>
      <c r="I3544" s="53">
        <f t="array" ref="I3544">SUM(IF((Komplexní!$A$3:$A$5=A3544)*(Komplexní!$D$1:$BA$1=G3544),Komplexní!$D$3:$BA$5))</f>
        <v>0</v>
      </c>
      <c r="J3544" s="98" t="str">
        <f t="shared" si="191"/>
        <v/>
      </c>
      <c r="K3544" s="54">
        <f t="shared" si="192"/>
        <v>1</v>
      </c>
    </row>
    <row r="3545" spans="1:11" hidden="1">
      <c r="A3545" s="48">
        <v>71</v>
      </c>
      <c r="B3545" s="49">
        <f>LOOKUP(A3545,Seznamy!$A$3:$A$94,Seznamy!$B$3:$B$94)</f>
        <v>125009</v>
      </c>
      <c r="C3545" s="50" t="str">
        <f>LOOKUP(A3545,Seznamy!$A$3:$A$94,Seznamy!$C$3:$C$94)</f>
        <v>Ruda nad Moravou</v>
      </c>
      <c r="D3545" s="51">
        <f>LOOKUP(A3545,Seznamy!$A$3:$A$94,Seznamy!$F$3:$F$94)</f>
        <v>9028</v>
      </c>
      <c r="E3545" s="51">
        <f>LOOKUP(A3545,Seznamy!$A$3:$A$94,Seznamy!$G$3:$G$94)</f>
        <v>218500</v>
      </c>
      <c r="F3545" s="52">
        <f>LOOKUP(A3545,Seznamy!$A$3:$A$94,Seznamy!$J$3:$J$94)</f>
        <v>57</v>
      </c>
      <c r="G3545" s="52">
        <v>43</v>
      </c>
      <c r="H3545" s="50">
        <f>LOOKUP(G3545,Komplexní!$A$7:$A$56,Komplexní!$B$7:$B$56)</f>
        <v>0</v>
      </c>
      <c r="I3545" s="53">
        <f t="array" ref="I3545">SUM(IF((Komplexní!$A$3:$A$5=A3545)*(Komplexní!$D$1:$BA$1=G3545),Komplexní!$D$3:$BA$5))</f>
        <v>0</v>
      </c>
      <c r="J3545" s="98" t="str">
        <f t="shared" si="191"/>
        <v/>
      </c>
      <c r="K3545" s="54">
        <f t="shared" si="192"/>
        <v>1</v>
      </c>
    </row>
    <row r="3546" spans="1:11" hidden="1">
      <c r="A3546" s="48">
        <v>71</v>
      </c>
      <c r="B3546" s="49">
        <f>LOOKUP(A3546,Seznamy!$A$3:$A$94,Seznamy!$B$3:$B$94)</f>
        <v>125009</v>
      </c>
      <c r="C3546" s="50" t="str">
        <f>LOOKUP(A3546,Seznamy!$A$3:$A$94,Seznamy!$C$3:$C$94)</f>
        <v>Ruda nad Moravou</v>
      </c>
      <c r="D3546" s="51">
        <f>LOOKUP(A3546,Seznamy!$A$3:$A$94,Seznamy!$F$3:$F$94)</f>
        <v>9028</v>
      </c>
      <c r="E3546" s="51">
        <f>LOOKUP(A3546,Seznamy!$A$3:$A$94,Seznamy!$G$3:$G$94)</f>
        <v>218500</v>
      </c>
      <c r="F3546" s="52">
        <f>LOOKUP(A3546,Seznamy!$A$3:$A$94,Seznamy!$J$3:$J$94)</f>
        <v>57</v>
      </c>
      <c r="G3546" s="52">
        <v>44</v>
      </c>
      <c r="H3546" s="50">
        <f>LOOKUP(G3546,Komplexní!$A$7:$A$56,Komplexní!$B$7:$B$56)</f>
        <v>0</v>
      </c>
      <c r="I3546" s="53">
        <f t="array" ref="I3546">SUM(IF((Komplexní!$A$3:$A$5=A3546)*(Komplexní!$D$1:$BA$1=G3546),Komplexní!$D$3:$BA$5))</f>
        <v>0</v>
      </c>
      <c r="J3546" s="98" t="str">
        <f t="shared" si="191"/>
        <v/>
      </c>
      <c r="K3546" s="54">
        <f t="shared" si="192"/>
        <v>1</v>
      </c>
    </row>
    <row r="3547" spans="1:11" hidden="1">
      <c r="A3547" s="48">
        <v>71</v>
      </c>
      <c r="B3547" s="49">
        <f>LOOKUP(A3547,Seznamy!$A$3:$A$94,Seznamy!$B$3:$B$94)</f>
        <v>125009</v>
      </c>
      <c r="C3547" s="50" t="str">
        <f>LOOKUP(A3547,Seznamy!$A$3:$A$94,Seznamy!$C$3:$C$94)</f>
        <v>Ruda nad Moravou</v>
      </c>
      <c r="D3547" s="51">
        <f>LOOKUP(A3547,Seznamy!$A$3:$A$94,Seznamy!$F$3:$F$94)</f>
        <v>9028</v>
      </c>
      <c r="E3547" s="51">
        <f>LOOKUP(A3547,Seznamy!$A$3:$A$94,Seznamy!$G$3:$G$94)</f>
        <v>218500</v>
      </c>
      <c r="F3547" s="52">
        <f>LOOKUP(A3547,Seznamy!$A$3:$A$94,Seznamy!$J$3:$J$94)</f>
        <v>57</v>
      </c>
      <c r="G3547" s="52">
        <v>45</v>
      </c>
      <c r="H3547" s="50">
        <f>LOOKUP(G3547,Komplexní!$A$7:$A$56,Komplexní!$B$7:$B$56)</f>
        <v>0</v>
      </c>
      <c r="I3547" s="53">
        <f t="array" ref="I3547">SUM(IF((Komplexní!$A$3:$A$5=A3547)*(Komplexní!$D$1:$BA$1=G3547),Komplexní!$D$3:$BA$5))</f>
        <v>0</v>
      </c>
      <c r="J3547" s="98" t="str">
        <f t="shared" si="191"/>
        <v/>
      </c>
      <c r="K3547" s="54">
        <f t="shared" si="192"/>
        <v>1</v>
      </c>
    </row>
    <row r="3548" spans="1:11" hidden="1">
      <c r="A3548" s="48">
        <v>71</v>
      </c>
      <c r="B3548" s="49">
        <f>LOOKUP(A3548,Seznamy!$A$3:$A$94,Seznamy!$B$3:$B$94)</f>
        <v>125009</v>
      </c>
      <c r="C3548" s="50" t="str">
        <f>LOOKUP(A3548,Seznamy!$A$3:$A$94,Seznamy!$C$3:$C$94)</f>
        <v>Ruda nad Moravou</v>
      </c>
      <c r="D3548" s="51">
        <f>LOOKUP(A3548,Seznamy!$A$3:$A$94,Seznamy!$F$3:$F$94)</f>
        <v>9028</v>
      </c>
      <c r="E3548" s="51">
        <f>LOOKUP(A3548,Seznamy!$A$3:$A$94,Seznamy!$G$3:$G$94)</f>
        <v>218500</v>
      </c>
      <c r="F3548" s="52">
        <f>LOOKUP(A3548,Seznamy!$A$3:$A$94,Seznamy!$J$3:$J$94)</f>
        <v>57</v>
      </c>
      <c r="G3548" s="52">
        <v>46</v>
      </c>
      <c r="H3548" s="50">
        <f>LOOKUP(G3548,Komplexní!$A$7:$A$56,Komplexní!$B$7:$B$56)</f>
        <v>0</v>
      </c>
      <c r="I3548" s="53">
        <f t="array" ref="I3548">SUM(IF((Komplexní!$A$3:$A$5=A3548)*(Komplexní!$D$1:$BA$1=G3548),Komplexní!$D$3:$BA$5))</f>
        <v>0</v>
      </c>
      <c r="J3548" s="98" t="str">
        <f t="shared" si="191"/>
        <v/>
      </c>
      <c r="K3548" s="54">
        <f t="shared" si="192"/>
        <v>1</v>
      </c>
    </row>
    <row r="3549" spans="1:11" hidden="1">
      <c r="A3549" s="48">
        <v>71</v>
      </c>
      <c r="B3549" s="49">
        <f>LOOKUP(A3549,Seznamy!$A$3:$A$94,Seznamy!$B$3:$B$94)</f>
        <v>125009</v>
      </c>
      <c r="C3549" s="50" t="str">
        <f>LOOKUP(A3549,Seznamy!$A$3:$A$94,Seznamy!$C$3:$C$94)</f>
        <v>Ruda nad Moravou</v>
      </c>
      <c r="D3549" s="51">
        <f>LOOKUP(A3549,Seznamy!$A$3:$A$94,Seznamy!$F$3:$F$94)</f>
        <v>9028</v>
      </c>
      <c r="E3549" s="51">
        <f>LOOKUP(A3549,Seznamy!$A$3:$A$94,Seznamy!$G$3:$G$94)</f>
        <v>218500</v>
      </c>
      <c r="F3549" s="52">
        <f>LOOKUP(A3549,Seznamy!$A$3:$A$94,Seznamy!$J$3:$J$94)</f>
        <v>57</v>
      </c>
      <c r="G3549" s="52">
        <v>47</v>
      </c>
      <c r="H3549" s="50">
        <f>LOOKUP(G3549,Komplexní!$A$7:$A$56,Komplexní!$B$7:$B$56)</f>
        <v>0</v>
      </c>
      <c r="I3549" s="53">
        <f t="array" ref="I3549">SUM(IF((Komplexní!$A$3:$A$5=A3549)*(Komplexní!$D$1:$BA$1=G3549),Komplexní!$D$3:$BA$5))</f>
        <v>0</v>
      </c>
      <c r="J3549" s="98" t="str">
        <f t="shared" si="191"/>
        <v/>
      </c>
      <c r="K3549" s="54">
        <f t="shared" si="192"/>
        <v>1</v>
      </c>
    </row>
    <row r="3550" spans="1:11" hidden="1">
      <c r="A3550" s="48">
        <v>71</v>
      </c>
      <c r="B3550" s="49">
        <f>LOOKUP(A3550,Seznamy!$A$3:$A$94,Seznamy!$B$3:$B$94)</f>
        <v>125009</v>
      </c>
      <c r="C3550" s="50" t="str">
        <f>LOOKUP(A3550,Seznamy!$A$3:$A$94,Seznamy!$C$3:$C$94)</f>
        <v>Ruda nad Moravou</v>
      </c>
      <c r="D3550" s="51">
        <f>LOOKUP(A3550,Seznamy!$A$3:$A$94,Seznamy!$F$3:$F$94)</f>
        <v>9028</v>
      </c>
      <c r="E3550" s="51">
        <f>LOOKUP(A3550,Seznamy!$A$3:$A$94,Seznamy!$G$3:$G$94)</f>
        <v>218500</v>
      </c>
      <c r="F3550" s="52">
        <f>LOOKUP(A3550,Seznamy!$A$3:$A$94,Seznamy!$J$3:$J$94)</f>
        <v>57</v>
      </c>
      <c r="G3550" s="52">
        <v>48</v>
      </c>
      <c r="H3550" s="50">
        <f>LOOKUP(G3550,Komplexní!$A$7:$A$56,Komplexní!$B$7:$B$56)</f>
        <v>0</v>
      </c>
      <c r="I3550" s="53">
        <f t="array" ref="I3550">SUM(IF((Komplexní!$A$3:$A$5=A3550)*(Komplexní!$D$1:$BA$1=G3550),Komplexní!$D$3:$BA$5))</f>
        <v>0</v>
      </c>
      <c r="J3550" s="98" t="str">
        <f t="shared" si="191"/>
        <v/>
      </c>
      <c r="K3550" s="54">
        <f t="shared" si="192"/>
        <v>1</v>
      </c>
    </row>
    <row r="3551" spans="1:11" hidden="1">
      <c r="A3551" s="48">
        <v>71</v>
      </c>
      <c r="B3551" s="49">
        <f>LOOKUP(A3551,Seznamy!$A$3:$A$94,Seznamy!$B$3:$B$94)</f>
        <v>125009</v>
      </c>
      <c r="C3551" s="50" t="str">
        <f>LOOKUP(A3551,Seznamy!$A$3:$A$94,Seznamy!$C$3:$C$94)</f>
        <v>Ruda nad Moravou</v>
      </c>
      <c r="D3551" s="51">
        <f>LOOKUP(A3551,Seznamy!$A$3:$A$94,Seznamy!$F$3:$F$94)</f>
        <v>9028</v>
      </c>
      <c r="E3551" s="51">
        <f>LOOKUP(A3551,Seznamy!$A$3:$A$94,Seznamy!$G$3:$G$94)</f>
        <v>218500</v>
      </c>
      <c r="F3551" s="52">
        <f>LOOKUP(A3551,Seznamy!$A$3:$A$94,Seznamy!$J$3:$J$94)</f>
        <v>57</v>
      </c>
      <c r="G3551" s="52">
        <v>49</v>
      </c>
      <c r="H3551" s="50">
        <f>LOOKUP(G3551,Komplexní!$A$7:$A$56,Komplexní!$B$7:$B$56)</f>
        <v>0</v>
      </c>
      <c r="I3551" s="53">
        <f t="array" ref="I3551">SUM(IF((Komplexní!$A$3:$A$5=A3551)*(Komplexní!$D$1:$BA$1=G3551),Komplexní!$D$3:$BA$5))</f>
        <v>0</v>
      </c>
      <c r="J3551" s="98" t="str">
        <f t="shared" si="191"/>
        <v/>
      </c>
      <c r="K3551" s="54">
        <f t="shared" si="192"/>
        <v>1</v>
      </c>
    </row>
    <row r="3552" spans="1:11" hidden="1">
      <c r="A3552" s="48">
        <v>71</v>
      </c>
      <c r="B3552" s="49">
        <f>LOOKUP(A3552,Seznamy!$A$3:$A$94,Seznamy!$B$3:$B$94)</f>
        <v>125009</v>
      </c>
      <c r="C3552" s="50" t="str">
        <f>LOOKUP(A3552,Seznamy!$A$3:$A$94,Seznamy!$C$3:$C$94)</f>
        <v>Ruda nad Moravou</v>
      </c>
      <c r="D3552" s="51">
        <f>LOOKUP(A3552,Seznamy!$A$3:$A$94,Seznamy!$F$3:$F$94)</f>
        <v>9028</v>
      </c>
      <c r="E3552" s="51">
        <f>LOOKUP(A3552,Seznamy!$A$3:$A$94,Seznamy!$G$3:$G$94)</f>
        <v>218500</v>
      </c>
      <c r="F3552" s="52">
        <f>LOOKUP(A3552,Seznamy!$A$3:$A$94,Seznamy!$J$3:$J$94)</f>
        <v>57</v>
      </c>
      <c r="G3552" s="52">
        <v>50</v>
      </c>
      <c r="H3552" s="50">
        <f>LOOKUP(G3552,Komplexní!$A$7:$A$56,Komplexní!$B$7:$B$56)</f>
        <v>0</v>
      </c>
      <c r="I3552" s="53">
        <f t="array" ref="I3552">SUM(IF((Komplexní!$A$3:$A$5=A3552)*(Komplexní!$D$1:$BA$1=G3552),Komplexní!$D$3:$BA$5))</f>
        <v>0</v>
      </c>
      <c r="J3552" s="98" t="str">
        <f t="shared" si="191"/>
        <v/>
      </c>
      <c r="K3552" s="54">
        <f t="shared" si="192"/>
        <v>1</v>
      </c>
    </row>
    <row r="3553" spans="1:11" hidden="1">
      <c r="A3553" s="79">
        <v>72</v>
      </c>
      <c r="B3553" s="80">
        <f>LOOKUP(A3553,Seznamy!$A$3:$A$94,Seznamy!$B$3:$B$94)</f>
        <v>125009</v>
      </c>
      <c r="C3553" s="81" t="str">
        <f>LOOKUP(A3553,Seznamy!$A$3:$A$94,Seznamy!$C$3:$C$94)</f>
        <v>Ruda nad Moravou</v>
      </c>
      <c r="D3553" s="82">
        <f>LOOKUP(A3553,Seznamy!$A$3:$A$94,Seznamy!$F$3:$F$94)</f>
        <v>9028</v>
      </c>
      <c r="E3553" s="82">
        <f>LOOKUP(A3553,Seznamy!$A$3:$A$94,Seznamy!$G$3:$G$94)</f>
        <v>218500</v>
      </c>
      <c r="F3553" s="83">
        <f>LOOKUP(A3553,Seznamy!$A$3:$A$94,Seznamy!$J$3:$J$94)</f>
        <v>57</v>
      </c>
      <c r="G3553" s="83">
        <v>20</v>
      </c>
      <c r="H3553" s="81">
        <f>LOOKUP(G3553,Komplexní!$A$7:$A$56,Komplexní!$B$7:$B$56)</f>
        <v>0</v>
      </c>
      <c r="I3553" s="84">
        <f t="array" ref="I3553">SUM(IF((Komplexní!$A$3:$A$5=A3553)*(Komplexní!$D$1:$BA$1=G3553),Komplexní!$D$3:$BA$5))</f>
        <v>0</v>
      </c>
      <c r="J3553" s="99" t="str">
        <f t="shared" si="191"/>
        <v/>
      </c>
      <c r="K3553" s="85">
        <f t="shared" ref="K3553:K3584" si="193">IF(I3553=MIN($J$3553:$J$3602),1,"")</f>
        <v>1</v>
      </c>
    </row>
    <row r="3554" spans="1:11" hidden="1">
      <c r="A3554" s="79">
        <v>72</v>
      </c>
      <c r="B3554" s="80">
        <f>LOOKUP(A3554,Seznamy!$A$3:$A$94,Seznamy!$B$3:$B$94)</f>
        <v>125009</v>
      </c>
      <c r="C3554" s="81" t="str">
        <f>LOOKUP(A3554,Seznamy!$A$3:$A$94,Seznamy!$C$3:$C$94)</f>
        <v>Ruda nad Moravou</v>
      </c>
      <c r="D3554" s="82">
        <f>LOOKUP(A3554,Seznamy!$A$3:$A$94,Seznamy!$F$3:$F$94)</f>
        <v>9028</v>
      </c>
      <c r="E3554" s="82">
        <f>LOOKUP(A3554,Seznamy!$A$3:$A$94,Seznamy!$G$3:$G$94)</f>
        <v>218500</v>
      </c>
      <c r="F3554" s="83">
        <f>LOOKUP(A3554,Seznamy!$A$3:$A$94,Seznamy!$J$3:$J$94)</f>
        <v>57</v>
      </c>
      <c r="G3554" s="83">
        <v>2</v>
      </c>
      <c r="H3554" s="81" t="str">
        <f>LOOKUP(G3554,Komplexní!$A$7:$A$56,Komplexní!$B$7:$B$56)</f>
        <v>Lesy Beskydy, a.s.</v>
      </c>
      <c r="I3554" s="84">
        <f t="array" ref="I3554">SUM(IF((Komplexní!$A$3:$A$5=A3554)*(Komplexní!$D$1:$BA$1=G3554),Komplexní!$D$3:$BA$5))</f>
        <v>0</v>
      </c>
      <c r="J3554" s="99" t="str">
        <f t="shared" si="191"/>
        <v/>
      </c>
      <c r="K3554" s="85">
        <f t="shared" si="193"/>
        <v>1</v>
      </c>
    </row>
    <row r="3555" spans="1:11" hidden="1">
      <c r="A3555" s="79">
        <v>72</v>
      </c>
      <c r="B3555" s="80">
        <f>LOOKUP(A3555,Seznamy!$A$3:$A$94,Seznamy!$B$3:$B$94)</f>
        <v>125009</v>
      </c>
      <c r="C3555" s="81" t="str">
        <f>LOOKUP(A3555,Seznamy!$A$3:$A$94,Seznamy!$C$3:$C$94)</f>
        <v>Ruda nad Moravou</v>
      </c>
      <c r="D3555" s="82">
        <f>LOOKUP(A3555,Seznamy!$A$3:$A$94,Seznamy!$F$3:$F$94)</f>
        <v>9028</v>
      </c>
      <c r="E3555" s="82">
        <f>LOOKUP(A3555,Seznamy!$A$3:$A$94,Seznamy!$G$3:$G$94)</f>
        <v>218500</v>
      </c>
      <c r="F3555" s="83">
        <f>LOOKUP(A3555,Seznamy!$A$3:$A$94,Seznamy!$J$3:$J$94)</f>
        <v>57</v>
      </c>
      <c r="G3555" s="83">
        <v>3</v>
      </c>
      <c r="H3555" s="81" t="str">
        <f>LOOKUP(G3555,Komplexní!$A$7:$A$56,Komplexní!$B$7:$B$56)</f>
        <v>KATR s.r.o.</v>
      </c>
      <c r="I3555" s="84">
        <f t="array" ref="I3555">SUM(IF((Komplexní!$A$3:$A$5=A3555)*(Komplexní!$D$1:$BA$1=G3555),Komplexní!$D$3:$BA$5))</f>
        <v>0</v>
      </c>
      <c r="J3555" s="99" t="str">
        <f t="shared" si="191"/>
        <v/>
      </c>
      <c r="K3555" s="85">
        <f t="shared" si="193"/>
        <v>1</v>
      </c>
    </row>
    <row r="3556" spans="1:11" hidden="1">
      <c r="A3556" s="79">
        <v>72</v>
      </c>
      <c r="B3556" s="80">
        <f>LOOKUP(A3556,Seznamy!$A$3:$A$94,Seznamy!$B$3:$B$94)</f>
        <v>125009</v>
      </c>
      <c r="C3556" s="81" t="str">
        <f>LOOKUP(A3556,Seznamy!$A$3:$A$94,Seznamy!$C$3:$C$94)</f>
        <v>Ruda nad Moravou</v>
      </c>
      <c r="D3556" s="82">
        <f>LOOKUP(A3556,Seznamy!$A$3:$A$94,Seznamy!$F$3:$F$94)</f>
        <v>9028</v>
      </c>
      <c r="E3556" s="82">
        <f>LOOKUP(A3556,Seznamy!$A$3:$A$94,Seznamy!$G$3:$G$94)</f>
        <v>218500</v>
      </c>
      <c r="F3556" s="83">
        <f>LOOKUP(A3556,Seznamy!$A$3:$A$94,Seznamy!$J$3:$J$94)</f>
        <v>57</v>
      </c>
      <c r="G3556" s="83">
        <v>4</v>
      </c>
      <c r="H3556" s="81" t="str">
        <f>LOOKUP(G3556,Komplexní!$A$7:$A$56,Komplexní!$B$7:$B$56)</f>
        <v>Petra spol. s r.o.</v>
      </c>
      <c r="I3556" s="84">
        <f t="array" ref="I3556">SUM(IF((Komplexní!$A$3:$A$5=A3556)*(Komplexní!$D$1:$BA$1=G3556),Komplexní!$D$3:$BA$5))</f>
        <v>0</v>
      </c>
      <c r="J3556" s="99" t="str">
        <f t="shared" si="191"/>
        <v/>
      </c>
      <c r="K3556" s="85">
        <f t="shared" si="193"/>
        <v>1</v>
      </c>
    </row>
    <row r="3557" spans="1:11" hidden="1">
      <c r="A3557" s="79">
        <v>72</v>
      </c>
      <c r="B3557" s="80">
        <f>LOOKUP(A3557,Seznamy!$A$3:$A$94,Seznamy!$B$3:$B$94)</f>
        <v>125009</v>
      </c>
      <c r="C3557" s="81" t="str">
        <f>LOOKUP(A3557,Seznamy!$A$3:$A$94,Seznamy!$C$3:$C$94)</f>
        <v>Ruda nad Moravou</v>
      </c>
      <c r="D3557" s="82">
        <f>LOOKUP(A3557,Seznamy!$A$3:$A$94,Seznamy!$F$3:$F$94)</f>
        <v>9028</v>
      </c>
      <c r="E3557" s="82">
        <f>LOOKUP(A3557,Seznamy!$A$3:$A$94,Seznamy!$G$3:$G$94)</f>
        <v>218500</v>
      </c>
      <c r="F3557" s="83">
        <f>LOOKUP(A3557,Seznamy!$A$3:$A$94,Seznamy!$J$3:$J$94)</f>
        <v>57</v>
      </c>
      <c r="G3557" s="83">
        <v>5</v>
      </c>
      <c r="H3557" s="81" t="str">
        <f>LOOKUP(G3557,Komplexní!$A$7:$A$56,Komplexní!$B$7:$B$56)</f>
        <v>JACER - CZ a.s.</v>
      </c>
      <c r="I3557" s="84">
        <f t="array" ref="I3557">SUM(IF((Komplexní!$A$3:$A$5=A3557)*(Komplexní!$D$1:$BA$1=G3557),Komplexní!$D$3:$BA$5))</f>
        <v>0</v>
      </c>
      <c r="J3557" s="99" t="str">
        <f t="shared" si="191"/>
        <v/>
      </c>
      <c r="K3557" s="85">
        <f t="shared" si="193"/>
        <v>1</v>
      </c>
    </row>
    <row r="3558" spans="1:11" hidden="1">
      <c r="A3558" s="79">
        <v>72</v>
      </c>
      <c r="B3558" s="80">
        <f>LOOKUP(A3558,Seznamy!$A$3:$A$94,Seznamy!$B$3:$B$94)</f>
        <v>125009</v>
      </c>
      <c r="C3558" s="81" t="str">
        <f>LOOKUP(A3558,Seznamy!$A$3:$A$94,Seznamy!$C$3:$C$94)</f>
        <v>Ruda nad Moravou</v>
      </c>
      <c r="D3558" s="82">
        <f>LOOKUP(A3558,Seznamy!$A$3:$A$94,Seznamy!$F$3:$F$94)</f>
        <v>9028</v>
      </c>
      <c r="E3558" s="82">
        <f>LOOKUP(A3558,Seznamy!$A$3:$A$94,Seznamy!$G$3:$G$94)</f>
        <v>218500</v>
      </c>
      <c r="F3558" s="83">
        <f>LOOKUP(A3558,Seznamy!$A$3:$A$94,Seznamy!$J$3:$J$94)</f>
        <v>57</v>
      </c>
      <c r="G3558" s="83">
        <v>1</v>
      </c>
      <c r="H3558" s="81" t="str">
        <f>LOOKUP(G3558,Komplexní!$A$7:$A$56,Komplexní!$B$7:$B$56)</f>
        <v>UNILES a.s.</v>
      </c>
      <c r="I3558" s="84">
        <f t="array" ref="I3558">SUM(IF((Komplexní!$A$3:$A$5=A3558)*(Komplexní!$D$1:$BA$1=G3558),Komplexní!$D$3:$BA$5))</f>
        <v>0</v>
      </c>
      <c r="J3558" s="99" t="str">
        <f t="shared" si="191"/>
        <v/>
      </c>
      <c r="K3558" s="85">
        <f t="shared" si="193"/>
        <v>1</v>
      </c>
    </row>
    <row r="3559" spans="1:11" hidden="1">
      <c r="A3559" s="79">
        <v>72</v>
      </c>
      <c r="B3559" s="80">
        <f>LOOKUP(A3559,Seznamy!$A$3:$A$94,Seznamy!$B$3:$B$94)</f>
        <v>125009</v>
      </c>
      <c r="C3559" s="81" t="str">
        <f>LOOKUP(A3559,Seznamy!$A$3:$A$94,Seznamy!$C$3:$C$94)</f>
        <v>Ruda nad Moravou</v>
      </c>
      <c r="D3559" s="82">
        <f>LOOKUP(A3559,Seznamy!$A$3:$A$94,Seznamy!$F$3:$F$94)</f>
        <v>9028</v>
      </c>
      <c r="E3559" s="82">
        <f>LOOKUP(A3559,Seznamy!$A$3:$A$94,Seznamy!$G$3:$G$94)</f>
        <v>218500</v>
      </c>
      <c r="F3559" s="83">
        <f>LOOKUP(A3559,Seznamy!$A$3:$A$94,Seznamy!$J$3:$J$94)</f>
        <v>57</v>
      </c>
      <c r="G3559" s="83">
        <v>7</v>
      </c>
      <c r="H3559" s="81" t="str">
        <f>LOOKUP(G3559,Komplexní!$A$7:$A$56,Komplexní!$B$7:$B$56)</f>
        <v>Opavská lesní a.s.</v>
      </c>
      <c r="I3559" s="84">
        <f t="array" ref="I3559">SUM(IF((Komplexní!$A$3:$A$5=A3559)*(Komplexní!$D$1:$BA$1=G3559),Komplexní!$D$3:$BA$5))</f>
        <v>0</v>
      </c>
      <c r="J3559" s="99" t="str">
        <f t="shared" si="191"/>
        <v/>
      </c>
      <c r="K3559" s="85">
        <f t="shared" si="193"/>
        <v>1</v>
      </c>
    </row>
    <row r="3560" spans="1:11" hidden="1">
      <c r="A3560" s="79">
        <v>72</v>
      </c>
      <c r="B3560" s="80">
        <f>LOOKUP(A3560,Seznamy!$A$3:$A$94,Seznamy!$B$3:$B$94)</f>
        <v>125009</v>
      </c>
      <c r="C3560" s="81" t="str">
        <f>LOOKUP(A3560,Seznamy!$A$3:$A$94,Seznamy!$C$3:$C$94)</f>
        <v>Ruda nad Moravou</v>
      </c>
      <c r="D3560" s="82">
        <f>LOOKUP(A3560,Seznamy!$A$3:$A$94,Seznamy!$F$3:$F$94)</f>
        <v>9028</v>
      </c>
      <c r="E3560" s="82">
        <f>LOOKUP(A3560,Seznamy!$A$3:$A$94,Seznamy!$G$3:$G$94)</f>
        <v>218500</v>
      </c>
      <c r="F3560" s="83">
        <f>LOOKUP(A3560,Seznamy!$A$3:$A$94,Seznamy!$J$3:$J$94)</f>
        <v>57</v>
      </c>
      <c r="G3560" s="83">
        <v>8</v>
      </c>
      <c r="H3560" s="81" t="str">
        <f>LOOKUP(G3560,Komplexní!$A$7:$A$56,Komplexní!$B$7:$B$56)</f>
        <v>Pradědský lesní závod, a.s.</v>
      </c>
      <c r="I3560" s="84">
        <f t="array" ref="I3560">SUM(IF((Komplexní!$A$3:$A$5=A3560)*(Komplexní!$D$1:$BA$1=G3560),Komplexní!$D$3:$BA$5))</f>
        <v>0</v>
      </c>
      <c r="J3560" s="99" t="str">
        <f t="shared" si="191"/>
        <v/>
      </c>
      <c r="K3560" s="85">
        <f t="shared" si="193"/>
        <v>1</v>
      </c>
    </row>
    <row r="3561" spans="1:11" hidden="1">
      <c r="A3561" s="79">
        <v>72</v>
      </c>
      <c r="B3561" s="80">
        <f>LOOKUP(A3561,Seznamy!$A$3:$A$94,Seznamy!$B$3:$B$94)</f>
        <v>125009</v>
      </c>
      <c r="C3561" s="81" t="str">
        <f>LOOKUP(A3561,Seznamy!$A$3:$A$94,Seznamy!$C$3:$C$94)</f>
        <v>Ruda nad Moravou</v>
      </c>
      <c r="D3561" s="82">
        <f>LOOKUP(A3561,Seznamy!$A$3:$A$94,Seznamy!$F$3:$F$94)</f>
        <v>9028</v>
      </c>
      <c r="E3561" s="82">
        <f>LOOKUP(A3561,Seznamy!$A$3:$A$94,Seznamy!$G$3:$G$94)</f>
        <v>218500</v>
      </c>
      <c r="F3561" s="83">
        <f>LOOKUP(A3561,Seznamy!$A$3:$A$94,Seznamy!$J$3:$J$94)</f>
        <v>57</v>
      </c>
      <c r="G3561" s="83">
        <v>9</v>
      </c>
      <c r="H3561" s="81">
        <f>LOOKUP(G3561,Komplexní!$A$7:$A$56,Komplexní!$B$7:$B$56)</f>
        <v>0</v>
      </c>
      <c r="I3561" s="84">
        <f t="array" ref="I3561">SUM(IF((Komplexní!$A$3:$A$5=A3561)*(Komplexní!$D$1:$BA$1=G3561),Komplexní!$D$3:$BA$5))</f>
        <v>0</v>
      </c>
      <c r="J3561" s="99" t="str">
        <f t="shared" si="191"/>
        <v/>
      </c>
      <c r="K3561" s="85">
        <f t="shared" si="193"/>
        <v>1</v>
      </c>
    </row>
    <row r="3562" spans="1:11" hidden="1">
      <c r="A3562" s="79">
        <v>72</v>
      </c>
      <c r="B3562" s="80">
        <f>LOOKUP(A3562,Seznamy!$A$3:$A$94,Seznamy!$B$3:$B$94)</f>
        <v>125009</v>
      </c>
      <c r="C3562" s="81" t="str">
        <f>LOOKUP(A3562,Seznamy!$A$3:$A$94,Seznamy!$C$3:$C$94)</f>
        <v>Ruda nad Moravou</v>
      </c>
      <c r="D3562" s="82">
        <f>LOOKUP(A3562,Seznamy!$A$3:$A$94,Seznamy!$F$3:$F$94)</f>
        <v>9028</v>
      </c>
      <c r="E3562" s="82">
        <f>LOOKUP(A3562,Seznamy!$A$3:$A$94,Seznamy!$G$3:$G$94)</f>
        <v>218500</v>
      </c>
      <c r="F3562" s="83">
        <f>LOOKUP(A3562,Seznamy!$A$3:$A$94,Seznamy!$J$3:$J$94)</f>
        <v>57</v>
      </c>
      <c r="G3562" s="83">
        <v>10</v>
      </c>
      <c r="H3562" s="81">
        <f>LOOKUP(G3562,Komplexní!$A$7:$A$56,Komplexní!$B$7:$B$56)</f>
        <v>0</v>
      </c>
      <c r="I3562" s="84">
        <f t="array" ref="I3562">SUM(IF((Komplexní!$A$3:$A$5=A3562)*(Komplexní!$D$1:$BA$1=G3562),Komplexní!$D$3:$BA$5))</f>
        <v>0</v>
      </c>
      <c r="J3562" s="99" t="str">
        <f t="shared" si="191"/>
        <v/>
      </c>
      <c r="K3562" s="85">
        <f t="shared" si="193"/>
        <v>1</v>
      </c>
    </row>
    <row r="3563" spans="1:11" hidden="1">
      <c r="A3563" s="79">
        <v>72</v>
      </c>
      <c r="B3563" s="80">
        <f>LOOKUP(A3563,Seznamy!$A$3:$A$94,Seznamy!$B$3:$B$94)</f>
        <v>125009</v>
      </c>
      <c r="C3563" s="81" t="str">
        <f>LOOKUP(A3563,Seznamy!$A$3:$A$94,Seznamy!$C$3:$C$94)</f>
        <v>Ruda nad Moravou</v>
      </c>
      <c r="D3563" s="82">
        <f>LOOKUP(A3563,Seznamy!$A$3:$A$94,Seznamy!$F$3:$F$94)</f>
        <v>9028</v>
      </c>
      <c r="E3563" s="82">
        <f>LOOKUP(A3563,Seznamy!$A$3:$A$94,Seznamy!$G$3:$G$94)</f>
        <v>218500</v>
      </c>
      <c r="F3563" s="83">
        <f>LOOKUP(A3563,Seznamy!$A$3:$A$94,Seznamy!$J$3:$J$94)</f>
        <v>57</v>
      </c>
      <c r="G3563" s="83">
        <v>11</v>
      </c>
      <c r="H3563" s="81">
        <f>LOOKUP(G3563,Komplexní!$A$7:$A$56,Komplexní!$B$7:$B$56)</f>
        <v>0</v>
      </c>
      <c r="I3563" s="84">
        <f t="array" ref="I3563">SUM(IF((Komplexní!$A$3:$A$5=A3563)*(Komplexní!$D$1:$BA$1=G3563),Komplexní!$D$3:$BA$5))</f>
        <v>0</v>
      </c>
      <c r="J3563" s="99" t="str">
        <f t="shared" si="191"/>
        <v/>
      </c>
      <c r="K3563" s="85">
        <f t="shared" si="193"/>
        <v>1</v>
      </c>
    </row>
    <row r="3564" spans="1:11" hidden="1">
      <c r="A3564" s="79">
        <v>72</v>
      </c>
      <c r="B3564" s="80">
        <f>LOOKUP(A3564,Seznamy!$A$3:$A$94,Seznamy!$B$3:$B$94)</f>
        <v>125009</v>
      </c>
      <c r="C3564" s="81" t="str">
        <f>LOOKUP(A3564,Seznamy!$A$3:$A$94,Seznamy!$C$3:$C$94)</f>
        <v>Ruda nad Moravou</v>
      </c>
      <c r="D3564" s="82">
        <f>LOOKUP(A3564,Seznamy!$A$3:$A$94,Seznamy!$F$3:$F$94)</f>
        <v>9028</v>
      </c>
      <c r="E3564" s="82">
        <f>LOOKUP(A3564,Seznamy!$A$3:$A$94,Seznamy!$G$3:$G$94)</f>
        <v>218500</v>
      </c>
      <c r="F3564" s="83">
        <f>LOOKUP(A3564,Seznamy!$A$3:$A$94,Seznamy!$J$3:$J$94)</f>
        <v>57</v>
      </c>
      <c r="G3564" s="83">
        <v>12</v>
      </c>
      <c r="H3564" s="81">
        <f>LOOKUP(G3564,Komplexní!$A$7:$A$56,Komplexní!$B$7:$B$56)</f>
        <v>0</v>
      </c>
      <c r="I3564" s="84">
        <f t="array" ref="I3564">SUM(IF((Komplexní!$A$3:$A$5=A3564)*(Komplexní!$D$1:$BA$1=G3564),Komplexní!$D$3:$BA$5))</f>
        <v>0</v>
      </c>
      <c r="J3564" s="99" t="str">
        <f t="shared" si="191"/>
        <v/>
      </c>
      <c r="K3564" s="85">
        <f t="shared" si="193"/>
        <v>1</v>
      </c>
    </row>
    <row r="3565" spans="1:11" hidden="1">
      <c r="A3565" s="79">
        <v>72</v>
      </c>
      <c r="B3565" s="80">
        <f>LOOKUP(A3565,Seznamy!$A$3:$A$94,Seznamy!$B$3:$B$94)</f>
        <v>125009</v>
      </c>
      <c r="C3565" s="81" t="str">
        <f>LOOKUP(A3565,Seznamy!$A$3:$A$94,Seznamy!$C$3:$C$94)</f>
        <v>Ruda nad Moravou</v>
      </c>
      <c r="D3565" s="82">
        <f>LOOKUP(A3565,Seznamy!$A$3:$A$94,Seznamy!$F$3:$F$94)</f>
        <v>9028</v>
      </c>
      <c r="E3565" s="82">
        <f>LOOKUP(A3565,Seznamy!$A$3:$A$94,Seznamy!$G$3:$G$94)</f>
        <v>218500</v>
      </c>
      <c r="F3565" s="83">
        <f>LOOKUP(A3565,Seznamy!$A$3:$A$94,Seznamy!$J$3:$J$94)</f>
        <v>57</v>
      </c>
      <c r="G3565" s="83">
        <v>13</v>
      </c>
      <c r="H3565" s="81">
        <f>LOOKUP(G3565,Komplexní!$A$7:$A$56,Komplexní!$B$7:$B$56)</f>
        <v>0</v>
      </c>
      <c r="I3565" s="84">
        <f t="array" ref="I3565">SUM(IF((Komplexní!$A$3:$A$5=A3565)*(Komplexní!$D$1:$BA$1=G3565),Komplexní!$D$3:$BA$5))</f>
        <v>0</v>
      </c>
      <c r="J3565" s="99" t="str">
        <f t="shared" si="191"/>
        <v/>
      </c>
      <c r="K3565" s="85">
        <f t="shared" si="193"/>
        <v>1</v>
      </c>
    </row>
    <row r="3566" spans="1:11" hidden="1">
      <c r="A3566" s="79">
        <v>72</v>
      </c>
      <c r="B3566" s="80">
        <f>LOOKUP(A3566,Seznamy!$A$3:$A$94,Seznamy!$B$3:$B$94)</f>
        <v>125009</v>
      </c>
      <c r="C3566" s="81" t="str">
        <f>LOOKUP(A3566,Seznamy!$A$3:$A$94,Seznamy!$C$3:$C$94)</f>
        <v>Ruda nad Moravou</v>
      </c>
      <c r="D3566" s="82">
        <f>LOOKUP(A3566,Seznamy!$A$3:$A$94,Seznamy!$F$3:$F$94)</f>
        <v>9028</v>
      </c>
      <c r="E3566" s="82">
        <f>LOOKUP(A3566,Seznamy!$A$3:$A$94,Seznamy!$G$3:$G$94)</f>
        <v>218500</v>
      </c>
      <c r="F3566" s="83">
        <f>LOOKUP(A3566,Seznamy!$A$3:$A$94,Seznamy!$J$3:$J$94)</f>
        <v>57</v>
      </c>
      <c r="G3566" s="83">
        <v>6</v>
      </c>
      <c r="H3566" s="81" t="str">
        <f>LOOKUP(G3566,Komplexní!$A$7:$A$56,Komplexní!$B$7:$B$56)</f>
        <v>LDF Rožnov a.s.</v>
      </c>
      <c r="I3566" s="84">
        <f t="array" ref="I3566">SUM(IF((Komplexní!$A$3:$A$5=A3566)*(Komplexní!$D$1:$BA$1=G3566),Komplexní!$D$3:$BA$5))</f>
        <v>0</v>
      </c>
      <c r="J3566" s="99" t="str">
        <f t="shared" si="191"/>
        <v/>
      </c>
      <c r="K3566" s="85">
        <f t="shared" si="193"/>
        <v>1</v>
      </c>
    </row>
    <row r="3567" spans="1:11" hidden="1">
      <c r="A3567" s="79">
        <v>72</v>
      </c>
      <c r="B3567" s="80">
        <f>LOOKUP(A3567,Seznamy!$A$3:$A$94,Seznamy!$B$3:$B$94)</f>
        <v>125009</v>
      </c>
      <c r="C3567" s="81" t="str">
        <f>LOOKUP(A3567,Seznamy!$A$3:$A$94,Seznamy!$C$3:$C$94)</f>
        <v>Ruda nad Moravou</v>
      </c>
      <c r="D3567" s="82">
        <f>LOOKUP(A3567,Seznamy!$A$3:$A$94,Seznamy!$F$3:$F$94)</f>
        <v>9028</v>
      </c>
      <c r="E3567" s="82">
        <f>LOOKUP(A3567,Seznamy!$A$3:$A$94,Seznamy!$G$3:$G$94)</f>
        <v>218500</v>
      </c>
      <c r="F3567" s="83">
        <f>LOOKUP(A3567,Seznamy!$A$3:$A$94,Seznamy!$J$3:$J$94)</f>
        <v>57</v>
      </c>
      <c r="G3567" s="83">
        <v>15</v>
      </c>
      <c r="H3567" s="81">
        <f>LOOKUP(G3567,Komplexní!$A$7:$A$56,Komplexní!$B$7:$B$56)</f>
        <v>0</v>
      </c>
      <c r="I3567" s="84">
        <f t="array" ref="I3567">SUM(IF((Komplexní!$A$3:$A$5=A3567)*(Komplexní!$D$1:$BA$1=G3567),Komplexní!$D$3:$BA$5))</f>
        <v>0</v>
      </c>
      <c r="J3567" s="99" t="str">
        <f t="shared" si="191"/>
        <v/>
      </c>
      <c r="K3567" s="85">
        <f t="shared" si="193"/>
        <v>1</v>
      </c>
    </row>
    <row r="3568" spans="1:11" hidden="1">
      <c r="A3568" s="79">
        <v>72</v>
      </c>
      <c r="B3568" s="80">
        <f>LOOKUP(A3568,Seznamy!$A$3:$A$94,Seznamy!$B$3:$B$94)</f>
        <v>125009</v>
      </c>
      <c r="C3568" s="81" t="str">
        <f>LOOKUP(A3568,Seznamy!$A$3:$A$94,Seznamy!$C$3:$C$94)</f>
        <v>Ruda nad Moravou</v>
      </c>
      <c r="D3568" s="82">
        <f>LOOKUP(A3568,Seznamy!$A$3:$A$94,Seznamy!$F$3:$F$94)</f>
        <v>9028</v>
      </c>
      <c r="E3568" s="82">
        <f>LOOKUP(A3568,Seznamy!$A$3:$A$94,Seznamy!$G$3:$G$94)</f>
        <v>218500</v>
      </c>
      <c r="F3568" s="83">
        <f>LOOKUP(A3568,Seznamy!$A$3:$A$94,Seznamy!$J$3:$J$94)</f>
        <v>57</v>
      </c>
      <c r="G3568" s="83">
        <v>16</v>
      </c>
      <c r="H3568" s="81">
        <f>LOOKUP(G3568,Komplexní!$A$7:$A$56,Komplexní!$B$7:$B$56)</f>
        <v>0</v>
      </c>
      <c r="I3568" s="84">
        <f t="array" ref="I3568">SUM(IF((Komplexní!$A$3:$A$5=A3568)*(Komplexní!$D$1:$BA$1=G3568),Komplexní!$D$3:$BA$5))</f>
        <v>0</v>
      </c>
      <c r="J3568" s="99" t="str">
        <f t="shared" si="191"/>
        <v/>
      </c>
      <c r="K3568" s="85">
        <f t="shared" si="193"/>
        <v>1</v>
      </c>
    </row>
    <row r="3569" spans="1:11" hidden="1">
      <c r="A3569" s="79">
        <v>72</v>
      </c>
      <c r="B3569" s="80">
        <f>LOOKUP(A3569,Seznamy!$A$3:$A$94,Seznamy!$B$3:$B$94)</f>
        <v>125009</v>
      </c>
      <c r="C3569" s="81" t="str">
        <f>LOOKUP(A3569,Seznamy!$A$3:$A$94,Seznamy!$C$3:$C$94)</f>
        <v>Ruda nad Moravou</v>
      </c>
      <c r="D3569" s="82">
        <f>LOOKUP(A3569,Seznamy!$A$3:$A$94,Seznamy!$F$3:$F$94)</f>
        <v>9028</v>
      </c>
      <c r="E3569" s="82">
        <f>LOOKUP(A3569,Seznamy!$A$3:$A$94,Seznamy!$G$3:$G$94)</f>
        <v>218500</v>
      </c>
      <c r="F3569" s="83">
        <f>LOOKUP(A3569,Seznamy!$A$3:$A$94,Seznamy!$J$3:$J$94)</f>
        <v>57</v>
      </c>
      <c r="G3569" s="83">
        <v>17</v>
      </c>
      <c r="H3569" s="81">
        <f>LOOKUP(G3569,Komplexní!$A$7:$A$56,Komplexní!$B$7:$B$56)</f>
        <v>0</v>
      </c>
      <c r="I3569" s="84">
        <f t="array" ref="I3569">SUM(IF((Komplexní!$A$3:$A$5=A3569)*(Komplexní!$D$1:$BA$1=G3569),Komplexní!$D$3:$BA$5))</f>
        <v>0</v>
      </c>
      <c r="J3569" s="99" t="str">
        <f t="shared" si="191"/>
        <v/>
      </c>
      <c r="K3569" s="85">
        <f t="shared" si="193"/>
        <v>1</v>
      </c>
    </row>
    <row r="3570" spans="1:11" hidden="1">
      <c r="A3570" s="79">
        <v>72</v>
      </c>
      <c r="B3570" s="80">
        <f>LOOKUP(A3570,Seznamy!$A$3:$A$94,Seznamy!$B$3:$B$94)</f>
        <v>125009</v>
      </c>
      <c r="C3570" s="81" t="str">
        <f>LOOKUP(A3570,Seznamy!$A$3:$A$94,Seznamy!$C$3:$C$94)</f>
        <v>Ruda nad Moravou</v>
      </c>
      <c r="D3570" s="82">
        <f>LOOKUP(A3570,Seznamy!$A$3:$A$94,Seznamy!$F$3:$F$94)</f>
        <v>9028</v>
      </c>
      <c r="E3570" s="82">
        <f>LOOKUP(A3570,Seznamy!$A$3:$A$94,Seznamy!$G$3:$G$94)</f>
        <v>218500</v>
      </c>
      <c r="F3570" s="83">
        <f>LOOKUP(A3570,Seznamy!$A$3:$A$94,Seznamy!$J$3:$J$94)</f>
        <v>57</v>
      </c>
      <c r="G3570" s="83">
        <v>18</v>
      </c>
      <c r="H3570" s="81">
        <f>LOOKUP(G3570,Komplexní!$A$7:$A$56,Komplexní!$B$7:$B$56)</f>
        <v>0</v>
      </c>
      <c r="I3570" s="84">
        <f t="array" ref="I3570">SUM(IF((Komplexní!$A$3:$A$5=A3570)*(Komplexní!$D$1:$BA$1=G3570),Komplexní!$D$3:$BA$5))</f>
        <v>0</v>
      </c>
      <c r="J3570" s="99" t="str">
        <f t="shared" si="191"/>
        <v/>
      </c>
      <c r="K3570" s="85">
        <f t="shared" si="193"/>
        <v>1</v>
      </c>
    </row>
    <row r="3571" spans="1:11" hidden="1">
      <c r="A3571" s="79">
        <v>72</v>
      </c>
      <c r="B3571" s="80">
        <f>LOOKUP(A3571,Seznamy!$A$3:$A$94,Seznamy!$B$3:$B$94)</f>
        <v>125009</v>
      </c>
      <c r="C3571" s="81" t="str">
        <f>LOOKUP(A3571,Seznamy!$A$3:$A$94,Seznamy!$C$3:$C$94)</f>
        <v>Ruda nad Moravou</v>
      </c>
      <c r="D3571" s="82">
        <f>LOOKUP(A3571,Seznamy!$A$3:$A$94,Seznamy!$F$3:$F$94)</f>
        <v>9028</v>
      </c>
      <c r="E3571" s="82">
        <f>LOOKUP(A3571,Seznamy!$A$3:$A$94,Seznamy!$G$3:$G$94)</f>
        <v>218500</v>
      </c>
      <c r="F3571" s="83">
        <f>LOOKUP(A3571,Seznamy!$A$3:$A$94,Seznamy!$J$3:$J$94)</f>
        <v>57</v>
      </c>
      <c r="G3571" s="83">
        <v>19</v>
      </c>
      <c r="H3571" s="81">
        <f>LOOKUP(G3571,Komplexní!$A$7:$A$56,Komplexní!$B$7:$B$56)</f>
        <v>0</v>
      </c>
      <c r="I3571" s="84">
        <f t="array" ref="I3571">SUM(IF((Komplexní!$A$3:$A$5=A3571)*(Komplexní!$D$1:$BA$1=G3571),Komplexní!$D$3:$BA$5))</f>
        <v>0</v>
      </c>
      <c r="J3571" s="99" t="str">
        <f t="shared" si="191"/>
        <v/>
      </c>
      <c r="K3571" s="85">
        <f t="shared" si="193"/>
        <v>1</v>
      </c>
    </row>
    <row r="3572" spans="1:11" hidden="1">
      <c r="A3572" s="79">
        <v>72</v>
      </c>
      <c r="B3572" s="80">
        <f>LOOKUP(A3572,Seznamy!$A$3:$A$94,Seznamy!$B$3:$B$94)</f>
        <v>125009</v>
      </c>
      <c r="C3572" s="81" t="str">
        <f>LOOKUP(A3572,Seznamy!$A$3:$A$94,Seznamy!$C$3:$C$94)</f>
        <v>Ruda nad Moravou</v>
      </c>
      <c r="D3572" s="82">
        <f>LOOKUP(A3572,Seznamy!$A$3:$A$94,Seznamy!$F$3:$F$94)</f>
        <v>9028</v>
      </c>
      <c r="E3572" s="82">
        <f>LOOKUP(A3572,Seznamy!$A$3:$A$94,Seznamy!$G$3:$G$94)</f>
        <v>218500</v>
      </c>
      <c r="F3572" s="83">
        <f>LOOKUP(A3572,Seznamy!$A$3:$A$94,Seznamy!$J$3:$J$94)</f>
        <v>57</v>
      </c>
      <c r="G3572" s="83">
        <v>28</v>
      </c>
      <c r="H3572" s="81">
        <f>LOOKUP(G3572,Komplexní!$A$7:$A$56,Komplexní!$B$7:$B$56)</f>
        <v>0</v>
      </c>
      <c r="I3572" s="84">
        <f t="array" ref="I3572">SUM(IF((Komplexní!$A$3:$A$5=A3572)*(Komplexní!$D$1:$BA$1=G3572),Komplexní!$D$3:$BA$5))</f>
        <v>0</v>
      </c>
      <c r="J3572" s="99" t="str">
        <f t="shared" si="191"/>
        <v/>
      </c>
      <c r="K3572" s="85">
        <f t="shared" si="193"/>
        <v>1</v>
      </c>
    </row>
    <row r="3573" spans="1:11" hidden="1">
      <c r="A3573" s="79">
        <v>72</v>
      </c>
      <c r="B3573" s="80">
        <f>LOOKUP(A3573,Seznamy!$A$3:$A$94,Seznamy!$B$3:$B$94)</f>
        <v>125009</v>
      </c>
      <c r="C3573" s="81" t="str">
        <f>LOOKUP(A3573,Seznamy!$A$3:$A$94,Seznamy!$C$3:$C$94)</f>
        <v>Ruda nad Moravou</v>
      </c>
      <c r="D3573" s="82">
        <f>LOOKUP(A3573,Seznamy!$A$3:$A$94,Seznamy!$F$3:$F$94)</f>
        <v>9028</v>
      </c>
      <c r="E3573" s="82">
        <f>LOOKUP(A3573,Seznamy!$A$3:$A$94,Seznamy!$G$3:$G$94)</f>
        <v>218500</v>
      </c>
      <c r="F3573" s="83">
        <f>LOOKUP(A3573,Seznamy!$A$3:$A$94,Seznamy!$J$3:$J$94)</f>
        <v>57</v>
      </c>
      <c r="G3573" s="83">
        <v>21</v>
      </c>
      <c r="H3573" s="81">
        <f>LOOKUP(G3573,Komplexní!$A$7:$A$56,Komplexní!$B$7:$B$56)</f>
        <v>0</v>
      </c>
      <c r="I3573" s="84">
        <f t="array" ref="I3573">SUM(IF((Komplexní!$A$3:$A$5=A3573)*(Komplexní!$D$1:$BA$1=G3573),Komplexní!$D$3:$BA$5))</f>
        <v>0</v>
      </c>
      <c r="J3573" s="99" t="str">
        <f t="shared" si="191"/>
        <v/>
      </c>
      <c r="K3573" s="85">
        <f t="shared" si="193"/>
        <v>1</v>
      </c>
    </row>
    <row r="3574" spans="1:11" hidden="1">
      <c r="A3574" s="79">
        <v>72</v>
      </c>
      <c r="B3574" s="80">
        <f>LOOKUP(A3574,Seznamy!$A$3:$A$94,Seznamy!$B$3:$B$94)</f>
        <v>125009</v>
      </c>
      <c r="C3574" s="81" t="str">
        <f>LOOKUP(A3574,Seznamy!$A$3:$A$94,Seznamy!$C$3:$C$94)</f>
        <v>Ruda nad Moravou</v>
      </c>
      <c r="D3574" s="82">
        <f>LOOKUP(A3574,Seznamy!$A$3:$A$94,Seznamy!$F$3:$F$94)</f>
        <v>9028</v>
      </c>
      <c r="E3574" s="82">
        <f>LOOKUP(A3574,Seznamy!$A$3:$A$94,Seznamy!$G$3:$G$94)</f>
        <v>218500</v>
      </c>
      <c r="F3574" s="83">
        <f>LOOKUP(A3574,Seznamy!$A$3:$A$94,Seznamy!$J$3:$J$94)</f>
        <v>57</v>
      </c>
      <c r="G3574" s="83">
        <v>22</v>
      </c>
      <c r="H3574" s="81">
        <f>LOOKUP(G3574,Komplexní!$A$7:$A$56,Komplexní!$B$7:$B$56)</f>
        <v>0</v>
      </c>
      <c r="I3574" s="84">
        <f t="array" ref="I3574">SUM(IF((Komplexní!$A$3:$A$5=A3574)*(Komplexní!$D$1:$BA$1=G3574),Komplexní!$D$3:$BA$5))</f>
        <v>0</v>
      </c>
      <c r="J3574" s="99" t="str">
        <f t="shared" si="191"/>
        <v/>
      </c>
      <c r="K3574" s="85">
        <f t="shared" si="193"/>
        <v>1</v>
      </c>
    </row>
    <row r="3575" spans="1:11" hidden="1">
      <c r="A3575" s="79">
        <v>72</v>
      </c>
      <c r="B3575" s="80">
        <f>LOOKUP(A3575,Seznamy!$A$3:$A$94,Seznamy!$B$3:$B$94)</f>
        <v>125009</v>
      </c>
      <c r="C3575" s="81" t="str">
        <f>LOOKUP(A3575,Seznamy!$A$3:$A$94,Seznamy!$C$3:$C$94)</f>
        <v>Ruda nad Moravou</v>
      </c>
      <c r="D3575" s="82">
        <f>LOOKUP(A3575,Seznamy!$A$3:$A$94,Seznamy!$F$3:$F$94)</f>
        <v>9028</v>
      </c>
      <c r="E3575" s="82">
        <f>LOOKUP(A3575,Seznamy!$A$3:$A$94,Seznamy!$G$3:$G$94)</f>
        <v>218500</v>
      </c>
      <c r="F3575" s="83">
        <f>LOOKUP(A3575,Seznamy!$A$3:$A$94,Seznamy!$J$3:$J$94)</f>
        <v>57</v>
      </c>
      <c r="G3575" s="83">
        <v>23</v>
      </c>
      <c r="H3575" s="81">
        <f>LOOKUP(G3575,Komplexní!$A$7:$A$56,Komplexní!$B$7:$B$56)</f>
        <v>0</v>
      </c>
      <c r="I3575" s="84">
        <f t="array" ref="I3575">SUM(IF((Komplexní!$A$3:$A$5=A3575)*(Komplexní!$D$1:$BA$1=G3575),Komplexní!$D$3:$BA$5))</f>
        <v>0</v>
      </c>
      <c r="J3575" s="99" t="str">
        <f t="shared" si="191"/>
        <v/>
      </c>
      <c r="K3575" s="85">
        <f t="shared" si="193"/>
        <v>1</v>
      </c>
    </row>
    <row r="3576" spans="1:11" hidden="1">
      <c r="A3576" s="79">
        <v>72</v>
      </c>
      <c r="B3576" s="80">
        <f>LOOKUP(A3576,Seznamy!$A$3:$A$94,Seznamy!$B$3:$B$94)</f>
        <v>125009</v>
      </c>
      <c r="C3576" s="81" t="str">
        <f>LOOKUP(A3576,Seznamy!$A$3:$A$94,Seznamy!$C$3:$C$94)</f>
        <v>Ruda nad Moravou</v>
      </c>
      <c r="D3576" s="82">
        <f>LOOKUP(A3576,Seznamy!$A$3:$A$94,Seznamy!$F$3:$F$94)</f>
        <v>9028</v>
      </c>
      <c r="E3576" s="82">
        <f>LOOKUP(A3576,Seznamy!$A$3:$A$94,Seznamy!$G$3:$G$94)</f>
        <v>218500</v>
      </c>
      <c r="F3576" s="83">
        <f>LOOKUP(A3576,Seznamy!$A$3:$A$94,Seznamy!$J$3:$J$94)</f>
        <v>57</v>
      </c>
      <c r="G3576" s="83">
        <v>24</v>
      </c>
      <c r="H3576" s="81">
        <f>LOOKUP(G3576,Komplexní!$A$7:$A$56,Komplexní!$B$7:$B$56)</f>
        <v>0</v>
      </c>
      <c r="I3576" s="84">
        <f t="array" ref="I3576">SUM(IF((Komplexní!$A$3:$A$5=A3576)*(Komplexní!$D$1:$BA$1=G3576),Komplexní!$D$3:$BA$5))</f>
        <v>0</v>
      </c>
      <c r="J3576" s="99" t="str">
        <f t="shared" si="191"/>
        <v/>
      </c>
      <c r="K3576" s="85">
        <f t="shared" si="193"/>
        <v>1</v>
      </c>
    </row>
    <row r="3577" spans="1:11" hidden="1">
      <c r="A3577" s="79">
        <v>72</v>
      </c>
      <c r="B3577" s="80">
        <f>LOOKUP(A3577,Seznamy!$A$3:$A$94,Seznamy!$B$3:$B$94)</f>
        <v>125009</v>
      </c>
      <c r="C3577" s="81" t="str">
        <f>LOOKUP(A3577,Seznamy!$A$3:$A$94,Seznamy!$C$3:$C$94)</f>
        <v>Ruda nad Moravou</v>
      </c>
      <c r="D3577" s="82">
        <f>LOOKUP(A3577,Seznamy!$A$3:$A$94,Seznamy!$F$3:$F$94)</f>
        <v>9028</v>
      </c>
      <c r="E3577" s="82">
        <f>LOOKUP(A3577,Seznamy!$A$3:$A$94,Seznamy!$G$3:$G$94)</f>
        <v>218500</v>
      </c>
      <c r="F3577" s="83">
        <f>LOOKUP(A3577,Seznamy!$A$3:$A$94,Seznamy!$J$3:$J$94)</f>
        <v>57</v>
      </c>
      <c r="G3577" s="83">
        <v>25</v>
      </c>
      <c r="H3577" s="81">
        <f>LOOKUP(G3577,Komplexní!$A$7:$A$56,Komplexní!$B$7:$B$56)</f>
        <v>0</v>
      </c>
      <c r="I3577" s="84">
        <f t="array" ref="I3577">SUM(IF((Komplexní!$A$3:$A$5=A3577)*(Komplexní!$D$1:$BA$1=G3577),Komplexní!$D$3:$BA$5))</f>
        <v>0</v>
      </c>
      <c r="J3577" s="99" t="str">
        <f t="shared" si="191"/>
        <v/>
      </c>
      <c r="K3577" s="85">
        <f t="shared" si="193"/>
        <v>1</v>
      </c>
    </row>
    <row r="3578" spans="1:11" hidden="1">
      <c r="A3578" s="79">
        <v>72</v>
      </c>
      <c r="B3578" s="80">
        <f>LOOKUP(A3578,Seznamy!$A$3:$A$94,Seznamy!$B$3:$B$94)</f>
        <v>125009</v>
      </c>
      <c r="C3578" s="81" t="str">
        <f>LOOKUP(A3578,Seznamy!$A$3:$A$94,Seznamy!$C$3:$C$94)</f>
        <v>Ruda nad Moravou</v>
      </c>
      <c r="D3578" s="82">
        <f>LOOKUP(A3578,Seznamy!$A$3:$A$94,Seznamy!$F$3:$F$94)</f>
        <v>9028</v>
      </c>
      <c r="E3578" s="82">
        <f>LOOKUP(A3578,Seznamy!$A$3:$A$94,Seznamy!$G$3:$G$94)</f>
        <v>218500</v>
      </c>
      <c r="F3578" s="83">
        <f>LOOKUP(A3578,Seznamy!$A$3:$A$94,Seznamy!$J$3:$J$94)</f>
        <v>57</v>
      </c>
      <c r="G3578" s="83">
        <v>26</v>
      </c>
      <c r="H3578" s="81">
        <f>LOOKUP(G3578,Komplexní!$A$7:$A$56,Komplexní!$B$7:$B$56)</f>
        <v>0</v>
      </c>
      <c r="I3578" s="84">
        <f t="array" ref="I3578">SUM(IF((Komplexní!$A$3:$A$5=A3578)*(Komplexní!$D$1:$BA$1=G3578),Komplexní!$D$3:$BA$5))</f>
        <v>0</v>
      </c>
      <c r="J3578" s="99" t="str">
        <f t="shared" si="191"/>
        <v/>
      </c>
      <c r="K3578" s="85">
        <f t="shared" si="193"/>
        <v>1</v>
      </c>
    </row>
    <row r="3579" spans="1:11" hidden="1">
      <c r="A3579" s="79">
        <v>72</v>
      </c>
      <c r="B3579" s="80">
        <f>LOOKUP(A3579,Seznamy!$A$3:$A$94,Seznamy!$B$3:$B$94)</f>
        <v>125009</v>
      </c>
      <c r="C3579" s="81" t="str">
        <f>LOOKUP(A3579,Seznamy!$A$3:$A$94,Seznamy!$C$3:$C$94)</f>
        <v>Ruda nad Moravou</v>
      </c>
      <c r="D3579" s="82">
        <f>LOOKUP(A3579,Seznamy!$A$3:$A$94,Seznamy!$F$3:$F$94)</f>
        <v>9028</v>
      </c>
      <c r="E3579" s="82">
        <f>LOOKUP(A3579,Seznamy!$A$3:$A$94,Seznamy!$G$3:$G$94)</f>
        <v>218500</v>
      </c>
      <c r="F3579" s="83">
        <f>LOOKUP(A3579,Seznamy!$A$3:$A$94,Seznamy!$J$3:$J$94)</f>
        <v>57</v>
      </c>
      <c r="G3579" s="83">
        <v>27</v>
      </c>
      <c r="H3579" s="81">
        <f>LOOKUP(G3579,Komplexní!$A$7:$A$56,Komplexní!$B$7:$B$56)</f>
        <v>0</v>
      </c>
      <c r="I3579" s="84">
        <f t="array" ref="I3579">SUM(IF((Komplexní!$A$3:$A$5=A3579)*(Komplexní!$D$1:$BA$1=G3579),Komplexní!$D$3:$BA$5))</f>
        <v>0</v>
      </c>
      <c r="J3579" s="99" t="str">
        <f t="shared" si="191"/>
        <v/>
      </c>
      <c r="K3579" s="85">
        <f t="shared" si="193"/>
        <v>1</v>
      </c>
    </row>
    <row r="3580" spans="1:11" hidden="1">
      <c r="A3580" s="79">
        <v>72</v>
      </c>
      <c r="B3580" s="80">
        <f>LOOKUP(A3580,Seznamy!$A$3:$A$94,Seznamy!$B$3:$B$94)</f>
        <v>125009</v>
      </c>
      <c r="C3580" s="81" t="str">
        <f>LOOKUP(A3580,Seznamy!$A$3:$A$94,Seznamy!$C$3:$C$94)</f>
        <v>Ruda nad Moravou</v>
      </c>
      <c r="D3580" s="82">
        <f>LOOKUP(A3580,Seznamy!$A$3:$A$94,Seznamy!$F$3:$F$94)</f>
        <v>9028</v>
      </c>
      <c r="E3580" s="82">
        <f>LOOKUP(A3580,Seznamy!$A$3:$A$94,Seznamy!$G$3:$G$94)</f>
        <v>218500</v>
      </c>
      <c r="F3580" s="83">
        <f>LOOKUP(A3580,Seznamy!$A$3:$A$94,Seznamy!$J$3:$J$94)</f>
        <v>57</v>
      </c>
      <c r="G3580" s="83">
        <v>14</v>
      </c>
      <c r="H3580" s="81">
        <f>LOOKUP(G3580,Komplexní!$A$7:$A$56,Komplexní!$B$7:$B$56)</f>
        <v>0</v>
      </c>
      <c r="I3580" s="84">
        <f t="array" ref="I3580">SUM(IF((Komplexní!$A$3:$A$5=A3580)*(Komplexní!$D$1:$BA$1=G3580),Komplexní!$D$3:$BA$5))</f>
        <v>0</v>
      </c>
      <c r="J3580" s="99" t="str">
        <f t="shared" si="191"/>
        <v/>
      </c>
      <c r="K3580" s="85">
        <f t="shared" si="193"/>
        <v>1</v>
      </c>
    </row>
    <row r="3581" spans="1:11" hidden="1">
      <c r="A3581" s="79">
        <v>72</v>
      </c>
      <c r="B3581" s="80">
        <f>LOOKUP(A3581,Seznamy!$A$3:$A$94,Seznamy!$B$3:$B$94)</f>
        <v>125009</v>
      </c>
      <c r="C3581" s="81" t="str">
        <f>LOOKUP(A3581,Seznamy!$A$3:$A$94,Seznamy!$C$3:$C$94)</f>
        <v>Ruda nad Moravou</v>
      </c>
      <c r="D3581" s="82">
        <f>LOOKUP(A3581,Seznamy!$A$3:$A$94,Seznamy!$F$3:$F$94)</f>
        <v>9028</v>
      </c>
      <c r="E3581" s="82">
        <f>LOOKUP(A3581,Seznamy!$A$3:$A$94,Seznamy!$G$3:$G$94)</f>
        <v>218500</v>
      </c>
      <c r="F3581" s="83">
        <f>LOOKUP(A3581,Seznamy!$A$3:$A$94,Seznamy!$J$3:$J$94)</f>
        <v>57</v>
      </c>
      <c r="G3581" s="83">
        <v>29</v>
      </c>
      <c r="H3581" s="81">
        <f>LOOKUP(G3581,Komplexní!$A$7:$A$56,Komplexní!$B$7:$B$56)</f>
        <v>0</v>
      </c>
      <c r="I3581" s="84">
        <f t="array" ref="I3581">SUM(IF((Komplexní!$A$3:$A$5=A3581)*(Komplexní!$D$1:$BA$1=G3581),Komplexní!$D$3:$BA$5))</f>
        <v>0</v>
      </c>
      <c r="J3581" s="99" t="str">
        <f t="shared" si="191"/>
        <v/>
      </c>
      <c r="K3581" s="85">
        <f t="shared" si="193"/>
        <v>1</v>
      </c>
    </row>
    <row r="3582" spans="1:11" hidden="1">
      <c r="A3582" s="79">
        <v>72</v>
      </c>
      <c r="B3582" s="80">
        <f>LOOKUP(A3582,Seznamy!$A$3:$A$94,Seznamy!$B$3:$B$94)</f>
        <v>125009</v>
      </c>
      <c r="C3582" s="81" t="str">
        <f>LOOKUP(A3582,Seznamy!$A$3:$A$94,Seznamy!$C$3:$C$94)</f>
        <v>Ruda nad Moravou</v>
      </c>
      <c r="D3582" s="82">
        <f>LOOKUP(A3582,Seznamy!$A$3:$A$94,Seznamy!$F$3:$F$94)</f>
        <v>9028</v>
      </c>
      <c r="E3582" s="82">
        <f>LOOKUP(A3582,Seznamy!$A$3:$A$94,Seznamy!$G$3:$G$94)</f>
        <v>218500</v>
      </c>
      <c r="F3582" s="83">
        <f>LOOKUP(A3582,Seznamy!$A$3:$A$94,Seznamy!$J$3:$J$94)</f>
        <v>57</v>
      </c>
      <c r="G3582" s="83">
        <v>30</v>
      </c>
      <c r="H3582" s="81">
        <f>LOOKUP(G3582,Komplexní!$A$7:$A$56,Komplexní!$B$7:$B$56)</f>
        <v>0</v>
      </c>
      <c r="I3582" s="84">
        <f t="array" ref="I3582">SUM(IF((Komplexní!$A$3:$A$5=A3582)*(Komplexní!$D$1:$BA$1=G3582),Komplexní!$D$3:$BA$5))</f>
        <v>0</v>
      </c>
      <c r="J3582" s="99" t="str">
        <f t="shared" si="191"/>
        <v/>
      </c>
      <c r="K3582" s="85">
        <f t="shared" si="193"/>
        <v>1</v>
      </c>
    </row>
    <row r="3583" spans="1:11" hidden="1">
      <c r="A3583" s="79">
        <v>72</v>
      </c>
      <c r="B3583" s="80">
        <f>LOOKUP(A3583,Seznamy!$A$3:$A$94,Seznamy!$B$3:$B$94)</f>
        <v>125009</v>
      </c>
      <c r="C3583" s="81" t="str">
        <f>LOOKUP(A3583,Seznamy!$A$3:$A$94,Seznamy!$C$3:$C$94)</f>
        <v>Ruda nad Moravou</v>
      </c>
      <c r="D3583" s="82">
        <f>LOOKUP(A3583,Seznamy!$A$3:$A$94,Seznamy!$F$3:$F$94)</f>
        <v>9028</v>
      </c>
      <c r="E3583" s="82">
        <f>LOOKUP(A3583,Seznamy!$A$3:$A$94,Seznamy!$G$3:$G$94)</f>
        <v>218500</v>
      </c>
      <c r="F3583" s="83">
        <f>LOOKUP(A3583,Seznamy!$A$3:$A$94,Seznamy!$J$3:$J$94)</f>
        <v>57</v>
      </c>
      <c r="G3583" s="83">
        <v>31</v>
      </c>
      <c r="H3583" s="81">
        <f>LOOKUP(G3583,Komplexní!$A$7:$A$56,Komplexní!$B$7:$B$56)</f>
        <v>0</v>
      </c>
      <c r="I3583" s="84">
        <f t="array" ref="I3583">SUM(IF((Komplexní!$A$3:$A$5=A3583)*(Komplexní!$D$1:$BA$1=G3583),Komplexní!$D$3:$BA$5))</f>
        <v>0</v>
      </c>
      <c r="J3583" s="99" t="str">
        <f t="shared" si="191"/>
        <v/>
      </c>
      <c r="K3583" s="85">
        <f t="shared" si="193"/>
        <v>1</v>
      </c>
    </row>
    <row r="3584" spans="1:11" hidden="1">
      <c r="A3584" s="79">
        <v>72</v>
      </c>
      <c r="B3584" s="80">
        <f>LOOKUP(A3584,Seznamy!$A$3:$A$94,Seznamy!$B$3:$B$94)</f>
        <v>125009</v>
      </c>
      <c r="C3584" s="81" t="str">
        <f>LOOKUP(A3584,Seznamy!$A$3:$A$94,Seznamy!$C$3:$C$94)</f>
        <v>Ruda nad Moravou</v>
      </c>
      <c r="D3584" s="82">
        <f>LOOKUP(A3584,Seznamy!$A$3:$A$94,Seznamy!$F$3:$F$94)</f>
        <v>9028</v>
      </c>
      <c r="E3584" s="82">
        <f>LOOKUP(A3584,Seznamy!$A$3:$A$94,Seznamy!$G$3:$G$94)</f>
        <v>218500</v>
      </c>
      <c r="F3584" s="83">
        <f>LOOKUP(A3584,Seznamy!$A$3:$A$94,Seznamy!$J$3:$J$94)</f>
        <v>57</v>
      </c>
      <c r="G3584" s="83">
        <v>32</v>
      </c>
      <c r="H3584" s="81">
        <f>LOOKUP(G3584,Komplexní!$A$7:$A$56,Komplexní!$B$7:$B$56)</f>
        <v>0</v>
      </c>
      <c r="I3584" s="84">
        <f t="array" ref="I3584">SUM(IF((Komplexní!$A$3:$A$5=A3584)*(Komplexní!$D$1:$BA$1=G3584),Komplexní!$D$3:$BA$5))</f>
        <v>0</v>
      </c>
      <c r="J3584" s="99" t="str">
        <f t="shared" si="191"/>
        <v/>
      </c>
      <c r="K3584" s="85">
        <f t="shared" si="193"/>
        <v>1</v>
      </c>
    </row>
    <row r="3585" spans="1:11" hidden="1">
      <c r="A3585" s="79">
        <v>72</v>
      </c>
      <c r="B3585" s="80">
        <f>LOOKUP(A3585,Seznamy!$A$3:$A$94,Seznamy!$B$3:$B$94)</f>
        <v>125009</v>
      </c>
      <c r="C3585" s="81" t="str">
        <f>LOOKUP(A3585,Seznamy!$A$3:$A$94,Seznamy!$C$3:$C$94)</f>
        <v>Ruda nad Moravou</v>
      </c>
      <c r="D3585" s="82">
        <f>LOOKUP(A3585,Seznamy!$A$3:$A$94,Seznamy!$F$3:$F$94)</f>
        <v>9028</v>
      </c>
      <c r="E3585" s="82">
        <f>LOOKUP(A3585,Seznamy!$A$3:$A$94,Seznamy!$G$3:$G$94)</f>
        <v>218500</v>
      </c>
      <c r="F3585" s="83">
        <f>LOOKUP(A3585,Seznamy!$A$3:$A$94,Seznamy!$J$3:$J$94)</f>
        <v>57</v>
      </c>
      <c r="G3585" s="83">
        <v>33</v>
      </c>
      <c r="H3585" s="81">
        <f>LOOKUP(G3585,Komplexní!$A$7:$A$56,Komplexní!$B$7:$B$56)</f>
        <v>0</v>
      </c>
      <c r="I3585" s="84">
        <f t="array" ref="I3585">SUM(IF((Komplexní!$A$3:$A$5=A3585)*(Komplexní!$D$1:$BA$1=G3585),Komplexní!$D$3:$BA$5))</f>
        <v>0</v>
      </c>
      <c r="J3585" s="99" t="str">
        <f t="shared" si="191"/>
        <v/>
      </c>
      <c r="K3585" s="85">
        <f t="shared" ref="K3585:K3602" si="194">IF(I3585=MIN($J$3553:$J$3602),1,"")</f>
        <v>1</v>
      </c>
    </row>
    <row r="3586" spans="1:11" hidden="1">
      <c r="A3586" s="79">
        <v>72</v>
      </c>
      <c r="B3586" s="80">
        <f>LOOKUP(A3586,Seznamy!$A$3:$A$94,Seznamy!$B$3:$B$94)</f>
        <v>125009</v>
      </c>
      <c r="C3586" s="81" t="str">
        <f>LOOKUP(A3586,Seznamy!$A$3:$A$94,Seznamy!$C$3:$C$94)</f>
        <v>Ruda nad Moravou</v>
      </c>
      <c r="D3586" s="82">
        <f>LOOKUP(A3586,Seznamy!$A$3:$A$94,Seznamy!$F$3:$F$94)</f>
        <v>9028</v>
      </c>
      <c r="E3586" s="82">
        <f>LOOKUP(A3586,Seznamy!$A$3:$A$94,Seznamy!$G$3:$G$94)</f>
        <v>218500</v>
      </c>
      <c r="F3586" s="83">
        <f>LOOKUP(A3586,Seznamy!$A$3:$A$94,Seznamy!$J$3:$J$94)</f>
        <v>57</v>
      </c>
      <c r="G3586" s="83">
        <v>34</v>
      </c>
      <c r="H3586" s="81">
        <f>LOOKUP(G3586,Komplexní!$A$7:$A$56,Komplexní!$B$7:$B$56)</f>
        <v>0</v>
      </c>
      <c r="I3586" s="84">
        <f t="array" ref="I3586">SUM(IF((Komplexní!$A$3:$A$5=A3586)*(Komplexní!$D$1:$BA$1=G3586),Komplexní!$D$3:$BA$5))</f>
        <v>0</v>
      </c>
      <c r="J3586" s="99" t="str">
        <f t="shared" si="191"/>
        <v/>
      </c>
      <c r="K3586" s="85">
        <f t="shared" si="194"/>
        <v>1</v>
      </c>
    </row>
    <row r="3587" spans="1:11" hidden="1">
      <c r="A3587" s="79">
        <v>72</v>
      </c>
      <c r="B3587" s="80">
        <f>LOOKUP(A3587,Seznamy!$A$3:$A$94,Seznamy!$B$3:$B$94)</f>
        <v>125009</v>
      </c>
      <c r="C3587" s="81" t="str">
        <f>LOOKUP(A3587,Seznamy!$A$3:$A$94,Seznamy!$C$3:$C$94)</f>
        <v>Ruda nad Moravou</v>
      </c>
      <c r="D3587" s="82">
        <f>LOOKUP(A3587,Seznamy!$A$3:$A$94,Seznamy!$F$3:$F$94)</f>
        <v>9028</v>
      </c>
      <c r="E3587" s="82">
        <f>LOOKUP(A3587,Seznamy!$A$3:$A$94,Seznamy!$G$3:$G$94)</f>
        <v>218500</v>
      </c>
      <c r="F3587" s="83">
        <f>LOOKUP(A3587,Seznamy!$A$3:$A$94,Seznamy!$J$3:$J$94)</f>
        <v>57</v>
      </c>
      <c r="G3587" s="83">
        <v>35</v>
      </c>
      <c r="H3587" s="81">
        <f>LOOKUP(G3587,Komplexní!$A$7:$A$56,Komplexní!$B$7:$B$56)</f>
        <v>0</v>
      </c>
      <c r="I3587" s="84">
        <f t="array" ref="I3587">SUM(IF((Komplexní!$A$3:$A$5=A3587)*(Komplexní!$D$1:$BA$1=G3587),Komplexní!$D$3:$BA$5))</f>
        <v>0</v>
      </c>
      <c r="J3587" s="99" t="str">
        <f t="shared" si="191"/>
        <v/>
      </c>
      <c r="K3587" s="85">
        <f t="shared" si="194"/>
        <v>1</v>
      </c>
    </row>
    <row r="3588" spans="1:11" hidden="1">
      <c r="A3588" s="79">
        <v>72</v>
      </c>
      <c r="B3588" s="80">
        <f>LOOKUP(A3588,Seznamy!$A$3:$A$94,Seznamy!$B$3:$B$94)</f>
        <v>125009</v>
      </c>
      <c r="C3588" s="81" t="str">
        <f>LOOKUP(A3588,Seznamy!$A$3:$A$94,Seznamy!$C$3:$C$94)</f>
        <v>Ruda nad Moravou</v>
      </c>
      <c r="D3588" s="82">
        <f>LOOKUP(A3588,Seznamy!$A$3:$A$94,Seznamy!$F$3:$F$94)</f>
        <v>9028</v>
      </c>
      <c r="E3588" s="82">
        <f>LOOKUP(A3588,Seznamy!$A$3:$A$94,Seznamy!$G$3:$G$94)</f>
        <v>218500</v>
      </c>
      <c r="F3588" s="83">
        <f>LOOKUP(A3588,Seznamy!$A$3:$A$94,Seznamy!$J$3:$J$94)</f>
        <v>57</v>
      </c>
      <c r="G3588" s="83">
        <v>36</v>
      </c>
      <c r="H3588" s="81">
        <f>LOOKUP(G3588,Komplexní!$A$7:$A$56,Komplexní!$B$7:$B$56)</f>
        <v>0</v>
      </c>
      <c r="I3588" s="84">
        <f t="array" ref="I3588">SUM(IF((Komplexní!$A$3:$A$5=A3588)*(Komplexní!$D$1:$BA$1=G3588),Komplexní!$D$3:$BA$5))</f>
        <v>0</v>
      </c>
      <c r="J3588" s="99" t="str">
        <f t="shared" si="191"/>
        <v/>
      </c>
      <c r="K3588" s="85">
        <f t="shared" si="194"/>
        <v>1</v>
      </c>
    </row>
    <row r="3589" spans="1:11" hidden="1">
      <c r="A3589" s="79">
        <v>72</v>
      </c>
      <c r="B3589" s="80">
        <f>LOOKUP(A3589,Seznamy!$A$3:$A$94,Seznamy!$B$3:$B$94)</f>
        <v>125009</v>
      </c>
      <c r="C3589" s="81" t="str">
        <f>LOOKUP(A3589,Seznamy!$A$3:$A$94,Seznamy!$C$3:$C$94)</f>
        <v>Ruda nad Moravou</v>
      </c>
      <c r="D3589" s="82">
        <f>LOOKUP(A3589,Seznamy!$A$3:$A$94,Seznamy!$F$3:$F$94)</f>
        <v>9028</v>
      </c>
      <c r="E3589" s="82">
        <f>LOOKUP(A3589,Seznamy!$A$3:$A$94,Seznamy!$G$3:$G$94)</f>
        <v>218500</v>
      </c>
      <c r="F3589" s="83">
        <f>LOOKUP(A3589,Seznamy!$A$3:$A$94,Seznamy!$J$3:$J$94)</f>
        <v>57</v>
      </c>
      <c r="G3589" s="83">
        <v>37</v>
      </c>
      <c r="H3589" s="81">
        <f>LOOKUP(G3589,Komplexní!$A$7:$A$56,Komplexní!$B$7:$B$56)</f>
        <v>0</v>
      </c>
      <c r="I3589" s="84">
        <f t="array" ref="I3589">SUM(IF((Komplexní!$A$3:$A$5=A3589)*(Komplexní!$D$1:$BA$1=G3589),Komplexní!$D$3:$BA$5))</f>
        <v>0</v>
      </c>
      <c r="J3589" s="99" t="str">
        <f t="shared" si="191"/>
        <v/>
      </c>
      <c r="K3589" s="85">
        <f t="shared" si="194"/>
        <v>1</v>
      </c>
    </row>
    <row r="3590" spans="1:11" hidden="1">
      <c r="A3590" s="79">
        <v>72</v>
      </c>
      <c r="B3590" s="80">
        <f>LOOKUP(A3590,Seznamy!$A$3:$A$94,Seznamy!$B$3:$B$94)</f>
        <v>125009</v>
      </c>
      <c r="C3590" s="81" t="str">
        <f>LOOKUP(A3590,Seznamy!$A$3:$A$94,Seznamy!$C$3:$C$94)</f>
        <v>Ruda nad Moravou</v>
      </c>
      <c r="D3590" s="82">
        <f>LOOKUP(A3590,Seznamy!$A$3:$A$94,Seznamy!$F$3:$F$94)</f>
        <v>9028</v>
      </c>
      <c r="E3590" s="82">
        <f>LOOKUP(A3590,Seznamy!$A$3:$A$94,Seznamy!$G$3:$G$94)</f>
        <v>218500</v>
      </c>
      <c r="F3590" s="83">
        <f>LOOKUP(A3590,Seznamy!$A$3:$A$94,Seznamy!$J$3:$J$94)</f>
        <v>57</v>
      </c>
      <c r="G3590" s="83">
        <v>38</v>
      </c>
      <c r="H3590" s="81">
        <f>LOOKUP(G3590,Komplexní!$A$7:$A$56,Komplexní!$B$7:$B$56)</f>
        <v>0</v>
      </c>
      <c r="I3590" s="84">
        <f t="array" ref="I3590">SUM(IF((Komplexní!$A$3:$A$5=A3590)*(Komplexní!$D$1:$BA$1=G3590),Komplexní!$D$3:$BA$5))</f>
        <v>0</v>
      </c>
      <c r="J3590" s="99" t="str">
        <f t="shared" si="191"/>
        <v/>
      </c>
      <c r="K3590" s="85">
        <f t="shared" si="194"/>
        <v>1</v>
      </c>
    </row>
    <row r="3591" spans="1:11" hidden="1">
      <c r="A3591" s="79">
        <v>72</v>
      </c>
      <c r="B3591" s="80">
        <f>LOOKUP(A3591,Seznamy!$A$3:$A$94,Seznamy!$B$3:$B$94)</f>
        <v>125009</v>
      </c>
      <c r="C3591" s="81" t="str">
        <f>LOOKUP(A3591,Seznamy!$A$3:$A$94,Seznamy!$C$3:$C$94)</f>
        <v>Ruda nad Moravou</v>
      </c>
      <c r="D3591" s="82">
        <f>LOOKUP(A3591,Seznamy!$A$3:$A$94,Seznamy!$F$3:$F$94)</f>
        <v>9028</v>
      </c>
      <c r="E3591" s="82">
        <f>LOOKUP(A3591,Seznamy!$A$3:$A$94,Seznamy!$G$3:$G$94)</f>
        <v>218500</v>
      </c>
      <c r="F3591" s="83">
        <f>LOOKUP(A3591,Seznamy!$A$3:$A$94,Seznamy!$J$3:$J$94)</f>
        <v>57</v>
      </c>
      <c r="G3591" s="83">
        <v>39</v>
      </c>
      <c r="H3591" s="81">
        <f>LOOKUP(G3591,Komplexní!$A$7:$A$56,Komplexní!$B$7:$B$56)</f>
        <v>0</v>
      </c>
      <c r="I3591" s="84">
        <f t="array" ref="I3591">SUM(IF((Komplexní!$A$3:$A$5=A3591)*(Komplexní!$D$1:$BA$1=G3591),Komplexní!$D$3:$BA$5))</f>
        <v>0</v>
      </c>
      <c r="J3591" s="99" t="str">
        <f t="shared" si="191"/>
        <v/>
      </c>
      <c r="K3591" s="85">
        <f t="shared" si="194"/>
        <v>1</v>
      </c>
    </row>
    <row r="3592" spans="1:11" hidden="1">
      <c r="A3592" s="79">
        <v>72</v>
      </c>
      <c r="B3592" s="80">
        <f>LOOKUP(A3592,Seznamy!$A$3:$A$94,Seznamy!$B$3:$B$94)</f>
        <v>125009</v>
      </c>
      <c r="C3592" s="81" t="str">
        <f>LOOKUP(A3592,Seznamy!$A$3:$A$94,Seznamy!$C$3:$C$94)</f>
        <v>Ruda nad Moravou</v>
      </c>
      <c r="D3592" s="82">
        <f>LOOKUP(A3592,Seznamy!$A$3:$A$94,Seznamy!$F$3:$F$94)</f>
        <v>9028</v>
      </c>
      <c r="E3592" s="82">
        <f>LOOKUP(A3592,Seznamy!$A$3:$A$94,Seznamy!$G$3:$G$94)</f>
        <v>218500</v>
      </c>
      <c r="F3592" s="83">
        <f>LOOKUP(A3592,Seznamy!$A$3:$A$94,Seznamy!$J$3:$J$94)</f>
        <v>57</v>
      </c>
      <c r="G3592" s="83">
        <v>40</v>
      </c>
      <c r="H3592" s="81">
        <f>LOOKUP(G3592,Komplexní!$A$7:$A$56,Komplexní!$B$7:$B$56)</f>
        <v>0</v>
      </c>
      <c r="I3592" s="84">
        <f t="array" ref="I3592">SUM(IF((Komplexní!$A$3:$A$5=A3592)*(Komplexní!$D$1:$BA$1=G3592),Komplexní!$D$3:$BA$5))</f>
        <v>0</v>
      </c>
      <c r="J3592" s="99" t="str">
        <f t="shared" si="191"/>
        <v/>
      </c>
      <c r="K3592" s="85">
        <f t="shared" si="194"/>
        <v>1</v>
      </c>
    </row>
    <row r="3593" spans="1:11" hidden="1">
      <c r="A3593" s="79">
        <v>72</v>
      </c>
      <c r="B3593" s="80">
        <f>LOOKUP(A3593,Seznamy!$A$3:$A$94,Seznamy!$B$3:$B$94)</f>
        <v>125009</v>
      </c>
      <c r="C3593" s="81" t="str">
        <f>LOOKUP(A3593,Seznamy!$A$3:$A$94,Seznamy!$C$3:$C$94)</f>
        <v>Ruda nad Moravou</v>
      </c>
      <c r="D3593" s="82">
        <f>LOOKUP(A3593,Seznamy!$A$3:$A$94,Seznamy!$F$3:$F$94)</f>
        <v>9028</v>
      </c>
      <c r="E3593" s="82">
        <f>LOOKUP(A3593,Seznamy!$A$3:$A$94,Seznamy!$G$3:$G$94)</f>
        <v>218500</v>
      </c>
      <c r="F3593" s="83">
        <f>LOOKUP(A3593,Seznamy!$A$3:$A$94,Seznamy!$J$3:$J$94)</f>
        <v>57</v>
      </c>
      <c r="G3593" s="83">
        <v>41</v>
      </c>
      <c r="H3593" s="81">
        <f>LOOKUP(G3593,Komplexní!$A$7:$A$56,Komplexní!$B$7:$B$56)</f>
        <v>0</v>
      </c>
      <c r="I3593" s="84">
        <f t="array" ref="I3593">SUM(IF((Komplexní!$A$3:$A$5=A3593)*(Komplexní!$D$1:$BA$1=G3593),Komplexní!$D$3:$BA$5))</f>
        <v>0</v>
      </c>
      <c r="J3593" s="99" t="str">
        <f t="shared" si="191"/>
        <v/>
      </c>
      <c r="K3593" s="85">
        <f t="shared" si="194"/>
        <v>1</v>
      </c>
    </row>
    <row r="3594" spans="1:11" hidden="1">
      <c r="A3594" s="79">
        <v>72</v>
      </c>
      <c r="B3594" s="80">
        <f>LOOKUP(A3594,Seznamy!$A$3:$A$94,Seznamy!$B$3:$B$94)</f>
        <v>125009</v>
      </c>
      <c r="C3594" s="81" t="str">
        <f>LOOKUP(A3594,Seznamy!$A$3:$A$94,Seznamy!$C$3:$C$94)</f>
        <v>Ruda nad Moravou</v>
      </c>
      <c r="D3594" s="82">
        <f>LOOKUP(A3594,Seznamy!$A$3:$A$94,Seznamy!$F$3:$F$94)</f>
        <v>9028</v>
      </c>
      <c r="E3594" s="82">
        <f>LOOKUP(A3594,Seznamy!$A$3:$A$94,Seznamy!$G$3:$G$94)</f>
        <v>218500</v>
      </c>
      <c r="F3594" s="83">
        <f>LOOKUP(A3594,Seznamy!$A$3:$A$94,Seznamy!$J$3:$J$94)</f>
        <v>57</v>
      </c>
      <c r="G3594" s="83">
        <v>42</v>
      </c>
      <c r="H3594" s="81">
        <f>LOOKUP(G3594,Komplexní!$A$7:$A$56,Komplexní!$B$7:$B$56)</f>
        <v>0</v>
      </c>
      <c r="I3594" s="84">
        <f t="array" ref="I3594">SUM(IF((Komplexní!$A$3:$A$5=A3594)*(Komplexní!$D$1:$BA$1=G3594),Komplexní!$D$3:$BA$5))</f>
        <v>0</v>
      </c>
      <c r="J3594" s="99" t="str">
        <f t="shared" si="191"/>
        <v/>
      </c>
      <c r="K3594" s="85">
        <f t="shared" si="194"/>
        <v>1</v>
      </c>
    </row>
    <row r="3595" spans="1:11" hidden="1">
      <c r="A3595" s="79">
        <v>72</v>
      </c>
      <c r="B3595" s="80">
        <f>LOOKUP(A3595,Seznamy!$A$3:$A$94,Seznamy!$B$3:$B$94)</f>
        <v>125009</v>
      </c>
      <c r="C3595" s="81" t="str">
        <f>LOOKUP(A3595,Seznamy!$A$3:$A$94,Seznamy!$C$3:$C$94)</f>
        <v>Ruda nad Moravou</v>
      </c>
      <c r="D3595" s="82">
        <f>LOOKUP(A3595,Seznamy!$A$3:$A$94,Seznamy!$F$3:$F$94)</f>
        <v>9028</v>
      </c>
      <c r="E3595" s="82">
        <f>LOOKUP(A3595,Seznamy!$A$3:$A$94,Seznamy!$G$3:$G$94)</f>
        <v>218500</v>
      </c>
      <c r="F3595" s="83">
        <f>LOOKUP(A3595,Seznamy!$A$3:$A$94,Seznamy!$J$3:$J$94)</f>
        <v>57</v>
      </c>
      <c r="G3595" s="83">
        <v>43</v>
      </c>
      <c r="H3595" s="81">
        <f>LOOKUP(G3595,Komplexní!$A$7:$A$56,Komplexní!$B$7:$B$56)</f>
        <v>0</v>
      </c>
      <c r="I3595" s="84">
        <f t="array" ref="I3595">SUM(IF((Komplexní!$A$3:$A$5=A3595)*(Komplexní!$D$1:$BA$1=G3595),Komplexní!$D$3:$BA$5))</f>
        <v>0</v>
      </c>
      <c r="J3595" s="99" t="str">
        <f t="shared" si="191"/>
        <v/>
      </c>
      <c r="K3595" s="85">
        <f t="shared" si="194"/>
        <v>1</v>
      </c>
    </row>
    <row r="3596" spans="1:11" hidden="1">
      <c r="A3596" s="79">
        <v>72</v>
      </c>
      <c r="B3596" s="80">
        <f>LOOKUP(A3596,Seznamy!$A$3:$A$94,Seznamy!$B$3:$B$94)</f>
        <v>125009</v>
      </c>
      <c r="C3596" s="81" t="str">
        <f>LOOKUP(A3596,Seznamy!$A$3:$A$94,Seznamy!$C$3:$C$94)</f>
        <v>Ruda nad Moravou</v>
      </c>
      <c r="D3596" s="82">
        <f>LOOKUP(A3596,Seznamy!$A$3:$A$94,Seznamy!$F$3:$F$94)</f>
        <v>9028</v>
      </c>
      <c r="E3596" s="82">
        <f>LOOKUP(A3596,Seznamy!$A$3:$A$94,Seznamy!$G$3:$G$94)</f>
        <v>218500</v>
      </c>
      <c r="F3596" s="83">
        <f>LOOKUP(A3596,Seznamy!$A$3:$A$94,Seznamy!$J$3:$J$94)</f>
        <v>57</v>
      </c>
      <c r="G3596" s="83">
        <v>44</v>
      </c>
      <c r="H3596" s="81">
        <f>LOOKUP(G3596,Komplexní!$A$7:$A$56,Komplexní!$B$7:$B$56)</f>
        <v>0</v>
      </c>
      <c r="I3596" s="84">
        <f t="array" ref="I3596">SUM(IF((Komplexní!$A$3:$A$5=A3596)*(Komplexní!$D$1:$BA$1=G3596),Komplexní!$D$3:$BA$5))</f>
        <v>0</v>
      </c>
      <c r="J3596" s="99" t="str">
        <f t="shared" si="191"/>
        <v/>
      </c>
      <c r="K3596" s="85">
        <f t="shared" si="194"/>
        <v>1</v>
      </c>
    </row>
    <row r="3597" spans="1:11" hidden="1">
      <c r="A3597" s="79">
        <v>72</v>
      </c>
      <c r="B3597" s="80">
        <f>LOOKUP(A3597,Seznamy!$A$3:$A$94,Seznamy!$B$3:$B$94)</f>
        <v>125009</v>
      </c>
      <c r="C3597" s="81" t="str">
        <f>LOOKUP(A3597,Seznamy!$A$3:$A$94,Seznamy!$C$3:$C$94)</f>
        <v>Ruda nad Moravou</v>
      </c>
      <c r="D3597" s="82">
        <f>LOOKUP(A3597,Seznamy!$A$3:$A$94,Seznamy!$F$3:$F$94)</f>
        <v>9028</v>
      </c>
      <c r="E3597" s="82">
        <f>LOOKUP(A3597,Seznamy!$A$3:$A$94,Seznamy!$G$3:$G$94)</f>
        <v>218500</v>
      </c>
      <c r="F3597" s="83">
        <f>LOOKUP(A3597,Seznamy!$A$3:$A$94,Seznamy!$J$3:$J$94)</f>
        <v>57</v>
      </c>
      <c r="G3597" s="83">
        <v>45</v>
      </c>
      <c r="H3597" s="81">
        <f>LOOKUP(G3597,Komplexní!$A$7:$A$56,Komplexní!$B$7:$B$56)</f>
        <v>0</v>
      </c>
      <c r="I3597" s="84">
        <f t="array" ref="I3597">SUM(IF((Komplexní!$A$3:$A$5=A3597)*(Komplexní!$D$1:$BA$1=G3597),Komplexní!$D$3:$BA$5))</f>
        <v>0</v>
      </c>
      <c r="J3597" s="99" t="str">
        <f t="shared" si="191"/>
        <v/>
      </c>
      <c r="K3597" s="85">
        <f t="shared" si="194"/>
        <v>1</v>
      </c>
    </row>
    <row r="3598" spans="1:11" hidden="1">
      <c r="A3598" s="79">
        <v>72</v>
      </c>
      <c r="B3598" s="80">
        <f>LOOKUP(A3598,Seznamy!$A$3:$A$94,Seznamy!$B$3:$B$94)</f>
        <v>125009</v>
      </c>
      <c r="C3598" s="81" t="str">
        <f>LOOKUP(A3598,Seznamy!$A$3:$A$94,Seznamy!$C$3:$C$94)</f>
        <v>Ruda nad Moravou</v>
      </c>
      <c r="D3598" s="82">
        <f>LOOKUP(A3598,Seznamy!$A$3:$A$94,Seznamy!$F$3:$F$94)</f>
        <v>9028</v>
      </c>
      <c r="E3598" s="82">
        <f>LOOKUP(A3598,Seznamy!$A$3:$A$94,Seznamy!$G$3:$G$94)</f>
        <v>218500</v>
      </c>
      <c r="F3598" s="83">
        <f>LOOKUP(A3598,Seznamy!$A$3:$A$94,Seznamy!$J$3:$J$94)</f>
        <v>57</v>
      </c>
      <c r="G3598" s="83">
        <v>46</v>
      </c>
      <c r="H3598" s="81">
        <f>LOOKUP(G3598,Komplexní!$A$7:$A$56,Komplexní!$B$7:$B$56)</f>
        <v>0</v>
      </c>
      <c r="I3598" s="84">
        <f t="array" ref="I3598">SUM(IF((Komplexní!$A$3:$A$5=A3598)*(Komplexní!$D$1:$BA$1=G3598),Komplexní!$D$3:$BA$5))</f>
        <v>0</v>
      </c>
      <c r="J3598" s="99" t="str">
        <f t="shared" si="191"/>
        <v/>
      </c>
      <c r="K3598" s="85">
        <f t="shared" si="194"/>
        <v>1</v>
      </c>
    </row>
    <row r="3599" spans="1:11" hidden="1">
      <c r="A3599" s="79">
        <v>72</v>
      </c>
      <c r="B3599" s="80">
        <f>LOOKUP(A3599,Seznamy!$A$3:$A$94,Seznamy!$B$3:$B$94)</f>
        <v>125009</v>
      </c>
      <c r="C3599" s="81" t="str">
        <f>LOOKUP(A3599,Seznamy!$A$3:$A$94,Seznamy!$C$3:$C$94)</f>
        <v>Ruda nad Moravou</v>
      </c>
      <c r="D3599" s="82">
        <f>LOOKUP(A3599,Seznamy!$A$3:$A$94,Seznamy!$F$3:$F$94)</f>
        <v>9028</v>
      </c>
      <c r="E3599" s="82">
        <f>LOOKUP(A3599,Seznamy!$A$3:$A$94,Seznamy!$G$3:$G$94)</f>
        <v>218500</v>
      </c>
      <c r="F3599" s="83">
        <f>LOOKUP(A3599,Seznamy!$A$3:$A$94,Seznamy!$J$3:$J$94)</f>
        <v>57</v>
      </c>
      <c r="G3599" s="83">
        <v>47</v>
      </c>
      <c r="H3599" s="81">
        <f>LOOKUP(G3599,Komplexní!$A$7:$A$56,Komplexní!$B$7:$B$56)</f>
        <v>0</v>
      </c>
      <c r="I3599" s="84">
        <f t="array" ref="I3599">SUM(IF((Komplexní!$A$3:$A$5=A3599)*(Komplexní!$D$1:$BA$1=G3599),Komplexní!$D$3:$BA$5))</f>
        <v>0</v>
      </c>
      <c r="J3599" s="99" t="str">
        <f t="shared" ref="J3599:J3662" si="195">IF(I3599=0,"",I3599)</f>
        <v/>
      </c>
      <c r="K3599" s="85">
        <f t="shared" si="194"/>
        <v>1</v>
      </c>
    </row>
    <row r="3600" spans="1:11" hidden="1">
      <c r="A3600" s="79">
        <v>72</v>
      </c>
      <c r="B3600" s="80">
        <f>LOOKUP(A3600,Seznamy!$A$3:$A$94,Seznamy!$B$3:$B$94)</f>
        <v>125009</v>
      </c>
      <c r="C3600" s="81" t="str">
        <f>LOOKUP(A3600,Seznamy!$A$3:$A$94,Seznamy!$C$3:$C$94)</f>
        <v>Ruda nad Moravou</v>
      </c>
      <c r="D3600" s="82">
        <f>LOOKUP(A3600,Seznamy!$A$3:$A$94,Seznamy!$F$3:$F$94)</f>
        <v>9028</v>
      </c>
      <c r="E3600" s="82">
        <f>LOOKUP(A3600,Seznamy!$A$3:$A$94,Seznamy!$G$3:$G$94)</f>
        <v>218500</v>
      </c>
      <c r="F3600" s="83">
        <f>LOOKUP(A3600,Seznamy!$A$3:$A$94,Seznamy!$J$3:$J$94)</f>
        <v>57</v>
      </c>
      <c r="G3600" s="83">
        <v>48</v>
      </c>
      <c r="H3600" s="81">
        <f>LOOKUP(G3600,Komplexní!$A$7:$A$56,Komplexní!$B$7:$B$56)</f>
        <v>0</v>
      </c>
      <c r="I3600" s="84">
        <f t="array" ref="I3600">SUM(IF((Komplexní!$A$3:$A$5=A3600)*(Komplexní!$D$1:$BA$1=G3600),Komplexní!$D$3:$BA$5))</f>
        <v>0</v>
      </c>
      <c r="J3600" s="99" t="str">
        <f t="shared" si="195"/>
        <v/>
      </c>
      <c r="K3600" s="85">
        <f t="shared" si="194"/>
        <v>1</v>
      </c>
    </row>
    <row r="3601" spans="1:11" hidden="1">
      <c r="A3601" s="79">
        <v>72</v>
      </c>
      <c r="B3601" s="80">
        <f>LOOKUP(A3601,Seznamy!$A$3:$A$94,Seznamy!$B$3:$B$94)</f>
        <v>125009</v>
      </c>
      <c r="C3601" s="81" t="str">
        <f>LOOKUP(A3601,Seznamy!$A$3:$A$94,Seznamy!$C$3:$C$94)</f>
        <v>Ruda nad Moravou</v>
      </c>
      <c r="D3601" s="82">
        <f>LOOKUP(A3601,Seznamy!$A$3:$A$94,Seznamy!$F$3:$F$94)</f>
        <v>9028</v>
      </c>
      <c r="E3601" s="82">
        <f>LOOKUP(A3601,Seznamy!$A$3:$A$94,Seznamy!$G$3:$G$94)</f>
        <v>218500</v>
      </c>
      <c r="F3601" s="83">
        <f>LOOKUP(A3601,Seznamy!$A$3:$A$94,Seznamy!$J$3:$J$94)</f>
        <v>57</v>
      </c>
      <c r="G3601" s="83">
        <v>49</v>
      </c>
      <c r="H3601" s="81">
        <f>LOOKUP(G3601,Komplexní!$A$7:$A$56,Komplexní!$B$7:$B$56)</f>
        <v>0</v>
      </c>
      <c r="I3601" s="84">
        <f t="array" ref="I3601">SUM(IF((Komplexní!$A$3:$A$5=A3601)*(Komplexní!$D$1:$BA$1=G3601),Komplexní!$D$3:$BA$5))</f>
        <v>0</v>
      </c>
      <c r="J3601" s="99" t="str">
        <f t="shared" si="195"/>
        <v/>
      </c>
      <c r="K3601" s="85">
        <f t="shared" si="194"/>
        <v>1</v>
      </c>
    </row>
    <row r="3602" spans="1:11" hidden="1">
      <c r="A3602" s="79">
        <v>72</v>
      </c>
      <c r="B3602" s="80">
        <f>LOOKUP(A3602,Seznamy!$A$3:$A$94,Seznamy!$B$3:$B$94)</f>
        <v>125009</v>
      </c>
      <c r="C3602" s="81" t="str">
        <f>LOOKUP(A3602,Seznamy!$A$3:$A$94,Seznamy!$C$3:$C$94)</f>
        <v>Ruda nad Moravou</v>
      </c>
      <c r="D3602" s="82">
        <f>LOOKUP(A3602,Seznamy!$A$3:$A$94,Seznamy!$F$3:$F$94)</f>
        <v>9028</v>
      </c>
      <c r="E3602" s="82">
        <f>LOOKUP(A3602,Seznamy!$A$3:$A$94,Seznamy!$G$3:$G$94)</f>
        <v>218500</v>
      </c>
      <c r="F3602" s="83">
        <f>LOOKUP(A3602,Seznamy!$A$3:$A$94,Seznamy!$J$3:$J$94)</f>
        <v>57</v>
      </c>
      <c r="G3602" s="83">
        <v>50</v>
      </c>
      <c r="H3602" s="81">
        <f>LOOKUP(G3602,Komplexní!$A$7:$A$56,Komplexní!$B$7:$B$56)</f>
        <v>0</v>
      </c>
      <c r="I3602" s="84">
        <f t="array" ref="I3602">SUM(IF((Komplexní!$A$3:$A$5=A3602)*(Komplexní!$D$1:$BA$1=G3602),Komplexní!$D$3:$BA$5))</f>
        <v>0</v>
      </c>
      <c r="J3602" s="99" t="str">
        <f t="shared" si="195"/>
        <v/>
      </c>
      <c r="K3602" s="85">
        <f t="shared" si="194"/>
        <v>1</v>
      </c>
    </row>
    <row r="3603" spans="1:11" hidden="1">
      <c r="A3603" s="48">
        <v>73</v>
      </c>
      <c r="B3603" s="49">
        <f>LOOKUP(A3603,Seznamy!$A$3:$A$94,Seznamy!$B$3:$B$94)</f>
        <v>125009</v>
      </c>
      <c r="C3603" s="50" t="str">
        <f>LOOKUP(A3603,Seznamy!$A$3:$A$94,Seznamy!$C$3:$C$94)</f>
        <v>Ruda nad Moravou</v>
      </c>
      <c r="D3603" s="51">
        <f>LOOKUP(A3603,Seznamy!$A$3:$A$94,Seznamy!$F$3:$F$94)</f>
        <v>9028</v>
      </c>
      <c r="E3603" s="51">
        <f>LOOKUP(A3603,Seznamy!$A$3:$A$94,Seznamy!$G$3:$G$94)</f>
        <v>218500</v>
      </c>
      <c r="F3603" s="52">
        <f>LOOKUP(A3603,Seznamy!$A$3:$A$94,Seznamy!$J$3:$J$94)</f>
        <v>57</v>
      </c>
      <c r="G3603" s="52">
        <v>12</v>
      </c>
      <c r="H3603" s="50">
        <f>LOOKUP(G3603,Komplexní!$A$7:$A$56,Komplexní!$B$7:$B$56)</f>
        <v>0</v>
      </c>
      <c r="I3603" s="53">
        <f t="array" ref="I3603">SUM(IF((Komplexní!$A$3:$A$5=A3603)*(Komplexní!$D$1:$BA$1=G3603),Komplexní!$D$3:$BA$5))</f>
        <v>0</v>
      </c>
      <c r="J3603" s="98" t="str">
        <f t="shared" si="195"/>
        <v/>
      </c>
      <c r="K3603" s="54">
        <f t="shared" ref="K3603:K3634" si="196">IF(I3603=MIN($J$3603:$J$3652),1,"")</f>
        <v>1</v>
      </c>
    </row>
    <row r="3604" spans="1:11" hidden="1">
      <c r="A3604" s="48">
        <v>73</v>
      </c>
      <c r="B3604" s="49">
        <f>LOOKUP(A3604,Seznamy!$A$3:$A$94,Seznamy!$B$3:$B$94)</f>
        <v>125009</v>
      </c>
      <c r="C3604" s="50" t="str">
        <f>LOOKUP(A3604,Seznamy!$A$3:$A$94,Seznamy!$C$3:$C$94)</f>
        <v>Ruda nad Moravou</v>
      </c>
      <c r="D3604" s="51">
        <f>LOOKUP(A3604,Seznamy!$A$3:$A$94,Seznamy!$F$3:$F$94)</f>
        <v>9028</v>
      </c>
      <c r="E3604" s="51">
        <f>LOOKUP(A3604,Seznamy!$A$3:$A$94,Seznamy!$G$3:$G$94)</f>
        <v>218500</v>
      </c>
      <c r="F3604" s="52">
        <f>LOOKUP(A3604,Seznamy!$A$3:$A$94,Seznamy!$J$3:$J$94)</f>
        <v>57</v>
      </c>
      <c r="G3604" s="52">
        <v>2</v>
      </c>
      <c r="H3604" s="50" t="str">
        <f>LOOKUP(G3604,Komplexní!$A$7:$A$56,Komplexní!$B$7:$B$56)</f>
        <v>Lesy Beskydy, a.s.</v>
      </c>
      <c r="I3604" s="53">
        <f t="array" ref="I3604">SUM(IF((Komplexní!$A$3:$A$5=A3604)*(Komplexní!$D$1:$BA$1=G3604),Komplexní!$D$3:$BA$5))</f>
        <v>0</v>
      </c>
      <c r="J3604" s="98" t="str">
        <f t="shared" si="195"/>
        <v/>
      </c>
      <c r="K3604" s="54">
        <f t="shared" si="196"/>
        <v>1</v>
      </c>
    </row>
    <row r="3605" spans="1:11" hidden="1">
      <c r="A3605" s="48">
        <v>73</v>
      </c>
      <c r="B3605" s="49">
        <f>LOOKUP(A3605,Seznamy!$A$3:$A$94,Seznamy!$B$3:$B$94)</f>
        <v>125009</v>
      </c>
      <c r="C3605" s="50" t="str">
        <f>LOOKUP(A3605,Seznamy!$A$3:$A$94,Seznamy!$C$3:$C$94)</f>
        <v>Ruda nad Moravou</v>
      </c>
      <c r="D3605" s="51">
        <f>LOOKUP(A3605,Seznamy!$A$3:$A$94,Seznamy!$F$3:$F$94)</f>
        <v>9028</v>
      </c>
      <c r="E3605" s="51">
        <f>LOOKUP(A3605,Seznamy!$A$3:$A$94,Seznamy!$G$3:$G$94)</f>
        <v>218500</v>
      </c>
      <c r="F3605" s="52">
        <f>LOOKUP(A3605,Seznamy!$A$3:$A$94,Seznamy!$J$3:$J$94)</f>
        <v>57</v>
      </c>
      <c r="G3605" s="52">
        <v>3</v>
      </c>
      <c r="H3605" s="50" t="str">
        <f>LOOKUP(G3605,Komplexní!$A$7:$A$56,Komplexní!$B$7:$B$56)</f>
        <v>KATR s.r.o.</v>
      </c>
      <c r="I3605" s="53">
        <f t="array" ref="I3605">SUM(IF((Komplexní!$A$3:$A$5=A3605)*(Komplexní!$D$1:$BA$1=G3605),Komplexní!$D$3:$BA$5))</f>
        <v>0</v>
      </c>
      <c r="J3605" s="98" t="str">
        <f t="shared" si="195"/>
        <v/>
      </c>
      <c r="K3605" s="54">
        <f t="shared" si="196"/>
        <v>1</v>
      </c>
    </row>
    <row r="3606" spans="1:11" hidden="1">
      <c r="A3606" s="48">
        <v>73</v>
      </c>
      <c r="B3606" s="49">
        <f>LOOKUP(A3606,Seznamy!$A$3:$A$94,Seznamy!$B$3:$B$94)</f>
        <v>125009</v>
      </c>
      <c r="C3606" s="50" t="str">
        <f>LOOKUP(A3606,Seznamy!$A$3:$A$94,Seznamy!$C$3:$C$94)</f>
        <v>Ruda nad Moravou</v>
      </c>
      <c r="D3606" s="51">
        <f>LOOKUP(A3606,Seznamy!$A$3:$A$94,Seznamy!$F$3:$F$94)</f>
        <v>9028</v>
      </c>
      <c r="E3606" s="51">
        <f>LOOKUP(A3606,Seznamy!$A$3:$A$94,Seznamy!$G$3:$G$94)</f>
        <v>218500</v>
      </c>
      <c r="F3606" s="52">
        <f>LOOKUP(A3606,Seznamy!$A$3:$A$94,Seznamy!$J$3:$J$94)</f>
        <v>57</v>
      </c>
      <c r="G3606" s="52">
        <v>1</v>
      </c>
      <c r="H3606" s="50" t="str">
        <f>LOOKUP(G3606,Komplexní!$A$7:$A$56,Komplexní!$B$7:$B$56)</f>
        <v>UNILES a.s.</v>
      </c>
      <c r="I3606" s="53">
        <f t="array" ref="I3606">SUM(IF((Komplexní!$A$3:$A$5=A3606)*(Komplexní!$D$1:$BA$1=G3606),Komplexní!$D$3:$BA$5))</f>
        <v>0</v>
      </c>
      <c r="J3606" s="98" t="str">
        <f t="shared" si="195"/>
        <v/>
      </c>
      <c r="K3606" s="54">
        <f t="shared" si="196"/>
        <v>1</v>
      </c>
    </row>
    <row r="3607" spans="1:11" hidden="1">
      <c r="A3607" s="48">
        <v>73</v>
      </c>
      <c r="B3607" s="49">
        <f>LOOKUP(A3607,Seznamy!$A$3:$A$94,Seznamy!$B$3:$B$94)</f>
        <v>125009</v>
      </c>
      <c r="C3607" s="50" t="str">
        <f>LOOKUP(A3607,Seznamy!$A$3:$A$94,Seznamy!$C$3:$C$94)</f>
        <v>Ruda nad Moravou</v>
      </c>
      <c r="D3607" s="51">
        <f>LOOKUP(A3607,Seznamy!$A$3:$A$94,Seznamy!$F$3:$F$94)</f>
        <v>9028</v>
      </c>
      <c r="E3607" s="51">
        <f>LOOKUP(A3607,Seznamy!$A$3:$A$94,Seznamy!$G$3:$G$94)</f>
        <v>218500</v>
      </c>
      <c r="F3607" s="52">
        <f>LOOKUP(A3607,Seznamy!$A$3:$A$94,Seznamy!$J$3:$J$94)</f>
        <v>57</v>
      </c>
      <c r="G3607" s="52">
        <v>5</v>
      </c>
      <c r="H3607" s="50" t="str">
        <f>LOOKUP(G3607,Komplexní!$A$7:$A$56,Komplexní!$B$7:$B$56)</f>
        <v>JACER - CZ a.s.</v>
      </c>
      <c r="I3607" s="53">
        <f t="array" ref="I3607">SUM(IF((Komplexní!$A$3:$A$5=A3607)*(Komplexní!$D$1:$BA$1=G3607),Komplexní!$D$3:$BA$5))</f>
        <v>0</v>
      </c>
      <c r="J3607" s="98" t="str">
        <f t="shared" si="195"/>
        <v/>
      </c>
      <c r="K3607" s="54">
        <f t="shared" si="196"/>
        <v>1</v>
      </c>
    </row>
    <row r="3608" spans="1:11" hidden="1">
      <c r="A3608" s="48">
        <v>73</v>
      </c>
      <c r="B3608" s="49">
        <f>LOOKUP(A3608,Seznamy!$A$3:$A$94,Seznamy!$B$3:$B$94)</f>
        <v>125009</v>
      </c>
      <c r="C3608" s="50" t="str">
        <f>LOOKUP(A3608,Seznamy!$A$3:$A$94,Seznamy!$C$3:$C$94)</f>
        <v>Ruda nad Moravou</v>
      </c>
      <c r="D3608" s="51">
        <f>LOOKUP(A3608,Seznamy!$A$3:$A$94,Seznamy!$F$3:$F$94)</f>
        <v>9028</v>
      </c>
      <c r="E3608" s="51">
        <f>LOOKUP(A3608,Seznamy!$A$3:$A$94,Seznamy!$G$3:$G$94)</f>
        <v>218500</v>
      </c>
      <c r="F3608" s="52">
        <f>LOOKUP(A3608,Seznamy!$A$3:$A$94,Seznamy!$J$3:$J$94)</f>
        <v>57</v>
      </c>
      <c r="G3608" s="52">
        <v>28</v>
      </c>
      <c r="H3608" s="50">
        <f>LOOKUP(G3608,Komplexní!$A$7:$A$56,Komplexní!$B$7:$B$56)</f>
        <v>0</v>
      </c>
      <c r="I3608" s="53">
        <f t="array" ref="I3608">SUM(IF((Komplexní!$A$3:$A$5=A3608)*(Komplexní!$D$1:$BA$1=G3608),Komplexní!$D$3:$BA$5))</f>
        <v>0</v>
      </c>
      <c r="J3608" s="98" t="str">
        <f t="shared" si="195"/>
        <v/>
      </c>
      <c r="K3608" s="54">
        <f t="shared" si="196"/>
        <v>1</v>
      </c>
    </row>
    <row r="3609" spans="1:11" hidden="1">
      <c r="A3609" s="48">
        <v>73</v>
      </c>
      <c r="B3609" s="49">
        <f>LOOKUP(A3609,Seznamy!$A$3:$A$94,Seznamy!$B$3:$B$94)</f>
        <v>125009</v>
      </c>
      <c r="C3609" s="50" t="str">
        <f>LOOKUP(A3609,Seznamy!$A$3:$A$94,Seznamy!$C$3:$C$94)</f>
        <v>Ruda nad Moravou</v>
      </c>
      <c r="D3609" s="51">
        <f>LOOKUP(A3609,Seznamy!$A$3:$A$94,Seznamy!$F$3:$F$94)</f>
        <v>9028</v>
      </c>
      <c r="E3609" s="51">
        <f>LOOKUP(A3609,Seznamy!$A$3:$A$94,Seznamy!$G$3:$G$94)</f>
        <v>218500</v>
      </c>
      <c r="F3609" s="52">
        <f>LOOKUP(A3609,Seznamy!$A$3:$A$94,Seznamy!$J$3:$J$94)</f>
        <v>57</v>
      </c>
      <c r="G3609" s="52">
        <v>7</v>
      </c>
      <c r="H3609" s="50" t="str">
        <f>LOOKUP(G3609,Komplexní!$A$7:$A$56,Komplexní!$B$7:$B$56)</f>
        <v>Opavská lesní a.s.</v>
      </c>
      <c r="I3609" s="53">
        <f t="array" ref="I3609">SUM(IF((Komplexní!$A$3:$A$5=A3609)*(Komplexní!$D$1:$BA$1=G3609),Komplexní!$D$3:$BA$5))</f>
        <v>0</v>
      </c>
      <c r="J3609" s="98" t="str">
        <f t="shared" si="195"/>
        <v/>
      </c>
      <c r="K3609" s="54">
        <f t="shared" si="196"/>
        <v>1</v>
      </c>
    </row>
    <row r="3610" spans="1:11" hidden="1">
      <c r="A3610" s="48">
        <v>73</v>
      </c>
      <c r="B3610" s="49">
        <f>LOOKUP(A3610,Seznamy!$A$3:$A$94,Seznamy!$B$3:$B$94)</f>
        <v>125009</v>
      </c>
      <c r="C3610" s="50" t="str">
        <f>LOOKUP(A3610,Seznamy!$A$3:$A$94,Seznamy!$C$3:$C$94)</f>
        <v>Ruda nad Moravou</v>
      </c>
      <c r="D3610" s="51">
        <f>LOOKUP(A3610,Seznamy!$A$3:$A$94,Seznamy!$F$3:$F$94)</f>
        <v>9028</v>
      </c>
      <c r="E3610" s="51">
        <f>LOOKUP(A3610,Seznamy!$A$3:$A$94,Seznamy!$G$3:$G$94)</f>
        <v>218500</v>
      </c>
      <c r="F3610" s="52">
        <f>LOOKUP(A3610,Seznamy!$A$3:$A$94,Seznamy!$J$3:$J$94)</f>
        <v>57</v>
      </c>
      <c r="G3610" s="52">
        <v>8</v>
      </c>
      <c r="H3610" s="50" t="str">
        <f>LOOKUP(G3610,Komplexní!$A$7:$A$56,Komplexní!$B$7:$B$56)</f>
        <v>Pradědský lesní závod, a.s.</v>
      </c>
      <c r="I3610" s="53">
        <f t="array" ref="I3610">SUM(IF((Komplexní!$A$3:$A$5=A3610)*(Komplexní!$D$1:$BA$1=G3610),Komplexní!$D$3:$BA$5))</f>
        <v>0</v>
      </c>
      <c r="J3610" s="98" t="str">
        <f t="shared" si="195"/>
        <v/>
      </c>
      <c r="K3610" s="54">
        <f t="shared" si="196"/>
        <v>1</v>
      </c>
    </row>
    <row r="3611" spans="1:11" hidden="1">
      <c r="A3611" s="48">
        <v>73</v>
      </c>
      <c r="B3611" s="49">
        <f>LOOKUP(A3611,Seznamy!$A$3:$A$94,Seznamy!$B$3:$B$94)</f>
        <v>125009</v>
      </c>
      <c r="C3611" s="50" t="str">
        <f>LOOKUP(A3611,Seznamy!$A$3:$A$94,Seznamy!$C$3:$C$94)</f>
        <v>Ruda nad Moravou</v>
      </c>
      <c r="D3611" s="51">
        <f>LOOKUP(A3611,Seznamy!$A$3:$A$94,Seznamy!$F$3:$F$94)</f>
        <v>9028</v>
      </c>
      <c r="E3611" s="51">
        <f>LOOKUP(A3611,Seznamy!$A$3:$A$94,Seznamy!$G$3:$G$94)</f>
        <v>218500</v>
      </c>
      <c r="F3611" s="52">
        <f>LOOKUP(A3611,Seznamy!$A$3:$A$94,Seznamy!$J$3:$J$94)</f>
        <v>57</v>
      </c>
      <c r="G3611" s="52">
        <v>9</v>
      </c>
      <c r="H3611" s="50">
        <f>LOOKUP(G3611,Komplexní!$A$7:$A$56,Komplexní!$B$7:$B$56)</f>
        <v>0</v>
      </c>
      <c r="I3611" s="53">
        <f t="array" ref="I3611">SUM(IF((Komplexní!$A$3:$A$5=A3611)*(Komplexní!$D$1:$BA$1=G3611),Komplexní!$D$3:$BA$5))</f>
        <v>0</v>
      </c>
      <c r="J3611" s="98" t="str">
        <f t="shared" si="195"/>
        <v/>
      </c>
      <c r="K3611" s="54">
        <f t="shared" si="196"/>
        <v>1</v>
      </c>
    </row>
    <row r="3612" spans="1:11" hidden="1">
      <c r="A3612" s="48">
        <v>73</v>
      </c>
      <c r="B3612" s="49">
        <f>LOOKUP(A3612,Seznamy!$A$3:$A$94,Seznamy!$B$3:$B$94)</f>
        <v>125009</v>
      </c>
      <c r="C3612" s="50" t="str">
        <f>LOOKUP(A3612,Seznamy!$A$3:$A$94,Seznamy!$C$3:$C$94)</f>
        <v>Ruda nad Moravou</v>
      </c>
      <c r="D3612" s="51">
        <f>LOOKUP(A3612,Seznamy!$A$3:$A$94,Seznamy!$F$3:$F$94)</f>
        <v>9028</v>
      </c>
      <c r="E3612" s="51">
        <f>LOOKUP(A3612,Seznamy!$A$3:$A$94,Seznamy!$G$3:$G$94)</f>
        <v>218500</v>
      </c>
      <c r="F3612" s="52">
        <f>LOOKUP(A3612,Seznamy!$A$3:$A$94,Seznamy!$J$3:$J$94)</f>
        <v>57</v>
      </c>
      <c r="G3612" s="52">
        <v>10</v>
      </c>
      <c r="H3612" s="50">
        <f>LOOKUP(G3612,Komplexní!$A$7:$A$56,Komplexní!$B$7:$B$56)</f>
        <v>0</v>
      </c>
      <c r="I3612" s="53">
        <f t="array" ref="I3612">SUM(IF((Komplexní!$A$3:$A$5=A3612)*(Komplexní!$D$1:$BA$1=G3612),Komplexní!$D$3:$BA$5))</f>
        <v>0</v>
      </c>
      <c r="J3612" s="98" t="str">
        <f t="shared" si="195"/>
        <v/>
      </c>
      <c r="K3612" s="54">
        <f t="shared" si="196"/>
        <v>1</v>
      </c>
    </row>
    <row r="3613" spans="1:11" hidden="1">
      <c r="A3613" s="48">
        <v>73</v>
      </c>
      <c r="B3613" s="49">
        <f>LOOKUP(A3613,Seznamy!$A$3:$A$94,Seznamy!$B$3:$B$94)</f>
        <v>125009</v>
      </c>
      <c r="C3613" s="50" t="str">
        <f>LOOKUP(A3613,Seznamy!$A$3:$A$94,Seznamy!$C$3:$C$94)</f>
        <v>Ruda nad Moravou</v>
      </c>
      <c r="D3613" s="51">
        <f>LOOKUP(A3613,Seznamy!$A$3:$A$94,Seznamy!$F$3:$F$94)</f>
        <v>9028</v>
      </c>
      <c r="E3613" s="51">
        <f>LOOKUP(A3613,Seznamy!$A$3:$A$94,Seznamy!$G$3:$G$94)</f>
        <v>218500</v>
      </c>
      <c r="F3613" s="52">
        <f>LOOKUP(A3613,Seznamy!$A$3:$A$94,Seznamy!$J$3:$J$94)</f>
        <v>57</v>
      </c>
      <c r="G3613" s="52">
        <v>11</v>
      </c>
      <c r="H3613" s="50">
        <f>LOOKUP(G3613,Komplexní!$A$7:$A$56,Komplexní!$B$7:$B$56)</f>
        <v>0</v>
      </c>
      <c r="I3613" s="53">
        <f t="array" ref="I3613">SUM(IF((Komplexní!$A$3:$A$5=A3613)*(Komplexní!$D$1:$BA$1=G3613),Komplexní!$D$3:$BA$5))</f>
        <v>0</v>
      </c>
      <c r="J3613" s="98" t="str">
        <f t="shared" si="195"/>
        <v/>
      </c>
      <c r="K3613" s="54">
        <f t="shared" si="196"/>
        <v>1</v>
      </c>
    </row>
    <row r="3614" spans="1:11" hidden="1">
      <c r="A3614" s="48">
        <v>73</v>
      </c>
      <c r="B3614" s="49">
        <f>LOOKUP(A3614,Seznamy!$A$3:$A$94,Seznamy!$B$3:$B$94)</f>
        <v>125009</v>
      </c>
      <c r="C3614" s="50" t="str">
        <f>LOOKUP(A3614,Seznamy!$A$3:$A$94,Seznamy!$C$3:$C$94)</f>
        <v>Ruda nad Moravou</v>
      </c>
      <c r="D3614" s="51">
        <f>LOOKUP(A3614,Seznamy!$A$3:$A$94,Seznamy!$F$3:$F$94)</f>
        <v>9028</v>
      </c>
      <c r="E3614" s="51">
        <f>LOOKUP(A3614,Seznamy!$A$3:$A$94,Seznamy!$G$3:$G$94)</f>
        <v>218500</v>
      </c>
      <c r="F3614" s="52">
        <f>LOOKUP(A3614,Seznamy!$A$3:$A$94,Seznamy!$J$3:$J$94)</f>
        <v>57</v>
      </c>
      <c r="G3614" s="52">
        <v>6</v>
      </c>
      <c r="H3614" s="50" t="str">
        <f>LOOKUP(G3614,Komplexní!$A$7:$A$56,Komplexní!$B$7:$B$56)</f>
        <v>LDF Rožnov a.s.</v>
      </c>
      <c r="I3614" s="53">
        <f t="array" ref="I3614">SUM(IF((Komplexní!$A$3:$A$5=A3614)*(Komplexní!$D$1:$BA$1=G3614),Komplexní!$D$3:$BA$5))</f>
        <v>0</v>
      </c>
      <c r="J3614" s="98" t="str">
        <f t="shared" si="195"/>
        <v/>
      </c>
      <c r="K3614" s="54">
        <f t="shared" si="196"/>
        <v>1</v>
      </c>
    </row>
    <row r="3615" spans="1:11" hidden="1">
      <c r="A3615" s="48">
        <v>73</v>
      </c>
      <c r="B3615" s="49">
        <f>LOOKUP(A3615,Seznamy!$A$3:$A$94,Seznamy!$B$3:$B$94)</f>
        <v>125009</v>
      </c>
      <c r="C3615" s="50" t="str">
        <f>LOOKUP(A3615,Seznamy!$A$3:$A$94,Seznamy!$C$3:$C$94)</f>
        <v>Ruda nad Moravou</v>
      </c>
      <c r="D3615" s="51">
        <f>LOOKUP(A3615,Seznamy!$A$3:$A$94,Seznamy!$F$3:$F$94)</f>
        <v>9028</v>
      </c>
      <c r="E3615" s="51">
        <f>LOOKUP(A3615,Seznamy!$A$3:$A$94,Seznamy!$G$3:$G$94)</f>
        <v>218500</v>
      </c>
      <c r="F3615" s="52">
        <f>LOOKUP(A3615,Seznamy!$A$3:$A$94,Seznamy!$J$3:$J$94)</f>
        <v>57</v>
      </c>
      <c r="G3615" s="52">
        <v>13</v>
      </c>
      <c r="H3615" s="50">
        <f>LOOKUP(G3615,Komplexní!$A$7:$A$56,Komplexní!$B$7:$B$56)</f>
        <v>0</v>
      </c>
      <c r="I3615" s="53">
        <f t="array" ref="I3615">SUM(IF((Komplexní!$A$3:$A$5=A3615)*(Komplexní!$D$1:$BA$1=G3615),Komplexní!$D$3:$BA$5))</f>
        <v>0</v>
      </c>
      <c r="J3615" s="98" t="str">
        <f t="shared" si="195"/>
        <v/>
      </c>
      <c r="K3615" s="54">
        <f t="shared" si="196"/>
        <v>1</v>
      </c>
    </row>
    <row r="3616" spans="1:11" hidden="1">
      <c r="A3616" s="48">
        <v>73</v>
      </c>
      <c r="B3616" s="49">
        <f>LOOKUP(A3616,Seznamy!$A$3:$A$94,Seznamy!$B$3:$B$94)</f>
        <v>125009</v>
      </c>
      <c r="C3616" s="50" t="str">
        <f>LOOKUP(A3616,Seznamy!$A$3:$A$94,Seznamy!$C$3:$C$94)</f>
        <v>Ruda nad Moravou</v>
      </c>
      <c r="D3616" s="51">
        <f>LOOKUP(A3616,Seznamy!$A$3:$A$94,Seznamy!$F$3:$F$94)</f>
        <v>9028</v>
      </c>
      <c r="E3616" s="51">
        <f>LOOKUP(A3616,Seznamy!$A$3:$A$94,Seznamy!$G$3:$G$94)</f>
        <v>218500</v>
      </c>
      <c r="F3616" s="52">
        <f>LOOKUP(A3616,Seznamy!$A$3:$A$94,Seznamy!$J$3:$J$94)</f>
        <v>57</v>
      </c>
      <c r="G3616" s="52">
        <v>27</v>
      </c>
      <c r="H3616" s="50">
        <f>LOOKUP(G3616,Komplexní!$A$7:$A$56,Komplexní!$B$7:$B$56)</f>
        <v>0</v>
      </c>
      <c r="I3616" s="53">
        <f t="array" ref="I3616">SUM(IF((Komplexní!$A$3:$A$5=A3616)*(Komplexní!$D$1:$BA$1=G3616),Komplexní!$D$3:$BA$5))</f>
        <v>0</v>
      </c>
      <c r="J3616" s="98" t="str">
        <f t="shared" si="195"/>
        <v/>
      </c>
      <c r="K3616" s="54">
        <f t="shared" si="196"/>
        <v>1</v>
      </c>
    </row>
    <row r="3617" spans="1:11" hidden="1">
      <c r="A3617" s="48">
        <v>73</v>
      </c>
      <c r="B3617" s="49">
        <f>LOOKUP(A3617,Seznamy!$A$3:$A$94,Seznamy!$B$3:$B$94)</f>
        <v>125009</v>
      </c>
      <c r="C3617" s="50" t="str">
        <f>LOOKUP(A3617,Seznamy!$A$3:$A$94,Seznamy!$C$3:$C$94)</f>
        <v>Ruda nad Moravou</v>
      </c>
      <c r="D3617" s="51">
        <f>LOOKUP(A3617,Seznamy!$A$3:$A$94,Seznamy!$F$3:$F$94)</f>
        <v>9028</v>
      </c>
      <c r="E3617" s="51">
        <f>LOOKUP(A3617,Seznamy!$A$3:$A$94,Seznamy!$G$3:$G$94)</f>
        <v>218500</v>
      </c>
      <c r="F3617" s="52">
        <f>LOOKUP(A3617,Seznamy!$A$3:$A$94,Seznamy!$J$3:$J$94)</f>
        <v>57</v>
      </c>
      <c r="G3617" s="52">
        <v>15</v>
      </c>
      <c r="H3617" s="50">
        <f>LOOKUP(G3617,Komplexní!$A$7:$A$56,Komplexní!$B$7:$B$56)</f>
        <v>0</v>
      </c>
      <c r="I3617" s="53">
        <f t="array" ref="I3617">SUM(IF((Komplexní!$A$3:$A$5=A3617)*(Komplexní!$D$1:$BA$1=G3617),Komplexní!$D$3:$BA$5))</f>
        <v>0</v>
      </c>
      <c r="J3617" s="98" t="str">
        <f t="shared" si="195"/>
        <v/>
      </c>
      <c r="K3617" s="54">
        <f t="shared" si="196"/>
        <v>1</v>
      </c>
    </row>
    <row r="3618" spans="1:11" hidden="1">
      <c r="A3618" s="48">
        <v>73</v>
      </c>
      <c r="B3618" s="49">
        <f>LOOKUP(A3618,Seznamy!$A$3:$A$94,Seznamy!$B$3:$B$94)</f>
        <v>125009</v>
      </c>
      <c r="C3618" s="50" t="str">
        <f>LOOKUP(A3618,Seznamy!$A$3:$A$94,Seznamy!$C$3:$C$94)</f>
        <v>Ruda nad Moravou</v>
      </c>
      <c r="D3618" s="51">
        <f>LOOKUP(A3618,Seznamy!$A$3:$A$94,Seznamy!$F$3:$F$94)</f>
        <v>9028</v>
      </c>
      <c r="E3618" s="51">
        <f>LOOKUP(A3618,Seznamy!$A$3:$A$94,Seznamy!$G$3:$G$94)</f>
        <v>218500</v>
      </c>
      <c r="F3618" s="52">
        <f>LOOKUP(A3618,Seznamy!$A$3:$A$94,Seznamy!$J$3:$J$94)</f>
        <v>57</v>
      </c>
      <c r="G3618" s="52">
        <v>16</v>
      </c>
      <c r="H3618" s="50">
        <f>LOOKUP(G3618,Komplexní!$A$7:$A$56,Komplexní!$B$7:$B$56)</f>
        <v>0</v>
      </c>
      <c r="I3618" s="53">
        <f t="array" ref="I3618">SUM(IF((Komplexní!$A$3:$A$5=A3618)*(Komplexní!$D$1:$BA$1=G3618),Komplexní!$D$3:$BA$5))</f>
        <v>0</v>
      </c>
      <c r="J3618" s="98" t="str">
        <f t="shared" si="195"/>
        <v/>
      </c>
      <c r="K3618" s="54">
        <f t="shared" si="196"/>
        <v>1</v>
      </c>
    </row>
    <row r="3619" spans="1:11" hidden="1">
      <c r="A3619" s="48">
        <v>73</v>
      </c>
      <c r="B3619" s="49">
        <f>LOOKUP(A3619,Seznamy!$A$3:$A$94,Seznamy!$B$3:$B$94)</f>
        <v>125009</v>
      </c>
      <c r="C3619" s="50" t="str">
        <f>LOOKUP(A3619,Seznamy!$A$3:$A$94,Seznamy!$C$3:$C$94)</f>
        <v>Ruda nad Moravou</v>
      </c>
      <c r="D3619" s="51">
        <f>LOOKUP(A3619,Seznamy!$A$3:$A$94,Seznamy!$F$3:$F$94)</f>
        <v>9028</v>
      </c>
      <c r="E3619" s="51">
        <f>LOOKUP(A3619,Seznamy!$A$3:$A$94,Seznamy!$G$3:$G$94)</f>
        <v>218500</v>
      </c>
      <c r="F3619" s="52">
        <f>LOOKUP(A3619,Seznamy!$A$3:$A$94,Seznamy!$J$3:$J$94)</f>
        <v>57</v>
      </c>
      <c r="G3619" s="52">
        <v>17</v>
      </c>
      <c r="H3619" s="50">
        <f>LOOKUP(G3619,Komplexní!$A$7:$A$56,Komplexní!$B$7:$B$56)</f>
        <v>0</v>
      </c>
      <c r="I3619" s="53">
        <f t="array" ref="I3619">SUM(IF((Komplexní!$A$3:$A$5=A3619)*(Komplexní!$D$1:$BA$1=G3619),Komplexní!$D$3:$BA$5))</f>
        <v>0</v>
      </c>
      <c r="J3619" s="98" t="str">
        <f t="shared" si="195"/>
        <v/>
      </c>
      <c r="K3619" s="54">
        <f t="shared" si="196"/>
        <v>1</v>
      </c>
    </row>
    <row r="3620" spans="1:11" hidden="1">
      <c r="A3620" s="48">
        <v>73</v>
      </c>
      <c r="B3620" s="49">
        <f>LOOKUP(A3620,Seznamy!$A$3:$A$94,Seznamy!$B$3:$B$94)</f>
        <v>125009</v>
      </c>
      <c r="C3620" s="50" t="str">
        <f>LOOKUP(A3620,Seznamy!$A$3:$A$94,Seznamy!$C$3:$C$94)</f>
        <v>Ruda nad Moravou</v>
      </c>
      <c r="D3620" s="51">
        <f>LOOKUP(A3620,Seznamy!$A$3:$A$94,Seznamy!$F$3:$F$94)</f>
        <v>9028</v>
      </c>
      <c r="E3620" s="51">
        <f>LOOKUP(A3620,Seznamy!$A$3:$A$94,Seznamy!$G$3:$G$94)</f>
        <v>218500</v>
      </c>
      <c r="F3620" s="52">
        <f>LOOKUP(A3620,Seznamy!$A$3:$A$94,Seznamy!$J$3:$J$94)</f>
        <v>57</v>
      </c>
      <c r="G3620" s="52">
        <v>18</v>
      </c>
      <c r="H3620" s="50">
        <f>LOOKUP(G3620,Komplexní!$A$7:$A$56,Komplexní!$B$7:$B$56)</f>
        <v>0</v>
      </c>
      <c r="I3620" s="53">
        <f t="array" ref="I3620">SUM(IF((Komplexní!$A$3:$A$5=A3620)*(Komplexní!$D$1:$BA$1=G3620),Komplexní!$D$3:$BA$5))</f>
        <v>0</v>
      </c>
      <c r="J3620" s="98" t="str">
        <f t="shared" si="195"/>
        <v/>
      </c>
      <c r="K3620" s="54">
        <f t="shared" si="196"/>
        <v>1</v>
      </c>
    </row>
    <row r="3621" spans="1:11" hidden="1">
      <c r="A3621" s="48">
        <v>73</v>
      </c>
      <c r="B3621" s="49">
        <f>LOOKUP(A3621,Seznamy!$A$3:$A$94,Seznamy!$B$3:$B$94)</f>
        <v>125009</v>
      </c>
      <c r="C3621" s="50" t="str">
        <f>LOOKUP(A3621,Seznamy!$A$3:$A$94,Seznamy!$C$3:$C$94)</f>
        <v>Ruda nad Moravou</v>
      </c>
      <c r="D3621" s="51">
        <f>LOOKUP(A3621,Seznamy!$A$3:$A$94,Seznamy!$F$3:$F$94)</f>
        <v>9028</v>
      </c>
      <c r="E3621" s="51">
        <f>LOOKUP(A3621,Seznamy!$A$3:$A$94,Seznamy!$G$3:$G$94)</f>
        <v>218500</v>
      </c>
      <c r="F3621" s="52">
        <f>LOOKUP(A3621,Seznamy!$A$3:$A$94,Seznamy!$J$3:$J$94)</f>
        <v>57</v>
      </c>
      <c r="G3621" s="52">
        <v>19</v>
      </c>
      <c r="H3621" s="50">
        <f>LOOKUP(G3621,Komplexní!$A$7:$A$56,Komplexní!$B$7:$B$56)</f>
        <v>0</v>
      </c>
      <c r="I3621" s="53">
        <f t="array" ref="I3621">SUM(IF((Komplexní!$A$3:$A$5=A3621)*(Komplexní!$D$1:$BA$1=G3621),Komplexní!$D$3:$BA$5))</f>
        <v>0</v>
      </c>
      <c r="J3621" s="98" t="str">
        <f t="shared" si="195"/>
        <v/>
      </c>
      <c r="K3621" s="54">
        <f t="shared" si="196"/>
        <v>1</v>
      </c>
    </row>
    <row r="3622" spans="1:11" hidden="1">
      <c r="A3622" s="48">
        <v>73</v>
      </c>
      <c r="B3622" s="49">
        <f>LOOKUP(A3622,Seznamy!$A$3:$A$94,Seznamy!$B$3:$B$94)</f>
        <v>125009</v>
      </c>
      <c r="C3622" s="50" t="str">
        <f>LOOKUP(A3622,Seznamy!$A$3:$A$94,Seznamy!$C$3:$C$94)</f>
        <v>Ruda nad Moravou</v>
      </c>
      <c r="D3622" s="51">
        <f>LOOKUP(A3622,Seznamy!$A$3:$A$94,Seznamy!$F$3:$F$94)</f>
        <v>9028</v>
      </c>
      <c r="E3622" s="51">
        <f>LOOKUP(A3622,Seznamy!$A$3:$A$94,Seznamy!$G$3:$G$94)</f>
        <v>218500</v>
      </c>
      <c r="F3622" s="52">
        <f>LOOKUP(A3622,Seznamy!$A$3:$A$94,Seznamy!$J$3:$J$94)</f>
        <v>57</v>
      </c>
      <c r="G3622" s="52">
        <v>20</v>
      </c>
      <c r="H3622" s="50">
        <f>LOOKUP(G3622,Komplexní!$A$7:$A$56,Komplexní!$B$7:$B$56)</f>
        <v>0</v>
      </c>
      <c r="I3622" s="53">
        <f t="array" ref="I3622">SUM(IF((Komplexní!$A$3:$A$5=A3622)*(Komplexní!$D$1:$BA$1=G3622),Komplexní!$D$3:$BA$5))</f>
        <v>0</v>
      </c>
      <c r="J3622" s="98" t="str">
        <f t="shared" si="195"/>
        <v/>
      </c>
      <c r="K3622" s="54">
        <f t="shared" si="196"/>
        <v>1</v>
      </c>
    </row>
    <row r="3623" spans="1:11" hidden="1">
      <c r="A3623" s="48">
        <v>73</v>
      </c>
      <c r="B3623" s="49">
        <f>LOOKUP(A3623,Seznamy!$A$3:$A$94,Seznamy!$B$3:$B$94)</f>
        <v>125009</v>
      </c>
      <c r="C3623" s="50" t="str">
        <f>LOOKUP(A3623,Seznamy!$A$3:$A$94,Seznamy!$C$3:$C$94)</f>
        <v>Ruda nad Moravou</v>
      </c>
      <c r="D3623" s="51">
        <f>LOOKUP(A3623,Seznamy!$A$3:$A$94,Seznamy!$F$3:$F$94)</f>
        <v>9028</v>
      </c>
      <c r="E3623" s="51">
        <f>LOOKUP(A3623,Seznamy!$A$3:$A$94,Seznamy!$G$3:$G$94)</f>
        <v>218500</v>
      </c>
      <c r="F3623" s="52">
        <f>LOOKUP(A3623,Seznamy!$A$3:$A$94,Seznamy!$J$3:$J$94)</f>
        <v>57</v>
      </c>
      <c r="G3623" s="52">
        <v>21</v>
      </c>
      <c r="H3623" s="50">
        <f>LOOKUP(G3623,Komplexní!$A$7:$A$56,Komplexní!$B$7:$B$56)</f>
        <v>0</v>
      </c>
      <c r="I3623" s="53">
        <f t="array" ref="I3623">SUM(IF((Komplexní!$A$3:$A$5=A3623)*(Komplexní!$D$1:$BA$1=G3623),Komplexní!$D$3:$BA$5))</f>
        <v>0</v>
      </c>
      <c r="J3623" s="98" t="str">
        <f t="shared" si="195"/>
        <v/>
      </c>
      <c r="K3623" s="54">
        <f t="shared" si="196"/>
        <v>1</v>
      </c>
    </row>
    <row r="3624" spans="1:11" hidden="1">
      <c r="A3624" s="48">
        <v>73</v>
      </c>
      <c r="B3624" s="49">
        <f>LOOKUP(A3624,Seznamy!$A$3:$A$94,Seznamy!$B$3:$B$94)</f>
        <v>125009</v>
      </c>
      <c r="C3624" s="50" t="str">
        <f>LOOKUP(A3624,Seznamy!$A$3:$A$94,Seznamy!$C$3:$C$94)</f>
        <v>Ruda nad Moravou</v>
      </c>
      <c r="D3624" s="51">
        <f>LOOKUP(A3624,Seznamy!$A$3:$A$94,Seznamy!$F$3:$F$94)</f>
        <v>9028</v>
      </c>
      <c r="E3624" s="51">
        <f>LOOKUP(A3624,Seznamy!$A$3:$A$94,Seznamy!$G$3:$G$94)</f>
        <v>218500</v>
      </c>
      <c r="F3624" s="52">
        <f>LOOKUP(A3624,Seznamy!$A$3:$A$94,Seznamy!$J$3:$J$94)</f>
        <v>57</v>
      </c>
      <c r="G3624" s="52">
        <v>22</v>
      </c>
      <c r="H3624" s="50">
        <f>LOOKUP(G3624,Komplexní!$A$7:$A$56,Komplexní!$B$7:$B$56)</f>
        <v>0</v>
      </c>
      <c r="I3624" s="53">
        <f t="array" ref="I3624">SUM(IF((Komplexní!$A$3:$A$5=A3624)*(Komplexní!$D$1:$BA$1=G3624),Komplexní!$D$3:$BA$5))</f>
        <v>0</v>
      </c>
      <c r="J3624" s="98" t="str">
        <f t="shared" si="195"/>
        <v/>
      </c>
      <c r="K3624" s="54">
        <f t="shared" si="196"/>
        <v>1</v>
      </c>
    </row>
    <row r="3625" spans="1:11" hidden="1">
      <c r="A3625" s="48">
        <v>73</v>
      </c>
      <c r="B3625" s="49">
        <f>LOOKUP(A3625,Seznamy!$A$3:$A$94,Seznamy!$B$3:$B$94)</f>
        <v>125009</v>
      </c>
      <c r="C3625" s="50" t="str">
        <f>LOOKUP(A3625,Seznamy!$A$3:$A$94,Seznamy!$C$3:$C$94)</f>
        <v>Ruda nad Moravou</v>
      </c>
      <c r="D3625" s="51">
        <f>LOOKUP(A3625,Seznamy!$A$3:$A$94,Seznamy!$F$3:$F$94)</f>
        <v>9028</v>
      </c>
      <c r="E3625" s="51">
        <f>LOOKUP(A3625,Seznamy!$A$3:$A$94,Seznamy!$G$3:$G$94)</f>
        <v>218500</v>
      </c>
      <c r="F3625" s="52">
        <f>LOOKUP(A3625,Seznamy!$A$3:$A$94,Seznamy!$J$3:$J$94)</f>
        <v>57</v>
      </c>
      <c r="G3625" s="52">
        <v>23</v>
      </c>
      <c r="H3625" s="50">
        <f>LOOKUP(G3625,Komplexní!$A$7:$A$56,Komplexní!$B$7:$B$56)</f>
        <v>0</v>
      </c>
      <c r="I3625" s="53">
        <f t="array" ref="I3625">SUM(IF((Komplexní!$A$3:$A$5=A3625)*(Komplexní!$D$1:$BA$1=G3625),Komplexní!$D$3:$BA$5))</f>
        <v>0</v>
      </c>
      <c r="J3625" s="98" t="str">
        <f t="shared" si="195"/>
        <v/>
      </c>
      <c r="K3625" s="54">
        <f t="shared" si="196"/>
        <v>1</v>
      </c>
    </row>
    <row r="3626" spans="1:11" hidden="1">
      <c r="A3626" s="48">
        <v>73</v>
      </c>
      <c r="B3626" s="49">
        <f>LOOKUP(A3626,Seznamy!$A$3:$A$94,Seznamy!$B$3:$B$94)</f>
        <v>125009</v>
      </c>
      <c r="C3626" s="50" t="str">
        <f>LOOKUP(A3626,Seznamy!$A$3:$A$94,Seznamy!$C$3:$C$94)</f>
        <v>Ruda nad Moravou</v>
      </c>
      <c r="D3626" s="51">
        <f>LOOKUP(A3626,Seznamy!$A$3:$A$94,Seznamy!$F$3:$F$94)</f>
        <v>9028</v>
      </c>
      <c r="E3626" s="51">
        <f>LOOKUP(A3626,Seznamy!$A$3:$A$94,Seznamy!$G$3:$G$94)</f>
        <v>218500</v>
      </c>
      <c r="F3626" s="52">
        <f>LOOKUP(A3626,Seznamy!$A$3:$A$94,Seznamy!$J$3:$J$94)</f>
        <v>57</v>
      </c>
      <c r="G3626" s="52">
        <v>24</v>
      </c>
      <c r="H3626" s="50">
        <f>LOOKUP(G3626,Komplexní!$A$7:$A$56,Komplexní!$B$7:$B$56)</f>
        <v>0</v>
      </c>
      <c r="I3626" s="53">
        <f t="array" ref="I3626">SUM(IF((Komplexní!$A$3:$A$5=A3626)*(Komplexní!$D$1:$BA$1=G3626),Komplexní!$D$3:$BA$5))</f>
        <v>0</v>
      </c>
      <c r="J3626" s="98" t="str">
        <f t="shared" si="195"/>
        <v/>
      </c>
      <c r="K3626" s="54">
        <f t="shared" si="196"/>
        <v>1</v>
      </c>
    </row>
    <row r="3627" spans="1:11" hidden="1">
      <c r="A3627" s="48">
        <v>73</v>
      </c>
      <c r="B3627" s="49">
        <f>LOOKUP(A3627,Seznamy!$A$3:$A$94,Seznamy!$B$3:$B$94)</f>
        <v>125009</v>
      </c>
      <c r="C3627" s="50" t="str">
        <f>LOOKUP(A3627,Seznamy!$A$3:$A$94,Seznamy!$C$3:$C$94)</f>
        <v>Ruda nad Moravou</v>
      </c>
      <c r="D3627" s="51">
        <f>LOOKUP(A3627,Seznamy!$A$3:$A$94,Seznamy!$F$3:$F$94)</f>
        <v>9028</v>
      </c>
      <c r="E3627" s="51">
        <f>LOOKUP(A3627,Seznamy!$A$3:$A$94,Seznamy!$G$3:$G$94)</f>
        <v>218500</v>
      </c>
      <c r="F3627" s="52">
        <f>LOOKUP(A3627,Seznamy!$A$3:$A$94,Seznamy!$J$3:$J$94)</f>
        <v>57</v>
      </c>
      <c r="G3627" s="52">
        <v>25</v>
      </c>
      <c r="H3627" s="50">
        <f>LOOKUP(G3627,Komplexní!$A$7:$A$56,Komplexní!$B$7:$B$56)</f>
        <v>0</v>
      </c>
      <c r="I3627" s="53">
        <f t="array" ref="I3627">SUM(IF((Komplexní!$A$3:$A$5=A3627)*(Komplexní!$D$1:$BA$1=G3627),Komplexní!$D$3:$BA$5))</f>
        <v>0</v>
      </c>
      <c r="J3627" s="98" t="str">
        <f t="shared" si="195"/>
        <v/>
      </c>
      <c r="K3627" s="54">
        <f t="shared" si="196"/>
        <v>1</v>
      </c>
    </row>
    <row r="3628" spans="1:11" hidden="1">
      <c r="A3628" s="48">
        <v>73</v>
      </c>
      <c r="B3628" s="49">
        <f>LOOKUP(A3628,Seznamy!$A$3:$A$94,Seznamy!$B$3:$B$94)</f>
        <v>125009</v>
      </c>
      <c r="C3628" s="50" t="str">
        <f>LOOKUP(A3628,Seznamy!$A$3:$A$94,Seznamy!$C$3:$C$94)</f>
        <v>Ruda nad Moravou</v>
      </c>
      <c r="D3628" s="51">
        <f>LOOKUP(A3628,Seznamy!$A$3:$A$94,Seznamy!$F$3:$F$94)</f>
        <v>9028</v>
      </c>
      <c r="E3628" s="51">
        <f>LOOKUP(A3628,Seznamy!$A$3:$A$94,Seznamy!$G$3:$G$94)</f>
        <v>218500</v>
      </c>
      <c r="F3628" s="52">
        <f>LOOKUP(A3628,Seznamy!$A$3:$A$94,Seznamy!$J$3:$J$94)</f>
        <v>57</v>
      </c>
      <c r="G3628" s="52">
        <v>26</v>
      </c>
      <c r="H3628" s="50">
        <f>LOOKUP(G3628,Komplexní!$A$7:$A$56,Komplexní!$B$7:$B$56)</f>
        <v>0</v>
      </c>
      <c r="I3628" s="53">
        <f t="array" ref="I3628">SUM(IF((Komplexní!$A$3:$A$5=A3628)*(Komplexní!$D$1:$BA$1=G3628),Komplexní!$D$3:$BA$5))</f>
        <v>0</v>
      </c>
      <c r="J3628" s="98" t="str">
        <f t="shared" si="195"/>
        <v/>
      </c>
      <c r="K3628" s="54">
        <f t="shared" si="196"/>
        <v>1</v>
      </c>
    </row>
    <row r="3629" spans="1:11" hidden="1">
      <c r="A3629" s="48">
        <v>73</v>
      </c>
      <c r="B3629" s="49">
        <f>LOOKUP(A3629,Seznamy!$A$3:$A$94,Seznamy!$B$3:$B$94)</f>
        <v>125009</v>
      </c>
      <c r="C3629" s="50" t="str">
        <f>LOOKUP(A3629,Seznamy!$A$3:$A$94,Seznamy!$C$3:$C$94)</f>
        <v>Ruda nad Moravou</v>
      </c>
      <c r="D3629" s="51">
        <f>LOOKUP(A3629,Seznamy!$A$3:$A$94,Seznamy!$F$3:$F$94)</f>
        <v>9028</v>
      </c>
      <c r="E3629" s="51">
        <f>LOOKUP(A3629,Seznamy!$A$3:$A$94,Seznamy!$G$3:$G$94)</f>
        <v>218500</v>
      </c>
      <c r="F3629" s="52">
        <f>LOOKUP(A3629,Seznamy!$A$3:$A$94,Seznamy!$J$3:$J$94)</f>
        <v>57</v>
      </c>
      <c r="G3629" s="52">
        <v>4</v>
      </c>
      <c r="H3629" s="50" t="str">
        <f>LOOKUP(G3629,Komplexní!$A$7:$A$56,Komplexní!$B$7:$B$56)</f>
        <v>Petra spol. s r.o.</v>
      </c>
      <c r="I3629" s="53">
        <f t="array" ref="I3629">SUM(IF((Komplexní!$A$3:$A$5=A3629)*(Komplexní!$D$1:$BA$1=G3629),Komplexní!$D$3:$BA$5))</f>
        <v>0</v>
      </c>
      <c r="J3629" s="98" t="str">
        <f t="shared" si="195"/>
        <v/>
      </c>
      <c r="K3629" s="54">
        <f t="shared" si="196"/>
        <v>1</v>
      </c>
    </row>
    <row r="3630" spans="1:11" hidden="1">
      <c r="A3630" s="48">
        <v>73</v>
      </c>
      <c r="B3630" s="49">
        <f>LOOKUP(A3630,Seznamy!$A$3:$A$94,Seznamy!$B$3:$B$94)</f>
        <v>125009</v>
      </c>
      <c r="C3630" s="50" t="str">
        <f>LOOKUP(A3630,Seznamy!$A$3:$A$94,Seznamy!$C$3:$C$94)</f>
        <v>Ruda nad Moravou</v>
      </c>
      <c r="D3630" s="51">
        <f>LOOKUP(A3630,Seznamy!$A$3:$A$94,Seznamy!$F$3:$F$94)</f>
        <v>9028</v>
      </c>
      <c r="E3630" s="51">
        <f>LOOKUP(A3630,Seznamy!$A$3:$A$94,Seznamy!$G$3:$G$94)</f>
        <v>218500</v>
      </c>
      <c r="F3630" s="52">
        <f>LOOKUP(A3630,Seznamy!$A$3:$A$94,Seznamy!$J$3:$J$94)</f>
        <v>57</v>
      </c>
      <c r="G3630" s="52">
        <v>14</v>
      </c>
      <c r="H3630" s="50">
        <f>LOOKUP(G3630,Komplexní!$A$7:$A$56,Komplexní!$B$7:$B$56)</f>
        <v>0</v>
      </c>
      <c r="I3630" s="53">
        <f t="array" ref="I3630">SUM(IF((Komplexní!$A$3:$A$5=A3630)*(Komplexní!$D$1:$BA$1=G3630),Komplexní!$D$3:$BA$5))</f>
        <v>0</v>
      </c>
      <c r="J3630" s="98" t="str">
        <f t="shared" si="195"/>
        <v/>
      </c>
      <c r="K3630" s="54">
        <f t="shared" si="196"/>
        <v>1</v>
      </c>
    </row>
    <row r="3631" spans="1:11" hidden="1">
      <c r="A3631" s="48">
        <v>73</v>
      </c>
      <c r="B3631" s="49">
        <f>LOOKUP(A3631,Seznamy!$A$3:$A$94,Seznamy!$B$3:$B$94)</f>
        <v>125009</v>
      </c>
      <c r="C3631" s="50" t="str">
        <f>LOOKUP(A3631,Seznamy!$A$3:$A$94,Seznamy!$C$3:$C$94)</f>
        <v>Ruda nad Moravou</v>
      </c>
      <c r="D3631" s="51">
        <f>LOOKUP(A3631,Seznamy!$A$3:$A$94,Seznamy!$F$3:$F$94)</f>
        <v>9028</v>
      </c>
      <c r="E3631" s="51">
        <f>LOOKUP(A3631,Seznamy!$A$3:$A$94,Seznamy!$G$3:$G$94)</f>
        <v>218500</v>
      </c>
      <c r="F3631" s="52">
        <f>LOOKUP(A3631,Seznamy!$A$3:$A$94,Seznamy!$J$3:$J$94)</f>
        <v>57</v>
      </c>
      <c r="G3631" s="52">
        <v>29</v>
      </c>
      <c r="H3631" s="50">
        <f>LOOKUP(G3631,Komplexní!$A$7:$A$56,Komplexní!$B$7:$B$56)</f>
        <v>0</v>
      </c>
      <c r="I3631" s="53">
        <f t="array" ref="I3631">SUM(IF((Komplexní!$A$3:$A$5=A3631)*(Komplexní!$D$1:$BA$1=G3631),Komplexní!$D$3:$BA$5))</f>
        <v>0</v>
      </c>
      <c r="J3631" s="98" t="str">
        <f t="shared" si="195"/>
        <v/>
      </c>
      <c r="K3631" s="54">
        <f t="shared" si="196"/>
        <v>1</v>
      </c>
    </row>
    <row r="3632" spans="1:11" hidden="1">
      <c r="A3632" s="48">
        <v>73</v>
      </c>
      <c r="B3632" s="49">
        <f>LOOKUP(A3632,Seznamy!$A$3:$A$94,Seznamy!$B$3:$B$94)</f>
        <v>125009</v>
      </c>
      <c r="C3632" s="50" t="str">
        <f>LOOKUP(A3632,Seznamy!$A$3:$A$94,Seznamy!$C$3:$C$94)</f>
        <v>Ruda nad Moravou</v>
      </c>
      <c r="D3632" s="51">
        <f>LOOKUP(A3632,Seznamy!$A$3:$A$94,Seznamy!$F$3:$F$94)</f>
        <v>9028</v>
      </c>
      <c r="E3632" s="51">
        <f>LOOKUP(A3632,Seznamy!$A$3:$A$94,Seznamy!$G$3:$G$94)</f>
        <v>218500</v>
      </c>
      <c r="F3632" s="52">
        <f>LOOKUP(A3632,Seznamy!$A$3:$A$94,Seznamy!$J$3:$J$94)</f>
        <v>57</v>
      </c>
      <c r="G3632" s="52">
        <v>30</v>
      </c>
      <c r="H3632" s="50">
        <f>LOOKUP(G3632,Komplexní!$A$7:$A$56,Komplexní!$B$7:$B$56)</f>
        <v>0</v>
      </c>
      <c r="I3632" s="53">
        <f t="array" ref="I3632">SUM(IF((Komplexní!$A$3:$A$5=A3632)*(Komplexní!$D$1:$BA$1=G3632),Komplexní!$D$3:$BA$5))</f>
        <v>0</v>
      </c>
      <c r="J3632" s="98" t="str">
        <f t="shared" si="195"/>
        <v/>
      </c>
      <c r="K3632" s="54">
        <f t="shared" si="196"/>
        <v>1</v>
      </c>
    </row>
    <row r="3633" spans="1:11" hidden="1">
      <c r="A3633" s="48">
        <v>73</v>
      </c>
      <c r="B3633" s="49">
        <f>LOOKUP(A3633,Seznamy!$A$3:$A$94,Seznamy!$B$3:$B$94)</f>
        <v>125009</v>
      </c>
      <c r="C3633" s="50" t="str">
        <f>LOOKUP(A3633,Seznamy!$A$3:$A$94,Seznamy!$C$3:$C$94)</f>
        <v>Ruda nad Moravou</v>
      </c>
      <c r="D3633" s="51">
        <f>LOOKUP(A3633,Seznamy!$A$3:$A$94,Seznamy!$F$3:$F$94)</f>
        <v>9028</v>
      </c>
      <c r="E3633" s="51">
        <f>LOOKUP(A3633,Seznamy!$A$3:$A$94,Seznamy!$G$3:$G$94)</f>
        <v>218500</v>
      </c>
      <c r="F3633" s="52">
        <f>LOOKUP(A3633,Seznamy!$A$3:$A$94,Seznamy!$J$3:$J$94)</f>
        <v>57</v>
      </c>
      <c r="G3633" s="52">
        <v>31</v>
      </c>
      <c r="H3633" s="50">
        <f>LOOKUP(G3633,Komplexní!$A$7:$A$56,Komplexní!$B$7:$B$56)</f>
        <v>0</v>
      </c>
      <c r="I3633" s="53">
        <f t="array" ref="I3633">SUM(IF((Komplexní!$A$3:$A$5=A3633)*(Komplexní!$D$1:$BA$1=G3633),Komplexní!$D$3:$BA$5))</f>
        <v>0</v>
      </c>
      <c r="J3633" s="98" t="str">
        <f t="shared" si="195"/>
        <v/>
      </c>
      <c r="K3633" s="54">
        <f t="shared" si="196"/>
        <v>1</v>
      </c>
    </row>
    <row r="3634" spans="1:11" hidden="1">
      <c r="A3634" s="48">
        <v>73</v>
      </c>
      <c r="B3634" s="49">
        <f>LOOKUP(A3634,Seznamy!$A$3:$A$94,Seznamy!$B$3:$B$94)</f>
        <v>125009</v>
      </c>
      <c r="C3634" s="50" t="str">
        <f>LOOKUP(A3634,Seznamy!$A$3:$A$94,Seznamy!$C$3:$C$94)</f>
        <v>Ruda nad Moravou</v>
      </c>
      <c r="D3634" s="51">
        <f>LOOKUP(A3634,Seznamy!$A$3:$A$94,Seznamy!$F$3:$F$94)</f>
        <v>9028</v>
      </c>
      <c r="E3634" s="51">
        <f>LOOKUP(A3634,Seznamy!$A$3:$A$94,Seznamy!$G$3:$G$94)</f>
        <v>218500</v>
      </c>
      <c r="F3634" s="52">
        <f>LOOKUP(A3634,Seznamy!$A$3:$A$94,Seznamy!$J$3:$J$94)</f>
        <v>57</v>
      </c>
      <c r="G3634" s="52">
        <v>32</v>
      </c>
      <c r="H3634" s="50">
        <f>LOOKUP(G3634,Komplexní!$A$7:$A$56,Komplexní!$B$7:$B$56)</f>
        <v>0</v>
      </c>
      <c r="I3634" s="53">
        <f t="array" ref="I3634">SUM(IF((Komplexní!$A$3:$A$5=A3634)*(Komplexní!$D$1:$BA$1=G3634),Komplexní!$D$3:$BA$5))</f>
        <v>0</v>
      </c>
      <c r="J3634" s="98" t="str">
        <f t="shared" si="195"/>
        <v/>
      </c>
      <c r="K3634" s="54">
        <f t="shared" si="196"/>
        <v>1</v>
      </c>
    </row>
    <row r="3635" spans="1:11" hidden="1">
      <c r="A3635" s="48">
        <v>73</v>
      </c>
      <c r="B3635" s="49">
        <f>LOOKUP(A3635,Seznamy!$A$3:$A$94,Seznamy!$B$3:$B$94)</f>
        <v>125009</v>
      </c>
      <c r="C3635" s="50" t="str">
        <f>LOOKUP(A3635,Seznamy!$A$3:$A$94,Seznamy!$C$3:$C$94)</f>
        <v>Ruda nad Moravou</v>
      </c>
      <c r="D3635" s="51">
        <f>LOOKUP(A3635,Seznamy!$A$3:$A$94,Seznamy!$F$3:$F$94)</f>
        <v>9028</v>
      </c>
      <c r="E3635" s="51">
        <f>LOOKUP(A3635,Seznamy!$A$3:$A$94,Seznamy!$G$3:$G$94)</f>
        <v>218500</v>
      </c>
      <c r="F3635" s="52">
        <f>LOOKUP(A3635,Seznamy!$A$3:$A$94,Seznamy!$J$3:$J$94)</f>
        <v>57</v>
      </c>
      <c r="G3635" s="52">
        <v>33</v>
      </c>
      <c r="H3635" s="50">
        <f>LOOKUP(G3635,Komplexní!$A$7:$A$56,Komplexní!$B$7:$B$56)</f>
        <v>0</v>
      </c>
      <c r="I3635" s="53">
        <f t="array" ref="I3635">SUM(IF((Komplexní!$A$3:$A$5=A3635)*(Komplexní!$D$1:$BA$1=G3635),Komplexní!$D$3:$BA$5))</f>
        <v>0</v>
      </c>
      <c r="J3635" s="98" t="str">
        <f t="shared" si="195"/>
        <v/>
      </c>
      <c r="K3635" s="54">
        <f t="shared" ref="K3635:K3652" si="197">IF(I3635=MIN($J$3603:$J$3652),1,"")</f>
        <v>1</v>
      </c>
    </row>
    <row r="3636" spans="1:11" hidden="1">
      <c r="A3636" s="48">
        <v>73</v>
      </c>
      <c r="B3636" s="49">
        <f>LOOKUP(A3636,Seznamy!$A$3:$A$94,Seznamy!$B$3:$B$94)</f>
        <v>125009</v>
      </c>
      <c r="C3636" s="50" t="str">
        <f>LOOKUP(A3636,Seznamy!$A$3:$A$94,Seznamy!$C$3:$C$94)</f>
        <v>Ruda nad Moravou</v>
      </c>
      <c r="D3636" s="51">
        <f>LOOKUP(A3636,Seznamy!$A$3:$A$94,Seznamy!$F$3:$F$94)</f>
        <v>9028</v>
      </c>
      <c r="E3636" s="51">
        <f>LOOKUP(A3636,Seznamy!$A$3:$A$94,Seznamy!$G$3:$G$94)</f>
        <v>218500</v>
      </c>
      <c r="F3636" s="52">
        <f>LOOKUP(A3636,Seznamy!$A$3:$A$94,Seznamy!$J$3:$J$94)</f>
        <v>57</v>
      </c>
      <c r="G3636" s="52">
        <v>34</v>
      </c>
      <c r="H3636" s="50">
        <f>LOOKUP(G3636,Komplexní!$A$7:$A$56,Komplexní!$B$7:$B$56)</f>
        <v>0</v>
      </c>
      <c r="I3636" s="53">
        <f t="array" ref="I3636">SUM(IF((Komplexní!$A$3:$A$5=A3636)*(Komplexní!$D$1:$BA$1=G3636),Komplexní!$D$3:$BA$5))</f>
        <v>0</v>
      </c>
      <c r="J3636" s="98" t="str">
        <f t="shared" si="195"/>
        <v/>
      </c>
      <c r="K3636" s="54">
        <f t="shared" si="197"/>
        <v>1</v>
      </c>
    </row>
    <row r="3637" spans="1:11" hidden="1">
      <c r="A3637" s="48">
        <v>73</v>
      </c>
      <c r="B3637" s="49">
        <f>LOOKUP(A3637,Seznamy!$A$3:$A$94,Seznamy!$B$3:$B$94)</f>
        <v>125009</v>
      </c>
      <c r="C3637" s="50" t="str">
        <f>LOOKUP(A3637,Seznamy!$A$3:$A$94,Seznamy!$C$3:$C$94)</f>
        <v>Ruda nad Moravou</v>
      </c>
      <c r="D3637" s="51">
        <f>LOOKUP(A3637,Seznamy!$A$3:$A$94,Seznamy!$F$3:$F$94)</f>
        <v>9028</v>
      </c>
      <c r="E3637" s="51">
        <f>LOOKUP(A3637,Seznamy!$A$3:$A$94,Seznamy!$G$3:$G$94)</f>
        <v>218500</v>
      </c>
      <c r="F3637" s="52">
        <f>LOOKUP(A3637,Seznamy!$A$3:$A$94,Seznamy!$J$3:$J$94)</f>
        <v>57</v>
      </c>
      <c r="G3637" s="52">
        <v>35</v>
      </c>
      <c r="H3637" s="50">
        <f>LOOKUP(G3637,Komplexní!$A$7:$A$56,Komplexní!$B$7:$B$56)</f>
        <v>0</v>
      </c>
      <c r="I3637" s="53">
        <f t="array" ref="I3637">SUM(IF((Komplexní!$A$3:$A$5=A3637)*(Komplexní!$D$1:$BA$1=G3637),Komplexní!$D$3:$BA$5))</f>
        <v>0</v>
      </c>
      <c r="J3637" s="98" t="str">
        <f t="shared" si="195"/>
        <v/>
      </c>
      <c r="K3637" s="54">
        <f t="shared" si="197"/>
        <v>1</v>
      </c>
    </row>
    <row r="3638" spans="1:11" hidden="1">
      <c r="A3638" s="48">
        <v>73</v>
      </c>
      <c r="B3638" s="49">
        <f>LOOKUP(A3638,Seznamy!$A$3:$A$94,Seznamy!$B$3:$B$94)</f>
        <v>125009</v>
      </c>
      <c r="C3638" s="50" t="str">
        <f>LOOKUP(A3638,Seznamy!$A$3:$A$94,Seznamy!$C$3:$C$94)</f>
        <v>Ruda nad Moravou</v>
      </c>
      <c r="D3638" s="51">
        <f>LOOKUP(A3638,Seznamy!$A$3:$A$94,Seznamy!$F$3:$F$94)</f>
        <v>9028</v>
      </c>
      <c r="E3638" s="51">
        <f>LOOKUP(A3638,Seznamy!$A$3:$A$94,Seznamy!$G$3:$G$94)</f>
        <v>218500</v>
      </c>
      <c r="F3638" s="52">
        <f>LOOKUP(A3638,Seznamy!$A$3:$A$94,Seznamy!$J$3:$J$94)</f>
        <v>57</v>
      </c>
      <c r="G3638" s="52">
        <v>36</v>
      </c>
      <c r="H3638" s="50">
        <f>LOOKUP(G3638,Komplexní!$A$7:$A$56,Komplexní!$B$7:$B$56)</f>
        <v>0</v>
      </c>
      <c r="I3638" s="53">
        <f t="array" ref="I3638">SUM(IF((Komplexní!$A$3:$A$5=A3638)*(Komplexní!$D$1:$BA$1=G3638),Komplexní!$D$3:$BA$5))</f>
        <v>0</v>
      </c>
      <c r="J3638" s="98" t="str">
        <f t="shared" si="195"/>
        <v/>
      </c>
      <c r="K3638" s="54">
        <f t="shared" si="197"/>
        <v>1</v>
      </c>
    </row>
    <row r="3639" spans="1:11" hidden="1">
      <c r="A3639" s="48">
        <v>73</v>
      </c>
      <c r="B3639" s="49">
        <f>LOOKUP(A3639,Seznamy!$A$3:$A$94,Seznamy!$B$3:$B$94)</f>
        <v>125009</v>
      </c>
      <c r="C3639" s="50" t="str">
        <f>LOOKUP(A3639,Seznamy!$A$3:$A$94,Seznamy!$C$3:$C$94)</f>
        <v>Ruda nad Moravou</v>
      </c>
      <c r="D3639" s="51">
        <f>LOOKUP(A3639,Seznamy!$A$3:$A$94,Seznamy!$F$3:$F$94)</f>
        <v>9028</v>
      </c>
      <c r="E3639" s="51">
        <f>LOOKUP(A3639,Seznamy!$A$3:$A$94,Seznamy!$G$3:$G$94)</f>
        <v>218500</v>
      </c>
      <c r="F3639" s="52">
        <f>LOOKUP(A3639,Seznamy!$A$3:$A$94,Seznamy!$J$3:$J$94)</f>
        <v>57</v>
      </c>
      <c r="G3639" s="52">
        <v>37</v>
      </c>
      <c r="H3639" s="50">
        <f>LOOKUP(G3639,Komplexní!$A$7:$A$56,Komplexní!$B$7:$B$56)</f>
        <v>0</v>
      </c>
      <c r="I3639" s="53">
        <f t="array" ref="I3639">SUM(IF((Komplexní!$A$3:$A$5=A3639)*(Komplexní!$D$1:$BA$1=G3639),Komplexní!$D$3:$BA$5))</f>
        <v>0</v>
      </c>
      <c r="J3639" s="98" t="str">
        <f t="shared" si="195"/>
        <v/>
      </c>
      <c r="K3639" s="54">
        <f t="shared" si="197"/>
        <v>1</v>
      </c>
    </row>
    <row r="3640" spans="1:11" hidden="1">
      <c r="A3640" s="48">
        <v>73</v>
      </c>
      <c r="B3640" s="49">
        <f>LOOKUP(A3640,Seznamy!$A$3:$A$94,Seznamy!$B$3:$B$94)</f>
        <v>125009</v>
      </c>
      <c r="C3640" s="50" t="str">
        <f>LOOKUP(A3640,Seznamy!$A$3:$A$94,Seznamy!$C$3:$C$94)</f>
        <v>Ruda nad Moravou</v>
      </c>
      <c r="D3640" s="51">
        <f>LOOKUP(A3640,Seznamy!$A$3:$A$94,Seznamy!$F$3:$F$94)</f>
        <v>9028</v>
      </c>
      <c r="E3640" s="51">
        <f>LOOKUP(A3640,Seznamy!$A$3:$A$94,Seznamy!$G$3:$G$94)</f>
        <v>218500</v>
      </c>
      <c r="F3640" s="52">
        <f>LOOKUP(A3640,Seznamy!$A$3:$A$94,Seznamy!$J$3:$J$94)</f>
        <v>57</v>
      </c>
      <c r="G3640" s="52">
        <v>38</v>
      </c>
      <c r="H3640" s="50">
        <f>LOOKUP(G3640,Komplexní!$A$7:$A$56,Komplexní!$B$7:$B$56)</f>
        <v>0</v>
      </c>
      <c r="I3640" s="53">
        <f t="array" ref="I3640">SUM(IF((Komplexní!$A$3:$A$5=A3640)*(Komplexní!$D$1:$BA$1=G3640),Komplexní!$D$3:$BA$5))</f>
        <v>0</v>
      </c>
      <c r="J3640" s="98" t="str">
        <f t="shared" si="195"/>
        <v/>
      </c>
      <c r="K3640" s="54">
        <f t="shared" si="197"/>
        <v>1</v>
      </c>
    </row>
    <row r="3641" spans="1:11" hidden="1">
      <c r="A3641" s="48">
        <v>73</v>
      </c>
      <c r="B3641" s="49">
        <f>LOOKUP(A3641,Seznamy!$A$3:$A$94,Seznamy!$B$3:$B$94)</f>
        <v>125009</v>
      </c>
      <c r="C3641" s="50" t="str">
        <f>LOOKUP(A3641,Seznamy!$A$3:$A$94,Seznamy!$C$3:$C$94)</f>
        <v>Ruda nad Moravou</v>
      </c>
      <c r="D3641" s="51">
        <f>LOOKUP(A3641,Seznamy!$A$3:$A$94,Seznamy!$F$3:$F$94)</f>
        <v>9028</v>
      </c>
      <c r="E3641" s="51">
        <f>LOOKUP(A3641,Seznamy!$A$3:$A$94,Seznamy!$G$3:$G$94)</f>
        <v>218500</v>
      </c>
      <c r="F3641" s="52">
        <f>LOOKUP(A3641,Seznamy!$A$3:$A$94,Seznamy!$J$3:$J$94)</f>
        <v>57</v>
      </c>
      <c r="G3641" s="52">
        <v>39</v>
      </c>
      <c r="H3641" s="50">
        <f>LOOKUP(G3641,Komplexní!$A$7:$A$56,Komplexní!$B$7:$B$56)</f>
        <v>0</v>
      </c>
      <c r="I3641" s="53">
        <f t="array" ref="I3641">SUM(IF((Komplexní!$A$3:$A$5=A3641)*(Komplexní!$D$1:$BA$1=G3641),Komplexní!$D$3:$BA$5))</f>
        <v>0</v>
      </c>
      <c r="J3641" s="98" t="str">
        <f t="shared" si="195"/>
        <v/>
      </c>
      <c r="K3641" s="54">
        <f t="shared" si="197"/>
        <v>1</v>
      </c>
    </row>
    <row r="3642" spans="1:11" hidden="1">
      <c r="A3642" s="48">
        <v>73</v>
      </c>
      <c r="B3642" s="49">
        <f>LOOKUP(A3642,Seznamy!$A$3:$A$94,Seznamy!$B$3:$B$94)</f>
        <v>125009</v>
      </c>
      <c r="C3642" s="50" t="str">
        <f>LOOKUP(A3642,Seznamy!$A$3:$A$94,Seznamy!$C$3:$C$94)</f>
        <v>Ruda nad Moravou</v>
      </c>
      <c r="D3642" s="51">
        <f>LOOKUP(A3642,Seznamy!$A$3:$A$94,Seznamy!$F$3:$F$94)</f>
        <v>9028</v>
      </c>
      <c r="E3642" s="51">
        <f>LOOKUP(A3642,Seznamy!$A$3:$A$94,Seznamy!$G$3:$G$94)</f>
        <v>218500</v>
      </c>
      <c r="F3642" s="52">
        <f>LOOKUP(A3642,Seznamy!$A$3:$A$94,Seznamy!$J$3:$J$94)</f>
        <v>57</v>
      </c>
      <c r="G3642" s="52">
        <v>40</v>
      </c>
      <c r="H3642" s="50">
        <f>LOOKUP(G3642,Komplexní!$A$7:$A$56,Komplexní!$B$7:$B$56)</f>
        <v>0</v>
      </c>
      <c r="I3642" s="53">
        <f t="array" ref="I3642">SUM(IF((Komplexní!$A$3:$A$5=A3642)*(Komplexní!$D$1:$BA$1=G3642),Komplexní!$D$3:$BA$5))</f>
        <v>0</v>
      </c>
      <c r="J3642" s="98" t="str">
        <f t="shared" si="195"/>
        <v/>
      </c>
      <c r="K3642" s="54">
        <f t="shared" si="197"/>
        <v>1</v>
      </c>
    </row>
    <row r="3643" spans="1:11" hidden="1">
      <c r="A3643" s="48">
        <v>73</v>
      </c>
      <c r="B3643" s="49">
        <f>LOOKUP(A3643,Seznamy!$A$3:$A$94,Seznamy!$B$3:$B$94)</f>
        <v>125009</v>
      </c>
      <c r="C3643" s="50" t="str">
        <f>LOOKUP(A3643,Seznamy!$A$3:$A$94,Seznamy!$C$3:$C$94)</f>
        <v>Ruda nad Moravou</v>
      </c>
      <c r="D3643" s="51">
        <f>LOOKUP(A3643,Seznamy!$A$3:$A$94,Seznamy!$F$3:$F$94)</f>
        <v>9028</v>
      </c>
      <c r="E3643" s="51">
        <f>LOOKUP(A3643,Seznamy!$A$3:$A$94,Seznamy!$G$3:$G$94)</f>
        <v>218500</v>
      </c>
      <c r="F3643" s="52">
        <f>LOOKUP(A3643,Seznamy!$A$3:$A$94,Seznamy!$J$3:$J$94)</f>
        <v>57</v>
      </c>
      <c r="G3643" s="52">
        <v>41</v>
      </c>
      <c r="H3643" s="50">
        <f>LOOKUP(G3643,Komplexní!$A$7:$A$56,Komplexní!$B$7:$B$56)</f>
        <v>0</v>
      </c>
      <c r="I3643" s="53">
        <f t="array" ref="I3643">SUM(IF((Komplexní!$A$3:$A$5=A3643)*(Komplexní!$D$1:$BA$1=G3643),Komplexní!$D$3:$BA$5))</f>
        <v>0</v>
      </c>
      <c r="J3643" s="98" t="str">
        <f t="shared" si="195"/>
        <v/>
      </c>
      <c r="K3643" s="54">
        <f t="shared" si="197"/>
        <v>1</v>
      </c>
    </row>
    <row r="3644" spans="1:11" hidden="1">
      <c r="A3644" s="48">
        <v>73</v>
      </c>
      <c r="B3644" s="49">
        <f>LOOKUP(A3644,Seznamy!$A$3:$A$94,Seznamy!$B$3:$B$94)</f>
        <v>125009</v>
      </c>
      <c r="C3644" s="50" t="str">
        <f>LOOKUP(A3644,Seznamy!$A$3:$A$94,Seznamy!$C$3:$C$94)</f>
        <v>Ruda nad Moravou</v>
      </c>
      <c r="D3644" s="51">
        <f>LOOKUP(A3644,Seznamy!$A$3:$A$94,Seznamy!$F$3:$F$94)</f>
        <v>9028</v>
      </c>
      <c r="E3644" s="51">
        <f>LOOKUP(A3644,Seznamy!$A$3:$A$94,Seznamy!$G$3:$G$94)</f>
        <v>218500</v>
      </c>
      <c r="F3644" s="52">
        <f>LOOKUP(A3644,Seznamy!$A$3:$A$94,Seznamy!$J$3:$J$94)</f>
        <v>57</v>
      </c>
      <c r="G3644" s="52">
        <v>42</v>
      </c>
      <c r="H3644" s="50">
        <f>LOOKUP(G3644,Komplexní!$A$7:$A$56,Komplexní!$B$7:$B$56)</f>
        <v>0</v>
      </c>
      <c r="I3644" s="53">
        <f t="array" ref="I3644">SUM(IF((Komplexní!$A$3:$A$5=A3644)*(Komplexní!$D$1:$BA$1=G3644),Komplexní!$D$3:$BA$5))</f>
        <v>0</v>
      </c>
      <c r="J3644" s="98" t="str">
        <f t="shared" si="195"/>
        <v/>
      </c>
      <c r="K3644" s="54">
        <f t="shared" si="197"/>
        <v>1</v>
      </c>
    </row>
    <row r="3645" spans="1:11" hidden="1">
      <c r="A3645" s="48">
        <v>73</v>
      </c>
      <c r="B3645" s="49">
        <f>LOOKUP(A3645,Seznamy!$A$3:$A$94,Seznamy!$B$3:$B$94)</f>
        <v>125009</v>
      </c>
      <c r="C3645" s="50" t="str">
        <f>LOOKUP(A3645,Seznamy!$A$3:$A$94,Seznamy!$C$3:$C$94)</f>
        <v>Ruda nad Moravou</v>
      </c>
      <c r="D3645" s="51">
        <f>LOOKUP(A3645,Seznamy!$A$3:$A$94,Seznamy!$F$3:$F$94)</f>
        <v>9028</v>
      </c>
      <c r="E3645" s="51">
        <f>LOOKUP(A3645,Seznamy!$A$3:$A$94,Seznamy!$G$3:$G$94)</f>
        <v>218500</v>
      </c>
      <c r="F3645" s="52">
        <f>LOOKUP(A3645,Seznamy!$A$3:$A$94,Seznamy!$J$3:$J$94)</f>
        <v>57</v>
      </c>
      <c r="G3645" s="52">
        <v>43</v>
      </c>
      <c r="H3645" s="50">
        <f>LOOKUP(G3645,Komplexní!$A$7:$A$56,Komplexní!$B$7:$B$56)</f>
        <v>0</v>
      </c>
      <c r="I3645" s="53">
        <f t="array" ref="I3645">SUM(IF((Komplexní!$A$3:$A$5=A3645)*(Komplexní!$D$1:$BA$1=G3645),Komplexní!$D$3:$BA$5))</f>
        <v>0</v>
      </c>
      <c r="J3645" s="98" t="str">
        <f t="shared" si="195"/>
        <v/>
      </c>
      <c r="K3645" s="54">
        <f t="shared" si="197"/>
        <v>1</v>
      </c>
    </row>
    <row r="3646" spans="1:11" hidden="1">
      <c r="A3646" s="48">
        <v>73</v>
      </c>
      <c r="B3646" s="49">
        <f>LOOKUP(A3646,Seznamy!$A$3:$A$94,Seznamy!$B$3:$B$94)</f>
        <v>125009</v>
      </c>
      <c r="C3646" s="50" t="str">
        <f>LOOKUP(A3646,Seznamy!$A$3:$A$94,Seznamy!$C$3:$C$94)</f>
        <v>Ruda nad Moravou</v>
      </c>
      <c r="D3646" s="51">
        <f>LOOKUP(A3646,Seznamy!$A$3:$A$94,Seznamy!$F$3:$F$94)</f>
        <v>9028</v>
      </c>
      <c r="E3646" s="51">
        <f>LOOKUP(A3646,Seznamy!$A$3:$A$94,Seznamy!$G$3:$G$94)</f>
        <v>218500</v>
      </c>
      <c r="F3646" s="52">
        <f>LOOKUP(A3646,Seznamy!$A$3:$A$94,Seznamy!$J$3:$J$94)</f>
        <v>57</v>
      </c>
      <c r="G3646" s="52">
        <v>44</v>
      </c>
      <c r="H3646" s="50">
        <f>LOOKUP(G3646,Komplexní!$A$7:$A$56,Komplexní!$B$7:$B$56)</f>
        <v>0</v>
      </c>
      <c r="I3646" s="53">
        <f t="array" ref="I3646">SUM(IF((Komplexní!$A$3:$A$5=A3646)*(Komplexní!$D$1:$BA$1=G3646),Komplexní!$D$3:$BA$5))</f>
        <v>0</v>
      </c>
      <c r="J3646" s="98" t="str">
        <f t="shared" si="195"/>
        <v/>
      </c>
      <c r="K3646" s="54">
        <f t="shared" si="197"/>
        <v>1</v>
      </c>
    </row>
    <row r="3647" spans="1:11" hidden="1">
      <c r="A3647" s="48">
        <v>73</v>
      </c>
      <c r="B3647" s="49">
        <f>LOOKUP(A3647,Seznamy!$A$3:$A$94,Seznamy!$B$3:$B$94)</f>
        <v>125009</v>
      </c>
      <c r="C3647" s="50" t="str">
        <f>LOOKUP(A3647,Seznamy!$A$3:$A$94,Seznamy!$C$3:$C$94)</f>
        <v>Ruda nad Moravou</v>
      </c>
      <c r="D3647" s="51">
        <f>LOOKUP(A3647,Seznamy!$A$3:$A$94,Seznamy!$F$3:$F$94)</f>
        <v>9028</v>
      </c>
      <c r="E3647" s="51">
        <f>LOOKUP(A3647,Seznamy!$A$3:$A$94,Seznamy!$G$3:$G$94)</f>
        <v>218500</v>
      </c>
      <c r="F3647" s="52">
        <f>LOOKUP(A3647,Seznamy!$A$3:$A$94,Seznamy!$J$3:$J$94)</f>
        <v>57</v>
      </c>
      <c r="G3647" s="52">
        <v>45</v>
      </c>
      <c r="H3647" s="50">
        <f>LOOKUP(G3647,Komplexní!$A$7:$A$56,Komplexní!$B$7:$B$56)</f>
        <v>0</v>
      </c>
      <c r="I3647" s="53">
        <f t="array" ref="I3647">SUM(IF((Komplexní!$A$3:$A$5=A3647)*(Komplexní!$D$1:$BA$1=G3647),Komplexní!$D$3:$BA$5))</f>
        <v>0</v>
      </c>
      <c r="J3647" s="98" t="str">
        <f t="shared" si="195"/>
        <v/>
      </c>
      <c r="K3647" s="54">
        <f t="shared" si="197"/>
        <v>1</v>
      </c>
    </row>
    <row r="3648" spans="1:11" hidden="1">
      <c r="A3648" s="48">
        <v>73</v>
      </c>
      <c r="B3648" s="49">
        <f>LOOKUP(A3648,Seznamy!$A$3:$A$94,Seznamy!$B$3:$B$94)</f>
        <v>125009</v>
      </c>
      <c r="C3648" s="50" t="str">
        <f>LOOKUP(A3648,Seznamy!$A$3:$A$94,Seznamy!$C$3:$C$94)</f>
        <v>Ruda nad Moravou</v>
      </c>
      <c r="D3648" s="51">
        <f>LOOKUP(A3648,Seznamy!$A$3:$A$94,Seznamy!$F$3:$F$94)</f>
        <v>9028</v>
      </c>
      <c r="E3648" s="51">
        <f>LOOKUP(A3648,Seznamy!$A$3:$A$94,Seznamy!$G$3:$G$94)</f>
        <v>218500</v>
      </c>
      <c r="F3648" s="52">
        <f>LOOKUP(A3648,Seznamy!$A$3:$A$94,Seznamy!$J$3:$J$94)</f>
        <v>57</v>
      </c>
      <c r="G3648" s="52">
        <v>46</v>
      </c>
      <c r="H3648" s="50">
        <f>LOOKUP(G3648,Komplexní!$A$7:$A$56,Komplexní!$B$7:$B$56)</f>
        <v>0</v>
      </c>
      <c r="I3648" s="53">
        <f t="array" ref="I3648">SUM(IF((Komplexní!$A$3:$A$5=A3648)*(Komplexní!$D$1:$BA$1=G3648),Komplexní!$D$3:$BA$5))</f>
        <v>0</v>
      </c>
      <c r="J3648" s="98" t="str">
        <f t="shared" si="195"/>
        <v/>
      </c>
      <c r="K3648" s="54">
        <f t="shared" si="197"/>
        <v>1</v>
      </c>
    </row>
    <row r="3649" spans="1:11" hidden="1">
      <c r="A3649" s="48">
        <v>73</v>
      </c>
      <c r="B3649" s="49">
        <f>LOOKUP(A3649,Seznamy!$A$3:$A$94,Seznamy!$B$3:$B$94)</f>
        <v>125009</v>
      </c>
      <c r="C3649" s="50" t="str">
        <f>LOOKUP(A3649,Seznamy!$A$3:$A$94,Seznamy!$C$3:$C$94)</f>
        <v>Ruda nad Moravou</v>
      </c>
      <c r="D3649" s="51">
        <f>LOOKUP(A3649,Seznamy!$A$3:$A$94,Seznamy!$F$3:$F$94)</f>
        <v>9028</v>
      </c>
      <c r="E3649" s="51">
        <f>LOOKUP(A3649,Seznamy!$A$3:$A$94,Seznamy!$G$3:$G$94)</f>
        <v>218500</v>
      </c>
      <c r="F3649" s="52">
        <f>LOOKUP(A3649,Seznamy!$A$3:$A$94,Seznamy!$J$3:$J$94)</f>
        <v>57</v>
      </c>
      <c r="G3649" s="52">
        <v>47</v>
      </c>
      <c r="H3649" s="50">
        <f>LOOKUP(G3649,Komplexní!$A$7:$A$56,Komplexní!$B$7:$B$56)</f>
        <v>0</v>
      </c>
      <c r="I3649" s="53">
        <f t="array" ref="I3649">SUM(IF((Komplexní!$A$3:$A$5=A3649)*(Komplexní!$D$1:$BA$1=G3649),Komplexní!$D$3:$BA$5))</f>
        <v>0</v>
      </c>
      <c r="J3649" s="98" t="str">
        <f t="shared" si="195"/>
        <v/>
      </c>
      <c r="K3649" s="54">
        <f t="shared" si="197"/>
        <v>1</v>
      </c>
    </row>
    <row r="3650" spans="1:11" hidden="1">
      <c r="A3650" s="48">
        <v>73</v>
      </c>
      <c r="B3650" s="49">
        <f>LOOKUP(A3650,Seznamy!$A$3:$A$94,Seznamy!$B$3:$B$94)</f>
        <v>125009</v>
      </c>
      <c r="C3650" s="50" t="str">
        <f>LOOKUP(A3650,Seznamy!$A$3:$A$94,Seznamy!$C$3:$C$94)</f>
        <v>Ruda nad Moravou</v>
      </c>
      <c r="D3650" s="51">
        <f>LOOKUP(A3650,Seznamy!$A$3:$A$94,Seznamy!$F$3:$F$94)</f>
        <v>9028</v>
      </c>
      <c r="E3650" s="51">
        <f>LOOKUP(A3650,Seznamy!$A$3:$A$94,Seznamy!$G$3:$G$94)</f>
        <v>218500</v>
      </c>
      <c r="F3650" s="52">
        <f>LOOKUP(A3650,Seznamy!$A$3:$A$94,Seznamy!$J$3:$J$94)</f>
        <v>57</v>
      </c>
      <c r="G3650" s="52">
        <v>48</v>
      </c>
      <c r="H3650" s="50">
        <f>LOOKUP(G3650,Komplexní!$A$7:$A$56,Komplexní!$B$7:$B$56)</f>
        <v>0</v>
      </c>
      <c r="I3650" s="53">
        <f t="array" ref="I3650">SUM(IF((Komplexní!$A$3:$A$5=A3650)*(Komplexní!$D$1:$BA$1=G3650),Komplexní!$D$3:$BA$5))</f>
        <v>0</v>
      </c>
      <c r="J3650" s="98" t="str">
        <f t="shared" si="195"/>
        <v/>
      </c>
      <c r="K3650" s="54">
        <f t="shared" si="197"/>
        <v>1</v>
      </c>
    </row>
    <row r="3651" spans="1:11" hidden="1">
      <c r="A3651" s="48">
        <v>73</v>
      </c>
      <c r="B3651" s="49">
        <f>LOOKUP(A3651,Seznamy!$A$3:$A$94,Seznamy!$B$3:$B$94)</f>
        <v>125009</v>
      </c>
      <c r="C3651" s="50" t="str">
        <f>LOOKUP(A3651,Seznamy!$A$3:$A$94,Seznamy!$C$3:$C$94)</f>
        <v>Ruda nad Moravou</v>
      </c>
      <c r="D3651" s="51">
        <f>LOOKUP(A3651,Seznamy!$A$3:$A$94,Seznamy!$F$3:$F$94)</f>
        <v>9028</v>
      </c>
      <c r="E3651" s="51">
        <f>LOOKUP(A3651,Seznamy!$A$3:$A$94,Seznamy!$G$3:$G$94)</f>
        <v>218500</v>
      </c>
      <c r="F3651" s="52">
        <f>LOOKUP(A3651,Seznamy!$A$3:$A$94,Seznamy!$J$3:$J$94)</f>
        <v>57</v>
      </c>
      <c r="G3651" s="52">
        <v>49</v>
      </c>
      <c r="H3651" s="50">
        <f>LOOKUP(G3651,Komplexní!$A$7:$A$56,Komplexní!$B$7:$B$56)</f>
        <v>0</v>
      </c>
      <c r="I3651" s="53">
        <f t="array" ref="I3651">SUM(IF((Komplexní!$A$3:$A$5=A3651)*(Komplexní!$D$1:$BA$1=G3651),Komplexní!$D$3:$BA$5))</f>
        <v>0</v>
      </c>
      <c r="J3651" s="98" t="str">
        <f t="shared" si="195"/>
        <v/>
      </c>
      <c r="K3651" s="54">
        <f t="shared" si="197"/>
        <v>1</v>
      </c>
    </row>
    <row r="3652" spans="1:11" hidden="1">
      <c r="A3652" s="48">
        <v>73</v>
      </c>
      <c r="B3652" s="49">
        <f>LOOKUP(A3652,Seznamy!$A$3:$A$94,Seznamy!$B$3:$B$94)</f>
        <v>125009</v>
      </c>
      <c r="C3652" s="50" t="str">
        <f>LOOKUP(A3652,Seznamy!$A$3:$A$94,Seznamy!$C$3:$C$94)</f>
        <v>Ruda nad Moravou</v>
      </c>
      <c r="D3652" s="51">
        <f>LOOKUP(A3652,Seznamy!$A$3:$A$94,Seznamy!$F$3:$F$94)</f>
        <v>9028</v>
      </c>
      <c r="E3652" s="51">
        <f>LOOKUP(A3652,Seznamy!$A$3:$A$94,Seznamy!$G$3:$G$94)</f>
        <v>218500</v>
      </c>
      <c r="F3652" s="52">
        <f>LOOKUP(A3652,Seznamy!$A$3:$A$94,Seznamy!$J$3:$J$94)</f>
        <v>57</v>
      </c>
      <c r="G3652" s="52">
        <v>50</v>
      </c>
      <c r="H3652" s="50">
        <f>LOOKUP(G3652,Komplexní!$A$7:$A$56,Komplexní!$B$7:$B$56)</f>
        <v>0</v>
      </c>
      <c r="I3652" s="53">
        <f t="array" ref="I3652">SUM(IF((Komplexní!$A$3:$A$5=A3652)*(Komplexní!$D$1:$BA$1=G3652),Komplexní!$D$3:$BA$5))</f>
        <v>0</v>
      </c>
      <c r="J3652" s="98" t="str">
        <f t="shared" si="195"/>
        <v/>
      </c>
      <c r="K3652" s="54">
        <f t="shared" si="197"/>
        <v>1</v>
      </c>
    </row>
    <row r="3653" spans="1:11" hidden="1">
      <c r="A3653" s="79">
        <v>74</v>
      </c>
      <c r="B3653" s="80">
        <f>LOOKUP(A3653,Seznamy!$A$3:$A$94,Seznamy!$B$3:$B$94)</f>
        <v>125009</v>
      </c>
      <c r="C3653" s="81" t="str">
        <f>LOOKUP(A3653,Seznamy!$A$3:$A$94,Seznamy!$C$3:$C$94)</f>
        <v>Ruda nad Moravou</v>
      </c>
      <c r="D3653" s="82">
        <f>LOOKUP(A3653,Seznamy!$A$3:$A$94,Seznamy!$F$3:$F$94)</f>
        <v>9028</v>
      </c>
      <c r="E3653" s="82">
        <f>LOOKUP(A3653,Seznamy!$A$3:$A$94,Seznamy!$G$3:$G$94)</f>
        <v>218500</v>
      </c>
      <c r="F3653" s="83">
        <f>LOOKUP(A3653,Seznamy!$A$3:$A$94,Seznamy!$J$3:$J$94)</f>
        <v>57</v>
      </c>
      <c r="G3653" s="83">
        <v>20</v>
      </c>
      <c r="H3653" s="81">
        <f>LOOKUP(G3653,Komplexní!$A$7:$A$56,Komplexní!$B$7:$B$56)</f>
        <v>0</v>
      </c>
      <c r="I3653" s="84">
        <f t="array" ref="I3653">SUM(IF((Komplexní!$A$3:$A$5=A3653)*(Komplexní!$D$1:$BA$1=G3653),Komplexní!$D$3:$BA$5))</f>
        <v>0</v>
      </c>
      <c r="J3653" s="99" t="str">
        <f t="shared" si="195"/>
        <v/>
      </c>
      <c r="K3653" s="85">
        <f t="shared" ref="K3653:K3684" si="198">IF(I3653=MIN($J$3653:$J$3702),1,"")</f>
        <v>1</v>
      </c>
    </row>
    <row r="3654" spans="1:11" hidden="1">
      <c r="A3654" s="79">
        <v>74</v>
      </c>
      <c r="B3654" s="80">
        <f>LOOKUP(A3654,Seznamy!$A$3:$A$94,Seznamy!$B$3:$B$94)</f>
        <v>125009</v>
      </c>
      <c r="C3654" s="81" t="str">
        <f>LOOKUP(A3654,Seznamy!$A$3:$A$94,Seznamy!$C$3:$C$94)</f>
        <v>Ruda nad Moravou</v>
      </c>
      <c r="D3654" s="82">
        <f>LOOKUP(A3654,Seznamy!$A$3:$A$94,Seznamy!$F$3:$F$94)</f>
        <v>9028</v>
      </c>
      <c r="E3654" s="82">
        <f>LOOKUP(A3654,Seznamy!$A$3:$A$94,Seznamy!$G$3:$G$94)</f>
        <v>218500</v>
      </c>
      <c r="F3654" s="83">
        <f>LOOKUP(A3654,Seznamy!$A$3:$A$94,Seznamy!$J$3:$J$94)</f>
        <v>57</v>
      </c>
      <c r="G3654" s="83">
        <v>2</v>
      </c>
      <c r="H3654" s="81" t="str">
        <f>LOOKUP(G3654,Komplexní!$A$7:$A$56,Komplexní!$B$7:$B$56)</f>
        <v>Lesy Beskydy, a.s.</v>
      </c>
      <c r="I3654" s="84">
        <f t="array" ref="I3654">SUM(IF((Komplexní!$A$3:$A$5=A3654)*(Komplexní!$D$1:$BA$1=G3654),Komplexní!$D$3:$BA$5))</f>
        <v>0</v>
      </c>
      <c r="J3654" s="99" t="str">
        <f t="shared" si="195"/>
        <v/>
      </c>
      <c r="K3654" s="85">
        <f t="shared" si="198"/>
        <v>1</v>
      </c>
    </row>
    <row r="3655" spans="1:11" hidden="1">
      <c r="A3655" s="79">
        <v>74</v>
      </c>
      <c r="B3655" s="80">
        <f>LOOKUP(A3655,Seznamy!$A$3:$A$94,Seznamy!$B$3:$B$94)</f>
        <v>125009</v>
      </c>
      <c r="C3655" s="81" t="str">
        <f>LOOKUP(A3655,Seznamy!$A$3:$A$94,Seznamy!$C$3:$C$94)</f>
        <v>Ruda nad Moravou</v>
      </c>
      <c r="D3655" s="82">
        <f>LOOKUP(A3655,Seznamy!$A$3:$A$94,Seznamy!$F$3:$F$94)</f>
        <v>9028</v>
      </c>
      <c r="E3655" s="82">
        <f>LOOKUP(A3655,Seznamy!$A$3:$A$94,Seznamy!$G$3:$G$94)</f>
        <v>218500</v>
      </c>
      <c r="F3655" s="83">
        <f>LOOKUP(A3655,Seznamy!$A$3:$A$94,Seznamy!$J$3:$J$94)</f>
        <v>57</v>
      </c>
      <c r="G3655" s="83">
        <v>3</v>
      </c>
      <c r="H3655" s="81" t="str">
        <f>LOOKUP(G3655,Komplexní!$A$7:$A$56,Komplexní!$B$7:$B$56)</f>
        <v>KATR s.r.o.</v>
      </c>
      <c r="I3655" s="84">
        <f t="array" ref="I3655">SUM(IF((Komplexní!$A$3:$A$5=A3655)*(Komplexní!$D$1:$BA$1=G3655),Komplexní!$D$3:$BA$5))</f>
        <v>0</v>
      </c>
      <c r="J3655" s="99" t="str">
        <f t="shared" si="195"/>
        <v/>
      </c>
      <c r="K3655" s="85">
        <f t="shared" si="198"/>
        <v>1</v>
      </c>
    </row>
    <row r="3656" spans="1:11" hidden="1">
      <c r="A3656" s="79">
        <v>74</v>
      </c>
      <c r="B3656" s="80">
        <f>LOOKUP(A3656,Seznamy!$A$3:$A$94,Seznamy!$B$3:$B$94)</f>
        <v>125009</v>
      </c>
      <c r="C3656" s="81" t="str">
        <f>LOOKUP(A3656,Seznamy!$A$3:$A$94,Seznamy!$C$3:$C$94)</f>
        <v>Ruda nad Moravou</v>
      </c>
      <c r="D3656" s="82">
        <f>LOOKUP(A3656,Seznamy!$A$3:$A$94,Seznamy!$F$3:$F$94)</f>
        <v>9028</v>
      </c>
      <c r="E3656" s="82">
        <f>LOOKUP(A3656,Seznamy!$A$3:$A$94,Seznamy!$G$3:$G$94)</f>
        <v>218500</v>
      </c>
      <c r="F3656" s="83">
        <f>LOOKUP(A3656,Seznamy!$A$3:$A$94,Seznamy!$J$3:$J$94)</f>
        <v>57</v>
      </c>
      <c r="G3656" s="83">
        <v>4</v>
      </c>
      <c r="H3656" s="81" t="str">
        <f>LOOKUP(G3656,Komplexní!$A$7:$A$56,Komplexní!$B$7:$B$56)</f>
        <v>Petra spol. s r.o.</v>
      </c>
      <c r="I3656" s="84">
        <f t="array" ref="I3656">SUM(IF((Komplexní!$A$3:$A$5=A3656)*(Komplexní!$D$1:$BA$1=G3656),Komplexní!$D$3:$BA$5))</f>
        <v>0</v>
      </c>
      <c r="J3656" s="99" t="str">
        <f t="shared" si="195"/>
        <v/>
      </c>
      <c r="K3656" s="85">
        <f t="shared" si="198"/>
        <v>1</v>
      </c>
    </row>
    <row r="3657" spans="1:11" hidden="1">
      <c r="A3657" s="79">
        <v>74</v>
      </c>
      <c r="B3657" s="80">
        <f>LOOKUP(A3657,Seznamy!$A$3:$A$94,Seznamy!$B$3:$B$94)</f>
        <v>125009</v>
      </c>
      <c r="C3657" s="81" t="str">
        <f>LOOKUP(A3657,Seznamy!$A$3:$A$94,Seznamy!$C$3:$C$94)</f>
        <v>Ruda nad Moravou</v>
      </c>
      <c r="D3657" s="82">
        <f>LOOKUP(A3657,Seznamy!$A$3:$A$94,Seznamy!$F$3:$F$94)</f>
        <v>9028</v>
      </c>
      <c r="E3657" s="82">
        <f>LOOKUP(A3657,Seznamy!$A$3:$A$94,Seznamy!$G$3:$G$94)</f>
        <v>218500</v>
      </c>
      <c r="F3657" s="83">
        <f>LOOKUP(A3657,Seznamy!$A$3:$A$94,Seznamy!$J$3:$J$94)</f>
        <v>57</v>
      </c>
      <c r="G3657" s="83">
        <v>5</v>
      </c>
      <c r="H3657" s="81" t="str">
        <f>LOOKUP(G3657,Komplexní!$A$7:$A$56,Komplexní!$B$7:$B$56)</f>
        <v>JACER - CZ a.s.</v>
      </c>
      <c r="I3657" s="84">
        <f t="array" ref="I3657">SUM(IF((Komplexní!$A$3:$A$5=A3657)*(Komplexní!$D$1:$BA$1=G3657),Komplexní!$D$3:$BA$5))</f>
        <v>0</v>
      </c>
      <c r="J3657" s="99" t="str">
        <f t="shared" si="195"/>
        <v/>
      </c>
      <c r="K3657" s="85">
        <f t="shared" si="198"/>
        <v>1</v>
      </c>
    </row>
    <row r="3658" spans="1:11" hidden="1">
      <c r="A3658" s="79">
        <v>74</v>
      </c>
      <c r="B3658" s="80">
        <f>LOOKUP(A3658,Seznamy!$A$3:$A$94,Seznamy!$B$3:$B$94)</f>
        <v>125009</v>
      </c>
      <c r="C3658" s="81" t="str">
        <f>LOOKUP(A3658,Seznamy!$A$3:$A$94,Seznamy!$C$3:$C$94)</f>
        <v>Ruda nad Moravou</v>
      </c>
      <c r="D3658" s="82">
        <f>LOOKUP(A3658,Seznamy!$A$3:$A$94,Seznamy!$F$3:$F$94)</f>
        <v>9028</v>
      </c>
      <c r="E3658" s="82">
        <f>LOOKUP(A3658,Seznamy!$A$3:$A$94,Seznamy!$G$3:$G$94)</f>
        <v>218500</v>
      </c>
      <c r="F3658" s="83">
        <f>LOOKUP(A3658,Seznamy!$A$3:$A$94,Seznamy!$J$3:$J$94)</f>
        <v>57</v>
      </c>
      <c r="G3658" s="83">
        <v>6</v>
      </c>
      <c r="H3658" s="81" t="str">
        <f>LOOKUP(G3658,Komplexní!$A$7:$A$56,Komplexní!$B$7:$B$56)</f>
        <v>LDF Rožnov a.s.</v>
      </c>
      <c r="I3658" s="84">
        <f t="array" ref="I3658">SUM(IF((Komplexní!$A$3:$A$5=A3658)*(Komplexní!$D$1:$BA$1=G3658),Komplexní!$D$3:$BA$5))</f>
        <v>0</v>
      </c>
      <c r="J3658" s="99" t="str">
        <f t="shared" si="195"/>
        <v/>
      </c>
      <c r="K3658" s="85">
        <f t="shared" si="198"/>
        <v>1</v>
      </c>
    </row>
    <row r="3659" spans="1:11" hidden="1">
      <c r="A3659" s="79">
        <v>74</v>
      </c>
      <c r="B3659" s="80">
        <f>LOOKUP(A3659,Seznamy!$A$3:$A$94,Seznamy!$B$3:$B$94)</f>
        <v>125009</v>
      </c>
      <c r="C3659" s="81" t="str">
        <f>LOOKUP(A3659,Seznamy!$A$3:$A$94,Seznamy!$C$3:$C$94)</f>
        <v>Ruda nad Moravou</v>
      </c>
      <c r="D3659" s="82">
        <f>LOOKUP(A3659,Seznamy!$A$3:$A$94,Seznamy!$F$3:$F$94)</f>
        <v>9028</v>
      </c>
      <c r="E3659" s="82">
        <f>LOOKUP(A3659,Seznamy!$A$3:$A$94,Seznamy!$G$3:$G$94)</f>
        <v>218500</v>
      </c>
      <c r="F3659" s="83">
        <f>LOOKUP(A3659,Seznamy!$A$3:$A$94,Seznamy!$J$3:$J$94)</f>
        <v>57</v>
      </c>
      <c r="G3659" s="83">
        <v>7</v>
      </c>
      <c r="H3659" s="81" t="str">
        <f>LOOKUP(G3659,Komplexní!$A$7:$A$56,Komplexní!$B$7:$B$56)</f>
        <v>Opavská lesní a.s.</v>
      </c>
      <c r="I3659" s="84">
        <f t="array" ref="I3659">SUM(IF((Komplexní!$A$3:$A$5=A3659)*(Komplexní!$D$1:$BA$1=G3659),Komplexní!$D$3:$BA$5))</f>
        <v>0</v>
      </c>
      <c r="J3659" s="99" t="str">
        <f t="shared" si="195"/>
        <v/>
      </c>
      <c r="K3659" s="85">
        <f t="shared" si="198"/>
        <v>1</v>
      </c>
    </row>
    <row r="3660" spans="1:11" hidden="1">
      <c r="A3660" s="79">
        <v>74</v>
      </c>
      <c r="B3660" s="80">
        <f>LOOKUP(A3660,Seznamy!$A$3:$A$94,Seznamy!$B$3:$B$94)</f>
        <v>125009</v>
      </c>
      <c r="C3660" s="81" t="str">
        <f>LOOKUP(A3660,Seznamy!$A$3:$A$94,Seznamy!$C$3:$C$94)</f>
        <v>Ruda nad Moravou</v>
      </c>
      <c r="D3660" s="82">
        <f>LOOKUP(A3660,Seznamy!$A$3:$A$94,Seznamy!$F$3:$F$94)</f>
        <v>9028</v>
      </c>
      <c r="E3660" s="82">
        <f>LOOKUP(A3660,Seznamy!$A$3:$A$94,Seznamy!$G$3:$G$94)</f>
        <v>218500</v>
      </c>
      <c r="F3660" s="83">
        <f>LOOKUP(A3660,Seznamy!$A$3:$A$94,Seznamy!$J$3:$J$94)</f>
        <v>57</v>
      </c>
      <c r="G3660" s="83">
        <v>8</v>
      </c>
      <c r="H3660" s="81" t="str">
        <f>LOOKUP(G3660,Komplexní!$A$7:$A$56,Komplexní!$B$7:$B$56)</f>
        <v>Pradědský lesní závod, a.s.</v>
      </c>
      <c r="I3660" s="84">
        <f t="array" ref="I3660">SUM(IF((Komplexní!$A$3:$A$5=A3660)*(Komplexní!$D$1:$BA$1=G3660),Komplexní!$D$3:$BA$5))</f>
        <v>0</v>
      </c>
      <c r="J3660" s="99" t="str">
        <f t="shared" si="195"/>
        <v/>
      </c>
      <c r="K3660" s="85">
        <f t="shared" si="198"/>
        <v>1</v>
      </c>
    </row>
    <row r="3661" spans="1:11" hidden="1">
      <c r="A3661" s="79">
        <v>74</v>
      </c>
      <c r="B3661" s="80">
        <f>LOOKUP(A3661,Seznamy!$A$3:$A$94,Seznamy!$B$3:$B$94)</f>
        <v>125009</v>
      </c>
      <c r="C3661" s="81" t="str">
        <f>LOOKUP(A3661,Seznamy!$A$3:$A$94,Seznamy!$C$3:$C$94)</f>
        <v>Ruda nad Moravou</v>
      </c>
      <c r="D3661" s="82">
        <f>LOOKUP(A3661,Seznamy!$A$3:$A$94,Seznamy!$F$3:$F$94)</f>
        <v>9028</v>
      </c>
      <c r="E3661" s="82">
        <f>LOOKUP(A3661,Seznamy!$A$3:$A$94,Seznamy!$G$3:$G$94)</f>
        <v>218500</v>
      </c>
      <c r="F3661" s="83">
        <f>LOOKUP(A3661,Seznamy!$A$3:$A$94,Seznamy!$J$3:$J$94)</f>
        <v>57</v>
      </c>
      <c r="G3661" s="83">
        <v>9</v>
      </c>
      <c r="H3661" s="81">
        <f>LOOKUP(G3661,Komplexní!$A$7:$A$56,Komplexní!$B$7:$B$56)</f>
        <v>0</v>
      </c>
      <c r="I3661" s="84">
        <f t="array" ref="I3661">SUM(IF((Komplexní!$A$3:$A$5=A3661)*(Komplexní!$D$1:$BA$1=G3661),Komplexní!$D$3:$BA$5))</f>
        <v>0</v>
      </c>
      <c r="J3661" s="99" t="str">
        <f t="shared" si="195"/>
        <v/>
      </c>
      <c r="K3661" s="85">
        <f t="shared" si="198"/>
        <v>1</v>
      </c>
    </row>
    <row r="3662" spans="1:11" hidden="1">
      <c r="A3662" s="79">
        <v>74</v>
      </c>
      <c r="B3662" s="80">
        <f>LOOKUP(A3662,Seznamy!$A$3:$A$94,Seznamy!$B$3:$B$94)</f>
        <v>125009</v>
      </c>
      <c r="C3662" s="81" t="str">
        <f>LOOKUP(A3662,Seznamy!$A$3:$A$94,Seznamy!$C$3:$C$94)</f>
        <v>Ruda nad Moravou</v>
      </c>
      <c r="D3662" s="82">
        <f>LOOKUP(A3662,Seznamy!$A$3:$A$94,Seznamy!$F$3:$F$94)</f>
        <v>9028</v>
      </c>
      <c r="E3662" s="82">
        <f>LOOKUP(A3662,Seznamy!$A$3:$A$94,Seznamy!$G$3:$G$94)</f>
        <v>218500</v>
      </c>
      <c r="F3662" s="83">
        <f>LOOKUP(A3662,Seznamy!$A$3:$A$94,Seznamy!$J$3:$J$94)</f>
        <v>57</v>
      </c>
      <c r="G3662" s="83">
        <v>10</v>
      </c>
      <c r="H3662" s="81">
        <f>LOOKUP(G3662,Komplexní!$A$7:$A$56,Komplexní!$B$7:$B$56)</f>
        <v>0</v>
      </c>
      <c r="I3662" s="84">
        <f t="array" ref="I3662">SUM(IF((Komplexní!$A$3:$A$5=A3662)*(Komplexní!$D$1:$BA$1=G3662),Komplexní!$D$3:$BA$5))</f>
        <v>0</v>
      </c>
      <c r="J3662" s="99" t="str">
        <f t="shared" si="195"/>
        <v/>
      </c>
      <c r="K3662" s="85">
        <f t="shared" si="198"/>
        <v>1</v>
      </c>
    </row>
    <row r="3663" spans="1:11" hidden="1">
      <c r="A3663" s="79">
        <v>74</v>
      </c>
      <c r="B3663" s="80">
        <f>LOOKUP(A3663,Seznamy!$A$3:$A$94,Seznamy!$B$3:$B$94)</f>
        <v>125009</v>
      </c>
      <c r="C3663" s="81" t="str">
        <f>LOOKUP(A3663,Seznamy!$A$3:$A$94,Seznamy!$C$3:$C$94)</f>
        <v>Ruda nad Moravou</v>
      </c>
      <c r="D3663" s="82">
        <f>LOOKUP(A3663,Seznamy!$A$3:$A$94,Seznamy!$F$3:$F$94)</f>
        <v>9028</v>
      </c>
      <c r="E3663" s="82">
        <f>LOOKUP(A3663,Seznamy!$A$3:$A$94,Seznamy!$G$3:$G$94)</f>
        <v>218500</v>
      </c>
      <c r="F3663" s="83">
        <f>LOOKUP(A3663,Seznamy!$A$3:$A$94,Seznamy!$J$3:$J$94)</f>
        <v>57</v>
      </c>
      <c r="G3663" s="83">
        <v>11</v>
      </c>
      <c r="H3663" s="81">
        <f>LOOKUP(G3663,Komplexní!$A$7:$A$56,Komplexní!$B$7:$B$56)</f>
        <v>0</v>
      </c>
      <c r="I3663" s="84">
        <f t="array" ref="I3663">SUM(IF((Komplexní!$A$3:$A$5=A3663)*(Komplexní!$D$1:$BA$1=G3663),Komplexní!$D$3:$BA$5))</f>
        <v>0</v>
      </c>
      <c r="J3663" s="99" t="str">
        <f t="shared" ref="J3663:J3726" si="199">IF(I3663=0,"",I3663)</f>
        <v/>
      </c>
      <c r="K3663" s="85">
        <f t="shared" si="198"/>
        <v>1</v>
      </c>
    </row>
    <row r="3664" spans="1:11" hidden="1">
      <c r="A3664" s="79">
        <v>74</v>
      </c>
      <c r="B3664" s="80">
        <f>LOOKUP(A3664,Seznamy!$A$3:$A$94,Seznamy!$B$3:$B$94)</f>
        <v>125009</v>
      </c>
      <c r="C3664" s="81" t="str">
        <f>LOOKUP(A3664,Seznamy!$A$3:$A$94,Seznamy!$C$3:$C$94)</f>
        <v>Ruda nad Moravou</v>
      </c>
      <c r="D3664" s="82">
        <f>LOOKUP(A3664,Seznamy!$A$3:$A$94,Seznamy!$F$3:$F$94)</f>
        <v>9028</v>
      </c>
      <c r="E3664" s="82">
        <f>LOOKUP(A3664,Seznamy!$A$3:$A$94,Seznamy!$G$3:$G$94)</f>
        <v>218500</v>
      </c>
      <c r="F3664" s="83">
        <f>LOOKUP(A3664,Seznamy!$A$3:$A$94,Seznamy!$J$3:$J$94)</f>
        <v>57</v>
      </c>
      <c r="G3664" s="83">
        <v>12</v>
      </c>
      <c r="H3664" s="81">
        <f>LOOKUP(G3664,Komplexní!$A$7:$A$56,Komplexní!$B$7:$B$56)</f>
        <v>0</v>
      </c>
      <c r="I3664" s="84">
        <f t="array" ref="I3664">SUM(IF((Komplexní!$A$3:$A$5=A3664)*(Komplexní!$D$1:$BA$1=G3664),Komplexní!$D$3:$BA$5))</f>
        <v>0</v>
      </c>
      <c r="J3664" s="99" t="str">
        <f t="shared" si="199"/>
        <v/>
      </c>
      <c r="K3664" s="85">
        <f t="shared" si="198"/>
        <v>1</v>
      </c>
    </row>
    <row r="3665" spans="1:11" hidden="1">
      <c r="A3665" s="79">
        <v>74</v>
      </c>
      <c r="B3665" s="80">
        <f>LOOKUP(A3665,Seznamy!$A$3:$A$94,Seznamy!$B$3:$B$94)</f>
        <v>125009</v>
      </c>
      <c r="C3665" s="81" t="str">
        <f>LOOKUP(A3665,Seznamy!$A$3:$A$94,Seznamy!$C$3:$C$94)</f>
        <v>Ruda nad Moravou</v>
      </c>
      <c r="D3665" s="82">
        <f>LOOKUP(A3665,Seznamy!$A$3:$A$94,Seznamy!$F$3:$F$94)</f>
        <v>9028</v>
      </c>
      <c r="E3665" s="82">
        <f>LOOKUP(A3665,Seznamy!$A$3:$A$94,Seznamy!$G$3:$G$94)</f>
        <v>218500</v>
      </c>
      <c r="F3665" s="83">
        <f>LOOKUP(A3665,Seznamy!$A$3:$A$94,Seznamy!$J$3:$J$94)</f>
        <v>57</v>
      </c>
      <c r="G3665" s="83">
        <v>13</v>
      </c>
      <c r="H3665" s="81">
        <f>LOOKUP(G3665,Komplexní!$A$7:$A$56,Komplexní!$B$7:$B$56)</f>
        <v>0</v>
      </c>
      <c r="I3665" s="84">
        <f t="array" ref="I3665">SUM(IF((Komplexní!$A$3:$A$5=A3665)*(Komplexní!$D$1:$BA$1=G3665),Komplexní!$D$3:$BA$5))</f>
        <v>0</v>
      </c>
      <c r="J3665" s="99" t="str">
        <f t="shared" si="199"/>
        <v/>
      </c>
      <c r="K3665" s="85">
        <f t="shared" si="198"/>
        <v>1</v>
      </c>
    </row>
    <row r="3666" spans="1:11" hidden="1">
      <c r="A3666" s="79">
        <v>74</v>
      </c>
      <c r="B3666" s="80">
        <f>LOOKUP(A3666,Seznamy!$A$3:$A$94,Seznamy!$B$3:$B$94)</f>
        <v>125009</v>
      </c>
      <c r="C3666" s="81" t="str">
        <f>LOOKUP(A3666,Seznamy!$A$3:$A$94,Seznamy!$C$3:$C$94)</f>
        <v>Ruda nad Moravou</v>
      </c>
      <c r="D3666" s="82">
        <f>LOOKUP(A3666,Seznamy!$A$3:$A$94,Seznamy!$F$3:$F$94)</f>
        <v>9028</v>
      </c>
      <c r="E3666" s="82">
        <f>LOOKUP(A3666,Seznamy!$A$3:$A$94,Seznamy!$G$3:$G$94)</f>
        <v>218500</v>
      </c>
      <c r="F3666" s="83">
        <f>LOOKUP(A3666,Seznamy!$A$3:$A$94,Seznamy!$J$3:$J$94)</f>
        <v>57</v>
      </c>
      <c r="G3666" s="83">
        <v>1</v>
      </c>
      <c r="H3666" s="81" t="str">
        <f>LOOKUP(G3666,Komplexní!$A$7:$A$56,Komplexní!$B$7:$B$56)</f>
        <v>UNILES a.s.</v>
      </c>
      <c r="I3666" s="84">
        <f t="array" ref="I3666">SUM(IF((Komplexní!$A$3:$A$5=A3666)*(Komplexní!$D$1:$BA$1=G3666),Komplexní!$D$3:$BA$5))</f>
        <v>0</v>
      </c>
      <c r="J3666" s="99" t="str">
        <f t="shared" si="199"/>
        <v/>
      </c>
      <c r="K3666" s="85">
        <f t="shared" si="198"/>
        <v>1</v>
      </c>
    </row>
    <row r="3667" spans="1:11" hidden="1">
      <c r="A3667" s="79">
        <v>74</v>
      </c>
      <c r="B3667" s="80">
        <f>LOOKUP(A3667,Seznamy!$A$3:$A$94,Seznamy!$B$3:$B$94)</f>
        <v>125009</v>
      </c>
      <c r="C3667" s="81" t="str">
        <f>LOOKUP(A3667,Seznamy!$A$3:$A$94,Seznamy!$C$3:$C$94)</f>
        <v>Ruda nad Moravou</v>
      </c>
      <c r="D3667" s="82">
        <f>LOOKUP(A3667,Seznamy!$A$3:$A$94,Seznamy!$F$3:$F$94)</f>
        <v>9028</v>
      </c>
      <c r="E3667" s="82">
        <f>LOOKUP(A3667,Seznamy!$A$3:$A$94,Seznamy!$G$3:$G$94)</f>
        <v>218500</v>
      </c>
      <c r="F3667" s="83">
        <f>LOOKUP(A3667,Seznamy!$A$3:$A$94,Seznamy!$J$3:$J$94)</f>
        <v>57</v>
      </c>
      <c r="G3667" s="83">
        <v>15</v>
      </c>
      <c r="H3667" s="81">
        <f>LOOKUP(G3667,Komplexní!$A$7:$A$56,Komplexní!$B$7:$B$56)</f>
        <v>0</v>
      </c>
      <c r="I3667" s="84">
        <f t="array" ref="I3667">SUM(IF((Komplexní!$A$3:$A$5=A3667)*(Komplexní!$D$1:$BA$1=G3667),Komplexní!$D$3:$BA$5))</f>
        <v>0</v>
      </c>
      <c r="J3667" s="99" t="str">
        <f t="shared" si="199"/>
        <v/>
      </c>
      <c r="K3667" s="85">
        <f t="shared" si="198"/>
        <v>1</v>
      </c>
    </row>
    <row r="3668" spans="1:11" hidden="1">
      <c r="A3668" s="79">
        <v>74</v>
      </c>
      <c r="B3668" s="80">
        <f>LOOKUP(A3668,Seznamy!$A$3:$A$94,Seznamy!$B$3:$B$94)</f>
        <v>125009</v>
      </c>
      <c r="C3668" s="81" t="str">
        <f>LOOKUP(A3668,Seznamy!$A$3:$A$94,Seznamy!$C$3:$C$94)</f>
        <v>Ruda nad Moravou</v>
      </c>
      <c r="D3668" s="82">
        <f>LOOKUP(A3668,Seznamy!$A$3:$A$94,Seznamy!$F$3:$F$94)</f>
        <v>9028</v>
      </c>
      <c r="E3668" s="82">
        <f>LOOKUP(A3668,Seznamy!$A$3:$A$94,Seznamy!$G$3:$G$94)</f>
        <v>218500</v>
      </c>
      <c r="F3668" s="83">
        <f>LOOKUP(A3668,Seznamy!$A$3:$A$94,Seznamy!$J$3:$J$94)</f>
        <v>57</v>
      </c>
      <c r="G3668" s="83">
        <v>16</v>
      </c>
      <c r="H3668" s="81">
        <f>LOOKUP(G3668,Komplexní!$A$7:$A$56,Komplexní!$B$7:$B$56)</f>
        <v>0</v>
      </c>
      <c r="I3668" s="84">
        <f t="array" ref="I3668">SUM(IF((Komplexní!$A$3:$A$5=A3668)*(Komplexní!$D$1:$BA$1=G3668),Komplexní!$D$3:$BA$5))</f>
        <v>0</v>
      </c>
      <c r="J3668" s="99" t="str">
        <f t="shared" si="199"/>
        <v/>
      </c>
      <c r="K3668" s="85">
        <f t="shared" si="198"/>
        <v>1</v>
      </c>
    </row>
    <row r="3669" spans="1:11" hidden="1">
      <c r="A3669" s="79">
        <v>74</v>
      </c>
      <c r="B3669" s="80">
        <f>LOOKUP(A3669,Seznamy!$A$3:$A$94,Seznamy!$B$3:$B$94)</f>
        <v>125009</v>
      </c>
      <c r="C3669" s="81" t="str">
        <f>LOOKUP(A3669,Seznamy!$A$3:$A$94,Seznamy!$C$3:$C$94)</f>
        <v>Ruda nad Moravou</v>
      </c>
      <c r="D3669" s="82">
        <f>LOOKUP(A3669,Seznamy!$A$3:$A$94,Seznamy!$F$3:$F$94)</f>
        <v>9028</v>
      </c>
      <c r="E3669" s="82">
        <f>LOOKUP(A3669,Seznamy!$A$3:$A$94,Seznamy!$G$3:$G$94)</f>
        <v>218500</v>
      </c>
      <c r="F3669" s="83">
        <f>LOOKUP(A3669,Seznamy!$A$3:$A$94,Seznamy!$J$3:$J$94)</f>
        <v>57</v>
      </c>
      <c r="G3669" s="83">
        <v>17</v>
      </c>
      <c r="H3669" s="81">
        <f>LOOKUP(G3669,Komplexní!$A$7:$A$56,Komplexní!$B$7:$B$56)</f>
        <v>0</v>
      </c>
      <c r="I3669" s="84">
        <f t="array" ref="I3669">SUM(IF((Komplexní!$A$3:$A$5=A3669)*(Komplexní!$D$1:$BA$1=G3669),Komplexní!$D$3:$BA$5))</f>
        <v>0</v>
      </c>
      <c r="J3669" s="99" t="str">
        <f t="shared" si="199"/>
        <v/>
      </c>
      <c r="K3669" s="85">
        <f t="shared" si="198"/>
        <v>1</v>
      </c>
    </row>
    <row r="3670" spans="1:11" hidden="1">
      <c r="A3670" s="79">
        <v>74</v>
      </c>
      <c r="B3670" s="80">
        <f>LOOKUP(A3670,Seznamy!$A$3:$A$94,Seznamy!$B$3:$B$94)</f>
        <v>125009</v>
      </c>
      <c r="C3670" s="81" t="str">
        <f>LOOKUP(A3670,Seznamy!$A$3:$A$94,Seznamy!$C$3:$C$94)</f>
        <v>Ruda nad Moravou</v>
      </c>
      <c r="D3670" s="82">
        <f>LOOKUP(A3670,Seznamy!$A$3:$A$94,Seznamy!$F$3:$F$94)</f>
        <v>9028</v>
      </c>
      <c r="E3670" s="82">
        <f>LOOKUP(A3670,Seznamy!$A$3:$A$94,Seznamy!$G$3:$G$94)</f>
        <v>218500</v>
      </c>
      <c r="F3670" s="83">
        <f>LOOKUP(A3670,Seznamy!$A$3:$A$94,Seznamy!$J$3:$J$94)</f>
        <v>57</v>
      </c>
      <c r="G3670" s="83">
        <v>18</v>
      </c>
      <c r="H3670" s="81">
        <f>LOOKUP(G3670,Komplexní!$A$7:$A$56,Komplexní!$B$7:$B$56)</f>
        <v>0</v>
      </c>
      <c r="I3670" s="84">
        <f t="array" ref="I3670">SUM(IF((Komplexní!$A$3:$A$5=A3670)*(Komplexní!$D$1:$BA$1=G3670),Komplexní!$D$3:$BA$5))</f>
        <v>0</v>
      </c>
      <c r="J3670" s="99" t="str">
        <f t="shared" si="199"/>
        <v/>
      </c>
      <c r="K3670" s="85">
        <f t="shared" si="198"/>
        <v>1</v>
      </c>
    </row>
    <row r="3671" spans="1:11" hidden="1">
      <c r="A3671" s="79">
        <v>74</v>
      </c>
      <c r="B3671" s="80">
        <f>LOOKUP(A3671,Seznamy!$A$3:$A$94,Seznamy!$B$3:$B$94)</f>
        <v>125009</v>
      </c>
      <c r="C3671" s="81" t="str">
        <f>LOOKUP(A3671,Seznamy!$A$3:$A$94,Seznamy!$C$3:$C$94)</f>
        <v>Ruda nad Moravou</v>
      </c>
      <c r="D3671" s="82">
        <f>LOOKUP(A3671,Seznamy!$A$3:$A$94,Seznamy!$F$3:$F$94)</f>
        <v>9028</v>
      </c>
      <c r="E3671" s="82">
        <f>LOOKUP(A3671,Seznamy!$A$3:$A$94,Seznamy!$G$3:$G$94)</f>
        <v>218500</v>
      </c>
      <c r="F3671" s="83">
        <f>LOOKUP(A3671,Seznamy!$A$3:$A$94,Seznamy!$J$3:$J$94)</f>
        <v>57</v>
      </c>
      <c r="G3671" s="83">
        <v>19</v>
      </c>
      <c r="H3671" s="81">
        <f>LOOKUP(G3671,Komplexní!$A$7:$A$56,Komplexní!$B$7:$B$56)</f>
        <v>0</v>
      </c>
      <c r="I3671" s="84">
        <f t="array" ref="I3671">SUM(IF((Komplexní!$A$3:$A$5=A3671)*(Komplexní!$D$1:$BA$1=G3671),Komplexní!$D$3:$BA$5))</f>
        <v>0</v>
      </c>
      <c r="J3671" s="99" t="str">
        <f t="shared" si="199"/>
        <v/>
      </c>
      <c r="K3671" s="85">
        <f t="shared" si="198"/>
        <v>1</v>
      </c>
    </row>
    <row r="3672" spans="1:11" hidden="1">
      <c r="A3672" s="79">
        <v>74</v>
      </c>
      <c r="B3672" s="80">
        <f>LOOKUP(A3672,Seznamy!$A$3:$A$94,Seznamy!$B$3:$B$94)</f>
        <v>125009</v>
      </c>
      <c r="C3672" s="81" t="str">
        <f>LOOKUP(A3672,Seznamy!$A$3:$A$94,Seznamy!$C$3:$C$94)</f>
        <v>Ruda nad Moravou</v>
      </c>
      <c r="D3672" s="82">
        <f>LOOKUP(A3672,Seznamy!$A$3:$A$94,Seznamy!$F$3:$F$94)</f>
        <v>9028</v>
      </c>
      <c r="E3672" s="82">
        <f>LOOKUP(A3672,Seznamy!$A$3:$A$94,Seznamy!$G$3:$G$94)</f>
        <v>218500</v>
      </c>
      <c r="F3672" s="83">
        <f>LOOKUP(A3672,Seznamy!$A$3:$A$94,Seznamy!$J$3:$J$94)</f>
        <v>57</v>
      </c>
      <c r="G3672" s="83">
        <v>14</v>
      </c>
      <c r="H3672" s="81">
        <f>LOOKUP(G3672,Komplexní!$A$7:$A$56,Komplexní!$B$7:$B$56)</f>
        <v>0</v>
      </c>
      <c r="I3672" s="84">
        <f t="array" ref="I3672">SUM(IF((Komplexní!$A$3:$A$5=A3672)*(Komplexní!$D$1:$BA$1=G3672),Komplexní!$D$3:$BA$5))</f>
        <v>0</v>
      </c>
      <c r="J3672" s="99" t="str">
        <f t="shared" si="199"/>
        <v/>
      </c>
      <c r="K3672" s="85">
        <f t="shared" si="198"/>
        <v>1</v>
      </c>
    </row>
    <row r="3673" spans="1:11" hidden="1">
      <c r="A3673" s="79">
        <v>74</v>
      </c>
      <c r="B3673" s="80">
        <f>LOOKUP(A3673,Seznamy!$A$3:$A$94,Seznamy!$B$3:$B$94)</f>
        <v>125009</v>
      </c>
      <c r="C3673" s="81" t="str">
        <f>LOOKUP(A3673,Seznamy!$A$3:$A$94,Seznamy!$C$3:$C$94)</f>
        <v>Ruda nad Moravou</v>
      </c>
      <c r="D3673" s="82">
        <f>LOOKUP(A3673,Seznamy!$A$3:$A$94,Seznamy!$F$3:$F$94)</f>
        <v>9028</v>
      </c>
      <c r="E3673" s="82">
        <f>LOOKUP(A3673,Seznamy!$A$3:$A$94,Seznamy!$G$3:$G$94)</f>
        <v>218500</v>
      </c>
      <c r="F3673" s="83">
        <f>LOOKUP(A3673,Seznamy!$A$3:$A$94,Seznamy!$J$3:$J$94)</f>
        <v>57</v>
      </c>
      <c r="G3673" s="83">
        <v>21</v>
      </c>
      <c r="H3673" s="81">
        <f>LOOKUP(G3673,Komplexní!$A$7:$A$56,Komplexní!$B$7:$B$56)</f>
        <v>0</v>
      </c>
      <c r="I3673" s="84">
        <f t="array" ref="I3673">SUM(IF((Komplexní!$A$3:$A$5=A3673)*(Komplexní!$D$1:$BA$1=G3673),Komplexní!$D$3:$BA$5))</f>
        <v>0</v>
      </c>
      <c r="J3673" s="99" t="str">
        <f t="shared" si="199"/>
        <v/>
      </c>
      <c r="K3673" s="85">
        <f t="shared" si="198"/>
        <v>1</v>
      </c>
    </row>
    <row r="3674" spans="1:11" hidden="1">
      <c r="A3674" s="79">
        <v>74</v>
      </c>
      <c r="B3674" s="80">
        <f>LOOKUP(A3674,Seznamy!$A$3:$A$94,Seznamy!$B$3:$B$94)</f>
        <v>125009</v>
      </c>
      <c r="C3674" s="81" t="str">
        <f>LOOKUP(A3674,Seznamy!$A$3:$A$94,Seznamy!$C$3:$C$94)</f>
        <v>Ruda nad Moravou</v>
      </c>
      <c r="D3674" s="82">
        <f>LOOKUP(A3674,Seznamy!$A$3:$A$94,Seznamy!$F$3:$F$94)</f>
        <v>9028</v>
      </c>
      <c r="E3674" s="82">
        <f>LOOKUP(A3674,Seznamy!$A$3:$A$94,Seznamy!$G$3:$G$94)</f>
        <v>218500</v>
      </c>
      <c r="F3674" s="83">
        <f>LOOKUP(A3674,Seznamy!$A$3:$A$94,Seznamy!$J$3:$J$94)</f>
        <v>57</v>
      </c>
      <c r="G3674" s="83">
        <v>22</v>
      </c>
      <c r="H3674" s="81">
        <f>LOOKUP(G3674,Komplexní!$A$7:$A$56,Komplexní!$B$7:$B$56)</f>
        <v>0</v>
      </c>
      <c r="I3674" s="84">
        <f t="array" ref="I3674">SUM(IF((Komplexní!$A$3:$A$5=A3674)*(Komplexní!$D$1:$BA$1=G3674),Komplexní!$D$3:$BA$5))</f>
        <v>0</v>
      </c>
      <c r="J3674" s="99" t="str">
        <f t="shared" si="199"/>
        <v/>
      </c>
      <c r="K3674" s="85">
        <f t="shared" si="198"/>
        <v>1</v>
      </c>
    </row>
    <row r="3675" spans="1:11" hidden="1">
      <c r="A3675" s="79">
        <v>74</v>
      </c>
      <c r="B3675" s="80">
        <f>LOOKUP(A3675,Seznamy!$A$3:$A$94,Seznamy!$B$3:$B$94)</f>
        <v>125009</v>
      </c>
      <c r="C3675" s="81" t="str">
        <f>LOOKUP(A3675,Seznamy!$A$3:$A$94,Seznamy!$C$3:$C$94)</f>
        <v>Ruda nad Moravou</v>
      </c>
      <c r="D3675" s="82">
        <f>LOOKUP(A3675,Seznamy!$A$3:$A$94,Seznamy!$F$3:$F$94)</f>
        <v>9028</v>
      </c>
      <c r="E3675" s="82">
        <f>LOOKUP(A3675,Seznamy!$A$3:$A$94,Seznamy!$G$3:$G$94)</f>
        <v>218500</v>
      </c>
      <c r="F3675" s="83">
        <f>LOOKUP(A3675,Seznamy!$A$3:$A$94,Seznamy!$J$3:$J$94)</f>
        <v>57</v>
      </c>
      <c r="G3675" s="83">
        <v>23</v>
      </c>
      <c r="H3675" s="81">
        <f>LOOKUP(G3675,Komplexní!$A$7:$A$56,Komplexní!$B$7:$B$56)</f>
        <v>0</v>
      </c>
      <c r="I3675" s="84">
        <f t="array" ref="I3675">SUM(IF((Komplexní!$A$3:$A$5=A3675)*(Komplexní!$D$1:$BA$1=G3675),Komplexní!$D$3:$BA$5))</f>
        <v>0</v>
      </c>
      <c r="J3675" s="99" t="str">
        <f t="shared" si="199"/>
        <v/>
      </c>
      <c r="K3675" s="85">
        <f t="shared" si="198"/>
        <v>1</v>
      </c>
    </row>
    <row r="3676" spans="1:11" hidden="1">
      <c r="A3676" s="79">
        <v>74</v>
      </c>
      <c r="B3676" s="80">
        <f>LOOKUP(A3676,Seznamy!$A$3:$A$94,Seznamy!$B$3:$B$94)</f>
        <v>125009</v>
      </c>
      <c r="C3676" s="81" t="str">
        <f>LOOKUP(A3676,Seznamy!$A$3:$A$94,Seznamy!$C$3:$C$94)</f>
        <v>Ruda nad Moravou</v>
      </c>
      <c r="D3676" s="82">
        <f>LOOKUP(A3676,Seznamy!$A$3:$A$94,Seznamy!$F$3:$F$94)</f>
        <v>9028</v>
      </c>
      <c r="E3676" s="82">
        <f>LOOKUP(A3676,Seznamy!$A$3:$A$94,Seznamy!$G$3:$G$94)</f>
        <v>218500</v>
      </c>
      <c r="F3676" s="83">
        <f>LOOKUP(A3676,Seznamy!$A$3:$A$94,Seznamy!$J$3:$J$94)</f>
        <v>57</v>
      </c>
      <c r="G3676" s="83">
        <v>24</v>
      </c>
      <c r="H3676" s="81">
        <f>LOOKUP(G3676,Komplexní!$A$7:$A$56,Komplexní!$B$7:$B$56)</f>
        <v>0</v>
      </c>
      <c r="I3676" s="84">
        <f t="array" ref="I3676">SUM(IF((Komplexní!$A$3:$A$5=A3676)*(Komplexní!$D$1:$BA$1=G3676),Komplexní!$D$3:$BA$5))</f>
        <v>0</v>
      </c>
      <c r="J3676" s="99" t="str">
        <f t="shared" si="199"/>
        <v/>
      </c>
      <c r="K3676" s="85">
        <f t="shared" si="198"/>
        <v>1</v>
      </c>
    </row>
    <row r="3677" spans="1:11" hidden="1">
      <c r="A3677" s="79">
        <v>74</v>
      </c>
      <c r="B3677" s="80">
        <f>LOOKUP(A3677,Seznamy!$A$3:$A$94,Seznamy!$B$3:$B$94)</f>
        <v>125009</v>
      </c>
      <c r="C3677" s="81" t="str">
        <f>LOOKUP(A3677,Seznamy!$A$3:$A$94,Seznamy!$C$3:$C$94)</f>
        <v>Ruda nad Moravou</v>
      </c>
      <c r="D3677" s="82">
        <f>LOOKUP(A3677,Seznamy!$A$3:$A$94,Seznamy!$F$3:$F$94)</f>
        <v>9028</v>
      </c>
      <c r="E3677" s="82">
        <f>LOOKUP(A3677,Seznamy!$A$3:$A$94,Seznamy!$G$3:$G$94)</f>
        <v>218500</v>
      </c>
      <c r="F3677" s="83">
        <f>LOOKUP(A3677,Seznamy!$A$3:$A$94,Seznamy!$J$3:$J$94)</f>
        <v>57</v>
      </c>
      <c r="G3677" s="83">
        <v>25</v>
      </c>
      <c r="H3677" s="81">
        <f>LOOKUP(G3677,Komplexní!$A$7:$A$56,Komplexní!$B$7:$B$56)</f>
        <v>0</v>
      </c>
      <c r="I3677" s="84">
        <f t="array" ref="I3677">SUM(IF((Komplexní!$A$3:$A$5=A3677)*(Komplexní!$D$1:$BA$1=G3677),Komplexní!$D$3:$BA$5))</f>
        <v>0</v>
      </c>
      <c r="J3677" s="99" t="str">
        <f t="shared" si="199"/>
        <v/>
      </c>
      <c r="K3677" s="85">
        <f t="shared" si="198"/>
        <v>1</v>
      </c>
    </row>
    <row r="3678" spans="1:11" hidden="1">
      <c r="A3678" s="79">
        <v>74</v>
      </c>
      <c r="B3678" s="80">
        <f>LOOKUP(A3678,Seznamy!$A$3:$A$94,Seznamy!$B$3:$B$94)</f>
        <v>125009</v>
      </c>
      <c r="C3678" s="81" t="str">
        <f>LOOKUP(A3678,Seznamy!$A$3:$A$94,Seznamy!$C$3:$C$94)</f>
        <v>Ruda nad Moravou</v>
      </c>
      <c r="D3678" s="82">
        <f>LOOKUP(A3678,Seznamy!$A$3:$A$94,Seznamy!$F$3:$F$94)</f>
        <v>9028</v>
      </c>
      <c r="E3678" s="82">
        <f>LOOKUP(A3678,Seznamy!$A$3:$A$94,Seznamy!$G$3:$G$94)</f>
        <v>218500</v>
      </c>
      <c r="F3678" s="83">
        <f>LOOKUP(A3678,Seznamy!$A$3:$A$94,Seznamy!$J$3:$J$94)</f>
        <v>57</v>
      </c>
      <c r="G3678" s="83">
        <v>26</v>
      </c>
      <c r="H3678" s="81">
        <f>LOOKUP(G3678,Komplexní!$A$7:$A$56,Komplexní!$B$7:$B$56)</f>
        <v>0</v>
      </c>
      <c r="I3678" s="84">
        <f t="array" ref="I3678">SUM(IF((Komplexní!$A$3:$A$5=A3678)*(Komplexní!$D$1:$BA$1=G3678),Komplexní!$D$3:$BA$5))</f>
        <v>0</v>
      </c>
      <c r="J3678" s="99" t="str">
        <f t="shared" si="199"/>
        <v/>
      </c>
      <c r="K3678" s="85">
        <f t="shared" si="198"/>
        <v>1</v>
      </c>
    </row>
    <row r="3679" spans="1:11" hidden="1">
      <c r="A3679" s="79">
        <v>74</v>
      </c>
      <c r="B3679" s="80">
        <f>LOOKUP(A3679,Seznamy!$A$3:$A$94,Seznamy!$B$3:$B$94)</f>
        <v>125009</v>
      </c>
      <c r="C3679" s="81" t="str">
        <f>LOOKUP(A3679,Seznamy!$A$3:$A$94,Seznamy!$C$3:$C$94)</f>
        <v>Ruda nad Moravou</v>
      </c>
      <c r="D3679" s="82">
        <f>LOOKUP(A3679,Seznamy!$A$3:$A$94,Seznamy!$F$3:$F$94)</f>
        <v>9028</v>
      </c>
      <c r="E3679" s="82">
        <f>LOOKUP(A3679,Seznamy!$A$3:$A$94,Seznamy!$G$3:$G$94)</f>
        <v>218500</v>
      </c>
      <c r="F3679" s="83">
        <f>LOOKUP(A3679,Seznamy!$A$3:$A$94,Seznamy!$J$3:$J$94)</f>
        <v>57</v>
      </c>
      <c r="G3679" s="83">
        <v>27</v>
      </c>
      <c r="H3679" s="81">
        <f>LOOKUP(G3679,Komplexní!$A$7:$A$56,Komplexní!$B$7:$B$56)</f>
        <v>0</v>
      </c>
      <c r="I3679" s="84">
        <f t="array" ref="I3679">SUM(IF((Komplexní!$A$3:$A$5=A3679)*(Komplexní!$D$1:$BA$1=G3679),Komplexní!$D$3:$BA$5))</f>
        <v>0</v>
      </c>
      <c r="J3679" s="99" t="str">
        <f t="shared" si="199"/>
        <v/>
      </c>
      <c r="K3679" s="85">
        <f t="shared" si="198"/>
        <v>1</v>
      </c>
    </row>
    <row r="3680" spans="1:11" hidden="1">
      <c r="A3680" s="79">
        <v>74</v>
      </c>
      <c r="B3680" s="80">
        <f>LOOKUP(A3680,Seznamy!$A$3:$A$94,Seznamy!$B$3:$B$94)</f>
        <v>125009</v>
      </c>
      <c r="C3680" s="81" t="str">
        <f>LOOKUP(A3680,Seznamy!$A$3:$A$94,Seznamy!$C$3:$C$94)</f>
        <v>Ruda nad Moravou</v>
      </c>
      <c r="D3680" s="82">
        <f>LOOKUP(A3680,Seznamy!$A$3:$A$94,Seznamy!$F$3:$F$94)</f>
        <v>9028</v>
      </c>
      <c r="E3680" s="82">
        <f>LOOKUP(A3680,Seznamy!$A$3:$A$94,Seznamy!$G$3:$G$94)</f>
        <v>218500</v>
      </c>
      <c r="F3680" s="83">
        <f>LOOKUP(A3680,Seznamy!$A$3:$A$94,Seznamy!$J$3:$J$94)</f>
        <v>57</v>
      </c>
      <c r="G3680" s="83">
        <v>28</v>
      </c>
      <c r="H3680" s="81">
        <f>LOOKUP(G3680,Komplexní!$A$7:$A$56,Komplexní!$B$7:$B$56)</f>
        <v>0</v>
      </c>
      <c r="I3680" s="84">
        <f t="array" ref="I3680">SUM(IF((Komplexní!$A$3:$A$5=A3680)*(Komplexní!$D$1:$BA$1=G3680),Komplexní!$D$3:$BA$5))</f>
        <v>0</v>
      </c>
      <c r="J3680" s="99" t="str">
        <f t="shared" si="199"/>
        <v/>
      </c>
      <c r="K3680" s="85">
        <f t="shared" si="198"/>
        <v>1</v>
      </c>
    </row>
    <row r="3681" spans="1:11" hidden="1">
      <c r="A3681" s="79">
        <v>74</v>
      </c>
      <c r="B3681" s="80">
        <f>LOOKUP(A3681,Seznamy!$A$3:$A$94,Seznamy!$B$3:$B$94)</f>
        <v>125009</v>
      </c>
      <c r="C3681" s="81" t="str">
        <f>LOOKUP(A3681,Seznamy!$A$3:$A$94,Seznamy!$C$3:$C$94)</f>
        <v>Ruda nad Moravou</v>
      </c>
      <c r="D3681" s="82">
        <f>LOOKUP(A3681,Seznamy!$A$3:$A$94,Seznamy!$F$3:$F$94)</f>
        <v>9028</v>
      </c>
      <c r="E3681" s="82">
        <f>LOOKUP(A3681,Seznamy!$A$3:$A$94,Seznamy!$G$3:$G$94)</f>
        <v>218500</v>
      </c>
      <c r="F3681" s="83">
        <f>LOOKUP(A3681,Seznamy!$A$3:$A$94,Seznamy!$J$3:$J$94)</f>
        <v>57</v>
      </c>
      <c r="G3681" s="83">
        <v>29</v>
      </c>
      <c r="H3681" s="81">
        <f>LOOKUP(G3681,Komplexní!$A$7:$A$56,Komplexní!$B$7:$B$56)</f>
        <v>0</v>
      </c>
      <c r="I3681" s="84">
        <f t="array" ref="I3681">SUM(IF((Komplexní!$A$3:$A$5=A3681)*(Komplexní!$D$1:$BA$1=G3681),Komplexní!$D$3:$BA$5))</f>
        <v>0</v>
      </c>
      <c r="J3681" s="99" t="str">
        <f t="shared" si="199"/>
        <v/>
      </c>
      <c r="K3681" s="85">
        <f t="shared" si="198"/>
        <v>1</v>
      </c>
    </row>
    <row r="3682" spans="1:11" hidden="1">
      <c r="A3682" s="79">
        <v>74</v>
      </c>
      <c r="B3682" s="80">
        <f>LOOKUP(A3682,Seznamy!$A$3:$A$94,Seznamy!$B$3:$B$94)</f>
        <v>125009</v>
      </c>
      <c r="C3682" s="81" t="str">
        <f>LOOKUP(A3682,Seznamy!$A$3:$A$94,Seznamy!$C$3:$C$94)</f>
        <v>Ruda nad Moravou</v>
      </c>
      <c r="D3682" s="82">
        <f>LOOKUP(A3682,Seznamy!$A$3:$A$94,Seznamy!$F$3:$F$94)</f>
        <v>9028</v>
      </c>
      <c r="E3682" s="82">
        <f>LOOKUP(A3682,Seznamy!$A$3:$A$94,Seznamy!$G$3:$G$94)</f>
        <v>218500</v>
      </c>
      <c r="F3682" s="83">
        <f>LOOKUP(A3682,Seznamy!$A$3:$A$94,Seznamy!$J$3:$J$94)</f>
        <v>57</v>
      </c>
      <c r="G3682" s="83">
        <v>30</v>
      </c>
      <c r="H3682" s="81">
        <f>LOOKUP(G3682,Komplexní!$A$7:$A$56,Komplexní!$B$7:$B$56)</f>
        <v>0</v>
      </c>
      <c r="I3682" s="84">
        <f t="array" ref="I3682">SUM(IF((Komplexní!$A$3:$A$5=A3682)*(Komplexní!$D$1:$BA$1=G3682),Komplexní!$D$3:$BA$5))</f>
        <v>0</v>
      </c>
      <c r="J3682" s="99" t="str">
        <f t="shared" si="199"/>
        <v/>
      </c>
      <c r="K3682" s="85">
        <f t="shared" si="198"/>
        <v>1</v>
      </c>
    </row>
    <row r="3683" spans="1:11" hidden="1">
      <c r="A3683" s="79">
        <v>74</v>
      </c>
      <c r="B3683" s="80">
        <f>LOOKUP(A3683,Seznamy!$A$3:$A$94,Seznamy!$B$3:$B$94)</f>
        <v>125009</v>
      </c>
      <c r="C3683" s="81" t="str">
        <f>LOOKUP(A3683,Seznamy!$A$3:$A$94,Seznamy!$C$3:$C$94)</f>
        <v>Ruda nad Moravou</v>
      </c>
      <c r="D3683" s="82">
        <f>LOOKUP(A3683,Seznamy!$A$3:$A$94,Seznamy!$F$3:$F$94)</f>
        <v>9028</v>
      </c>
      <c r="E3683" s="82">
        <f>LOOKUP(A3683,Seznamy!$A$3:$A$94,Seznamy!$G$3:$G$94)</f>
        <v>218500</v>
      </c>
      <c r="F3683" s="83">
        <f>LOOKUP(A3683,Seznamy!$A$3:$A$94,Seznamy!$J$3:$J$94)</f>
        <v>57</v>
      </c>
      <c r="G3683" s="83">
        <v>31</v>
      </c>
      <c r="H3683" s="81">
        <f>LOOKUP(G3683,Komplexní!$A$7:$A$56,Komplexní!$B$7:$B$56)</f>
        <v>0</v>
      </c>
      <c r="I3683" s="84">
        <f t="array" ref="I3683">SUM(IF((Komplexní!$A$3:$A$5=A3683)*(Komplexní!$D$1:$BA$1=G3683),Komplexní!$D$3:$BA$5))</f>
        <v>0</v>
      </c>
      <c r="J3683" s="99" t="str">
        <f t="shared" si="199"/>
        <v/>
      </c>
      <c r="K3683" s="85">
        <f t="shared" si="198"/>
        <v>1</v>
      </c>
    </row>
    <row r="3684" spans="1:11" hidden="1">
      <c r="A3684" s="79">
        <v>74</v>
      </c>
      <c r="B3684" s="80">
        <f>LOOKUP(A3684,Seznamy!$A$3:$A$94,Seznamy!$B$3:$B$94)</f>
        <v>125009</v>
      </c>
      <c r="C3684" s="81" t="str">
        <f>LOOKUP(A3684,Seznamy!$A$3:$A$94,Seznamy!$C$3:$C$94)</f>
        <v>Ruda nad Moravou</v>
      </c>
      <c r="D3684" s="82">
        <f>LOOKUP(A3684,Seznamy!$A$3:$A$94,Seznamy!$F$3:$F$94)</f>
        <v>9028</v>
      </c>
      <c r="E3684" s="82">
        <f>LOOKUP(A3684,Seznamy!$A$3:$A$94,Seznamy!$G$3:$G$94)</f>
        <v>218500</v>
      </c>
      <c r="F3684" s="83">
        <f>LOOKUP(A3684,Seznamy!$A$3:$A$94,Seznamy!$J$3:$J$94)</f>
        <v>57</v>
      </c>
      <c r="G3684" s="83">
        <v>32</v>
      </c>
      <c r="H3684" s="81">
        <f>LOOKUP(G3684,Komplexní!$A$7:$A$56,Komplexní!$B$7:$B$56)</f>
        <v>0</v>
      </c>
      <c r="I3684" s="84">
        <f t="array" ref="I3684">SUM(IF((Komplexní!$A$3:$A$5=A3684)*(Komplexní!$D$1:$BA$1=G3684),Komplexní!$D$3:$BA$5))</f>
        <v>0</v>
      </c>
      <c r="J3684" s="99" t="str">
        <f t="shared" si="199"/>
        <v/>
      </c>
      <c r="K3684" s="85">
        <f t="shared" si="198"/>
        <v>1</v>
      </c>
    </row>
    <row r="3685" spans="1:11" hidden="1">
      <c r="A3685" s="79">
        <v>74</v>
      </c>
      <c r="B3685" s="80">
        <f>LOOKUP(A3685,Seznamy!$A$3:$A$94,Seznamy!$B$3:$B$94)</f>
        <v>125009</v>
      </c>
      <c r="C3685" s="81" t="str">
        <f>LOOKUP(A3685,Seznamy!$A$3:$A$94,Seznamy!$C$3:$C$94)</f>
        <v>Ruda nad Moravou</v>
      </c>
      <c r="D3685" s="82">
        <f>LOOKUP(A3685,Seznamy!$A$3:$A$94,Seznamy!$F$3:$F$94)</f>
        <v>9028</v>
      </c>
      <c r="E3685" s="82">
        <f>LOOKUP(A3685,Seznamy!$A$3:$A$94,Seznamy!$G$3:$G$94)</f>
        <v>218500</v>
      </c>
      <c r="F3685" s="83">
        <f>LOOKUP(A3685,Seznamy!$A$3:$A$94,Seznamy!$J$3:$J$94)</f>
        <v>57</v>
      </c>
      <c r="G3685" s="83">
        <v>33</v>
      </c>
      <c r="H3685" s="81">
        <f>LOOKUP(G3685,Komplexní!$A$7:$A$56,Komplexní!$B$7:$B$56)</f>
        <v>0</v>
      </c>
      <c r="I3685" s="84">
        <f t="array" ref="I3685">SUM(IF((Komplexní!$A$3:$A$5=A3685)*(Komplexní!$D$1:$BA$1=G3685),Komplexní!$D$3:$BA$5))</f>
        <v>0</v>
      </c>
      <c r="J3685" s="99" t="str">
        <f t="shared" si="199"/>
        <v/>
      </c>
      <c r="K3685" s="85">
        <f t="shared" ref="K3685:K3702" si="200">IF(I3685=MIN($J$3653:$J$3702),1,"")</f>
        <v>1</v>
      </c>
    </row>
    <row r="3686" spans="1:11" hidden="1">
      <c r="A3686" s="79">
        <v>74</v>
      </c>
      <c r="B3686" s="80">
        <f>LOOKUP(A3686,Seznamy!$A$3:$A$94,Seznamy!$B$3:$B$94)</f>
        <v>125009</v>
      </c>
      <c r="C3686" s="81" t="str">
        <f>LOOKUP(A3686,Seznamy!$A$3:$A$94,Seznamy!$C$3:$C$94)</f>
        <v>Ruda nad Moravou</v>
      </c>
      <c r="D3686" s="82">
        <f>LOOKUP(A3686,Seznamy!$A$3:$A$94,Seznamy!$F$3:$F$94)</f>
        <v>9028</v>
      </c>
      <c r="E3686" s="82">
        <f>LOOKUP(A3686,Seznamy!$A$3:$A$94,Seznamy!$G$3:$G$94)</f>
        <v>218500</v>
      </c>
      <c r="F3686" s="83">
        <f>LOOKUP(A3686,Seznamy!$A$3:$A$94,Seznamy!$J$3:$J$94)</f>
        <v>57</v>
      </c>
      <c r="G3686" s="83">
        <v>34</v>
      </c>
      <c r="H3686" s="81">
        <f>LOOKUP(G3686,Komplexní!$A$7:$A$56,Komplexní!$B$7:$B$56)</f>
        <v>0</v>
      </c>
      <c r="I3686" s="84">
        <f t="array" ref="I3686">SUM(IF((Komplexní!$A$3:$A$5=A3686)*(Komplexní!$D$1:$BA$1=G3686),Komplexní!$D$3:$BA$5))</f>
        <v>0</v>
      </c>
      <c r="J3686" s="99" t="str">
        <f t="shared" si="199"/>
        <v/>
      </c>
      <c r="K3686" s="85">
        <f t="shared" si="200"/>
        <v>1</v>
      </c>
    </row>
    <row r="3687" spans="1:11" hidden="1">
      <c r="A3687" s="79">
        <v>74</v>
      </c>
      <c r="B3687" s="80">
        <f>LOOKUP(A3687,Seznamy!$A$3:$A$94,Seznamy!$B$3:$B$94)</f>
        <v>125009</v>
      </c>
      <c r="C3687" s="81" t="str">
        <f>LOOKUP(A3687,Seznamy!$A$3:$A$94,Seznamy!$C$3:$C$94)</f>
        <v>Ruda nad Moravou</v>
      </c>
      <c r="D3687" s="82">
        <f>LOOKUP(A3687,Seznamy!$A$3:$A$94,Seznamy!$F$3:$F$94)</f>
        <v>9028</v>
      </c>
      <c r="E3687" s="82">
        <f>LOOKUP(A3687,Seznamy!$A$3:$A$94,Seznamy!$G$3:$G$94)</f>
        <v>218500</v>
      </c>
      <c r="F3687" s="83">
        <f>LOOKUP(A3687,Seznamy!$A$3:$A$94,Seznamy!$J$3:$J$94)</f>
        <v>57</v>
      </c>
      <c r="G3687" s="83">
        <v>35</v>
      </c>
      <c r="H3687" s="81">
        <f>LOOKUP(G3687,Komplexní!$A$7:$A$56,Komplexní!$B$7:$B$56)</f>
        <v>0</v>
      </c>
      <c r="I3687" s="84">
        <f t="array" ref="I3687">SUM(IF((Komplexní!$A$3:$A$5=A3687)*(Komplexní!$D$1:$BA$1=G3687),Komplexní!$D$3:$BA$5))</f>
        <v>0</v>
      </c>
      <c r="J3687" s="99" t="str">
        <f t="shared" si="199"/>
        <v/>
      </c>
      <c r="K3687" s="85">
        <f t="shared" si="200"/>
        <v>1</v>
      </c>
    </row>
    <row r="3688" spans="1:11" hidden="1">
      <c r="A3688" s="79">
        <v>74</v>
      </c>
      <c r="B3688" s="80">
        <f>LOOKUP(A3688,Seznamy!$A$3:$A$94,Seznamy!$B$3:$B$94)</f>
        <v>125009</v>
      </c>
      <c r="C3688" s="81" t="str">
        <f>LOOKUP(A3688,Seznamy!$A$3:$A$94,Seznamy!$C$3:$C$94)</f>
        <v>Ruda nad Moravou</v>
      </c>
      <c r="D3688" s="82">
        <f>LOOKUP(A3688,Seznamy!$A$3:$A$94,Seznamy!$F$3:$F$94)</f>
        <v>9028</v>
      </c>
      <c r="E3688" s="82">
        <f>LOOKUP(A3688,Seznamy!$A$3:$A$94,Seznamy!$G$3:$G$94)</f>
        <v>218500</v>
      </c>
      <c r="F3688" s="83">
        <f>LOOKUP(A3688,Seznamy!$A$3:$A$94,Seznamy!$J$3:$J$94)</f>
        <v>57</v>
      </c>
      <c r="G3688" s="83">
        <v>36</v>
      </c>
      <c r="H3688" s="81">
        <f>LOOKUP(G3688,Komplexní!$A$7:$A$56,Komplexní!$B$7:$B$56)</f>
        <v>0</v>
      </c>
      <c r="I3688" s="84">
        <f t="array" ref="I3688">SUM(IF((Komplexní!$A$3:$A$5=A3688)*(Komplexní!$D$1:$BA$1=G3688),Komplexní!$D$3:$BA$5))</f>
        <v>0</v>
      </c>
      <c r="J3688" s="99" t="str">
        <f t="shared" si="199"/>
        <v/>
      </c>
      <c r="K3688" s="85">
        <f t="shared" si="200"/>
        <v>1</v>
      </c>
    </row>
    <row r="3689" spans="1:11" hidden="1">
      <c r="A3689" s="79">
        <v>74</v>
      </c>
      <c r="B3689" s="80">
        <f>LOOKUP(A3689,Seznamy!$A$3:$A$94,Seznamy!$B$3:$B$94)</f>
        <v>125009</v>
      </c>
      <c r="C3689" s="81" t="str">
        <f>LOOKUP(A3689,Seznamy!$A$3:$A$94,Seznamy!$C$3:$C$94)</f>
        <v>Ruda nad Moravou</v>
      </c>
      <c r="D3689" s="82">
        <f>LOOKUP(A3689,Seznamy!$A$3:$A$94,Seznamy!$F$3:$F$94)</f>
        <v>9028</v>
      </c>
      <c r="E3689" s="82">
        <f>LOOKUP(A3689,Seznamy!$A$3:$A$94,Seznamy!$G$3:$G$94)</f>
        <v>218500</v>
      </c>
      <c r="F3689" s="83">
        <f>LOOKUP(A3689,Seznamy!$A$3:$A$94,Seznamy!$J$3:$J$94)</f>
        <v>57</v>
      </c>
      <c r="G3689" s="83">
        <v>37</v>
      </c>
      <c r="H3689" s="81">
        <f>LOOKUP(G3689,Komplexní!$A$7:$A$56,Komplexní!$B$7:$B$56)</f>
        <v>0</v>
      </c>
      <c r="I3689" s="84">
        <f t="array" ref="I3689">SUM(IF((Komplexní!$A$3:$A$5=A3689)*(Komplexní!$D$1:$BA$1=G3689),Komplexní!$D$3:$BA$5))</f>
        <v>0</v>
      </c>
      <c r="J3689" s="99" t="str">
        <f t="shared" si="199"/>
        <v/>
      </c>
      <c r="K3689" s="85">
        <f t="shared" si="200"/>
        <v>1</v>
      </c>
    </row>
    <row r="3690" spans="1:11" hidden="1">
      <c r="A3690" s="79">
        <v>74</v>
      </c>
      <c r="B3690" s="80">
        <f>LOOKUP(A3690,Seznamy!$A$3:$A$94,Seznamy!$B$3:$B$94)</f>
        <v>125009</v>
      </c>
      <c r="C3690" s="81" t="str">
        <f>LOOKUP(A3690,Seznamy!$A$3:$A$94,Seznamy!$C$3:$C$94)</f>
        <v>Ruda nad Moravou</v>
      </c>
      <c r="D3690" s="82">
        <f>LOOKUP(A3690,Seznamy!$A$3:$A$94,Seznamy!$F$3:$F$94)</f>
        <v>9028</v>
      </c>
      <c r="E3690" s="82">
        <f>LOOKUP(A3690,Seznamy!$A$3:$A$94,Seznamy!$G$3:$G$94)</f>
        <v>218500</v>
      </c>
      <c r="F3690" s="83">
        <f>LOOKUP(A3690,Seznamy!$A$3:$A$94,Seznamy!$J$3:$J$94)</f>
        <v>57</v>
      </c>
      <c r="G3690" s="83">
        <v>38</v>
      </c>
      <c r="H3690" s="81">
        <f>LOOKUP(G3690,Komplexní!$A$7:$A$56,Komplexní!$B$7:$B$56)</f>
        <v>0</v>
      </c>
      <c r="I3690" s="84">
        <f t="array" ref="I3690">SUM(IF((Komplexní!$A$3:$A$5=A3690)*(Komplexní!$D$1:$BA$1=G3690),Komplexní!$D$3:$BA$5))</f>
        <v>0</v>
      </c>
      <c r="J3690" s="99" t="str">
        <f t="shared" si="199"/>
        <v/>
      </c>
      <c r="K3690" s="85">
        <f t="shared" si="200"/>
        <v>1</v>
      </c>
    </row>
    <row r="3691" spans="1:11" hidden="1">
      <c r="A3691" s="79">
        <v>74</v>
      </c>
      <c r="B3691" s="80">
        <f>LOOKUP(A3691,Seznamy!$A$3:$A$94,Seznamy!$B$3:$B$94)</f>
        <v>125009</v>
      </c>
      <c r="C3691" s="81" t="str">
        <f>LOOKUP(A3691,Seznamy!$A$3:$A$94,Seznamy!$C$3:$C$94)</f>
        <v>Ruda nad Moravou</v>
      </c>
      <c r="D3691" s="82">
        <f>LOOKUP(A3691,Seznamy!$A$3:$A$94,Seznamy!$F$3:$F$94)</f>
        <v>9028</v>
      </c>
      <c r="E3691" s="82">
        <f>LOOKUP(A3691,Seznamy!$A$3:$A$94,Seznamy!$G$3:$G$94)</f>
        <v>218500</v>
      </c>
      <c r="F3691" s="83">
        <f>LOOKUP(A3691,Seznamy!$A$3:$A$94,Seznamy!$J$3:$J$94)</f>
        <v>57</v>
      </c>
      <c r="G3691" s="83">
        <v>39</v>
      </c>
      <c r="H3691" s="81">
        <f>LOOKUP(G3691,Komplexní!$A$7:$A$56,Komplexní!$B$7:$B$56)</f>
        <v>0</v>
      </c>
      <c r="I3691" s="84">
        <f t="array" ref="I3691">SUM(IF((Komplexní!$A$3:$A$5=A3691)*(Komplexní!$D$1:$BA$1=G3691),Komplexní!$D$3:$BA$5))</f>
        <v>0</v>
      </c>
      <c r="J3691" s="99" t="str">
        <f t="shared" si="199"/>
        <v/>
      </c>
      <c r="K3691" s="85">
        <f t="shared" si="200"/>
        <v>1</v>
      </c>
    </row>
    <row r="3692" spans="1:11" hidden="1">
      <c r="A3692" s="79">
        <v>74</v>
      </c>
      <c r="B3692" s="80">
        <f>LOOKUP(A3692,Seznamy!$A$3:$A$94,Seznamy!$B$3:$B$94)</f>
        <v>125009</v>
      </c>
      <c r="C3692" s="81" t="str">
        <f>LOOKUP(A3692,Seznamy!$A$3:$A$94,Seznamy!$C$3:$C$94)</f>
        <v>Ruda nad Moravou</v>
      </c>
      <c r="D3692" s="82">
        <f>LOOKUP(A3692,Seznamy!$A$3:$A$94,Seznamy!$F$3:$F$94)</f>
        <v>9028</v>
      </c>
      <c r="E3692" s="82">
        <f>LOOKUP(A3692,Seznamy!$A$3:$A$94,Seznamy!$G$3:$G$94)</f>
        <v>218500</v>
      </c>
      <c r="F3692" s="83">
        <f>LOOKUP(A3692,Seznamy!$A$3:$A$94,Seznamy!$J$3:$J$94)</f>
        <v>57</v>
      </c>
      <c r="G3692" s="83">
        <v>40</v>
      </c>
      <c r="H3692" s="81">
        <f>LOOKUP(G3692,Komplexní!$A$7:$A$56,Komplexní!$B$7:$B$56)</f>
        <v>0</v>
      </c>
      <c r="I3692" s="84">
        <f t="array" ref="I3692">SUM(IF((Komplexní!$A$3:$A$5=A3692)*(Komplexní!$D$1:$BA$1=G3692),Komplexní!$D$3:$BA$5))</f>
        <v>0</v>
      </c>
      <c r="J3692" s="99" t="str">
        <f t="shared" si="199"/>
        <v/>
      </c>
      <c r="K3692" s="85">
        <f t="shared" si="200"/>
        <v>1</v>
      </c>
    </row>
    <row r="3693" spans="1:11" hidden="1">
      <c r="A3693" s="79">
        <v>74</v>
      </c>
      <c r="B3693" s="80">
        <f>LOOKUP(A3693,Seznamy!$A$3:$A$94,Seznamy!$B$3:$B$94)</f>
        <v>125009</v>
      </c>
      <c r="C3693" s="81" t="str">
        <f>LOOKUP(A3693,Seznamy!$A$3:$A$94,Seznamy!$C$3:$C$94)</f>
        <v>Ruda nad Moravou</v>
      </c>
      <c r="D3693" s="82">
        <f>LOOKUP(A3693,Seznamy!$A$3:$A$94,Seznamy!$F$3:$F$94)</f>
        <v>9028</v>
      </c>
      <c r="E3693" s="82">
        <f>LOOKUP(A3693,Seznamy!$A$3:$A$94,Seznamy!$G$3:$G$94)</f>
        <v>218500</v>
      </c>
      <c r="F3693" s="83">
        <f>LOOKUP(A3693,Seznamy!$A$3:$A$94,Seznamy!$J$3:$J$94)</f>
        <v>57</v>
      </c>
      <c r="G3693" s="83">
        <v>41</v>
      </c>
      <c r="H3693" s="81">
        <f>LOOKUP(G3693,Komplexní!$A$7:$A$56,Komplexní!$B$7:$B$56)</f>
        <v>0</v>
      </c>
      <c r="I3693" s="84">
        <f t="array" ref="I3693">SUM(IF((Komplexní!$A$3:$A$5=A3693)*(Komplexní!$D$1:$BA$1=G3693),Komplexní!$D$3:$BA$5))</f>
        <v>0</v>
      </c>
      <c r="J3693" s="99" t="str">
        <f t="shared" si="199"/>
        <v/>
      </c>
      <c r="K3693" s="85">
        <f t="shared" si="200"/>
        <v>1</v>
      </c>
    </row>
    <row r="3694" spans="1:11" hidden="1">
      <c r="A3694" s="79">
        <v>74</v>
      </c>
      <c r="B3694" s="80">
        <f>LOOKUP(A3694,Seznamy!$A$3:$A$94,Seznamy!$B$3:$B$94)</f>
        <v>125009</v>
      </c>
      <c r="C3694" s="81" t="str">
        <f>LOOKUP(A3694,Seznamy!$A$3:$A$94,Seznamy!$C$3:$C$94)</f>
        <v>Ruda nad Moravou</v>
      </c>
      <c r="D3694" s="82">
        <f>LOOKUP(A3694,Seznamy!$A$3:$A$94,Seznamy!$F$3:$F$94)</f>
        <v>9028</v>
      </c>
      <c r="E3694" s="82">
        <f>LOOKUP(A3694,Seznamy!$A$3:$A$94,Seznamy!$G$3:$G$94)</f>
        <v>218500</v>
      </c>
      <c r="F3694" s="83">
        <f>LOOKUP(A3694,Seznamy!$A$3:$A$94,Seznamy!$J$3:$J$94)</f>
        <v>57</v>
      </c>
      <c r="G3694" s="83">
        <v>42</v>
      </c>
      <c r="H3694" s="81">
        <f>LOOKUP(G3694,Komplexní!$A$7:$A$56,Komplexní!$B$7:$B$56)</f>
        <v>0</v>
      </c>
      <c r="I3694" s="84">
        <f t="array" ref="I3694">SUM(IF((Komplexní!$A$3:$A$5=A3694)*(Komplexní!$D$1:$BA$1=G3694),Komplexní!$D$3:$BA$5))</f>
        <v>0</v>
      </c>
      <c r="J3694" s="99" t="str">
        <f t="shared" si="199"/>
        <v/>
      </c>
      <c r="K3694" s="85">
        <f t="shared" si="200"/>
        <v>1</v>
      </c>
    </row>
    <row r="3695" spans="1:11" hidden="1">
      <c r="A3695" s="79">
        <v>74</v>
      </c>
      <c r="B3695" s="80">
        <f>LOOKUP(A3695,Seznamy!$A$3:$A$94,Seznamy!$B$3:$B$94)</f>
        <v>125009</v>
      </c>
      <c r="C3695" s="81" t="str">
        <f>LOOKUP(A3695,Seznamy!$A$3:$A$94,Seznamy!$C$3:$C$94)</f>
        <v>Ruda nad Moravou</v>
      </c>
      <c r="D3695" s="82">
        <f>LOOKUP(A3695,Seznamy!$A$3:$A$94,Seznamy!$F$3:$F$94)</f>
        <v>9028</v>
      </c>
      <c r="E3695" s="82">
        <f>LOOKUP(A3695,Seznamy!$A$3:$A$94,Seznamy!$G$3:$G$94)</f>
        <v>218500</v>
      </c>
      <c r="F3695" s="83">
        <f>LOOKUP(A3695,Seznamy!$A$3:$A$94,Seznamy!$J$3:$J$94)</f>
        <v>57</v>
      </c>
      <c r="G3695" s="83">
        <v>43</v>
      </c>
      <c r="H3695" s="81">
        <f>LOOKUP(G3695,Komplexní!$A$7:$A$56,Komplexní!$B$7:$B$56)</f>
        <v>0</v>
      </c>
      <c r="I3695" s="84">
        <f t="array" ref="I3695">SUM(IF((Komplexní!$A$3:$A$5=A3695)*(Komplexní!$D$1:$BA$1=G3695),Komplexní!$D$3:$BA$5))</f>
        <v>0</v>
      </c>
      <c r="J3695" s="99" t="str">
        <f t="shared" si="199"/>
        <v/>
      </c>
      <c r="K3695" s="85">
        <f t="shared" si="200"/>
        <v>1</v>
      </c>
    </row>
    <row r="3696" spans="1:11" hidden="1">
      <c r="A3696" s="79">
        <v>74</v>
      </c>
      <c r="B3696" s="80">
        <f>LOOKUP(A3696,Seznamy!$A$3:$A$94,Seznamy!$B$3:$B$94)</f>
        <v>125009</v>
      </c>
      <c r="C3696" s="81" t="str">
        <f>LOOKUP(A3696,Seznamy!$A$3:$A$94,Seznamy!$C$3:$C$94)</f>
        <v>Ruda nad Moravou</v>
      </c>
      <c r="D3696" s="82">
        <f>LOOKUP(A3696,Seznamy!$A$3:$A$94,Seznamy!$F$3:$F$94)</f>
        <v>9028</v>
      </c>
      <c r="E3696" s="82">
        <f>LOOKUP(A3696,Seznamy!$A$3:$A$94,Seznamy!$G$3:$G$94)</f>
        <v>218500</v>
      </c>
      <c r="F3696" s="83">
        <f>LOOKUP(A3696,Seznamy!$A$3:$A$94,Seznamy!$J$3:$J$94)</f>
        <v>57</v>
      </c>
      <c r="G3696" s="83">
        <v>44</v>
      </c>
      <c r="H3696" s="81">
        <f>LOOKUP(G3696,Komplexní!$A$7:$A$56,Komplexní!$B$7:$B$56)</f>
        <v>0</v>
      </c>
      <c r="I3696" s="84">
        <f t="array" ref="I3696">SUM(IF((Komplexní!$A$3:$A$5=A3696)*(Komplexní!$D$1:$BA$1=G3696),Komplexní!$D$3:$BA$5))</f>
        <v>0</v>
      </c>
      <c r="J3696" s="99" t="str">
        <f t="shared" si="199"/>
        <v/>
      </c>
      <c r="K3696" s="85">
        <f t="shared" si="200"/>
        <v>1</v>
      </c>
    </row>
    <row r="3697" spans="1:11" hidden="1">
      <c r="A3697" s="79">
        <v>74</v>
      </c>
      <c r="B3697" s="80">
        <f>LOOKUP(A3697,Seznamy!$A$3:$A$94,Seznamy!$B$3:$B$94)</f>
        <v>125009</v>
      </c>
      <c r="C3697" s="81" t="str">
        <f>LOOKUP(A3697,Seznamy!$A$3:$A$94,Seznamy!$C$3:$C$94)</f>
        <v>Ruda nad Moravou</v>
      </c>
      <c r="D3697" s="82">
        <f>LOOKUP(A3697,Seznamy!$A$3:$A$94,Seznamy!$F$3:$F$94)</f>
        <v>9028</v>
      </c>
      <c r="E3697" s="82">
        <f>LOOKUP(A3697,Seznamy!$A$3:$A$94,Seznamy!$G$3:$G$94)</f>
        <v>218500</v>
      </c>
      <c r="F3697" s="83">
        <f>LOOKUP(A3697,Seznamy!$A$3:$A$94,Seznamy!$J$3:$J$94)</f>
        <v>57</v>
      </c>
      <c r="G3697" s="83">
        <v>45</v>
      </c>
      <c r="H3697" s="81">
        <f>LOOKUP(G3697,Komplexní!$A$7:$A$56,Komplexní!$B$7:$B$56)</f>
        <v>0</v>
      </c>
      <c r="I3697" s="84">
        <f t="array" ref="I3697">SUM(IF((Komplexní!$A$3:$A$5=A3697)*(Komplexní!$D$1:$BA$1=G3697),Komplexní!$D$3:$BA$5))</f>
        <v>0</v>
      </c>
      <c r="J3697" s="99" t="str">
        <f t="shared" si="199"/>
        <v/>
      </c>
      <c r="K3697" s="85">
        <f t="shared" si="200"/>
        <v>1</v>
      </c>
    </row>
    <row r="3698" spans="1:11" hidden="1">
      <c r="A3698" s="79">
        <v>74</v>
      </c>
      <c r="B3698" s="80">
        <f>LOOKUP(A3698,Seznamy!$A$3:$A$94,Seznamy!$B$3:$B$94)</f>
        <v>125009</v>
      </c>
      <c r="C3698" s="81" t="str">
        <f>LOOKUP(A3698,Seznamy!$A$3:$A$94,Seznamy!$C$3:$C$94)</f>
        <v>Ruda nad Moravou</v>
      </c>
      <c r="D3698" s="82">
        <f>LOOKUP(A3698,Seznamy!$A$3:$A$94,Seznamy!$F$3:$F$94)</f>
        <v>9028</v>
      </c>
      <c r="E3698" s="82">
        <f>LOOKUP(A3698,Seznamy!$A$3:$A$94,Seznamy!$G$3:$G$94)</f>
        <v>218500</v>
      </c>
      <c r="F3698" s="83">
        <f>LOOKUP(A3698,Seznamy!$A$3:$A$94,Seznamy!$J$3:$J$94)</f>
        <v>57</v>
      </c>
      <c r="G3698" s="83">
        <v>46</v>
      </c>
      <c r="H3698" s="81">
        <f>LOOKUP(G3698,Komplexní!$A$7:$A$56,Komplexní!$B$7:$B$56)</f>
        <v>0</v>
      </c>
      <c r="I3698" s="84">
        <f t="array" ref="I3698">SUM(IF((Komplexní!$A$3:$A$5=A3698)*(Komplexní!$D$1:$BA$1=G3698),Komplexní!$D$3:$BA$5))</f>
        <v>0</v>
      </c>
      <c r="J3698" s="99" t="str">
        <f t="shared" si="199"/>
        <v/>
      </c>
      <c r="K3698" s="85">
        <f t="shared" si="200"/>
        <v>1</v>
      </c>
    </row>
    <row r="3699" spans="1:11" hidden="1">
      <c r="A3699" s="79">
        <v>74</v>
      </c>
      <c r="B3699" s="80">
        <f>LOOKUP(A3699,Seznamy!$A$3:$A$94,Seznamy!$B$3:$B$94)</f>
        <v>125009</v>
      </c>
      <c r="C3699" s="81" t="str">
        <f>LOOKUP(A3699,Seznamy!$A$3:$A$94,Seznamy!$C$3:$C$94)</f>
        <v>Ruda nad Moravou</v>
      </c>
      <c r="D3699" s="82">
        <f>LOOKUP(A3699,Seznamy!$A$3:$A$94,Seznamy!$F$3:$F$94)</f>
        <v>9028</v>
      </c>
      <c r="E3699" s="82">
        <f>LOOKUP(A3699,Seznamy!$A$3:$A$94,Seznamy!$G$3:$G$94)</f>
        <v>218500</v>
      </c>
      <c r="F3699" s="83">
        <f>LOOKUP(A3699,Seznamy!$A$3:$A$94,Seznamy!$J$3:$J$94)</f>
        <v>57</v>
      </c>
      <c r="G3699" s="83">
        <v>47</v>
      </c>
      <c r="H3699" s="81">
        <f>LOOKUP(G3699,Komplexní!$A$7:$A$56,Komplexní!$B$7:$B$56)</f>
        <v>0</v>
      </c>
      <c r="I3699" s="84">
        <f t="array" ref="I3699">SUM(IF((Komplexní!$A$3:$A$5=A3699)*(Komplexní!$D$1:$BA$1=G3699),Komplexní!$D$3:$BA$5))</f>
        <v>0</v>
      </c>
      <c r="J3699" s="99" t="str">
        <f t="shared" si="199"/>
        <v/>
      </c>
      <c r="K3699" s="85">
        <f t="shared" si="200"/>
        <v>1</v>
      </c>
    </row>
    <row r="3700" spans="1:11" hidden="1">
      <c r="A3700" s="79">
        <v>74</v>
      </c>
      <c r="B3700" s="80">
        <f>LOOKUP(A3700,Seznamy!$A$3:$A$94,Seznamy!$B$3:$B$94)</f>
        <v>125009</v>
      </c>
      <c r="C3700" s="81" t="str">
        <f>LOOKUP(A3700,Seznamy!$A$3:$A$94,Seznamy!$C$3:$C$94)</f>
        <v>Ruda nad Moravou</v>
      </c>
      <c r="D3700" s="82">
        <f>LOOKUP(A3700,Seznamy!$A$3:$A$94,Seznamy!$F$3:$F$94)</f>
        <v>9028</v>
      </c>
      <c r="E3700" s="82">
        <f>LOOKUP(A3700,Seznamy!$A$3:$A$94,Seznamy!$G$3:$G$94)</f>
        <v>218500</v>
      </c>
      <c r="F3700" s="83">
        <f>LOOKUP(A3700,Seznamy!$A$3:$A$94,Seznamy!$J$3:$J$94)</f>
        <v>57</v>
      </c>
      <c r="G3700" s="83">
        <v>48</v>
      </c>
      <c r="H3700" s="81">
        <f>LOOKUP(G3700,Komplexní!$A$7:$A$56,Komplexní!$B$7:$B$56)</f>
        <v>0</v>
      </c>
      <c r="I3700" s="84">
        <f t="array" ref="I3700">SUM(IF((Komplexní!$A$3:$A$5=A3700)*(Komplexní!$D$1:$BA$1=G3700),Komplexní!$D$3:$BA$5))</f>
        <v>0</v>
      </c>
      <c r="J3700" s="99" t="str">
        <f t="shared" si="199"/>
        <v/>
      </c>
      <c r="K3700" s="85">
        <f t="shared" si="200"/>
        <v>1</v>
      </c>
    </row>
    <row r="3701" spans="1:11" hidden="1">
      <c r="A3701" s="79">
        <v>74</v>
      </c>
      <c r="B3701" s="80">
        <f>LOOKUP(A3701,Seznamy!$A$3:$A$94,Seznamy!$B$3:$B$94)</f>
        <v>125009</v>
      </c>
      <c r="C3701" s="81" t="str">
        <f>LOOKUP(A3701,Seznamy!$A$3:$A$94,Seznamy!$C$3:$C$94)</f>
        <v>Ruda nad Moravou</v>
      </c>
      <c r="D3701" s="82">
        <f>LOOKUP(A3701,Seznamy!$A$3:$A$94,Seznamy!$F$3:$F$94)</f>
        <v>9028</v>
      </c>
      <c r="E3701" s="82">
        <f>LOOKUP(A3701,Seznamy!$A$3:$A$94,Seznamy!$G$3:$G$94)</f>
        <v>218500</v>
      </c>
      <c r="F3701" s="83">
        <f>LOOKUP(A3701,Seznamy!$A$3:$A$94,Seznamy!$J$3:$J$94)</f>
        <v>57</v>
      </c>
      <c r="G3701" s="83">
        <v>49</v>
      </c>
      <c r="H3701" s="81">
        <f>LOOKUP(G3701,Komplexní!$A$7:$A$56,Komplexní!$B$7:$B$56)</f>
        <v>0</v>
      </c>
      <c r="I3701" s="84">
        <f t="array" ref="I3701">SUM(IF((Komplexní!$A$3:$A$5=A3701)*(Komplexní!$D$1:$BA$1=G3701),Komplexní!$D$3:$BA$5))</f>
        <v>0</v>
      </c>
      <c r="J3701" s="99" t="str">
        <f t="shared" si="199"/>
        <v/>
      </c>
      <c r="K3701" s="85">
        <f t="shared" si="200"/>
        <v>1</v>
      </c>
    </row>
    <row r="3702" spans="1:11" hidden="1">
      <c r="A3702" s="79">
        <v>74</v>
      </c>
      <c r="B3702" s="80">
        <f>LOOKUP(A3702,Seznamy!$A$3:$A$94,Seznamy!$B$3:$B$94)</f>
        <v>125009</v>
      </c>
      <c r="C3702" s="81" t="str">
        <f>LOOKUP(A3702,Seznamy!$A$3:$A$94,Seznamy!$C$3:$C$94)</f>
        <v>Ruda nad Moravou</v>
      </c>
      <c r="D3702" s="82">
        <f>LOOKUP(A3702,Seznamy!$A$3:$A$94,Seznamy!$F$3:$F$94)</f>
        <v>9028</v>
      </c>
      <c r="E3702" s="82">
        <f>LOOKUP(A3702,Seznamy!$A$3:$A$94,Seznamy!$G$3:$G$94)</f>
        <v>218500</v>
      </c>
      <c r="F3702" s="83">
        <f>LOOKUP(A3702,Seznamy!$A$3:$A$94,Seznamy!$J$3:$J$94)</f>
        <v>57</v>
      </c>
      <c r="G3702" s="83">
        <v>50</v>
      </c>
      <c r="H3702" s="81">
        <f>LOOKUP(G3702,Komplexní!$A$7:$A$56,Komplexní!$B$7:$B$56)</f>
        <v>0</v>
      </c>
      <c r="I3702" s="84">
        <f t="array" ref="I3702">SUM(IF((Komplexní!$A$3:$A$5=A3702)*(Komplexní!$D$1:$BA$1=G3702),Komplexní!$D$3:$BA$5))</f>
        <v>0</v>
      </c>
      <c r="J3702" s="99" t="str">
        <f t="shared" si="199"/>
        <v/>
      </c>
      <c r="K3702" s="85">
        <f t="shared" si="200"/>
        <v>1</v>
      </c>
    </row>
    <row r="3703" spans="1:11" hidden="1">
      <c r="A3703" s="48">
        <v>75</v>
      </c>
      <c r="B3703" s="49">
        <f>LOOKUP(A3703,Seznamy!$A$3:$A$94,Seznamy!$B$3:$B$94)</f>
        <v>125009</v>
      </c>
      <c r="C3703" s="50" t="str">
        <f>LOOKUP(A3703,Seznamy!$A$3:$A$94,Seznamy!$C$3:$C$94)</f>
        <v>Ruda nad Moravou</v>
      </c>
      <c r="D3703" s="51">
        <f>LOOKUP(A3703,Seznamy!$A$3:$A$94,Seznamy!$F$3:$F$94)</f>
        <v>9028</v>
      </c>
      <c r="E3703" s="51">
        <f>LOOKUP(A3703,Seznamy!$A$3:$A$94,Seznamy!$G$3:$G$94)</f>
        <v>218500</v>
      </c>
      <c r="F3703" s="52">
        <f>LOOKUP(A3703,Seznamy!$A$3:$A$94,Seznamy!$J$3:$J$94)</f>
        <v>57</v>
      </c>
      <c r="G3703" s="52">
        <v>1</v>
      </c>
      <c r="H3703" s="50" t="str">
        <f>LOOKUP(G3703,Komplexní!$A$7:$A$56,Komplexní!$B$7:$B$56)</f>
        <v>UNILES a.s.</v>
      </c>
      <c r="I3703" s="53">
        <f t="array" ref="I3703">SUM(IF((Komplexní!$A$3:$A$5=A3703)*(Komplexní!$D$1:$BA$1=G3703),Komplexní!$D$3:$BA$5))</f>
        <v>0</v>
      </c>
      <c r="J3703" s="98" t="str">
        <f t="shared" si="199"/>
        <v/>
      </c>
      <c r="K3703" s="54">
        <f t="shared" ref="K3703:K3734" si="201">IF(I3703=MIN($J$3703:$J$3752),1,"")</f>
        <v>1</v>
      </c>
    </row>
    <row r="3704" spans="1:11" hidden="1">
      <c r="A3704" s="48">
        <v>75</v>
      </c>
      <c r="B3704" s="49">
        <f>LOOKUP(A3704,Seznamy!$A$3:$A$94,Seznamy!$B$3:$B$94)</f>
        <v>125009</v>
      </c>
      <c r="C3704" s="50" t="str">
        <f>LOOKUP(A3704,Seznamy!$A$3:$A$94,Seznamy!$C$3:$C$94)</f>
        <v>Ruda nad Moravou</v>
      </c>
      <c r="D3704" s="51">
        <f>LOOKUP(A3704,Seznamy!$A$3:$A$94,Seznamy!$F$3:$F$94)</f>
        <v>9028</v>
      </c>
      <c r="E3704" s="51">
        <f>LOOKUP(A3704,Seznamy!$A$3:$A$94,Seznamy!$G$3:$G$94)</f>
        <v>218500</v>
      </c>
      <c r="F3704" s="52">
        <f>LOOKUP(A3704,Seznamy!$A$3:$A$94,Seznamy!$J$3:$J$94)</f>
        <v>57</v>
      </c>
      <c r="G3704" s="52">
        <v>2</v>
      </c>
      <c r="H3704" s="50" t="str">
        <f>LOOKUP(G3704,Komplexní!$A$7:$A$56,Komplexní!$B$7:$B$56)</f>
        <v>Lesy Beskydy, a.s.</v>
      </c>
      <c r="I3704" s="53">
        <f t="array" ref="I3704">SUM(IF((Komplexní!$A$3:$A$5=A3704)*(Komplexní!$D$1:$BA$1=G3704),Komplexní!$D$3:$BA$5))</f>
        <v>0</v>
      </c>
      <c r="J3704" s="98" t="str">
        <f t="shared" si="199"/>
        <v/>
      </c>
      <c r="K3704" s="54">
        <f t="shared" si="201"/>
        <v>1</v>
      </c>
    </row>
    <row r="3705" spans="1:11" hidden="1">
      <c r="A3705" s="48">
        <v>75</v>
      </c>
      <c r="B3705" s="49">
        <f>LOOKUP(A3705,Seznamy!$A$3:$A$94,Seznamy!$B$3:$B$94)</f>
        <v>125009</v>
      </c>
      <c r="C3705" s="50" t="str">
        <f>LOOKUP(A3705,Seznamy!$A$3:$A$94,Seznamy!$C$3:$C$94)</f>
        <v>Ruda nad Moravou</v>
      </c>
      <c r="D3705" s="51">
        <f>LOOKUP(A3705,Seznamy!$A$3:$A$94,Seznamy!$F$3:$F$94)</f>
        <v>9028</v>
      </c>
      <c r="E3705" s="51">
        <f>LOOKUP(A3705,Seznamy!$A$3:$A$94,Seznamy!$G$3:$G$94)</f>
        <v>218500</v>
      </c>
      <c r="F3705" s="52">
        <f>LOOKUP(A3705,Seznamy!$A$3:$A$94,Seznamy!$J$3:$J$94)</f>
        <v>57</v>
      </c>
      <c r="G3705" s="52">
        <v>3</v>
      </c>
      <c r="H3705" s="50" t="str">
        <f>LOOKUP(G3705,Komplexní!$A$7:$A$56,Komplexní!$B$7:$B$56)</f>
        <v>KATR s.r.o.</v>
      </c>
      <c r="I3705" s="53">
        <f t="array" ref="I3705">SUM(IF((Komplexní!$A$3:$A$5=A3705)*(Komplexní!$D$1:$BA$1=G3705),Komplexní!$D$3:$BA$5))</f>
        <v>0</v>
      </c>
      <c r="J3705" s="98" t="str">
        <f t="shared" si="199"/>
        <v/>
      </c>
      <c r="K3705" s="54">
        <f t="shared" si="201"/>
        <v>1</v>
      </c>
    </row>
    <row r="3706" spans="1:11" hidden="1">
      <c r="A3706" s="48">
        <v>75</v>
      </c>
      <c r="B3706" s="49">
        <f>LOOKUP(A3706,Seznamy!$A$3:$A$94,Seznamy!$B$3:$B$94)</f>
        <v>125009</v>
      </c>
      <c r="C3706" s="50" t="str">
        <f>LOOKUP(A3706,Seznamy!$A$3:$A$94,Seznamy!$C$3:$C$94)</f>
        <v>Ruda nad Moravou</v>
      </c>
      <c r="D3706" s="51">
        <f>LOOKUP(A3706,Seznamy!$A$3:$A$94,Seznamy!$F$3:$F$94)</f>
        <v>9028</v>
      </c>
      <c r="E3706" s="51">
        <f>LOOKUP(A3706,Seznamy!$A$3:$A$94,Seznamy!$G$3:$G$94)</f>
        <v>218500</v>
      </c>
      <c r="F3706" s="52">
        <f>LOOKUP(A3706,Seznamy!$A$3:$A$94,Seznamy!$J$3:$J$94)</f>
        <v>57</v>
      </c>
      <c r="G3706" s="52">
        <v>4</v>
      </c>
      <c r="H3706" s="50" t="str">
        <f>LOOKUP(G3706,Komplexní!$A$7:$A$56,Komplexní!$B$7:$B$56)</f>
        <v>Petra spol. s r.o.</v>
      </c>
      <c r="I3706" s="53">
        <f t="array" ref="I3706">SUM(IF((Komplexní!$A$3:$A$5=A3706)*(Komplexní!$D$1:$BA$1=G3706),Komplexní!$D$3:$BA$5))</f>
        <v>0</v>
      </c>
      <c r="J3706" s="98" t="str">
        <f t="shared" si="199"/>
        <v/>
      </c>
      <c r="K3706" s="54">
        <f t="shared" si="201"/>
        <v>1</v>
      </c>
    </row>
    <row r="3707" spans="1:11" hidden="1">
      <c r="A3707" s="48">
        <v>75</v>
      </c>
      <c r="B3707" s="49">
        <f>LOOKUP(A3707,Seznamy!$A$3:$A$94,Seznamy!$B$3:$B$94)</f>
        <v>125009</v>
      </c>
      <c r="C3707" s="50" t="str">
        <f>LOOKUP(A3707,Seznamy!$A$3:$A$94,Seznamy!$C$3:$C$94)</f>
        <v>Ruda nad Moravou</v>
      </c>
      <c r="D3707" s="51">
        <f>LOOKUP(A3707,Seznamy!$A$3:$A$94,Seznamy!$F$3:$F$94)</f>
        <v>9028</v>
      </c>
      <c r="E3707" s="51">
        <f>LOOKUP(A3707,Seznamy!$A$3:$A$94,Seznamy!$G$3:$G$94)</f>
        <v>218500</v>
      </c>
      <c r="F3707" s="52">
        <f>LOOKUP(A3707,Seznamy!$A$3:$A$94,Seznamy!$J$3:$J$94)</f>
        <v>57</v>
      </c>
      <c r="G3707" s="52">
        <v>5</v>
      </c>
      <c r="H3707" s="50" t="str">
        <f>LOOKUP(G3707,Komplexní!$A$7:$A$56,Komplexní!$B$7:$B$56)</f>
        <v>JACER - CZ a.s.</v>
      </c>
      <c r="I3707" s="53">
        <f t="array" ref="I3707">SUM(IF((Komplexní!$A$3:$A$5=A3707)*(Komplexní!$D$1:$BA$1=G3707),Komplexní!$D$3:$BA$5))</f>
        <v>0</v>
      </c>
      <c r="J3707" s="98" t="str">
        <f t="shared" si="199"/>
        <v/>
      </c>
      <c r="K3707" s="54">
        <f t="shared" si="201"/>
        <v>1</v>
      </c>
    </row>
    <row r="3708" spans="1:11" hidden="1">
      <c r="A3708" s="48">
        <v>75</v>
      </c>
      <c r="B3708" s="49">
        <f>LOOKUP(A3708,Seznamy!$A$3:$A$94,Seznamy!$B$3:$B$94)</f>
        <v>125009</v>
      </c>
      <c r="C3708" s="50" t="str">
        <f>LOOKUP(A3708,Seznamy!$A$3:$A$94,Seznamy!$C$3:$C$94)</f>
        <v>Ruda nad Moravou</v>
      </c>
      <c r="D3708" s="51">
        <f>LOOKUP(A3708,Seznamy!$A$3:$A$94,Seznamy!$F$3:$F$94)</f>
        <v>9028</v>
      </c>
      <c r="E3708" s="51">
        <f>LOOKUP(A3708,Seznamy!$A$3:$A$94,Seznamy!$G$3:$G$94)</f>
        <v>218500</v>
      </c>
      <c r="F3708" s="52">
        <f>LOOKUP(A3708,Seznamy!$A$3:$A$94,Seznamy!$J$3:$J$94)</f>
        <v>57</v>
      </c>
      <c r="G3708" s="52">
        <v>6</v>
      </c>
      <c r="H3708" s="50" t="str">
        <f>LOOKUP(G3708,Komplexní!$A$7:$A$56,Komplexní!$B$7:$B$56)</f>
        <v>LDF Rožnov a.s.</v>
      </c>
      <c r="I3708" s="53">
        <f t="array" ref="I3708">SUM(IF((Komplexní!$A$3:$A$5=A3708)*(Komplexní!$D$1:$BA$1=G3708),Komplexní!$D$3:$BA$5))</f>
        <v>0</v>
      </c>
      <c r="J3708" s="98" t="str">
        <f t="shared" si="199"/>
        <v/>
      </c>
      <c r="K3708" s="54">
        <f t="shared" si="201"/>
        <v>1</v>
      </c>
    </row>
    <row r="3709" spans="1:11" hidden="1">
      <c r="A3709" s="48">
        <v>75</v>
      </c>
      <c r="B3709" s="49">
        <f>LOOKUP(A3709,Seznamy!$A$3:$A$94,Seznamy!$B$3:$B$94)</f>
        <v>125009</v>
      </c>
      <c r="C3709" s="50" t="str">
        <f>LOOKUP(A3709,Seznamy!$A$3:$A$94,Seznamy!$C$3:$C$94)</f>
        <v>Ruda nad Moravou</v>
      </c>
      <c r="D3709" s="51">
        <f>LOOKUP(A3709,Seznamy!$A$3:$A$94,Seznamy!$F$3:$F$94)</f>
        <v>9028</v>
      </c>
      <c r="E3709" s="51">
        <f>LOOKUP(A3709,Seznamy!$A$3:$A$94,Seznamy!$G$3:$G$94)</f>
        <v>218500</v>
      </c>
      <c r="F3709" s="52">
        <f>LOOKUP(A3709,Seznamy!$A$3:$A$94,Seznamy!$J$3:$J$94)</f>
        <v>57</v>
      </c>
      <c r="G3709" s="52">
        <v>7</v>
      </c>
      <c r="H3709" s="50" t="str">
        <f>LOOKUP(G3709,Komplexní!$A$7:$A$56,Komplexní!$B$7:$B$56)</f>
        <v>Opavská lesní a.s.</v>
      </c>
      <c r="I3709" s="53">
        <f t="array" ref="I3709">SUM(IF((Komplexní!$A$3:$A$5=A3709)*(Komplexní!$D$1:$BA$1=G3709),Komplexní!$D$3:$BA$5))</f>
        <v>0</v>
      </c>
      <c r="J3709" s="98" t="str">
        <f t="shared" si="199"/>
        <v/>
      </c>
      <c r="K3709" s="54">
        <f t="shared" si="201"/>
        <v>1</v>
      </c>
    </row>
    <row r="3710" spans="1:11" hidden="1">
      <c r="A3710" s="48">
        <v>75</v>
      </c>
      <c r="B3710" s="49">
        <f>LOOKUP(A3710,Seznamy!$A$3:$A$94,Seznamy!$B$3:$B$94)</f>
        <v>125009</v>
      </c>
      <c r="C3710" s="50" t="str">
        <f>LOOKUP(A3710,Seznamy!$A$3:$A$94,Seznamy!$C$3:$C$94)</f>
        <v>Ruda nad Moravou</v>
      </c>
      <c r="D3710" s="51">
        <f>LOOKUP(A3710,Seznamy!$A$3:$A$94,Seznamy!$F$3:$F$94)</f>
        <v>9028</v>
      </c>
      <c r="E3710" s="51">
        <f>LOOKUP(A3710,Seznamy!$A$3:$A$94,Seznamy!$G$3:$G$94)</f>
        <v>218500</v>
      </c>
      <c r="F3710" s="52">
        <f>LOOKUP(A3710,Seznamy!$A$3:$A$94,Seznamy!$J$3:$J$94)</f>
        <v>57</v>
      </c>
      <c r="G3710" s="52">
        <v>8</v>
      </c>
      <c r="H3710" s="50" t="str">
        <f>LOOKUP(G3710,Komplexní!$A$7:$A$56,Komplexní!$B$7:$B$56)</f>
        <v>Pradědský lesní závod, a.s.</v>
      </c>
      <c r="I3710" s="53">
        <f t="array" ref="I3710">SUM(IF((Komplexní!$A$3:$A$5=A3710)*(Komplexní!$D$1:$BA$1=G3710),Komplexní!$D$3:$BA$5))</f>
        <v>0</v>
      </c>
      <c r="J3710" s="98" t="str">
        <f t="shared" si="199"/>
        <v/>
      </c>
      <c r="K3710" s="54">
        <f t="shared" si="201"/>
        <v>1</v>
      </c>
    </row>
    <row r="3711" spans="1:11" hidden="1">
      <c r="A3711" s="48">
        <v>75</v>
      </c>
      <c r="B3711" s="49">
        <f>LOOKUP(A3711,Seznamy!$A$3:$A$94,Seznamy!$B$3:$B$94)</f>
        <v>125009</v>
      </c>
      <c r="C3711" s="50" t="str">
        <f>LOOKUP(A3711,Seznamy!$A$3:$A$94,Seznamy!$C$3:$C$94)</f>
        <v>Ruda nad Moravou</v>
      </c>
      <c r="D3711" s="51">
        <f>LOOKUP(A3711,Seznamy!$A$3:$A$94,Seznamy!$F$3:$F$94)</f>
        <v>9028</v>
      </c>
      <c r="E3711" s="51">
        <f>LOOKUP(A3711,Seznamy!$A$3:$A$94,Seznamy!$G$3:$G$94)</f>
        <v>218500</v>
      </c>
      <c r="F3711" s="52">
        <f>LOOKUP(A3711,Seznamy!$A$3:$A$94,Seznamy!$J$3:$J$94)</f>
        <v>57</v>
      </c>
      <c r="G3711" s="52">
        <v>9</v>
      </c>
      <c r="H3711" s="50">
        <f>LOOKUP(G3711,Komplexní!$A$7:$A$56,Komplexní!$B$7:$B$56)</f>
        <v>0</v>
      </c>
      <c r="I3711" s="53">
        <f t="array" ref="I3711">SUM(IF((Komplexní!$A$3:$A$5=A3711)*(Komplexní!$D$1:$BA$1=G3711),Komplexní!$D$3:$BA$5))</f>
        <v>0</v>
      </c>
      <c r="J3711" s="98" t="str">
        <f t="shared" si="199"/>
        <v/>
      </c>
      <c r="K3711" s="54">
        <f t="shared" si="201"/>
        <v>1</v>
      </c>
    </row>
    <row r="3712" spans="1:11" hidden="1">
      <c r="A3712" s="48">
        <v>75</v>
      </c>
      <c r="B3712" s="49">
        <f>LOOKUP(A3712,Seznamy!$A$3:$A$94,Seznamy!$B$3:$B$94)</f>
        <v>125009</v>
      </c>
      <c r="C3712" s="50" t="str">
        <f>LOOKUP(A3712,Seznamy!$A$3:$A$94,Seznamy!$C$3:$C$94)</f>
        <v>Ruda nad Moravou</v>
      </c>
      <c r="D3712" s="51">
        <f>LOOKUP(A3712,Seznamy!$A$3:$A$94,Seznamy!$F$3:$F$94)</f>
        <v>9028</v>
      </c>
      <c r="E3712" s="51">
        <f>LOOKUP(A3712,Seznamy!$A$3:$A$94,Seznamy!$G$3:$G$94)</f>
        <v>218500</v>
      </c>
      <c r="F3712" s="52">
        <f>LOOKUP(A3712,Seznamy!$A$3:$A$94,Seznamy!$J$3:$J$94)</f>
        <v>57</v>
      </c>
      <c r="G3712" s="52">
        <v>10</v>
      </c>
      <c r="H3712" s="50">
        <f>LOOKUP(G3712,Komplexní!$A$7:$A$56,Komplexní!$B$7:$B$56)</f>
        <v>0</v>
      </c>
      <c r="I3712" s="53">
        <f t="array" ref="I3712">SUM(IF((Komplexní!$A$3:$A$5=A3712)*(Komplexní!$D$1:$BA$1=G3712),Komplexní!$D$3:$BA$5))</f>
        <v>0</v>
      </c>
      <c r="J3712" s="98" t="str">
        <f t="shared" si="199"/>
        <v/>
      </c>
      <c r="K3712" s="54">
        <f t="shared" si="201"/>
        <v>1</v>
      </c>
    </row>
    <row r="3713" spans="1:11" hidden="1">
      <c r="A3713" s="48">
        <v>75</v>
      </c>
      <c r="B3713" s="49">
        <f>LOOKUP(A3713,Seznamy!$A$3:$A$94,Seznamy!$B$3:$B$94)</f>
        <v>125009</v>
      </c>
      <c r="C3713" s="50" t="str">
        <f>LOOKUP(A3713,Seznamy!$A$3:$A$94,Seznamy!$C$3:$C$94)</f>
        <v>Ruda nad Moravou</v>
      </c>
      <c r="D3713" s="51">
        <f>LOOKUP(A3713,Seznamy!$A$3:$A$94,Seznamy!$F$3:$F$94)</f>
        <v>9028</v>
      </c>
      <c r="E3713" s="51">
        <f>LOOKUP(A3713,Seznamy!$A$3:$A$94,Seznamy!$G$3:$G$94)</f>
        <v>218500</v>
      </c>
      <c r="F3713" s="52">
        <f>LOOKUP(A3713,Seznamy!$A$3:$A$94,Seznamy!$J$3:$J$94)</f>
        <v>57</v>
      </c>
      <c r="G3713" s="52">
        <v>11</v>
      </c>
      <c r="H3713" s="50">
        <f>LOOKUP(G3713,Komplexní!$A$7:$A$56,Komplexní!$B$7:$B$56)</f>
        <v>0</v>
      </c>
      <c r="I3713" s="53">
        <f t="array" ref="I3713">SUM(IF((Komplexní!$A$3:$A$5=A3713)*(Komplexní!$D$1:$BA$1=G3713),Komplexní!$D$3:$BA$5))</f>
        <v>0</v>
      </c>
      <c r="J3713" s="98" t="str">
        <f t="shared" si="199"/>
        <v/>
      </c>
      <c r="K3713" s="54">
        <f t="shared" si="201"/>
        <v>1</v>
      </c>
    </row>
    <row r="3714" spans="1:11" hidden="1">
      <c r="A3714" s="48">
        <v>75</v>
      </c>
      <c r="B3714" s="49">
        <f>LOOKUP(A3714,Seznamy!$A$3:$A$94,Seznamy!$B$3:$B$94)</f>
        <v>125009</v>
      </c>
      <c r="C3714" s="50" t="str">
        <f>LOOKUP(A3714,Seznamy!$A$3:$A$94,Seznamy!$C$3:$C$94)</f>
        <v>Ruda nad Moravou</v>
      </c>
      <c r="D3714" s="51">
        <f>LOOKUP(A3714,Seznamy!$A$3:$A$94,Seznamy!$F$3:$F$94)</f>
        <v>9028</v>
      </c>
      <c r="E3714" s="51">
        <f>LOOKUP(A3714,Seznamy!$A$3:$A$94,Seznamy!$G$3:$G$94)</f>
        <v>218500</v>
      </c>
      <c r="F3714" s="52">
        <f>LOOKUP(A3714,Seznamy!$A$3:$A$94,Seznamy!$J$3:$J$94)</f>
        <v>57</v>
      </c>
      <c r="G3714" s="52">
        <v>28</v>
      </c>
      <c r="H3714" s="50">
        <f>LOOKUP(G3714,Komplexní!$A$7:$A$56,Komplexní!$B$7:$B$56)</f>
        <v>0</v>
      </c>
      <c r="I3714" s="53">
        <f t="array" ref="I3714">SUM(IF((Komplexní!$A$3:$A$5=A3714)*(Komplexní!$D$1:$BA$1=G3714),Komplexní!$D$3:$BA$5))</f>
        <v>0</v>
      </c>
      <c r="J3714" s="98" t="str">
        <f t="shared" si="199"/>
        <v/>
      </c>
      <c r="K3714" s="54">
        <f t="shared" si="201"/>
        <v>1</v>
      </c>
    </row>
    <row r="3715" spans="1:11" hidden="1">
      <c r="A3715" s="48">
        <v>75</v>
      </c>
      <c r="B3715" s="49">
        <f>LOOKUP(A3715,Seznamy!$A$3:$A$94,Seznamy!$B$3:$B$94)</f>
        <v>125009</v>
      </c>
      <c r="C3715" s="50" t="str">
        <f>LOOKUP(A3715,Seznamy!$A$3:$A$94,Seznamy!$C$3:$C$94)</f>
        <v>Ruda nad Moravou</v>
      </c>
      <c r="D3715" s="51">
        <f>LOOKUP(A3715,Seznamy!$A$3:$A$94,Seznamy!$F$3:$F$94)</f>
        <v>9028</v>
      </c>
      <c r="E3715" s="51">
        <f>LOOKUP(A3715,Seznamy!$A$3:$A$94,Seznamy!$G$3:$G$94)</f>
        <v>218500</v>
      </c>
      <c r="F3715" s="52">
        <f>LOOKUP(A3715,Seznamy!$A$3:$A$94,Seznamy!$J$3:$J$94)</f>
        <v>57</v>
      </c>
      <c r="G3715" s="52">
        <v>13</v>
      </c>
      <c r="H3715" s="50">
        <f>LOOKUP(G3715,Komplexní!$A$7:$A$56,Komplexní!$B$7:$B$56)</f>
        <v>0</v>
      </c>
      <c r="I3715" s="53">
        <f t="array" ref="I3715">SUM(IF((Komplexní!$A$3:$A$5=A3715)*(Komplexní!$D$1:$BA$1=G3715),Komplexní!$D$3:$BA$5))</f>
        <v>0</v>
      </c>
      <c r="J3715" s="98" t="str">
        <f t="shared" si="199"/>
        <v/>
      </c>
      <c r="K3715" s="54">
        <f t="shared" si="201"/>
        <v>1</v>
      </c>
    </row>
    <row r="3716" spans="1:11" hidden="1">
      <c r="A3716" s="48">
        <v>75</v>
      </c>
      <c r="B3716" s="49">
        <f>LOOKUP(A3716,Seznamy!$A$3:$A$94,Seznamy!$B$3:$B$94)</f>
        <v>125009</v>
      </c>
      <c r="C3716" s="50" t="str">
        <f>LOOKUP(A3716,Seznamy!$A$3:$A$94,Seznamy!$C$3:$C$94)</f>
        <v>Ruda nad Moravou</v>
      </c>
      <c r="D3716" s="51">
        <f>LOOKUP(A3716,Seznamy!$A$3:$A$94,Seznamy!$F$3:$F$94)</f>
        <v>9028</v>
      </c>
      <c r="E3716" s="51">
        <f>LOOKUP(A3716,Seznamy!$A$3:$A$94,Seznamy!$G$3:$G$94)</f>
        <v>218500</v>
      </c>
      <c r="F3716" s="52">
        <f>LOOKUP(A3716,Seznamy!$A$3:$A$94,Seznamy!$J$3:$J$94)</f>
        <v>57</v>
      </c>
      <c r="G3716" s="52">
        <v>12</v>
      </c>
      <c r="H3716" s="50">
        <f>LOOKUP(G3716,Komplexní!$A$7:$A$56,Komplexní!$B$7:$B$56)</f>
        <v>0</v>
      </c>
      <c r="I3716" s="53">
        <f t="array" ref="I3716">SUM(IF((Komplexní!$A$3:$A$5=A3716)*(Komplexní!$D$1:$BA$1=G3716),Komplexní!$D$3:$BA$5))</f>
        <v>0</v>
      </c>
      <c r="J3716" s="98" t="str">
        <f t="shared" si="199"/>
        <v/>
      </c>
      <c r="K3716" s="54">
        <f t="shared" si="201"/>
        <v>1</v>
      </c>
    </row>
    <row r="3717" spans="1:11" hidden="1">
      <c r="A3717" s="48">
        <v>75</v>
      </c>
      <c r="B3717" s="49">
        <f>LOOKUP(A3717,Seznamy!$A$3:$A$94,Seznamy!$B$3:$B$94)</f>
        <v>125009</v>
      </c>
      <c r="C3717" s="50" t="str">
        <f>LOOKUP(A3717,Seznamy!$A$3:$A$94,Seznamy!$C$3:$C$94)</f>
        <v>Ruda nad Moravou</v>
      </c>
      <c r="D3717" s="51">
        <f>LOOKUP(A3717,Seznamy!$A$3:$A$94,Seznamy!$F$3:$F$94)</f>
        <v>9028</v>
      </c>
      <c r="E3717" s="51">
        <f>LOOKUP(A3717,Seznamy!$A$3:$A$94,Seznamy!$G$3:$G$94)</f>
        <v>218500</v>
      </c>
      <c r="F3717" s="52">
        <f>LOOKUP(A3717,Seznamy!$A$3:$A$94,Seznamy!$J$3:$J$94)</f>
        <v>57</v>
      </c>
      <c r="G3717" s="52">
        <v>15</v>
      </c>
      <c r="H3717" s="50">
        <f>LOOKUP(G3717,Komplexní!$A$7:$A$56,Komplexní!$B$7:$B$56)</f>
        <v>0</v>
      </c>
      <c r="I3717" s="53">
        <f t="array" ref="I3717">SUM(IF((Komplexní!$A$3:$A$5=A3717)*(Komplexní!$D$1:$BA$1=G3717),Komplexní!$D$3:$BA$5))</f>
        <v>0</v>
      </c>
      <c r="J3717" s="98" t="str">
        <f t="shared" si="199"/>
        <v/>
      </c>
      <c r="K3717" s="54">
        <f t="shared" si="201"/>
        <v>1</v>
      </c>
    </row>
    <row r="3718" spans="1:11" hidden="1">
      <c r="A3718" s="48">
        <v>75</v>
      </c>
      <c r="B3718" s="49">
        <f>LOOKUP(A3718,Seznamy!$A$3:$A$94,Seznamy!$B$3:$B$94)</f>
        <v>125009</v>
      </c>
      <c r="C3718" s="50" t="str">
        <f>LOOKUP(A3718,Seznamy!$A$3:$A$94,Seznamy!$C$3:$C$94)</f>
        <v>Ruda nad Moravou</v>
      </c>
      <c r="D3718" s="51">
        <f>LOOKUP(A3718,Seznamy!$A$3:$A$94,Seznamy!$F$3:$F$94)</f>
        <v>9028</v>
      </c>
      <c r="E3718" s="51">
        <f>LOOKUP(A3718,Seznamy!$A$3:$A$94,Seznamy!$G$3:$G$94)</f>
        <v>218500</v>
      </c>
      <c r="F3718" s="52">
        <f>LOOKUP(A3718,Seznamy!$A$3:$A$94,Seznamy!$J$3:$J$94)</f>
        <v>57</v>
      </c>
      <c r="G3718" s="52">
        <v>16</v>
      </c>
      <c r="H3718" s="50">
        <f>LOOKUP(G3718,Komplexní!$A$7:$A$56,Komplexní!$B$7:$B$56)</f>
        <v>0</v>
      </c>
      <c r="I3718" s="53">
        <f t="array" ref="I3718">SUM(IF((Komplexní!$A$3:$A$5=A3718)*(Komplexní!$D$1:$BA$1=G3718),Komplexní!$D$3:$BA$5))</f>
        <v>0</v>
      </c>
      <c r="J3718" s="98" t="str">
        <f t="shared" si="199"/>
        <v/>
      </c>
      <c r="K3718" s="54">
        <f t="shared" si="201"/>
        <v>1</v>
      </c>
    </row>
    <row r="3719" spans="1:11" hidden="1">
      <c r="A3719" s="48">
        <v>75</v>
      </c>
      <c r="B3719" s="49">
        <f>LOOKUP(A3719,Seznamy!$A$3:$A$94,Seznamy!$B$3:$B$94)</f>
        <v>125009</v>
      </c>
      <c r="C3719" s="50" t="str">
        <f>LOOKUP(A3719,Seznamy!$A$3:$A$94,Seznamy!$C$3:$C$94)</f>
        <v>Ruda nad Moravou</v>
      </c>
      <c r="D3719" s="51">
        <f>LOOKUP(A3719,Seznamy!$A$3:$A$94,Seznamy!$F$3:$F$94)</f>
        <v>9028</v>
      </c>
      <c r="E3719" s="51">
        <f>LOOKUP(A3719,Seznamy!$A$3:$A$94,Seznamy!$G$3:$G$94)</f>
        <v>218500</v>
      </c>
      <c r="F3719" s="52">
        <f>LOOKUP(A3719,Seznamy!$A$3:$A$94,Seznamy!$J$3:$J$94)</f>
        <v>57</v>
      </c>
      <c r="G3719" s="52">
        <v>17</v>
      </c>
      <c r="H3719" s="50">
        <f>LOOKUP(G3719,Komplexní!$A$7:$A$56,Komplexní!$B$7:$B$56)</f>
        <v>0</v>
      </c>
      <c r="I3719" s="53">
        <f t="array" ref="I3719">SUM(IF((Komplexní!$A$3:$A$5=A3719)*(Komplexní!$D$1:$BA$1=G3719),Komplexní!$D$3:$BA$5))</f>
        <v>0</v>
      </c>
      <c r="J3719" s="98" t="str">
        <f t="shared" si="199"/>
        <v/>
      </c>
      <c r="K3719" s="54">
        <f t="shared" si="201"/>
        <v>1</v>
      </c>
    </row>
    <row r="3720" spans="1:11" hidden="1">
      <c r="A3720" s="48">
        <v>75</v>
      </c>
      <c r="B3720" s="49">
        <f>LOOKUP(A3720,Seznamy!$A$3:$A$94,Seznamy!$B$3:$B$94)</f>
        <v>125009</v>
      </c>
      <c r="C3720" s="50" t="str">
        <f>LOOKUP(A3720,Seznamy!$A$3:$A$94,Seznamy!$C$3:$C$94)</f>
        <v>Ruda nad Moravou</v>
      </c>
      <c r="D3720" s="51">
        <f>LOOKUP(A3720,Seznamy!$A$3:$A$94,Seznamy!$F$3:$F$94)</f>
        <v>9028</v>
      </c>
      <c r="E3720" s="51">
        <f>LOOKUP(A3720,Seznamy!$A$3:$A$94,Seznamy!$G$3:$G$94)</f>
        <v>218500</v>
      </c>
      <c r="F3720" s="52">
        <f>LOOKUP(A3720,Seznamy!$A$3:$A$94,Seznamy!$J$3:$J$94)</f>
        <v>57</v>
      </c>
      <c r="G3720" s="52">
        <v>18</v>
      </c>
      <c r="H3720" s="50">
        <f>LOOKUP(G3720,Komplexní!$A$7:$A$56,Komplexní!$B$7:$B$56)</f>
        <v>0</v>
      </c>
      <c r="I3720" s="53">
        <f t="array" ref="I3720">SUM(IF((Komplexní!$A$3:$A$5=A3720)*(Komplexní!$D$1:$BA$1=G3720),Komplexní!$D$3:$BA$5))</f>
        <v>0</v>
      </c>
      <c r="J3720" s="98" t="str">
        <f t="shared" si="199"/>
        <v/>
      </c>
      <c r="K3720" s="54">
        <f t="shared" si="201"/>
        <v>1</v>
      </c>
    </row>
    <row r="3721" spans="1:11" hidden="1">
      <c r="A3721" s="48">
        <v>75</v>
      </c>
      <c r="B3721" s="49">
        <f>LOOKUP(A3721,Seznamy!$A$3:$A$94,Seznamy!$B$3:$B$94)</f>
        <v>125009</v>
      </c>
      <c r="C3721" s="50" t="str">
        <f>LOOKUP(A3721,Seznamy!$A$3:$A$94,Seznamy!$C$3:$C$94)</f>
        <v>Ruda nad Moravou</v>
      </c>
      <c r="D3721" s="51">
        <f>LOOKUP(A3721,Seznamy!$A$3:$A$94,Seznamy!$F$3:$F$94)</f>
        <v>9028</v>
      </c>
      <c r="E3721" s="51">
        <f>LOOKUP(A3721,Seznamy!$A$3:$A$94,Seznamy!$G$3:$G$94)</f>
        <v>218500</v>
      </c>
      <c r="F3721" s="52">
        <f>LOOKUP(A3721,Seznamy!$A$3:$A$94,Seznamy!$J$3:$J$94)</f>
        <v>57</v>
      </c>
      <c r="G3721" s="52">
        <v>19</v>
      </c>
      <c r="H3721" s="50">
        <f>LOOKUP(G3721,Komplexní!$A$7:$A$56,Komplexní!$B$7:$B$56)</f>
        <v>0</v>
      </c>
      <c r="I3721" s="53">
        <f t="array" ref="I3721">SUM(IF((Komplexní!$A$3:$A$5=A3721)*(Komplexní!$D$1:$BA$1=G3721),Komplexní!$D$3:$BA$5))</f>
        <v>0</v>
      </c>
      <c r="J3721" s="98" t="str">
        <f t="shared" si="199"/>
        <v/>
      </c>
      <c r="K3721" s="54">
        <f t="shared" si="201"/>
        <v>1</v>
      </c>
    </row>
    <row r="3722" spans="1:11" hidden="1">
      <c r="A3722" s="48">
        <v>75</v>
      </c>
      <c r="B3722" s="49">
        <f>LOOKUP(A3722,Seznamy!$A$3:$A$94,Seznamy!$B$3:$B$94)</f>
        <v>125009</v>
      </c>
      <c r="C3722" s="50" t="str">
        <f>LOOKUP(A3722,Seznamy!$A$3:$A$94,Seznamy!$C$3:$C$94)</f>
        <v>Ruda nad Moravou</v>
      </c>
      <c r="D3722" s="51">
        <f>LOOKUP(A3722,Seznamy!$A$3:$A$94,Seznamy!$F$3:$F$94)</f>
        <v>9028</v>
      </c>
      <c r="E3722" s="51">
        <f>LOOKUP(A3722,Seznamy!$A$3:$A$94,Seznamy!$G$3:$G$94)</f>
        <v>218500</v>
      </c>
      <c r="F3722" s="52">
        <f>LOOKUP(A3722,Seznamy!$A$3:$A$94,Seznamy!$J$3:$J$94)</f>
        <v>57</v>
      </c>
      <c r="G3722" s="52">
        <v>20</v>
      </c>
      <c r="H3722" s="50">
        <f>LOOKUP(G3722,Komplexní!$A$7:$A$56,Komplexní!$B$7:$B$56)</f>
        <v>0</v>
      </c>
      <c r="I3722" s="53">
        <f t="array" ref="I3722">SUM(IF((Komplexní!$A$3:$A$5=A3722)*(Komplexní!$D$1:$BA$1=G3722),Komplexní!$D$3:$BA$5))</f>
        <v>0</v>
      </c>
      <c r="J3722" s="98" t="str">
        <f t="shared" si="199"/>
        <v/>
      </c>
      <c r="K3722" s="54">
        <f t="shared" si="201"/>
        <v>1</v>
      </c>
    </row>
    <row r="3723" spans="1:11" hidden="1">
      <c r="A3723" s="48">
        <v>75</v>
      </c>
      <c r="B3723" s="49">
        <f>LOOKUP(A3723,Seznamy!$A$3:$A$94,Seznamy!$B$3:$B$94)</f>
        <v>125009</v>
      </c>
      <c r="C3723" s="50" t="str">
        <f>LOOKUP(A3723,Seznamy!$A$3:$A$94,Seznamy!$C$3:$C$94)</f>
        <v>Ruda nad Moravou</v>
      </c>
      <c r="D3723" s="51">
        <f>LOOKUP(A3723,Seznamy!$A$3:$A$94,Seznamy!$F$3:$F$94)</f>
        <v>9028</v>
      </c>
      <c r="E3723" s="51">
        <f>LOOKUP(A3723,Seznamy!$A$3:$A$94,Seznamy!$G$3:$G$94)</f>
        <v>218500</v>
      </c>
      <c r="F3723" s="52">
        <f>LOOKUP(A3723,Seznamy!$A$3:$A$94,Seznamy!$J$3:$J$94)</f>
        <v>57</v>
      </c>
      <c r="G3723" s="52">
        <v>21</v>
      </c>
      <c r="H3723" s="50">
        <f>LOOKUP(G3723,Komplexní!$A$7:$A$56,Komplexní!$B$7:$B$56)</f>
        <v>0</v>
      </c>
      <c r="I3723" s="53">
        <f t="array" ref="I3723">SUM(IF((Komplexní!$A$3:$A$5=A3723)*(Komplexní!$D$1:$BA$1=G3723),Komplexní!$D$3:$BA$5))</f>
        <v>0</v>
      </c>
      <c r="J3723" s="98" t="str">
        <f t="shared" si="199"/>
        <v/>
      </c>
      <c r="K3723" s="54">
        <f t="shared" si="201"/>
        <v>1</v>
      </c>
    </row>
    <row r="3724" spans="1:11" hidden="1">
      <c r="A3724" s="48">
        <v>75</v>
      </c>
      <c r="B3724" s="49">
        <f>LOOKUP(A3724,Seznamy!$A$3:$A$94,Seznamy!$B$3:$B$94)</f>
        <v>125009</v>
      </c>
      <c r="C3724" s="50" t="str">
        <f>LOOKUP(A3724,Seznamy!$A$3:$A$94,Seznamy!$C$3:$C$94)</f>
        <v>Ruda nad Moravou</v>
      </c>
      <c r="D3724" s="51">
        <f>LOOKUP(A3724,Seznamy!$A$3:$A$94,Seznamy!$F$3:$F$94)</f>
        <v>9028</v>
      </c>
      <c r="E3724" s="51">
        <f>LOOKUP(A3724,Seznamy!$A$3:$A$94,Seznamy!$G$3:$G$94)</f>
        <v>218500</v>
      </c>
      <c r="F3724" s="52">
        <f>LOOKUP(A3724,Seznamy!$A$3:$A$94,Seznamy!$J$3:$J$94)</f>
        <v>57</v>
      </c>
      <c r="G3724" s="52">
        <v>22</v>
      </c>
      <c r="H3724" s="50">
        <f>LOOKUP(G3724,Komplexní!$A$7:$A$56,Komplexní!$B$7:$B$56)</f>
        <v>0</v>
      </c>
      <c r="I3724" s="53">
        <f t="array" ref="I3724">SUM(IF((Komplexní!$A$3:$A$5=A3724)*(Komplexní!$D$1:$BA$1=G3724),Komplexní!$D$3:$BA$5))</f>
        <v>0</v>
      </c>
      <c r="J3724" s="98" t="str">
        <f t="shared" si="199"/>
        <v/>
      </c>
      <c r="K3724" s="54">
        <f t="shared" si="201"/>
        <v>1</v>
      </c>
    </row>
    <row r="3725" spans="1:11" hidden="1">
      <c r="A3725" s="48">
        <v>75</v>
      </c>
      <c r="B3725" s="49">
        <f>LOOKUP(A3725,Seznamy!$A$3:$A$94,Seznamy!$B$3:$B$94)</f>
        <v>125009</v>
      </c>
      <c r="C3725" s="50" t="str">
        <f>LOOKUP(A3725,Seznamy!$A$3:$A$94,Seznamy!$C$3:$C$94)</f>
        <v>Ruda nad Moravou</v>
      </c>
      <c r="D3725" s="51">
        <f>LOOKUP(A3725,Seznamy!$A$3:$A$94,Seznamy!$F$3:$F$94)</f>
        <v>9028</v>
      </c>
      <c r="E3725" s="51">
        <f>LOOKUP(A3725,Seznamy!$A$3:$A$94,Seznamy!$G$3:$G$94)</f>
        <v>218500</v>
      </c>
      <c r="F3725" s="52">
        <f>LOOKUP(A3725,Seznamy!$A$3:$A$94,Seznamy!$J$3:$J$94)</f>
        <v>57</v>
      </c>
      <c r="G3725" s="52">
        <v>23</v>
      </c>
      <c r="H3725" s="50">
        <f>LOOKUP(G3725,Komplexní!$A$7:$A$56,Komplexní!$B$7:$B$56)</f>
        <v>0</v>
      </c>
      <c r="I3725" s="53">
        <f t="array" ref="I3725">SUM(IF((Komplexní!$A$3:$A$5=A3725)*(Komplexní!$D$1:$BA$1=G3725),Komplexní!$D$3:$BA$5))</f>
        <v>0</v>
      </c>
      <c r="J3725" s="98" t="str">
        <f t="shared" si="199"/>
        <v/>
      </c>
      <c r="K3725" s="54">
        <f t="shared" si="201"/>
        <v>1</v>
      </c>
    </row>
    <row r="3726" spans="1:11" hidden="1">
      <c r="A3726" s="48">
        <v>75</v>
      </c>
      <c r="B3726" s="49">
        <f>LOOKUP(A3726,Seznamy!$A$3:$A$94,Seznamy!$B$3:$B$94)</f>
        <v>125009</v>
      </c>
      <c r="C3726" s="50" t="str">
        <f>LOOKUP(A3726,Seznamy!$A$3:$A$94,Seznamy!$C$3:$C$94)</f>
        <v>Ruda nad Moravou</v>
      </c>
      <c r="D3726" s="51">
        <f>LOOKUP(A3726,Seznamy!$A$3:$A$94,Seznamy!$F$3:$F$94)</f>
        <v>9028</v>
      </c>
      <c r="E3726" s="51">
        <f>LOOKUP(A3726,Seznamy!$A$3:$A$94,Seznamy!$G$3:$G$94)</f>
        <v>218500</v>
      </c>
      <c r="F3726" s="52">
        <f>LOOKUP(A3726,Seznamy!$A$3:$A$94,Seznamy!$J$3:$J$94)</f>
        <v>57</v>
      </c>
      <c r="G3726" s="52">
        <v>24</v>
      </c>
      <c r="H3726" s="50">
        <f>LOOKUP(G3726,Komplexní!$A$7:$A$56,Komplexní!$B$7:$B$56)</f>
        <v>0</v>
      </c>
      <c r="I3726" s="53">
        <f t="array" ref="I3726">SUM(IF((Komplexní!$A$3:$A$5=A3726)*(Komplexní!$D$1:$BA$1=G3726),Komplexní!$D$3:$BA$5))</f>
        <v>0</v>
      </c>
      <c r="J3726" s="98" t="str">
        <f t="shared" si="199"/>
        <v/>
      </c>
      <c r="K3726" s="54">
        <f t="shared" si="201"/>
        <v>1</v>
      </c>
    </row>
    <row r="3727" spans="1:11" hidden="1">
      <c r="A3727" s="48">
        <v>75</v>
      </c>
      <c r="B3727" s="49">
        <f>LOOKUP(A3727,Seznamy!$A$3:$A$94,Seznamy!$B$3:$B$94)</f>
        <v>125009</v>
      </c>
      <c r="C3727" s="50" t="str">
        <f>LOOKUP(A3727,Seznamy!$A$3:$A$94,Seznamy!$C$3:$C$94)</f>
        <v>Ruda nad Moravou</v>
      </c>
      <c r="D3727" s="51">
        <f>LOOKUP(A3727,Seznamy!$A$3:$A$94,Seznamy!$F$3:$F$94)</f>
        <v>9028</v>
      </c>
      <c r="E3727" s="51">
        <f>LOOKUP(A3727,Seznamy!$A$3:$A$94,Seznamy!$G$3:$G$94)</f>
        <v>218500</v>
      </c>
      <c r="F3727" s="52">
        <f>LOOKUP(A3727,Seznamy!$A$3:$A$94,Seznamy!$J$3:$J$94)</f>
        <v>57</v>
      </c>
      <c r="G3727" s="52">
        <v>25</v>
      </c>
      <c r="H3727" s="50">
        <f>LOOKUP(G3727,Komplexní!$A$7:$A$56,Komplexní!$B$7:$B$56)</f>
        <v>0</v>
      </c>
      <c r="I3727" s="53">
        <f t="array" ref="I3727">SUM(IF((Komplexní!$A$3:$A$5=A3727)*(Komplexní!$D$1:$BA$1=G3727),Komplexní!$D$3:$BA$5))</f>
        <v>0</v>
      </c>
      <c r="J3727" s="98" t="str">
        <f t="shared" ref="J3727:J3790" si="202">IF(I3727=0,"",I3727)</f>
        <v/>
      </c>
      <c r="K3727" s="54">
        <f t="shared" si="201"/>
        <v>1</v>
      </c>
    </row>
    <row r="3728" spans="1:11" hidden="1">
      <c r="A3728" s="48">
        <v>75</v>
      </c>
      <c r="B3728" s="49">
        <f>LOOKUP(A3728,Seznamy!$A$3:$A$94,Seznamy!$B$3:$B$94)</f>
        <v>125009</v>
      </c>
      <c r="C3728" s="50" t="str">
        <f>LOOKUP(A3728,Seznamy!$A$3:$A$94,Seznamy!$C$3:$C$94)</f>
        <v>Ruda nad Moravou</v>
      </c>
      <c r="D3728" s="51">
        <f>LOOKUP(A3728,Seznamy!$A$3:$A$94,Seznamy!$F$3:$F$94)</f>
        <v>9028</v>
      </c>
      <c r="E3728" s="51">
        <f>LOOKUP(A3728,Seznamy!$A$3:$A$94,Seznamy!$G$3:$G$94)</f>
        <v>218500</v>
      </c>
      <c r="F3728" s="52">
        <f>LOOKUP(A3728,Seznamy!$A$3:$A$94,Seznamy!$J$3:$J$94)</f>
        <v>57</v>
      </c>
      <c r="G3728" s="52">
        <v>26</v>
      </c>
      <c r="H3728" s="50">
        <f>LOOKUP(G3728,Komplexní!$A$7:$A$56,Komplexní!$B$7:$B$56)</f>
        <v>0</v>
      </c>
      <c r="I3728" s="53">
        <f t="array" ref="I3728">SUM(IF((Komplexní!$A$3:$A$5=A3728)*(Komplexní!$D$1:$BA$1=G3728),Komplexní!$D$3:$BA$5))</f>
        <v>0</v>
      </c>
      <c r="J3728" s="98" t="str">
        <f t="shared" si="202"/>
        <v/>
      </c>
      <c r="K3728" s="54">
        <f t="shared" si="201"/>
        <v>1</v>
      </c>
    </row>
    <row r="3729" spans="1:11" hidden="1">
      <c r="A3729" s="48">
        <v>75</v>
      </c>
      <c r="B3729" s="49">
        <f>LOOKUP(A3729,Seznamy!$A$3:$A$94,Seznamy!$B$3:$B$94)</f>
        <v>125009</v>
      </c>
      <c r="C3729" s="50" t="str">
        <f>LOOKUP(A3729,Seznamy!$A$3:$A$94,Seznamy!$C$3:$C$94)</f>
        <v>Ruda nad Moravou</v>
      </c>
      <c r="D3729" s="51">
        <f>LOOKUP(A3729,Seznamy!$A$3:$A$94,Seznamy!$F$3:$F$94)</f>
        <v>9028</v>
      </c>
      <c r="E3729" s="51">
        <f>LOOKUP(A3729,Seznamy!$A$3:$A$94,Seznamy!$G$3:$G$94)</f>
        <v>218500</v>
      </c>
      <c r="F3729" s="52">
        <f>LOOKUP(A3729,Seznamy!$A$3:$A$94,Seznamy!$J$3:$J$94)</f>
        <v>57</v>
      </c>
      <c r="G3729" s="52">
        <v>27</v>
      </c>
      <c r="H3729" s="50">
        <f>LOOKUP(G3729,Komplexní!$A$7:$A$56,Komplexní!$B$7:$B$56)</f>
        <v>0</v>
      </c>
      <c r="I3729" s="53">
        <f t="array" ref="I3729">SUM(IF((Komplexní!$A$3:$A$5=A3729)*(Komplexní!$D$1:$BA$1=G3729),Komplexní!$D$3:$BA$5))</f>
        <v>0</v>
      </c>
      <c r="J3729" s="98" t="str">
        <f t="shared" si="202"/>
        <v/>
      </c>
      <c r="K3729" s="54">
        <f t="shared" si="201"/>
        <v>1</v>
      </c>
    </row>
    <row r="3730" spans="1:11" hidden="1">
      <c r="A3730" s="48">
        <v>75</v>
      </c>
      <c r="B3730" s="49">
        <f>LOOKUP(A3730,Seznamy!$A$3:$A$94,Seznamy!$B$3:$B$94)</f>
        <v>125009</v>
      </c>
      <c r="C3730" s="50" t="str">
        <f>LOOKUP(A3730,Seznamy!$A$3:$A$94,Seznamy!$C$3:$C$94)</f>
        <v>Ruda nad Moravou</v>
      </c>
      <c r="D3730" s="51">
        <f>LOOKUP(A3730,Seznamy!$A$3:$A$94,Seznamy!$F$3:$F$94)</f>
        <v>9028</v>
      </c>
      <c r="E3730" s="51">
        <f>LOOKUP(A3730,Seznamy!$A$3:$A$94,Seznamy!$G$3:$G$94)</f>
        <v>218500</v>
      </c>
      <c r="F3730" s="52">
        <f>LOOKUP(A3730,Seznamy!$A$3:$A$94,Seznamy!$J$3:$J$94)</f>
        <v>57</v>
      </c>
      <c r="G3730" s="52">
        <v>14</v>
      </c>
      <c r="H3730" s="50">
        <f>LOOKUP(G3730,Komplexní!$A$7:$A$56,Komplexní!$B$7:$B$56)</f>
        <v>0</v>
      </c>
      <c r="I3730" s="53">
        <f t="array" ref="I3730">SUM(IF((Komplexní!$A$3:$A$5=A3730)*(Komplexní!$D$1:$BA$1=G3730),Komplexní!$D$3:$BA$5))</f>
        <v>0</v>
      </c>
      <c r="J3730" s="98" t="str">
        <f t="shared" si="202"/>
        <v/>
      </c>
      <c r="K3730" s="54">
        <f t="shared" si="201"/>
        <v>1</v>
      </c>
    </row>
    <row r="3731" spans="1:11" hidden="1">
      <c r="A3731" s="48">
        <v>75</v>
      </c>
      <c r="B3731" s="49">
        <f>LOOKUP(A3731,Seznamy!$A$3:$A$94,Seznamy!$B$3:$B$94)</f>
        <v>125009</v>
      </c>
      <c r="C3731" s="50" t="str">
        <f>LOOKUP(A3731,Seznamy!$A$3:$A$94,Seznamy!$C$3:$C$94)</f>
        <v>Ruda nad Moravou</v>
      </c>
      <c r="D3731" s="51">
        <f>LOOKUP(A3731,Seznamy!$A$3:$A$94,Seznamy!$F$3:$F$94)</f>
        <v>9028</v>
      </c>
      <c r="E3731" s="51">
        <f>LOOKUP(A3731,Seznamy!$A$3:$A$94,Seznamy!$G$3:$G$94)</f>
        <v>218500</v>
      </c>
      <c r="F3731" s="52">
        <f>LOOKUP(A3731,Seznamy!$A$3:$A$94,Seznamy!$J$3:$J$94)</f>
        <v>57</v>
      </c>
      <c r="G3731" s="52">
        <v>29</v>
      </c>
      <c r="H3731" s="50">
        <f>LOOKUP(G3731,Komplexní!$A$7:$A$56,Komplexní!$B$7:$B$56)</f>
        <v>0</v>
      </c>
      <c r="I3731" s="53">
        <f t="array" ref="I3731">SUM(IF((Komplexní!$A$3:$A$5=A3731)*(Komplexní!$D$1:$BA$1=G3731),Komplexní!$D$3:$BA$5))</f>
        <v>0</v>
      </c>
      <c r="J3731" s="98" t="str">
        <f t="shared" si="202"/>
        <v/>
      </c>
      <c r="K3731" s="54">
        <f t="shared" si="201"/>
        <v>1</v>
      </c>
    </row>
    <row r="3732" spans="1:11" hidden="1">
      <c r="A3732" s="48">
        <v>75</v>
      </c>
      <c r="B3732" s="49">
        <f>LOOKUP(A3732,Seznamy!$A$3:$A$94,Seznamy!$B$3:$B$94)</f>
        <v>125009</v>
      </c>
      <c r="C3732" s="50" t="str">
        <f>LOOKUP(A3732,Seznamy!$A$3:$A$94,Seznamy!$C$3:$C$94)</f>
        <v>Ruda nad Moravou</v>
      </c>
      <c r="D3732" s="51">
        <f>LOOKUP(A3732,Seznamy!$A$3:$A$94,Seznamy!$F$3:$F$94)</f>
        <v>9028</v>
      </c>
      <c r="E3732" s="51">
        <f>LOOKUP(A3732,Seznamy!$A$3:$A$94,Seznamy!$G$3:$G$94)</f>
        <v>218500</v>
      </c>
      <c r="F3732" s="52">
        <f>LOOKUP(A3732,Seznamy!$A$3:$A$94,Seznamy!$J$3:$J$94)</f>
        <v>57</v>
      </c>
      <c r="G3732" s="52">
        <v>30</v>
      </c>
      <c r="H3732" s="50">
        <f>LOOKUP(G3732,Komplexní!$A$7:$A$56,Komplexní!$B$7:$B$56)</f>
        <v>0</v>
      </c>
      <c r="I3732" s="53">
        <f t="array" ref="I3732">SUM(IF((Komplexní!$A$3:$A$5=A3732)*(Komplexní!$D$1:$BA$1=G3732),Komplexní!$D$3:$BA$5))</f>
        <v>0</v>
      </c>
      <c r="J3732" s="98" t="str">
        <f t="shared" si="202"/>
        <v/>
      </c>
      <c r="K3732" s="54">
        <f t="shared" si="201"/>
        <v>1</v>
      </c>
    </row>
    <row r="3733" spans="1:11" hidden="1">
      <c r="A3733" s="48">
        <v>75</v>
      </c>
      <c r="B3733" s="49">
        <f>LOOKUP(A3733,Seznamy!$A$3:$A$94,Seznamy!$B$3:$B$94)</f>
        <v>125009</v>
      </c>
      <c r="C3733" s="50" t="str">
        <f>LOOKUP(A3733,Seznamy!$A$3:$A$94,Seznamy!$C$3:$C$94)</f>
        <v>Ruda nad Moravou</v>
      </c>
      <c r="D3733" s="51">
        <f>LOOKUP(A3733,Seznamy!$A$3:$A$94,Seznamy!$F$3:$F$94)</f>
        <v>9028</v>
      </c>
      <c r="E3733" s="51">
        <f>LOOKUP(A3733,Seznamy!$A$3:$A$94,Seznamy!$G$3:$G$94)</f>
        <v>218500</v>
      </c>
      <c r="F3733" s="52">
        <f>LOOKUP(A3733,Seznamy!$A$3:$A$94,Seznamy!$J$3:$J$94)</f>
        <v>57</v>
      </c>
      <c r="G3733" s="52">
        <v>31</v>
      </c>
      <c r="H3733" s="50">
        <f>LOOKUP(G3733,Komplexní!$A$7:$A$56,Komplexní!$B$7:$B$56)</f>
        <v>0</v>
      </c>
      <c r="I3733" s="53">
        <f t="array" ref="I3733">SUM(IF((Komplexní!$A$3:$A$5=A3733)*(Komplexní!$D$1:$BA$1=G3733),Komplexní!$D$3:$BA$5))</f>
        <v>0</v>
      </c>
      <c r="J3733" s="98" t="str">
        <f t="shared" si="202"/>
        <v/>
      </c>
      <c r="K3733" s="54">
        <f t="shared" si="201"/>
        <v>1</v>
      </c>
    </row>
    <row r="3734" spans="1:11" hidden="1">
      <c r="A3734" s="48">
        <v>75</v>
      </c>
      <c r="B3734" s="49">
        <f>LOOKUP(A3734,Seznamy!$A$3:$A$94,Seznamy!$B$3:$B$94)</f>
        <v>125009</v>
      </c>
      <c r="C3734" s="50" t="str">
        <f>LOOKUP(A3734,Seznamy!$A$3:$A$94,Seznamy!$C$3:$C$94)</f>
        <v>Ruda nad Moravou</v>
      </c>
      <c r="D3734" s="51">
        <f>LOOKUP(A3734,Seznamy!$A$3:$A$94,Seznamy!$F$3:$F$94)</f>
        <v>9028</v>
      </c>
      <c r="E3734" s="51">
        <f>LOOKUP(A3734,Seznamy!$A$3:$A$94,Seznamy!$G$3:$G$94)</f>
        <v>218500</v>
      </c>
      <c r="F3734" s="52">
        <f>LOOKUP(A3734,Seznamy!$A$3:$A$94,Seznamy!$J$3:$J$94)</f>
        <v>57</v>
      </c>
      <c r="G3734" s="52">
        <v>32</v>
      </c>
      <c r="H3734" s="50">
        <f>LOOKUP(G3734,Komplexní!$A$7:$A$56,Komplexní!$B$7:$B$56)</f>
        <v>0</v>
      </c>
      <c r="I3734" s="53">
        <f t="array" ref="I3734">SUM(IF((Komplexní!$A$3:$A$5=A3734)*(Komplexní!$D$1:$BA$1=G3734),Komplexní!$D$3:$BA$5))</f>
        <v>0</v>
      </c>
      <c r="J3734" s="98" t="str">
        <f t="shared" si="202"/>
        <v/>
      </c>
      <c r="K3734" s="54">
        <f t="shared" si="201"/>
        <v>1</v>
      </c>
    </row>
    <row r="3735" spans="1:11" hidden="1">
      <c r="A3735" s="48">
        <v>75</v>
      </c>
      <c r="B3735" s="49">
        <f>LOOKUP(A3735,Seznamy!$A$3:$A$94,Seznamy!$B$3:$B$94)</f>
        <v>125009</v>
      </c>
      <c r="C3735" s="50" t="str">
        <f>LOOKUP(A3735,Seznamy!$A$3:$A$94,Seznamy!$C$3:$C$94)</f>
        <v>Ruda nad Moravou</v>
      </c>
      <c r="D3735" s="51">
        <f>LOOKUP(A3735,Seznamy!$A$3:$A$94,Seznamy!$F$3:$F$94)</f>
        <v>9028</v>
      </c>
      <c r="E3735" s="51">
        <f>LOOKUP(A3735,Seznamy!$A$3:$A$94,Seznamy!$G$3:$G$94)</f>
        <v>218500</v>
      </c>
      <c r="F3735" s="52">
        <f>LOOKUP(A3735,Seznamy!$A$3:$A$94,Seznamy!$J$3:$J$94)</f>
        <v>57</v>
      </c>
      <c r="G3735" s="52">
        <v>33</v>
      </c>
      <c r="H3735" s="50">
        <f>LOOKUP(G3735,Komplexní!$A$7:$A$56,Komplexní!$B$7:$B$56)</f>
        <v>0</v>
      </c>
      <c r="I3735" s="53">
        <f t="array" ref="I3735">SUM(IF((Komplexní!$A$3:$A$5=A3735)*(Komplexní!$D$1:$BA$1=G3735),Komplexní!$D$3:$BA$5))</f>
        <v>0</v>
      </c>
      <c r="J3735" s="98" t="str">
        <f t="shared" si="202"/>
        <v/>
      </c>
      <c r="K3735" s="54">
        <f t="shared" ref="K3735:K3752" si="203">IF(I3735=MIN($J$3703:$J$3752),1,"")</f>
        <v>1</v>
      </c>
    </row>
    <row r="3736" spans="1:11" hidden="1">
      <c r="A3736" s="48">
        <v>75</v>
      </c>
      <c r="B3736" s="49">
        <f>LOOKUP(A3736,Seznamy!$A$3:$A$94,Seznamy!$B$3:$B$94)</f>
        <v>125009</v>
      </c>
      <c r="C3736" s="50" t="str">
        <f>LOOKUP(A3736,Seznamy!$A$3:$A$94,Seznamy!$C$3:$C$94)</f>
        <v>Ruda nad Moravou</v>
      </c>
      <c r="D3736" s="51">
        <f>LOOKUP(A3736,Seznamy!$A$3:$A$94,Seznamy!$F$3:$F$94)</f>
        <v>9028</v>
      </c>
      <c r="E3736" s="51">
        <f>LOOKUP(A3736,Seznamy!$A$3:$A$94,Seznamy!$G$3:$G$94)</f>
        <v>218500</v>
      </c>
      <c r="F3736" s="52">
        <f>LOOKUP(A3736,Seznamy!$A$3:$A$94,Seznamy!$J$3:$J$94)</f>
        <v>57</v>
      </c>
      <c r="G3736" s="52">
        <v>34</v>
      </c>
      <c r="H3736" s="50">
        <f>LOOKUP(G3736,Komplexní!$A$7:$A$56,Komplexní!$B$7:$B$56)</f>
        <v>0</v>
      </c>
      <c r="I3736" s="53">
        <f t="array" ref="I3736">SUM(IF((Komplexní!$A$3:$A$5=A3736)*(Komplexní!$D$1:$BA$1=G3736),Komplexní!$D$3:$BA$5))</f>
        <v>0</v>
      </c>
      <c r="J3736" s="98" t="str">
        <f t="shared" si="202"/>
        <v/>
      </c>
      <c r="K3736" s="54">
        <f t="shared" si="203"/>
        <v>1</v>
      </c>
    </row>
    <row r="3737" spans="1:11" hidden="1">
      <c r="A3737" s="48">
        <v>75</v>
      </c>
      <c r="B3737" s="49">
        <f>LOOKUP(A3737,Seznamy!$A$3:$A$94,Seznamy!$B$3:$B$94)</f>
        <v>125009</v>
      </c>
      <c r="C3737" s="50" t="str">
        <f>LOOKUP(A3737,Seznamy!$A$3:$A$94,Seznamy!$C$3:$C$94)</f>
        <v>Ruda nad Moravou</v>
      </c>
      <c r="D3737" s="51">
        <f>LOOKUP(A3737,Seznamy!$A$3:$A$94,Seznamy!$F$3:$F$94)</f>
        <v>9028</v>
      </c>
      <c r="E3737" s="51">
        <f>LOOKUP(A3737,Seznamy!$A$3:$A$94,Seznamy!$G$3:$G$94)</f>
        <v>218500</v>
      </c>
      <c r="F3737" s="52">
        <f>LOOKUP(A3737,Seznamy!$A$3:$A$94,Seznamy!$J$3:$J$94)</f>
        <v>57</v>
      </c>
      <c r="G3737" s="52">
        <v>35</v>
      </c>
      <c r="H3737" s="50">
        <f>LOOKUP(G3737,Komplexní!$A$7:$A$56,Komplexní!$B$7:$B$56)</f>
        <v>0</v>
      </c>
      <c r="I3737" s="53">
        <f t="array" ref="I3737">SUM(IF((Komplexní!$A$3:$A$5=A3737)*(Komplexní!$D$1:$BA$1=G3737),Komplexní!$D$3:$BA$5))</f>
        <v>0</v>
      </c>
      <c r="J3737" s="98" t="str">
        <f t="shared" si="202"/>
        <v/>
      </c>
      <c r="K3737" s="54">
        <f t="shared" si="203"/>
        <v>1</v>
      </c>
    </row>
    <row r="3738" spans="1:11" hidden="1">
      <c r="A3738" s="48">
        <v>75</v>
      </c>
      <c r="B3738" s="49">
        <f>LOOKUP(A3738,Seznamy!$A$3:$A$94,Seznamy!$B$3:$B$94)</f>
        <v>125009</v>
      </c>
      <c r="C3738" s="50" t="str">
        <f>LOOKUP(A3738,Seznamy!$A$3:$A$94,Seznamy!$C$3:$C$94)</f>
        <v>Ruda nad Moravou</v>
      </c>
      <c r="D3738" s="51">
        <f>LOOKUP(A3738,Seznamy!$A$3:$A$94,Seznamy!$F$3:$F$94)</f>
        <v>9028</v>
      </c>
      <c r="E3738" s="51">
        <f>LOOKUP(A3738,Seznamy!$A$3:$A$94,Seznamy!$G$3:$G$94)</f>
        <v>218500</v>
      </c>
      <c r="F3738" s="52">
        <f>LOOKUP(A3738,Seznamy!$A$3:$A$94,Seznamy!$J$3:$J$94)</f>
        <v>57</v>
      </c>
      <c r="G3738" s="52">
        <v>36</v>
      </c>
      <c r="H3738" s="50">
        <f>LOOKUP(G3738,Komplexní!$A$7:$A$56,Komplexní!$B$7:$B$56)</f>
        <v>0</v>
      </c>
      <c r="I3738" s="53">
        <f t="array" ref="I3738">SUM(IF((Komplexní!$A$3:$A$5=A3738)*(Komplexní!$D$1:$BA$1=G3738),Komplexní!$D$3:$BA$5))</f>
        <v>0</v>
      </c>
      <c r="J3738" s="98" t="str">
        <f t="shared" si="202"/>
        <v/>
      </c>
      <c r="K3738" s="54">
        <f t="shared" si="203"/>
        <v>1</v>
      </c>
    </row>
    <row r="3739" spans="1:11" hidden="1">
      <c r="A3739" s="48">
        <v>75</v>
      </c>
      <c r="B3739" s="49">
        <f>LOOKUP(A3739,Seznamy!$A$3:$A$94,Seznamy!$B$3:$B$94)</f>
        <v>125009</v>
      </c>
      <c r="C3739" s="50" t="str">
        <f>LOOKUP(A3739,Seznamy!$A$3:$A$94,Seznamy!$C$3:$C$94)</f>
        <v>Ruda nad Moravou</v>
      </c>
      <c r="D3739" s="51">
        <f>LOOKUP(A3739,Seznamy!$A$3:$A$94,Seznamy!$F$3:$F$94)</f>
        <v>9028</v>
      </c>
      <c r="E3739" s="51">
        <f>LOOKUP(A3739,Seznamy!$A$3:$A$94,Seznamy!$G$3:$G$94)</f>
        <v>218500</v>
      </c>
      <c r="F3739" s="52">
        <f>LOOKUP(A3739,Seznamy!$A$3:$A$94,Seznamy!$J$3:$J$94)</f>
        <v>57</v>
      </c>
      <c r="G3739" s="52">
        <v>37</v>
      </c>
      <c r="H3739" s="50">
        <f>LOOKUP(G3739,Komplexní!$A$7:$A$56,Komplexní!$B$7:$B$56)</f>
        <v>0</v>
      </c>
      <c r="I3739" s="53">
        <f t="array" ref="I3739">SUM(IF((Komplexní!$A$3:$A$5=A3739)*(Komplexní!$D$1:$BA$1=G3739),Komplexní!$D$3:$BA$5))</f>
        <v>0</v>
      </c>
      <c r="J3739" s="98" t="str">
        <f t="shared" si="202"/>
        <v/>
      </c>
      <c r="K3739" s="54">
        <f t="shared" si="203"/>
        <v>1</v>
      </c>
    </row>
    <row r="3740" spans="1:11" hidden="1">
      <c r="A3740" s="48">
        <v>75</v>
      </c>
      <c r="B3740" s="49">
        <f>LOOKUP(A3740,Seznamy!$A$3:$A$94,Seznamy!$B$3:$B$94)</f>
        <v>125009</v>
      </c>
      <c r="C3740" s="50" t="str">
        <f>LOOKUP(A3740,Seznamy!$A$3:$A$94,Seznamy!$C$3:$C$94)</f>
        <v>Ruda nad Moravou</v>
      </c>
      <c r="D3740" s="51">
        <f>LOOKUP(A3740,Seznamy!$A$3:$A$94,Seznamy!$F$3:$F$94)</f>
        <v>9028</v>
      </c>
      <c r="E3740" s="51">
        <f>LOOKUP(A3740,Seznamy!$A$3:$A$94,Seznamy!$G$3:$G$94)</f>
        <v>218500</v>
      </c>
      <c r="F3740" s="52">
        <f>LOOKUP(A3740,Seznamy!$A$3:$A$94,Seznamy!$J$3:$J$94)</f>
        <v>57</v>
      </c>
      <c r="G3740" s="52">
        <v>38</v>
      </c>
      <c r="H3740" s="50">
        <f>LOOKUP(G3740,Komplexní!$A$7:$A$56,Komplexní!$B$7:$B$56)</f>
        <v>0</v>
      </c>
      <c r="I3740" s="53">
        <f t="array" ref="I3740">SUM(IF((Komplexní!$A$3:$A$5=A3740)*(Komplexní!$D$1:$BA$1=G3740),Komplexní!$D$3:$BA$5))</f>
        <v>0</v>
      </c>
      <c r="J3740" s="98" t="str">
        <f t="shared" si="202"/>
        <v/>
      </c>
      <c r="K3740" s="54">
        <f t="shared" si="203"/>
        <v>1</v>
      </c>
    </row>
    <row r="3741" spans="1:11" hidden="1">
      <c r="A3741" s="48">
        <v>75</v>
      </c>
      <c r="B3741" s="49">
        <f>LOOKUP(A3741,Seznamy!$A$3:$A$94,Seznamy!$B$3:$B$94)</f>
        <v>125009</v>
      </c>
      <c r="C3741" s="50" t="str">
        <f>LOOKUP(A3741,Seznamy!$A$3:$A$94,Seznamy!$C$3:$C$94)</f>
        <v>Ruda nad Moravou</v>
      </c>
      <c r="D3741" s="51">
        <f>LOOKUP(A3741,Seznamy!$A$3:$A$94,Seznamy!$F$3:$F$94)</f>
        <v>9028</v>
      </c>
      <c r="E3741" s="51">
        <f>LOOKUP(A3741,Seznamy!$A$3:$A$94,Seznamy!$G$3:$G$94)</f>
        <v>218500</v>
      </c>
      <c r="F3741" s="52">
        <f>LOOKUP(A3741,Seznamy!$A$3:$A$94,Seznamy!$J$3:$J$94)</f>
        <v>57</v>
      </c>
      <c r="G3741" s="52">
        <v>39</v>
      </c>
      <c r="H3741" s="50">
        <f>LOOKUP(G3741,Komplexní!$A$7:$A$56,Komplexní!$B$7:$B$56)</f>
        <v>0</v>
      </c>
      <c r="I3741" s="53">
        <f t="array" ref="I3741">SUM(IF((Komplexní!$A$3:$A$5=A3741)*(Komplexní!$D$1:$BA$1=G3741),Komplexní!$D$3:$BA$5))</f>
        <v>0</v>
      </c>
      <c r="J3741" s="98" t="str">
        <f t="shared" si="202"/>
        <v/>
      </c>
      <c r="K3741" s="54">
        <f t="shared" si="203"/>
        <v>1</v>
      </c>
    </row>
    <row r="3742" spans="1:11" hidden="1">
      <c r="A3742" s="48">
        <v>75</v>
      </c>
      <c r="B3742" s="49">
        <f>LOOKUP(A3742,Seznamy!$A$3:$A$94,Seznamy!$B$3:$B$94)</f>
        <v>125009</v>
      </c>
      <c r="C3742" s="50" t="str">
        <f>LOOKUP(A3742,Seznamy!$A$3:$A$94,Seznamy!$C$3:$C$94)</f>
        <v>Ruda nad Moravou</v>
      </c>
      <c r="D3742" s="51">
        <f>LOOKUP(A3742,Seznamy!$A$3:$A$94,Seznamy!$F$3:$F$94)</f>
        <v>9028</v>
      </c>
      <c r="E3742" s="51">
        <f>LOOKUP(A3742,Seznamy!$A$3:$A$94,Seznamy!$G$3:$G$94)</f>
        <v>218500</v>
      </c>
      <c r="F3742" s="52">
        <f>LOOKUP(A3742,Seznamy!$A$3:$A$94,Seznamy!$J$3:$J$94)</f>
        <v>57</v>
      </c>
      <c r="G3742" s="52">
        <v>40</v>
      </c>
      <c r="H3742" s="50">
        <f>LOOKUP(G3742,Komplexní!$A$7:$A$56,Komplexní!$B$7:$B$56)</f>
        <v>0</v>
      </c>
      <c r="I3742" s="53">
        <f t="array" ref="I3742">SUM(IF((Komplexní!$A$3:$A$5=A3742)*(Komplexní!$D$1:$BA$1=G3742),Komplexní!$D$3:$BA$5))</f>
        <v>0</v>
      </c>
      <c r="J3742" s="98" t="str">
        <f t="shared" si="202"/>
        <v/>
      </c>
      <c r="K3742" s="54">
        <f t="shared" si="203"/>
        <v>1</v>
      </c>
    </row>
    <row r="3743" spans="1:11" hidden="1">
      <c r="A3743" s="48">
        <v>75</v>
      </c>
      <c r="B3743" s="49">
        <f>LOOKUP(A3743,Seznamy!$A$3:$A$94,Seznamy!$B$3:$B$94)</f>
        <v>125009</v>
      </c>
      <c r="C3743" s="50" t="str">
        <f>LOOKUP(A3743,Seznamy!$A$3:$A$94,Seznamy!$C$3:$C$94)</f>
        <v>Ruda nad Moravou</v>
      </c>
      <c r="D3743" s="51">
        <f>LOOKUP(A3743,Seznamy!$A$3:$A$94,Seznamy!$F$3:$F$94)</f>
        <v>9028</v>
      </c>
      <c r="E3743" s="51">
        <f>LOOKUP(A3743,Seznamy!$A$3:$A$94,Seznamy!$G$3:$G$94)</f>
        <v>218500</v>
      </c>
      <c r="F3743" s="52">
        <f>LOOKUP(A3743,Seznamy!$A$3:$A$94,Seznamy!$J$3:$J$94)</f>
        <v>57</v>
      </c>
      <c r="G3743" s="52">
        <v>41</v>
      </c>
      <c r="H3743" s="50">
        <f>LOOKUP(G3743,Komplexní!$A$7:$A$56,Komplexní!$B$7:$B$56)</f>
        <v>0</v>
      </c>
      <c r="I3743" s="53">
        <f t="array" ref="I3743">SUM(IF((Komplexní!$A$3:$A$5=A3743)*(Komplexní!$D$1:$BA$1=G3743),Komplexní!$D$3:$BA$5))</f>
        <v>0</v>
      </c>
      <c r="J3743" s="98" t="str">
        <f t="shared" si="202"/>
        <v/>
      </c>
      <c r="K3743" s="54">
        <f t="shared" si="203"/>
        <v>1</v>
      </c>
    </row>
    <row r="3744" spans="1:11" hidden="1">
      <c r="A3744" s="48">
        <v>75</v>
      </c>
      <c r="B3744" s="49">
        <f>LOOKUP(A3744,Seznamy!$A$3:$A$94,Seznamy!$B$3:$B$94)</f>
        <v>125009</v>
      </c>
      <c r="C3744" s="50" t="str">
        <f>LOOKUP(A3744,Seznamy!$A$3:$A$94,Seznamy!$C$3:$C$94)</f>
        <v>Ruda nad Moravou</v>
      </c>
      <c r="D3744" s="51">
        <f>LOOKUP(A3744,Seznamy!$A$3:$A$94,Seznamy!$F$3:$F$94)</f>
        <v>9028</v>
      </c>
      <c r="E3744" s="51">
        <f>LOOKUP(A3744,Seznamy!$A$3:$A$94,Seznamy!$G$3:$G$94)</f>
        <v>218500</v>
      </c>
      <c r="F3744" s="52">
        <f>LOOKUP(A3744,Seznamy!$A$3:$A$94,Seznamy!$J$3:$J$94)</f>
        <v>57</v>
      </c>
      <c r="G3744" s="52">
        <v>42</v>
      </c>
      <c r="H3744" s="50">
        <f>LOOKUP(G3744,Komplexní!$A$7:$A$56,Komplexní!$B$7:$B$56)</f>
        <v>0</v>
      </c>
      <c r="I3744" s="53">
        <f t="array" ref="I3744">SUM(IF((Komplexní!$A$3:$A$5=A3744)*(Komplexní!$D$1:$BA$1=G3744),Komplexní!$D$3:$BA$5))</f>
        <v>0</v>
      </c>
      <c r="J3744" s="98" t="str">
        <f t="shared" si="202"/>
        <v/>
      </c>
      <c r="K3744" s="54">
        <f t="shared" si="203"/>
        <v>1</v>
      </c>
    </row>
    <row r="3745" spans="1:11" hidden="1">
      <c r="A3745" s="48">
        <v>75</v>
      </c>
      <c r="B3745" s="49">
        <f>LOOKUP(A3745,Seznamy!$A$3:$A$94,Seznamy!$B$3:$B$94)</f>
        <v>125009</v>
      </c>
      <c r="C3745" s="50" t="str">
        <f>LOOKUP(A3745,Seznamy!$A$3:$A$94,Seznamy!$C$3:$C$94)</f>
        <v>Ruda nad Moravou</v>
      </c>
      <c r="D3745" s="51">
        <f>LOOKUP(A3745,Seznamy!$A$3:$A$94,Seznamy!$F$3:$F$94)</f>
        <v>9028</v>
      </c>
      <c r="E3745" s="51">
        <f>LOOKUP(A3745,Seznamy!$A$3:$A$94,Seznamy!$G$3:$G$94)</f>
        <v>218500</v>
      </c>
      <c r="F3745" s="52">
        <f>LOOKUP(A3745,Seznamy!$A$3:$A$94,Seznamy!$J$3:$J$94)</f>
        <v>57</v>
      </c>
      <c r="G3745" s="52">
        <v>43</v>
      </c>
      <c r="H3745" s="50">
        <f>LOOKUP(G3745,Komplexní!$A$7:$A$56,Komplexní!$B$7:$B$56)</f>
        <v>0</v>
      </c>
      <c r="I3745" s="53">
        <f t="array" ref="I3745">SUM(IF((Komplexní!$A$3:$A$5=A3745)*(Komplexní!$D$1:$BA$1=G3745),Komplexní!$D$3:$BA$5))</f>
        <v>0</v>
      </c>
      <c r="J3745" s="98" t="str">
        <f t="shared" si="202"/>
        <v/>
      </c>
      <c r="K3745" s="54">
        <f t="shared" si="203"/>
        <v>1</v>
      </c>
    </row>
    <row r="3746" spans="1:11" hidden="1">
      <c r="A3746" s="48">
        <v>75</v>
      </c>
      <c r="B3746" s="49">
        <f>LOOKUP(A3746,Seznamy!$A$3:$A$94,Seznamy!$B$3:$B$94)</f>
        <v>125009</v>
      </c>
      <c r="C3746" s="50" t="str">
        <f>LOOKUP(A3746,Seznamy!$A$3:$A$94,Seznamy!$C$3:$C$94)</f>
        <v>Ruda nad Moravou</v>
      </c>
      <c r="D3746" s="51">
        <f>LOOKUP(A3746,Seznamy!$A$3:$A$94,Seznamy!$F$3:$F$94)</f>
        <v>9028</v>
      </c>
      <c r="E3746" s="51">
        <f>LOOKUP(A3746,Seznamy!$A$3:$A$94,Seznamy!$G$3:$G$94)</f>
        <v>218500</v>
      </c>
      <c r="F3746" s="52">
        <f>LOOKUP(A3746,Seznamy!$A$3:$A$94,Seznamy!$J$3:$J$94)</f>
        <v>57</v>
      </c>
      <c r="G3746" s="52">
        <v>44</v>
      </c>
      <c r="H3746" s="50">
        <f>LOOKUP(G3746,Komplexní!$A$7:$A$56,Komplexní!$B$7:$B$56)</f>
        <v>0</v>
      </c>
      <c r="I3746" s="53">
        <f t="array" ref="I3746">SUM(IF((Komplexní!$A$3:$A$5=A3746)*(Komplexní!$D$1:$BA$1=G3746),Komplexní!$D$3:$BA$5))</f>
        <v>0</v>
      </c>
      <c r="J3746" s="98" t="str">
        <f t="shared" si="202"/>
        <v/>
      </c>
      <c r="K3746" s="54">
        <f t="shared" si="203"/>
        <v>1</v>
      </c>
    </row>
    <row r="3747" spans="1:11" hidden="1">
      <c r="A3747" s="48">
        <v>75</v>
      </c>
      <c r="B3747" s="49">
        <f>LOOKUP(A3747,Seznamy!$A$3:$A$94,Seznamy!$B$3:$B$94)</f>
        <v>125009</v>
      </c>
      <c r="C3747" s="50" t="str">
        <f>LOOKUP(A3747,Seznamy!$A$3:$A$94,Seznamy!$C$3:$C$94)</f>
        <v>Ruda nad Moravou</v>
      </c>
      <c r="D3747" s="51">
        <f>LOOKUP(A3747,Seznamy!$A$3:$A$94,Seznamy!$F$3:$F$94)</f>
        <v>9028</v>
      </c>
      <c r="E3747" s="51">
        <f>LOOKUP(A3747,Seznamy!$A$3:$A$94,Seznamy!$G$3:$G$94)</f>
        <v>218500</v>
      </c>
      <c r="F3747" s="52">
        <f>LOOKUP(A3747,Seznamy!$A$3:$A$94,Seznamy!$J$3:$J$94)</f>
        <v>57</v>
      </c>
      <c r="G3747" s="52">
        <v>45</v>
      </c>
      <c r="H3747" s="50">
        <f>LOOKUP(G3747,Komplexní!$A$7:$A$56,Komplexní!$B$7:$B$56)</f>
        <v>0</v>
      </c>
      <c r="I3747" s="53">
        <f t="array" ref="I3747">SUM(IF((Komplexní!$A$3:$A$5=A3747)*(Komplexní!$D$1:$BA$1=G3747),Komplexní!$D$3:$BA$5))</f>
        <v>0</v>
      </c>
      <c r="J3747" s="98" t="str">
        <f t="shared" si="202"/>
        <v/>
      </c>
      <c r="K3747" s="54">
        <f t="shared" si="203"/>
        <v>1</v>
      </c>
    </row>
    <row r="3748" spans="1:11" hidden="1">
      <c r="A3748" s="48">
        <v>75</v>
      </c>
      <c r="B3748" s="49">
        <f>LOOKUP(A3748,Seznamy!$A$3:$A$94,Seznamy!$B$3:$B$94)</f>
        <v>125009</v>
      </c>
      <c r="C3748" s="50" t="str">
        <f>LOOKUP(A3748,Seznamy!$A$3:$A$94,Seznamy!$C$3:$C$94)</f>
        <v>Ruda nad Moravou</v>
      </c>
      <c r="D3748" s="51">
        <f>LOOKUP(A3748,Seznamy!$A$3:$A$94,Seznamy!$F$3:$F$94)</f>
        <v>9028</v>
      </c>
      <c r="E3748" s="51">
        <f>LOOKUP(A3748,Seznamy!$A$3:$A$94,Seznamy!$G$3:$G$94)</f>
        <v>218500</v>
      </c>
      <c r="F3748" s="52">
        <f>LOOKUP(A3748,Seznamy!$A$3:$A$94,Seznamy!$J$3:$J$94)</f>
        <v>57</v>
      </c>
      <c r="G3748" s="52">
        <v>46</v>
      </c>
      <c r="H3748" s="50">
        <f>LOOKUP(G3748,Komplexní!$A$7:$A$56,Komplexní!$B$7:$B$56)</f>
        <v>0</v>
      </c>
      <c r="I3748" s="53">
        <f t="array" ref="I3748">SUM(IF((Komplexní!$A$3:$A$5=A3748)*(Komplexní!$D$1:$BA$1=G3748),Komplexní!$D$3:$BA$5))</f>
        <v>0</v>
      </c>
      <c r="J3748" s="98" t="str">
        <f t="shared" si="202"/>
        <v/>
      </c>
      <c r="K3748" s="54">
        <f t="shared" si="203"/>
        <v>1</v>
      </c>
    </row>
    <row r="3749" spans="1:11" hidden="1">
      <c r="A3749" s="48">
        <v>75</v>
      </c>
      <c r="B3749" s="49">
        <f>LOOKUP(A3749,Seznamy!$A$3:$A$94,Seznamy!$B$3:$B$94)</f>
        <v>125009</v>
      </c>
      <c r="C3749" s="50" t="str">
        <f>LOOKUP(A3749,Seznamy!$A$3:$A$94,Seznamy!$C$3:$C$94)</f>
        <v>Ruda nad Moravou</v>
      </c>
      <c r="D3749" s="51">
        <f>LOOKUP(A3749,Seznamy!$A$3:$A$94,Seznamy!$F$3:$F$94)</f>
        <v>9028</v>
      </c>
      <c r="E3749" s="51">
        <f>LOOKUP(A3749,Seznamy!$A$3:$A$94,Seznamy!$G$3:$G$94)</f>
        <v>218500</v>
      </c>
      <c r="F3749" s="52">
        <f>LOOKUP(A3749,Seznamy!$A$3:$A$94,Seznamy!$J$3:$J$94)</f>
        <v>57</v>
      </c>
      <c r="G3749" s="52">
        <v>47</v>
      </c>
      <c r="H3749" s="50">
        <f>LOOKUP(G3749,Komplexní!$A$7:$A$56,Komplexní!$B$7:$B$56)</f>
        <v>0</v>
      </c>
      <c r="I3749" s="53">
        <f t="array" ref="I3749">SUM(IF((Komplexní!$A$3:$A$5=A3749)*(Komplexní!$D$1:$BA$1=G3749),Komplexní!$D$3:$BA$5))</f>
        <v>0</v>
      </c>
      <c r="J3749" s="98" t="str">
        <f t="shared" si="202"/>
        <v/>
      </c>
      <c r="K3749" s="54">
        <f t="shared" si="203"/>
        <v>1</v>
      </c>
    </row>
    <row r="3750" spans="1:11" hidden="1">
      <c r="A3750" s="48">
        <v>75</v>
      </c>
      <c r="B3750" s="49">
        <f>LOOKUP(A3750,Seznamy!$A$3:$A$94,Seznamy!$B$3:$B$94)</f>
        <v>125009</v>
      </c>
      <c r="C3750" s="50" t="str">
        <f>LOOKUP(A3750,Seznamy!$A$3:$A$94,Seznamy!$C$3:$C$94)</f>
        <v>Ruda nad Moravou</v>
      </c>
      <c r="D3750" s="51">
        <f>LOOKUP(A3750,Seznamy!$A$3:$A$94,Seznamy!$F$3:$F$94)</f>
        <v>9028</v>
      </c>
      <c r="E3750" s="51">
        <f>LOOKUP(A3750,Seznamy!$A$3:$A$94,Seznamy!$G$3:$G$94)</f>
        <v>218500</v>
      </c>
      <c r="F3750" s="52">
        <f>LOOKUP(A3750,Seznamy!$A$3:$A$94,Seznamy!$J$3:$J$94)</f>
        <v>57</v>
      </c>
      <c r="G3750" s="52">
        <v>48</v>
      </c>
      <c r="H3750" s="50">
        <f>LOOKUP(G3750,Komplexní!$A$7:$A$56,Komplexní!$B$7:$B$56)</f>
        <v>0</v>
      </c>
      <c r="I3750" s="53">
        <f t="array" ref="I3750">SUM(IF((Komplexní!$A$3:$A$5=A3750)*(Komplexní!$D$1:$BA$1=G3750),Komplexní!$D$3:$BA$5))</f>
        <v>0</v>
      </c>
      <c r="J3750" s="98" t="str">
        <f t="shared" si="202"/>
        <v/>
      </c>
      <c r="K3750" s="54">
        <f t="shared" si="203"/>
        <v>1</v>
      </c>
    </row>
    <row r="3751" spans="1:11" hidden="1">
      <c r="A3751" s="48">
        <v>75</v>
      </c>
      <c r="B3751" s="49">
        <f>LOOKUP(A3751,Seznamy!$A$3:$A$94,Seznamy!$B$3:$B$94)</f>
        <v>125009</v>
      </c>
      <c r="C3751" s="50" t="str">
        <f>LOOKUP(A3751,Seznamy!$A$3:$A$94,Seznamy!$C$3:$C$94)</f>
        <v>Ruda nad Moravou</v>
      </c>
      <c r="D3751" s="51">
        <f>LOOKUP(A3751,Seznamy!$A$3:$A$94,Seznamy!$F$3:$F$94)</f>
        <v>9028</v>
      </c>
      <c r="E3751" s="51">
        <f>LOOKUP(A3751,Seznamy!$A$3:$A$94,Seznamy!$G$3:$G$94)</f>
        <v>218500</v>
      </c>
      <c r="F3751" s="52">
        <f>LOOKUP(A3751,Seznamy!$A$3:$A$94,Seznamy!$J$3:$J$94)</f>
        <v>57</v>
      </c>
      <c r="G3751" s="52">
        <v>49</v>
      </c>
      <c r="H3751" s="50">
        <f>LOOKUP(G3751,Komplexní!$A$7:$A$56,Komplexní!$B$7:$B$56)</f>
        <v>0</v>
      </c>
      <c r="I3751" s="53">
        <f t="array" ref="I3751">SUM(IF((Komplexní!$A$3:$A$5=A3751)*(Komplexní!$D$1:$BA$1=G3751),Komplexní!$D$3:$BA$5))</f>
        <v>0</v>
      </c>
      <c r="J3751" s="98" t="str">
        <f t="shared" si="202"/>
        <v/>
      </c>
      <c r="K3751" s="54">
        <f t="shared" si="203"/>
        <v>1</v>
      </c>
    </row>
    <row r="3752" spans="1:11" hidden="1">
      <c r="A3752" s="48">
        <v>75</v>
      </c>
      <c r="B3752" s="49">
        <f>LOOKUP(A3752,Seznamy!$A$3:$A$94,Seznamy!$B$3:$B$94)</f>
        <v>125009</v>
      </c>
      <c r="C3752" s="50" t="str">
        <f>LOOKUP(A3752,Seznamy!$A$3:$A$94,Seznamy!$C$3:$C$94)</f>
        <v>Ruda nad Moravou</v>
      </c>
      <c r="D3752" s="51">
        <f>LOOKUP(A3752,Seznamy!$A$3:$A$94,Seznamy!$F$3:$F$94)</f>
        <v>9028</v>
      </c>
      <c r="E3752" s="51">
        <f>LOOKUP(A3752,Seznamy!$A$3:$A$94,Seznamy!$G$3:$G$94)</f>
        <v>218500</v>
      </c>
      <c r="F3752" s="52">
        <f>LOOKUP(A3752,Seznamy!$A$3:$A$94,Seznamy!$J$3:$J$94)</f>
        <v>57</v>
      </c>
      <c r="G3752" s="52">
        <v>50</v>
      </c>
      <c r="H3752" s="50">
        <f>LOOKUP(G3752,Komplexní!$A$7:$A$56,Komplexní!$B$7:$B$56)</f>
        <v>0</v>
      </c>
      <c r="I3752" s="53">
        <f t="array" ref="I3752">SUM(IF((Komplexní!$A$3:$A$5=A3752)*(Komplexní!$D$1:$BA$1=G3752),Komplexní!$D$3:$BA$5))</f>
        <v>0</v>
      </c>
      <c r="J3752" s="98" t="str">
        <f t="shared" si="202"/>
        <v/>
      </c>
      <c r="K3752" s="54">
        <f t="shared" si="203"/>
        <v>1</v>
      </c>
    </row>
    <row r="3753" spans="1:11" hidden="1">
      <c r="A3753" s="79">
        <v>76</v>
      </c>
      <c r="B3753" s="80">
        <f>LOOKUP(A3753,Seznamy!$A$3:$A$94,Seznamy!$B$3:$B$94)</f>
        <v>125009</v>
      </c>
      <c r="C3753" s="81" t="str">
        <f>LOOKUP(A3753,Seznamy!$A$3:$A$94,Seznamy!$C$3:$C$94)</f>
        <v>Ruda nad Moravou</v>
      </c>
      <c r="D3753" s="82">
        <f>LOOKUP(A3753,Seznamy!$A$3:$A$94,Seznamy!$F$3:$F$94)</f>
        <v>9028</v>
      </c>
      <c r="E3753" s="82">
        <f>LOOKUP(A3753,Seznamy!$A$3:$A$94,Seznamy!$G$3:$G$94)</f>
        <v>218500</v>
      </c>
      <c r="F3753" s="83">
        <f>LOOKUP(A3753,Seznamy!$A$3:$A$94,Seznamy!$J$3:$J$94)</f>
        <v>57</v>
      </c>
      <c r="G3753" s="83">
        <v>1</v>
      </c>
      <c r="H3753" s="81" t="str">
        <f>LOOKUP(G3753,Komplexní!$A$7:$A$56,Komplexní!$B$7:$B$56)</f>
        <v>UNILES a.s.</v>
      </c>
      <c r="I3753" s="84">
        <f t="array" ref="I3753">SUM(IF((Komplexní!$A$3:$A$5=A3753)*(Komplexní!$D$1:$BA$1=G3753),Komplexní!$D$3:$BA$5))</f>
        <v>0</v>
      </c>
      <c r="J3753" s="99" t="str">
        <f t="shared" si="202"/>
        <v/>
      </c>
      <c r="K3753" s="85">
        <f t="shared" ref="K3753:K3784" si="204">IF(I3753=MIN($J$3753:$J$3802),1,"")</f>
        <v>1</v>
      </c>
    </row>
    <row r="3754" spans="1:11" hidden="1">
      <c r="A3754" s="79">
        <v>76</v>
      </c>
      <c r="B3754" s="80">
        <f>LOOKUP(A3754,Seznamy!$A$3:$A$94,Seznamy!$B$3:$B$94)</f>
        <v>125009</v>
      </c>
      <c r="C3754" s="81" t="str">
        <f>LOOKUP(A3754,Seznamy!$A$3:$A$94,Seznamy!$C$3:$C$94)</f>
        <v>Ruda nad Moravou</v>
      </c>
      <c r="D3754" s="82">
        <f>LOOKUP(A3754,Seznamy!$A$3:$A$94,Seznamy!$F$3:$F$94)</f>
        <v>9028</v>
      </c>
      <c r="E3754" s="82">
        <f>LOOKUP(A3754,Seznamy!$A$3:$A$94,Seznamy!$G$3:$G$94)</f>
        <v>218500</v>
      </c>
      <c r="F3754" s="83">
        <f>LOOKUP(A3754,Seznamy!$A$3:$A$94,Seznamy!$J$3:$J$94)</f>
        <v>57</v>
      </c>
      <c r="G3754" s="83">
        <v>2</v>
      </c>
      <c r="H3754" s="81" t="str">
        <f>LOOKUP(G3754,Komplexní!$A$7:$A$56,Komplexní!$B$7:$B$56)</f>
        <v>Lesy Beskydy, a.s.</v>
      </c>
      <c r="I3754" s="84">
        <f t="array" ref="I3754">SUM(IF((Komplexní!$A$3:$A$5=A3754)*(Komplexní!$D$1:$BA$1=G3754),Komplexní!$D$3:$BA$5))</f>
        <v>0</v>
      </c>
      <c r="J3754" s="99" t="str">
        <f t="shared" si="202"/>
        <v/>
      </c>
      <c r="K3754" s="85">
        <f t="shared" si="204"/>
        <v>1</v>
      </c>
    </row>
    <row r="3755" spans="1:11" hidden="1">
      <c r="A3755" s="79">
        <v>76</v>
      </c>
      <c r="B3755" s="80">
        <f>LOOKUP(A3755,Seznamy!$A$3:$A$94,Seznamy!$B$3:$B$94)</f>
        <v>125009</v>
      </c>
      <c r="C3755" s="81" t="str">
        <f>LOOKUP(A3755,Seznamy!$A$3:$A$94,Seznamy!$C$3:$C$94)</f>
        <v>Ruda nad Moravou</v>
      </c>
      <c r="D3755" s="82">
        <f>LOOKUP(A3755,Seznamy!$A$3:$A$94,Seznamy!$F$3:$F$94)</f>
        <v>9028</v>
      </c>
      <c r="E3755" s="82">
        <f>LOOKUP(A3755,Seznamy!$A$3:$A$94,Seznamy!$G$3:$G$94)</f>
        <v>218500</v>
      </c>
      <c r="F3755" s="83">
        <f>LOOKUP(A3755,Seznamy!$A$3:$A$94,Seznamy!$J$3:$J$94)</f>
        <v>57</v>
      </c>
      <c r="G3755" s="83">
        <v>6</v>
      </c>
      <c r="H3755" s="81" t="str">
        <f>LOOKUP(G3755,Komplexní!$A$7:$A$56,Komplexní!$B$7:$B$56)</f>
        <v>LDF Rožnov a.s.</v>
      </c>
      <c r="I3755" s="84">
        <f t="array" ref="I3755">SUM(IF((Komplexní!$A$3:$A$5=A3755)*(Komplexní!$D$1:$BA$1=G3755),Komplexní!$D$3:$BA$5))</f>
        <v>0</v>
      </c>
      <c r="J3755" s="99" t="str">
        <f t="shared" si="202"/>
        <v/>
      </c>
      <c r="K3755" s="85">
        <f t="shared" si="204"/>
        <v>1</v>
      </c>
    </row>
    <row r="3756" spans="1:11" hidden="1">
      <c r="A3756" s="79">
        <v>76</v>
      </c>
      <c r="B3756" s="80">
        <f>LOOKUP(A3756,Seznamy!$A$3:$A$94,Seznamy!$B$3:$B$94)</f>
        <v>125009</v>
      </c>
      <c r="C3756" s="81" t="str">
        <f>LOOKUP(A3756,Seznamy!$A$3:$A$94,Seznamy!$C$3:$C$94)</f>
        <v>Ruda nad Moravou</v>
      </c>
      <c r="D3756" s="82">
        <f>LOOKUP(A3756,Seznamy!$A$3:$A$94,Seznamy!$F$3:$F$94)</f>
        <v>9028</v>
      </c>
      <c r="E3756" s="82">
        <f>LOOKUP(A3756,Seznamy!$A$3:$A$94,Seznamy!$G$3:$G$94)</f>
        <v>218500</v>
      </c>
      <c r="F3756" s="83">
        <f>LOOKUP(A3756,Seznamy!$A$3:$A$94,Seznamy!$J$3:$J$94)</f>
        <v>57</v>
      </c>
      <c r="G3756" s="83">
        <v>4</v>
      </c>
      <c r="H3756" s="81" t="str">
        <f>LOOKUP(G3756,Komplexní!$A$7:$A$56,Komplexní!$B$7:$B$56)</f>
        <v>Petra spol. s r.o.</v>
      </c>
      <c r="I3756" s="84">
        <f t="array" ref="I3756">SUM(IF((Komplexní!$A$3:$A$5=A3756)*(Komplexní!$D$1:$BA$1=G3756),Komplexní!$D$3:$BA$5))</f>
        <v>0</v>
      </c>
      <c r="J3756" s="99" t="str">
        <f t="shared" si="202"/>
        <v/>
      </c>
      <c r="K3756" s="85">
        <f t="shared" si="204"/>
        <v>1</v>
      </c>
    </row>
    <row r="3757" spans="1:11" hidden="1">
      <c r="A3757" s="79">
        <v>76</v>
      </c>
      <c r="B3757" s="80">
        <f>LOOKUP(A3757,Seznamy!$A$3:$A$94,Seznamy!$B$3:$B$94)</f>
        <v>125009</v>
      </c>
      <c r="C3757" s="81" t="str">
        <f>LOOKUP(A3757,Seznamy!$A$3:$A$94,Seznamy!$C$3:$C$94)</f>
        <v>Ruda nad Moravou</v>
      </c>
      <c r="D3757" s="82">
        <f>LOOKUP(A3757,Seznamy!$A$3:$A$94,Seznamy!$F$3:$F$94)</f>
        <v>9028</v>
      </c>
      <c r="E3757" s="82">
        <f>LOOKUP(A3757,Seznamy!$A$3:$A$94,Seznamy!$G$3:$G$94)</f>
        <v>218500</v>
      </c>
      <c r="F3757" s="83">
        <f>LOOKUP(A3757,Seznamy!$A$3:$A$94,Seznamy!$J$3:$J$94)</f>
        <v>57</v>
      </c>
      <c r="G3757" s="83">
        <v>5</v>
      </c>
      <c r="H3757" s="81" t="str">
        <f>LOOKUP(G3757,Komplexní!$A$7:$A$56,Komplexní!$B$7:$B$56)</f>
        <v>JACER - CZ a.s.</v>
      </c>
      <c r="I3757" s="84">
        <f t="array" ref="I3757">SUM(IF((Komplexní!$A$3:$A$5=A3757)*(Komplexní!$D$1:$BA$1=G3757),Komplexní!$D$3:$BA$5))</f>
        <v>0</v>
      </c>
      <c r="J3757" s="99" t="str">
        <f t="shared" si="202"/>
        <v/>
      </c>
      <c r="K3757" s="85">
        <f t="shared" si="204"/>
        <v>1</v>
      </c>
    </row>
    <row r="3758" spans="1:11" hidden="1">
      <c r="A3758" s="79">
        <v>76</v>
      </c>
      <c r="B3758" s="80">
        <f>LOOKUP(A3758,Seznamy!$A$3:$A$94,Seznamy!$B$3:$B$94)</f>
        <v>125009</v>
      </c>
      <c r="C3758" s="81" t="str">
        <f>LOOKUP(A3758,Seznamy!$A$3:$A$94,Seznamy!$C$3:$C$94)</f>
        <v>Ruda nad Moravou</v>
      </c>
      <c r="D3758" s="82">
        <f>LOOKUP(A3758,Seznamy!$A$3:$A$94,Seznamy!$F$3:$F$94)</f>
        <v>9028</v>
      </c>
      <c r="E3758" s="82">
        <f>LOOKUP(A3758,Seznamy!$A$3:$A$94,Seznamy!$G$3:$G$94)</f>
        <v>218500</v>
      </c>
      <c r="F3758" s="83">
        <f>LOOKUP(A3758,Seznamy!$A$3:$A$94,Seznamy!$J$3:$J$94)</f>
        <v>57</v>
      </c>
      <c r="G3758" s="83">
        <v>30</v>
      </c>
      <c r="H3758" s="81">
        <f>LOOKUP(G3758,Komplexní!$A$7:$A$56,Komplexní!$B$7:$B$56)</f>
        <v>0</v>
      </c>
      <c r="I3758" s="84">
        <f t="array" ref="I3758">SUM(IF((Komplexní!$A$3:$A$5=A3758)*(Komplexní!$D$1:$BA$1=G3758),Komplexní!$D$3:$BA$5))</f>
        <v>0</v>
      </c>
      <c r="J3758" s="99" t="str">
        <f t="shared" si="202"/>
        <v/>
      </c>
      <c r="K3758" s="85">
        <f t="shared" si="204"/>
        <v>1</v>
      </c>
    </row>
    <row r="3759" spans="1:11" hidden="1">
      <c r="A3759" s="79">
        <v>76</v>
      </c>
      <c r="B3759" s="80">
        <f>LOOKUP(A3759,Seznamy!$A$3:$A$94,Seznamy!$B$3:$B$94)</f>
        <v>125009</v>
      </c>
      <c r="C3759" s="81" t="str">
        <f>LOOKUP(A3759,Seznamy!$A$3:$A$94,Seznamy!$C$3:$C$94)</f>
        <v>Ruda nad Moravou</v>
      </c>
      <c r="D3759" s="82">
        <f>LOOKUP(A3759,Seznamy!$A$3:$A$94,Seznamy!$F$3:$F$94)</f>
        <v>9028</v>
      </c>
      <c r="E3759" s="82">
        <f>LOOKUP(A3759,Seznamy!$A$3:$A$94,Seznamy!$G$3:$G$94)</f>
        <v>218500</v>
      </c>
      <c r="F3759" s="83">
        <f>LOOKUP(A3759,Seznamy!$A$3:$A$94,Seznamy!$J$3:$J$94)</f>
        <v>57</v>
      </c>
      <c r="G3759" s="83">
        <v>7</v>
      </c>
      <c r="H3759" s="81" t="str">
        <f>LOOKUP(G3759,Komplexní!$A$7:$A$56,Komplexní!$B$7:$B$56)</f>
        <v>Opavská lesní a.s.</v>
      </c>
      <c r="I3759" s="84">
        <f t="array" ref="I3759">SUM(IF((Komplexní!$A$3:$A$5=A3759)*(Komplexní!$D$1:$BA$1=G3759),Komplexní!$D$3:$BA$5))</f>
        <v>0</v>
      </c>
      <c r="J3759" s="99" t="str">
        <f t="shared" si="202"/>
        <v/>
      </c>
      <c r="K3759" s="85">
        <f t="shared" si="204"/>
        <v>1</v>
      </c>
    </row>
    <row r="3760" spans="1:11" hidden="1">
      <c r="A3760" s="79">
        <v>76</v>
      </c>
      <c r="B3760" s="80">
        <f>LOOKUP(A3760,Seznamy!$A$3:$A$94,Seznamy!$B$3:$B$94)</f>
        <v>125009</v>
      </c>
      <c r="C3760" s="81" t="str">
        <f>LOOKUP(A3760,Seznamy!$A$3:$A$94,Seznamy!$C$3:$C$94)</f>
        <v>Ruda nad Moravou</v>
      </c>
      <c r="D3760" s="82">
        <f>LOOKUP(A3760,Seznamy!$A$3:$A$94,Seznamy!$F$3:$F$94)</f>
        <v>9028</v>
      </c>
      <c r="E3760" s="82">
        <f>LOOKUP(A3760,Seznamy!$A$3:$A$94,Seznamy!$G$3:$G$94)</f>
        <v>218500</v>
      </c>
      <c r="F3760" s="83">
        <f>LOOKUP(A3760,Seznamy!$A$3:$A$94,Seznamy!$J$3:$J$94)</f>
        <v>57</v>
      </c>
      <c r="G3760" s="83">
        <v>8</v>
      </c>
      <c r="H3760" s="81" t="str">
        <f>LOOKUP(G3760,Komplexní!$A$7:$A$56,Komplexní!$B$7:$B$56)</f>
        <v>Pradědský lesní závod, a.s.</v>
      </c>
      <c r="I3760" s="84">
        <f t="array" ref="I3760">SUM(IF((Komplexní!$A$3:$A$5=A3760)*(Komplexní!$D$1:$BA$1=G3760),Komplexní!$D$3:$BA$5))</f>
        <v>0</v>
      </c>
      <c r="J3760" s="99" t="str">
        <f t="shared" si="202"/>
        <v/>
      </c>
      <c r="K3760" s="85">
        <f t="shared" si="204"/>
        <v>1</v>
      </c>
    </row>
    <row r="3761" spans="1:11" hidden="1">
      <c r="A3761" s="79">
        <v>76</v>
      </c>
      <c r="B3761" s="80">
        <f>LOOKUP(A3761,Seznamy!$A$3:$A$94,Seznamy!$B$3:$B$94)</f>
        <v>125009</v>
      </c>
      <c r="C3761" s="81" t="str">
        <f>LOOKUP(A3761,Seznamy!$A$3:$A$94,Seznamy!$C$3:$C$94)</f>
        <v>Ruda nad Moravou</v>
      </c>
      <c r="D3761" s="82">
        <f>LOOKUP(A3761,Seznamy!$A$3:$A$94,Seznamy!$F$3:$F$94)</f>
        <v>9028</v>
      </c>
      <c r="E3761" s="82">
        <f>LOOKUP(A3761,Seznamy!$A$3:$A$94,Seznamy!$G$3:$G$94)</f>
        <v>218500</v>
      </c>
      <c r="F3761" s="83">
        <f>LOOKUP(A3761,Seznamy!$A$3:$A$94,Seznamy!$J$3:$J$94)</f>
        <v>57</v>
      </c>
      <c r="G3761" s="83">
        <v>9</v>
      </c>
      <c r="H3761" s="81">
        <f>LOOKUP(G3761,Komplexní!$A$7:$A$56,Komplexní!$B$7:$B$56)</f>
        <v>0</v>
      </c>
      <c r="I3761" s="84">
        <f t="array" ref="I3761">SUM(IF((Komplexní!$A$3:$A$5=A3761)*(Komplexní!$D$1:$BA$1=G3761),Komplexní!$D$3:$BA$5))</f>
        <v>0</v>
      </c>
      <c r="J3761" s="99" t="str">
        <f t="shared" si="202"/>
        <v/>
      </c>
      <c r="K3761" s="85">
        <f t="shared" si="204"/>
        <v>1</v>
      </c>
    </row>
    <row r="3762" spans="1:11" hidden="1">
      <c r="A3762" s="79">
        <v>76</v>
      </c>
      <c r="B3762" s="80">
        <f>LOOKUP(A3762,Seznamy!$A$3:$A$94,Seznamy!$B$3:$B$94)</f>
        <v>125009</v>
      </c>
      <c r="C3762" s="81" t="str">
        <f>LOOKUP(A3762,Seznamy!$A$3:$A$94,Seznamy!$C$3:$C$94)</f>
        <v>Ruda nad Moravou</v>
      </c>
      <c r="D3762" s="82">
        <f>LOOKUP(A3762,Seznamy!$A$3:$A$94,Seznamy!$F$3:$F$94)</f>
        <v>9028</v>
      </c>
      <c r="E3762" s="82">
        <f>LOOKUP(A3762,Seznamy!$A$3:$A$94,Seznamy!$G$3:$G$94)</f>
        <v>218500</v>
      </c>
      <c r="F3762" s="83">
        <f>LOOKUP(A3762,Seznamy!$A$3:$A$94,Seznamy!$J$3:$J$94)</f>
        <v>57</v>
      </c>
      <c r="G3762" s="83">
        <v>10</v>
      </c>
      <c r="H3762" s="81">
        <f>LOOKUP(G3762,Komplexní!$A$7:$A$56,Komplexní!$B$7:$B$56)</f>
        <v>0</v>
      </c>
      <c r="I3762" s="84">
        <f t="array" ref="I3762">SUM(IF((Komplexní!$A$3:$A$5=A3762)*(Komplexní!$D$1:$BA$1=G3762),Komplexní!$D$3:$BA$5))</f>
        <v>0</v>
      </c>
      <c r="J3762" s="99" t="str">
        <f t="shared" si="202"/>
        <v/>
      </c>
      <c r="K3762" s="85">
        <f t="shared" si="204"/>
        <v>1</v>
      </c>
    </row>
    <row r="3763" spans="1:11" hidden="1">
      <c r="A3763" s="79">
        <v>76</v>
      </c>
      <c r="B3763" s="80">
        <f>LOOKUP(A3763,Seznamy!$A$3:$A$94,Seznamy!$B$3:$B$94)</f>
        <v>125009</v>
      </c>
      <c r="C3763" s="81" t="str">
        <f>LOOKUP(A3763,Seznamy!$A$3:$A$94,Seznamy!$C$3:$C$94)</f>
        <v>Ruda nad Moravou</v>
      </c>
      <c r="D3763" s="82">
        <f>LOOKUP(A3763,Seznamy!$A$3:$A$94,Seznamy!$F$3:$F$94)</f>
        <v>9028</v>
      </c>
      <c r="E3763" s="82">
        <f>LOOKUP(A3763,Seznamy!$A$3:$A$94,Seznamy!$G$3:$G$94)</f>
        <v>218500</v>
      </c>
      <c r="F3763" s="83">
        <f>LOOKUP(A3763,Seznamy!$A$3:$A$94,Seznamy!$J$3:$J$94)</f>
        <v>57</v>
      </c>
      <c r="G3763" s="83">
        <v>11</v>
      </c>
      <c r="H3763" s="81">
        <f>LOOKUP(G3763,Komplexní!$A$7:$A$56,Komplexní!$B$7:$B$56)</f>
        <v>0</v>
      </c>
      <c r="I3763" s="84">
        <f t="array" ref="I3763">SUM(IF((Komplexní!$A$3:$A$5=A3763)*(Komplexní!$D$1:$BA$1=G3763),Komplexní!$D$3:$BA$5))</f>
        <v>0</v>
      </c>
      <c r="J3763" s="99" t="str">
        <f t="shared" si="202"/>
        <v/>
      </c>
      <c r="K3763" s="85">
        <f t="shared" si="204"/>
        <v>1</v>
      </c>
    </row>
    <row r="3764" spans="1:11" hidden="1">
      <c r="A3764" s="79">
        <v>76</v>
      </c>
      <c r="B3764" s="80">
        <f>LOOKUP(A3764,Seznamy!$A$3:$A$94,Seznamy!$B$3:$B$94)</f>
        <v>125009</v>
      </c>
      <c r="C3764" s="81" t="str">
        <f>LOOKUP(A3764,Seznamy!$A$3:$A$94,Seznamy!$C$3:$C$94)</f>
        <v>Ruda nad Moravou</v>
      </c>
      <c r="D3764" s="82">
        <f>LOOKUP(A3764,Seznamy!$A$3:$A$94,Seznamy!$F$3:$F$94)</f>
        <v>9028</v>
      </c>
      <c r="E3764" s="82">
        <f>LOOKUP(A3764,Seznamy!$A$3:$A$94,Seznamy!$G$3:$G$94)</f>
        <v>218500</v>
      </c>
      <c r="F3764" s="83">
        <f>LOOKUP(A3764,Seznamy!$A$3:$A$94,Seznamy!$J$3:$J$94)</f>
        <v>57</v>
      </c>
      <c r="G3764" s="83">
        <v>3</v>
      </c>
      <c r="H3764" s="81" t="str">
        <f>LOOKUP(G3764,Komplexní!$A$7:$A$56,Komplexní!$B$7:$B$56)</f>
        <v>KATR s.r.o.</v>
      </c>
      <c r="I3764" s="84">
        <f t="array" ref="I3764">SUM(IF((Komplexní!$A$3:$A$5=A3764)*(Komplexní!$D$1:$BA$1=G3764),Komplexní!$D$3:$BA$5))</f>
        <v>0</v>
      </c>
      <c r="J3764" s="99" t="str">
        <f t="shared" si="202"/>
        <v/>
      </c>
      <c r="K3764" s="85">
        <f t="shared" si="204"/>
        <v>1</v>
      </c>
    </row>
    <row r="3765" spans="1:11" hidden="1">
      <c r="A3765" s="79">
        <v>76</v>
      </c>
      <c r="B3765" s="80">
        <f>LOOKUP(A3765,Seznamy!$A$3:$A$94,Seznamy!$B$3:$B$94)</f>
        <v>125009</v>
      </c>
      <c r="C3765" s="81" t="str">
        <f>LOOKUP(A3765,Seznamy!$A$3:$A$94,Seznamy!$C$3:$C$94)</f>
        <v>Ruda nad Moravou</v>
      </c>
      <c r="D3765" s="82">
        <f>LOOKUP(A3765,Seznamy!$A$3:$A$94,Seznamy!$F$3:$F$94)</f>
        <v>9028</v>
      </c>
      <c r="E3765" s="82">
        <f>LOOKUP(A3765,Seznamy!$A$3:$A$94,Seznamy!$G$3:$G$94)</f>
        <v>218500</v>
      </c>
      <c r="F3765" s="83">
        <f>LOOKUP(A3765,Seznamy!$A$3:$A$94,Seznamy!$J$3:$J$94)</f>
        <v>57</v>
      </c>
      <c r="G3765" s="83">
        <v>13</v>
      </c>
      <c r="H3765" s="81">
        <f>LOOKUP(G3765,Komplexní!$A$7:$A$56,Komplexní!$B$7:$B$56)</f>
        <v>0</v>
      </c>
      <c r="I3765" s="84">
        <f t="array" ref="I3765">SUM(IF((Komplexní!$A$3:$A$5=A3765)*(Komplexní!$D$1:$BA$1=G3765),Komplexní!$D$3:$BA$5))</f>
        <v>0</v>
      </c>
      <c r="J3765" s="99" t="str">
        <f t="shared" si="202"/>
        <v/>
      </c>
      <c r="K3765" s="85">
        <f t="shared" si="204"/>
        <v>1</v>
      </c>
    </row>
    <row r="3766" spans="1:11" hidden="1">
      <c r="A3766" s="79">
        <v>76</v>
      </c>
      <c r="B3766" s="80">
        <f>LOOKUP(A3766,Seznamy!$A$3:$A$94,Seznamy!$B$3:$B$94)</f>
        <v>125009</v>
      </c>
      <c r="C3766" s="81" t="str">
        <f>LOOKUP(A3766,Seznamy!$A$3:$A$94,Seznamy!$C$3:$C$94)</f>
        <v>Ruda nad Moravou</v>
      </c>
      <c r="D3766" s="82">
        <f>LOOKUP(A3766,Seznamy!$A$3:$A$94,Seznamy!$F$3:$F$94)</f>
        <v>9028</v>
      </c>
      <c r="E3766" s="82">
        <f>LOOKUP(A3766,Seznamy!$A$3:$A$94,Seznamy!$G$3:$G$94)</f>
        <v>218500</v>
      </c>
      <c r="F3766" s="83">
        <f>LOOKUP(A3766,Seznamy!$A$3:$A$94,Seznamy!$J$3:$J$94)</f>
        <v>57</v>
      </c>
      <c r="G3766" s="83">
        <v>28</v>
      </c>
      <c r="H3766" s="81">
        <f>LOOKUP(G3766,Komplexní!$A$7:$A$56,Komplexní!$B$7:$B$56)</f>
        <v>0</v>
      </c>
      <c r="I3766" s="84">
        <f t="array" ref="I3766">SUM(IF((Komplexní!$A$3:$A$5=A3766)*(Komplexní!$D$1:$BA$1=G3766),Komplexní!$D$3:$BA$5))</f>
        <v>0</v>
      </c>
      <c r="J3766" s="99" t="str">
        <f t="shared" si="202"/>
        <v/>
      </c>
      <c r="K3766" s="85">
        <f t="shared" si="204"/>
        <v>1</v>
      </c>
    </row>
    <row r="3767" spans="1:11" hidden="1">
      <c r="A3767" s="79">
        <v>76</v>
      </c>
      <c r="B3767" s="80">
        <f>LOOKUP(A3767,Seznamy!$A$3:$A$94,Seznamy!$B$3:$B$94)</f>
        <v>125009</v>
      </c>
      <c r="C3767" s="81" t="str">
        <f>LOOKUP(A3767,Seznamy!$A$3:$A$94,Seznamy!$C$3:$C$94)</f>
        <v>Ruda nad Moravou</v>
      </c>
      <c r="D3767" s="82">
        <f>LOOKUP(A3767,Seznamy!$A$3:$A$94,Seznamy!$F$3:$F$94)</f>
        <v>9028</v>
      </c>
      <c r="E3767" s="82">
        <f>LOOKUP(A3767,Seznamy!$A$3:$A$94,Seznamy!$G$3:$G$94)</f>
        <v>218500</v>
      </c>
      <c r="F3767" s="83">
        <f>LOOKUP(A3767,Seznamy!$A$3:$A$94,Seznamy!$J$3:$J$94)</f>
        <v>57</v>
      </c>
      <c r="G3767" s="83">
        <v>15</v>
      </c>
      <c r="H3767" s="81">
        <f>LOOKUP(G3767,Komplexní!$A$7:$A$56,Komplexní!$B$7:$B$56)</f>
        <v>0</v>
      </c>
      <c r="I3767" s="84">
        <f t="array" ref="I3767">SUM(IF((Komplexní!$A$3:$A$5=A3767)*(Komplexní!$D$1:$BA$1=G3767),Komplexní!$D$3:$BA$5))</f>
        <v>0</v>
      </c>
      <c r="J3767" s="99" t="str">
        <f t="shared" si="202"/>
        <v/>
      </c>
      <c r="K3767" s="85">
        <f t="shared" si="204"/>
        <v>1</v>
      </c>
    </row>
    <row r="3768" spans="1:11" hidden="1">
      <c r="A3768" s="79">
        <v>76</v>
      </c>
      <c r="B3768" s="80">
        <f>LOOKUP(A3768,Seznamy!$A$3:$A$94,Seznamy!$B$3:$B$94)</f>
        <v>125009</v>
      </c>
      <c r="C3768" s="81" t="str">
        <f>LOOKUP(A3768,Seznamy!$A$3:$A$94,Seznamy!$C$3:$C$94)</f>
        <v>Ruda nad Moravou</v>
      </c>
      <c r="D3768" s="82">
        <f>LOOKUP(A3768,Seznamy!$A$3:$A$94,Seznamy!$F$3:$F$94)</f>
        <v>9028</v>
      </c>
      <c r="E3768" s="82">
        <f>LOOKUP(A3768,Seznamy!$A$3:$A$94,Seznamy!$G$3:$G$94)</f>
        <v>218500</v>
      </c>
      <c r="F3768" s="83">
        <f>LOOKUP(A3768,Seznamy!$A$3:$A$94,Seznamy!$J$3:$J$94)</f>
        <v>57</v>
      </c>
      <c r="G3768" s="83">
        <v>16</v>
      </c>
      <c r="H3768" s="81">
        <f>LOOKUP(G3768,Komplexní!$A$7:$A$56,Komplexní!$B$7:$B$56)</f>
        <v>0</v>
      </c>
      <c r="I3768" s="84">
        <f t="array" ref="I3768">SUM(IF((Komplexní!$A$3:$A$5=A3768)*(Komplexní!$D$1:$BA$1=G3768),Komplexní!$D$3:$BA$5))</f>
        <v>0</v>
      </c>
      <c r="J3768" s="99" t="str">
        <f t="shared" si="202"/>
        <v/>
      </c>
      <c r="K3768" s="85">
        <f t="shared" si="204"/>
        <v>1</v>
      </c>
    </row>
    <row r="3769" spans="1:11" hidden="1">
      <c r="A3769" s="79">
        <v>76</v>
      </c>
      <c r="B3769" s="80">
        <f>LOOKUP(A3769,Seznamy!$A$3:$A$94,Seznamy!$B$3:$B$94)</f>
        <v>125009</v>
      </c>
      <c r="C3769" s="81" t="str">
        <f>LOOKUP(A3769,Seznamy!$A$3:$A$94,Seznamy!$C$3:$C$94)</f>
        <v>Ruda nad Moravou</v>
      </c>
      <c r="D3769" s="82">
        <f>LOOKUP(A3769,Seznamy!$A$3:$A$94,Seznamy!$F$3:$F$94)</f>
        <v>9028</v>
      </c>
      <c r="E3769" s="82">
        <f>LOOKUP(A3769,Seznamy!$A$3:$A$94,Seznamy!$G$3:$G$94)</f>
        <v>218500</v>
      </c>
      <c r="F3769" s="83">
        <f>LOOKUP(A3769,Seznamy!$A$3:$A$94,Seznamy!$J$3:$J$94)</f>
        <v>57</v>
      </c>
      <c r="G3769" s="83">
        <v>17</v>
      </c>
      <c r="H3769" s="81">
        <f>LOOKUP(G3769,Komplexní!$A$7:$A$56,Komplexní!$B$7:$B$56)</f>
        <v>0</v>
      </c>
      <c r="I3769" s="84">
        <f t="array" ref="I3769">SUM(IF((Komplexní!$A$3:$A$5=A3769)*(Komplexní!$D$1:$BA$1=G3769),Komplexní!$D$3:$BA$5))</f>
        <v>0</v>
      </c>
      <c r="J3769" s="99" t="str">
        <f t="shared" si="202"/>
        <v/>
      </c>
      <c r="K3769" s="85">
        <f t="shared" si="204"/>
        <v>1</v>
      </c>
    </row>
    <row r="3770" spans="1:11" hidden="1">
      <c r="A3770" s="79">
        <v>76</v>
      </c>
      <c r="B3770" s="80">
        <f>LOOKUP(A3770,Seznamy!$A$3:$A$94,Seznamy!$B$3:$B$94)</f>
        <v>125009</v>
      </c>
      <c r="C3770" s="81" t="str">
        <f>LOOKUP(A3770,Seznamy!$A$3:$A$94,Seznamy!$C$3:$C$94)</f>
        <v>Ruda nad Moravou</v>
      </c>
      <c r="D3770" s="82">
        <f>LOOKUP(A3770,Seznamy!$A$3:$A$94,Seznamy!$F$3:$F$94)</f>
        <v>9028</v>
      </c>
      <c r="E3770" s="82">
        <f>LOOKUP(A3770,Seznamy!$A$3:$A$94,Seznamy!$G$3:$G$94)</f>
        <v>218500</v>
      </c>
      <c r="F3770" s="83">
        <f>LOOKUP(A3770,Seznamy!$A$3:$A$94,Seznamy!$J$3:$J$94)</f>
        <v>57</v>
      </c>
      <c r="G3770" s="83">
        <v>12</v>
      </c>
      <c r="H3770" s="81">
        <f>LOOKUP(G3770,Komplexní!$A$7:$A$56,Komplexní!$B$7:$B$56)</f>
        <v>0</v>
      </c>
      <c r="I3770" s="84">
        <f t="array" ref="I3770">SUM(IF((Komplexní!$A$3:$A$5=A3770)*(Komplexní!$D$1:$BA$1=G3770),Komplexní!$D$3:$BA$5))</f>
        <v>0</v>
      </c>
      <c r="J3770" s="99" t="str">
        <f t="shared" si="202"/>
        <v/>
      </c>
      <c r="K3770" s="85">
        <f t="shared" si="204"/>
        <v>1</v>
      </c>
    </row>
    <row r="3771" spans="1:11" hidden="1">
      <c r="A3771" s="79">
        <v>76</v>
      </c>
      <c r="B3771" s="80">
        <f>LOOKUP(A3771,Seznamy!$A$3:$A$94,Seznamy!$B$3:$B$94)</f>
        <v>125009</v>
      </c>
      <c r="C3771" s="81" t="str">
        <f>LOOKUP(A3771,Seznamy!$A$3:$A$94,Seznamy!$C$3:$C$94)</f>
        <v>Ruda nad Moravou</v>
      </c>
      <c r="D3771" s="82">
        <f>LOOKUP(A3771,Seznamy!$A$3:$A$94,Seznamy!$F$3:$F$94)</f>
        <v>9028</v>
      </c>
      <c r="E3771" s="82">
        <f>LOOKUP(A3771,Seznamy!$A$3:$A$94,Seznamy!$G$3:$G$94)</f>
        <v>218500</v>
      </c>
      <c r="F3771" s="83">
        <f>LOOKUP(A3771,Seznamy!$A$3:$A$94,Seznamy!$J$3:$J$94)</f>
        <v>57</v>
      </c>
      <c r="G3771" s="83">
        <v>19</v>
      </c>
      <c r="H3771" s="81">
        <f>LOOKUP(G3771,Komplexní!$A$7:$A$56,Komplexní!$B$7:$B$56)</f>
        <v>0</v>
      </c>
      <c r="I3771" s="84">
        <f t="array" ref="I3771">SUM(IF((Komplexní!$A$3:$A$5=A3771)*(Komplexní!$D$1:$BA$1=G3771),Komplexní!$D$3:$BA$5))</f>
        <v>0</v>
      </c>
      <c r="J3771" s="99" t="str">
        <f t="shared" si="202"/>
        <v/>
      </c>
      <c r="K3771" s="85">
        <f t="shared" si="204"/>
        <v>1</v>
      </c>
    </row>
    <row r="3772" spans="1:11" hidden="1">
      <c r="A3772" s="79">
        <v>76</v>
      </c>
      <c r="B3772" s="80">
        <f>LOOKUP(A3772,Seznamy!$A$3:$A$94,Seznamy!$B$3:$B$94)</f>
        <v>125009</v>
      </c>
      <c r="C3772" s="81" t="str">
        <f>LOOKUP(A3772,Seznamy!$A$3:$A$94,Seznamy!$C$3:$C$94)</f>
        <v>Ruda nad Moravou</v>
      </c>
      <c r="D3772" s="82">
        <f>LOOKUP(A3772,Seznamy!$A$3:$A$94,Seznamy!$F$3:$F$94)</f>
        <v>9028</v>
      </c>
      <c r="E3772" s="82">
        <f>LOOKUP(A3772,Seznamy!$A$3:$A$94,Seznamy!$G$3:$G$94)</f>
        <v>218500</v>
      </c>
      <c r="F3772" s="83">
        <f>LOOKUP(A3772,Seznamy!$A$3:$A$94,Seznamy!$J$3:$J$94)</f>
        <v>57</v>
      </c>
      <c r="G3772" s="83">
        <v>20</v>
      </c>
      <c r="H3772" s="81">
        <f>LOOKUP(G3772,Komplexní!$A$7:$A$56,Komplexní!$B$7:$B$56)</f>
        <v>0</v>
      </c>
      <c r="I3772" s="84">
        <f t="array" ref="I3772">SUM(IF((Komplexní!$A$3:$A$5=A3772)*(Komplexní!$D$1:$BA$1=G3772),Komplexní!$D$3:$BA$5))</f>
        <v>0</v>
      </c>
      <c r="J3772" s="99" t="str">
        <f t="shared" si="202"/>
        <v/>
      </c>
      <c r="K3772" s="85">
        <f t="shared" si="204"/>
        <v>1</v>
      </c>
    </row>
    <row r="3773" spans="1:11" hidden="1">
      <c r="A3773" s="79">
        <v>76</v>
      </c>
      <c r="B3773" s="80">
        <f>LOOKUP(A3773,Seznamy!$A$3:$A$94,Seznamy!$B$3:$B$94)</f>
        <v>125009</v>
      </c>
      <c r="C3773" s="81" t="str">
        <f>LOOKUP(A3773,Seznamy!$A$3:$A$94,Seznamy!$C$3:$C$94)</f>
        <v>Ruda nad Moravou</v>
      </c>
      <c r="D3773" s="82">
        <f>LOOKUP(A3773,Seznamy!$A$3:$A$94,Seznamy!$F$3:$F$94)</f>
        <v>9028</v>
      </c>
      <c r="E3773" s="82">
        <f>LOOKUP(A3773,Seznamy!$A$3:$A$94,Seznamy!$G$3:$G$94)</f>
        <v>218500</v>
      </c>
      <c r="F3773" s="83">
        <f>LOOKUP(A3773,Seznamy!$A$3:$A$94,Seznamy!$J$3:$J$94)</f>
        <v>57</v>
      </c>
      <c r="G3773" s="83">
        <v>21</v>
      </c>
      <c r="H3773" s="81">
        <f>LOOKUP(G3773,Komplexní!$A$7:$A$56,Komplexní!$B$7:$B$56)</f>
        <v>0</v>
      </c>
      <c r="I3773" s="84">
        <f t="array" ref="I3773">SUM(IF((Komplexní!$A$3:$A$5=A3773)*(Komplexní!$D$1:$BA$1=G3773),Komplexní!$D$3:$BA$5))</f>
        <v>0</v>
      </c>
      <c r="J3773" s="99" t="str">
        <f t="shared" si="202"/>
        <v/>
      </c>
      <c r="K3773" s="85">
        <f t="shared" si="204"/>
        <v>1</v>
      </c>
    </row>
    <row r="3774" spans="1:11" hidden="1">
      <c r="A3774" s="79">
        <v>76</v>
      </c>
      <c r="B3774" s="80">
        <f>LOOKUP(A3774,Seznamy!$A$3:$A$94,Seznamy!$B$3:$B$94)</f>
        <v>125009</v>
      </c>
      <c r="C3774" s="81" t="str">
        <f>LOOKUP(A3774,Seznamy!$A$3:$A$94,Seznamy!$C$3:$C$94)</f>
        <v>Ruda nad Moravou</v>
      </c>
      <c r="D3774" s="82">
        <f>LOOKUP(A3774,Seznamy!$A$3:$A$94,Seznamy!$F$3:$F$94)</f>
        <v>9028</v>
      </c>
      <c r="E3774" s="82">
        <f>LOOKUP(A3774,Seznamy!$A$3:$A$94,Seznamy!$G$3:$G$94)</f>
        <v>218500</v>
      </c>
      <c r="F3774" s="83">
        <f>LOOKUP(A3774,Seznamy!$A$3:$A$94,Seznamy!$J$3:$J$94)</f>
        <v>57</v>
      </c>
      <c r="G3774" s="83">
        <v>22</v>
      </c>
      <c r="H3774" s="81">
        <f>LOOKUP(G3774,Komplexní!$A$7:$A$56,Komplexní!$B$7:$B$56)</f>
        <v>0</v>
      </c>
      <c r="I3774" s="84">
        <f t="array" ref="I3774">SUM(IF((Komplexní!$A$3:$A$5=A3774)*(Komplexní!$D$1:$BA$1=G3774),Komplexní!$D$3:$BA$5))</f>
        <v>0</v>
      </c>
      <c r="J3774" s="99" t="str">
        <f t="shared" si="202"/>
        <v/>
      </c>
      <c r="K3774" s="85">
        <f t="shared" si="204"/>
        <v>1</v>
      </c>
    </row>
    <row r="3775" spans="1:11" hidden="1">
      <c r="A3775" s="79">
        <v>76</v>
      </c>
      <c r="B3775" s="80">
        <f>LOOKUP(A3775,Seznamy!$A$3:$A$94,Seznamy!$B$3:$B$94)</f>
        <v>125009</v>
      </c>
      <c r="C3775" s="81" t="str">
        <f>LOOKUP(A3775,Seznamy!$A$3:$A$94,Seznamy!$C$3:$C$94)</f>
        <v>Ruda nad Moravou</v>
      </c>
      <c r="D3775" s="82">
        <f>LOOKUP(A3775,Seznamy!$A$3:$A$94,Seznamy!$F$3:$F$94)</f>
        <v>9028</v>
      </c>
      <c r="E3775" s="82">
        <f>LOOKUP(A3775,Seznamy!$A$3:$A$94,Seznamy!$G$3:$G$94)</f>
        <v>218500</v>
      </c>
      <c r="F3775" s="83">
        <f>LOOKUP(A3775,Seznamy!$A$3:$A$94,Seznamy!$J$3:$J$94)</f>
        <v>57</v>
      </c>
      <c r="G3775" s="83">
        <v>23</v>
      </c>
      <c r="H3775" s="81">
        <f>LOOKUP(G3775,Komplexní!$A$7:$A$56,Komplexní!$B$7:$B$56)</f>
        <v>0</v>
      </c>
      <c r="I3775" s="84">
        <f t="array" ref="I3775">SUM(IF((Komplexní!$A$3:$A$5=A3775)*(Komplexní!$D$1:$BA$1=G3775),Komplexní!$D$3:$BA$5))</f>
        <v>0</v>
      </c>
      <c r="J3775" s="99" t="str">
        <f t="shared" si="202"/>
        <v/>
      </c>
      <c r="K3775" s="85">
        <f t="shared" si="204"/>
        <v>1</v>
      </c>
    </row>
    <row r="3776" spans="1:11" hidden="1">
      <c r="A3776" s="79">
        <v>76</v>
      </c>
      <c r="B3776" s="80">
        <f>LOOKUP(A3776,Seznamy!$A$3:$A$94,Seznamy!$B$3:$B$94)</f>
        <v>125009</v>
      </c>
      <c r="C3776" s="81" t="str">
        <f>LOOKUP(A3776,Seznamy!$A$3:$A$94,Seznamy!$C$3:$C$94)</f>
        <v>Ruda nad Moravou</v>
      </c>
      <c r="D3776" s="82">
        <f>LOOKUP(A3776,Seznamy!$A$3:$A$94,Seznamy!$F$3:$F$94)</f>
        <v>9028</v>
      </c>
      <c r="E3776" s="82">
        <f>LOOKUP(A3776,Seznamy!$A$3:$A$94,Seznamy!$G$3:$G$94)</f>
        <v>218500</v>
      </c>
      <c r="F3776" s="83">
        <f>LOOKUP(A3776,Seznamy!$A$3:$A$94,Seznamy!$J$3:$J$94)</f>
        <v>57</v>
      </c>
      <c r="G3776" s="83">
        <v>24</v>
      </c>
      <c r="H3776" s="81">
        <f>LOOKUP(G3776,Komplexní!$A$7:$A$56,Komplexní!$B$7:$B$56)</f>
        <v>0</v>
      </c>
      <c r="I3776" s="84">
        <f t="array" ref="I3776">SUM(IF((Komplexní!$A$3:$A$5=A3776)*(Komplexní!$D$1:$BA$1=G3776),Komplexní!$D$3:$BA$5))</f>
        <v>0</v>
      </c>
      <c r="J3776" s="99" t="str">
        <f t="shared" si="202"/>
        <v/>
      </c>
      <c r="K3776" s="85">
        <f t="shared" si="204"/>
        <v>1</v>
      </c>
    </row>
    <row r="3777" spans="1:11" hidden="1">
      <c r="A3777" s="79">
        <v>76</v>
      </c>
      <c r="B3777" s="80">
        <f>LOOKUP(A3777,Seznamy!$A$3:$A$94,Seznamy!$B$3:$B$94)</f>
        <v>125009</v>
      </c>
      <c r="C3777" s="81" t="str">
        <f>LOOKUP(A3777,Seznamy!$A$3:$A$94,Seznamy!$C$3:$C$94)</f>
        <v>Ruda nad Moravou</v>
      </c>
      <c r="D3777" s="82">
        <f>LOOKUP(A3777,Seznamy!$A$3:$A$94,Seznamy!$F$3:$F$94)</f>
        <v>9028</v>
      </c>
      <c r="E3777" s="82">
        <f>LOOKUP(A3777,Seznamy!$A$3:$A$94,Seznamy!$G$3:$G$94)</f>
        <v>218500</v>
      </c>
      <c r="F3777" s="83">
        <f>LOOKUP(A3777,Seznamy!$A$3:$A$94,Seznamy!$J$3:$J$94)</f>
        <v>57</v>
      </c>
      <c r="G3777" s="83">
        <v>25</v>
      </c>
      <c r="H3777" s="81">
        <f>LOOKUP(G3777,Komplexní!$A$7:$A$56,Komplexní!$B$7:$B$56)</f>
        <v>0</v>
      </c>
      <c r="I3777" s="84">
        <f t="array" ref="I3777">SUM(IF((Komplexní!$A$3:$A$5=A3777)*(Komplexní!$D$1:$BA$1=G3777),Komplexní!$D$3:$BA$5))</f>
        <v>0</v>
      </c>
      <c r="J3777" s="99" t="str">
        <f t="shared" si="202"/>
        <v/>
      </c>
      <c r="K3777" s="85">
        <f t="shared" si="204"/>
        <v>1</v>
      </c>
    </row>
    <row r="3778" spans="1:11" hidden="1">
      <c r="A3778" s="79">
        <v>76</v>
      </c>
      <c r="B3778" s="80">
        <f>LOOKUP(A3778,Seznamy!$A$3:$A$94,Seznamy!$B$3:$B$94)</f>
        <v>125009</v>
      </c>
      <c r="C3778" s="81" t="str">
        <f>LOOKUP(A3778,Seznamy!$A$3:$A$94,Seznamy!$C$3:$C$94)</f>
        <v>Ruda nad Moravou</v>
      </c>
      <c r="D3778" s="82">
        <f>LOOKUP(A3778,Seznamy!$A$3:$A$94,Seznamy!$F$3:$F$94)</f>
        <v>9028</v>
      </c>
      <c r="E3778" s="82">
        <f>LOOKUP(A3778,Seznamy!$A$3:$A$94,Seznamy!$G$3:$G$94)</f>
        <v>218500</v>
      </c>
      <c r="F3778" s="83">
        <f>LOOKUP(A3778,Seznamy!$A$3:$A$94,Seznamy!$J$3:$J$94)</f>
        <v>57</v>
      </c>
      <c r="G3778" s="83">
        <v>26</v>
      </c>
      <c r="H3778" s="81">
        <f>LOOKUP(G3778,Komplexní!$A$7:$A$56,Komplexní!$B$7:$B$56)</f>
        <v>0</v>
      </c>
      <c r="I3778" s="84">
        <f t="array" ref="I3778">SUM(IF((Komplexní!$A$3:$A$5=A3778)*(Komplexní!$D$1:$BA$1=G3778),Komplexní!$D$3:$BA$5))</f>
        <v>0</v>
      </c>
      <c r="J3778" s="99" t="str">
        <f t="shared" si="202"/>
        <v/>
      </c>
      <c r="K3778" s="85">
        <f t="shared" si="204"/>
        <v>1</v>
      </c>
    </row>
    <row r="3779" spans="1:11" hidden="1">
      <c r="A3779" s="79">
        <v>76</v>
      </c>
      <c r="B3779" s="80">
        <f>LOOKUP(A3779,Seznamy!$A$3:$A$94,Seznamy!$B$3:$B$94)</f>
        <v>125009</v>
      </c>
      <c r="C3779" s="81" t="str">
        <f>LOOKUP(A3779,Seznamy!$A$3:$A$94,Seznamy!$C$3:$C$94)</f>
        <v>Ruda nad Moravou</v>
      </c>
      <c r="D3779" s="82">
        <f>LOOKUP(A3779,Seznamy!$A$3:$A$94,Seznamy!$F$3:$F$94)</f>
        <v>9028</v>
      </c>
      <c r="E3779" s="82">
        <f>LOOKUP(A3779,Seznamy!$A$3:$A$94,Seznamy!$G$3:$G$94)</f>
        <v>218500</v>
      </c>
      <c r="F3779" s="83">
        <f>LOOKUP(A3779,Seznamy!$A$3:$A$94,Seznamy!$J$3:$J$94)</f>
        <v>57</v>
      </c>
      <c r="G3779" s="83">
        <v>27</v>
      </c>
      <c r="H3779" s="81">
        <f>LOOKUP(G3779,Komplexní!$A$7:$A$56,Komplexní!$B$7:$B$56)</f>
        <v>0</v>
      </c>
      <c r="I3779" s="84">
        <f t="array" ref="I3779">SUM(IF((Komplexní!$A$3:$A$5=A3779)*(Komplexní!$D$1:$BA$1=G3779),Komplexní!$D$3:$BA$5))</f>
        <v>0</v>
      </c>
      <c r="J3779" s="99" t="str">
        <f t="shared" si="202"/>
        <v/>
      </c>
      <c r="K3779" s="85">
        <f t="shared" si="204"/>
        <v>1</v>
      </c>
    </row>
    <row r="3780" spans="1:11" hidden="1">
      <c r="A3780" s="79">
        <v>76</v>
      </c>
      <c r="B3780" s="80">
        <f>LOOKUP(A3780,Seznamy!$A$3:$A$94,Seznamy!$B$3:$B$94)</f>
        <v>125009</v>
      </c>
      <c r="C3780" s="81" t="str">
        <f>LOOKUP(A3780,Seznamy!$A$3:$A$94,Seznamy!$C$3:$C$94)</f>
        <v>Ruda nad Moravou</v>
      </c>
      <c r="D3780" s="82">
        <f>LOOKUP(A3780,Seznamy!$A$3:$A$94,Seznamy!$F$3:$F$94)</f>
        <v>9028</v>
      </c>
      <c r="E3780" s="82">
        <f>LOOKUP(A3780,Seznamy!$A$3:$A$94,Seznamy!$G$3:$G$94)</f>
        <v>218500</v>
      </c>
      <c r="F3780" s="83">
        <f>LOOKUP(A3780,Seznamy!$A$3:$A$94,Seznamy!$J$3:$J$94)</f>
        <v>57</v>
      </c>
      <c r="G3780" s="83">
        <v>18</v>
      </c>
      <c r="H3780" s="81">
        <f>LOOKUP(G3780,Komplexní!$A$7:$A$56,Komplexní!$B$7:$B$56)</f>
        <v>0</v>
      </c>
      <c r="I3780" s="84">
        <f t="array" ref="I3780">SUM(IF((Komplexní!$A$3:$A$5=A3780)*(Komplexní!$D$1:$BA$1=G3780),Komplexní!$D$3:$BA$5))</f>
        <v>0</v>
      </c>
      <c r="J3780" s="99" t="str">
        <f t="shared" si="202"/>
        <v/>
      </c>
      <c r="K3780" s="85">
        <f t="shared" si="204"/>
        <v>1</v>
      </c>
    </row>
    <row r="3781" spans="1:11" hidden="1">
      <c r="A3781" s="79">
        <v>76</v>
      </c>
      <c r="B3781" s="80">
        <f>LOOKUP(A3781,Seznamy!$A$3:$A$94,Seznamy!$B$3:$B$94)</f>
        <v>125009</v>
      </c>
      <c r="C3781" s="81" t="str">
        <f>LOOKUP(A3781,Seznamy!$A$3:$A$94,Seznamy!$C$3:$C$94)</f>
        <v>Ruda nad Moravou</v>
      </c>
      <c r="D3781" s="82">
        <f>LOOKUP(A3781,Seznamy!$A$3:$A$94,Seznamy!$F$3:$F$94)</f>
        <v>9028</v>
      </c>
      <c r="E3781" s="82">
        <f>LOOKUP(A3781,Seznamy!$A$3:$A$94,Seznamy!$G$3:$G$94)</f>
        <v>218500</v>
      </c>
      <c r="F3781" s="83">
        <f>LOOKUP(A3781,Seznamy!$A$3:$A$94,Seznamy!$J$3:$J$94)</f>
        <v>57</v>
      </c>
      <c r="G3781" s="83">
        <v>29</v>
      </c>
      <c r="H3781" s="81">
        <f>LOOKUP(G3781,Komplexní!$A$7:$A$56,Komplexní!$B$7:$B$56)</f>
        <v>0</v>
      </c>
      <c r="I3781" s="84">
        <f t="array" ref="I3781">SUM(IF((Komplexní!$A$3:$A$5=A3781)*(Komplexní!$D$1:$BA$1=G3781),Komplexní!$D$3:$BA$5))</f>
        <v>0</v>
      </c>
      <c r="J3781" s="99" t="str">
        <f t="shared" si="202"/>
        <v/>
      </c>
      <c r="K3781" s="85">
        <f t="shared" si="204"/>
        <v>1</v>
      </c>
    </row>
    <row r="3782" spans="1:11" hidden="1">
      <c r="A3782" s="79">
        <v>76</v>
      </c>
      <c r="B3782" s="80">
        <f>LOOKUP(A3782,Seznamy!$A$3:$A$94,Seznamy!$B$3:$B$94)</f>
        <v>125009</v>
      </c>
      <c r="C3782" s="81" t="str">
        <f>LOOKUP(A3782,Seznamy!$A$3:$A$94,Seznamy!$C$3:$C$94)</f>
        <v>Ruda nad Moravou</v>
      </c>
      <c r="D3782" s="82">
        <f>LOOKUP(A3782,Seznamy!$A$3:$A$94,Seznamy!$F$3:$F$94)</f>
        <v>9028</v>
      </c>
      <c r="E3782" s="82">
        <f>LOOKUP(A3782,Seznamy!$A$3:$A$94,Seznamy!$G$3:$G$94)</f>
        <v>218500</v>
      </c>
      <c r="F3782" s="83">
        <f>LOOKUP(A3782,Seznamy!$A$3:$A$94,Seznamy!$J$3:$J$94)</f>
        <v>57</v>
      </c>
      <c r="G3782" s="83">
        <v>14</v>
      </c>
      <c r="H3782" s="81">
        <f>LOOKUP(G3782,Komplexní!$A$7:$A$56,Komplexní!$B$7:$B$56)</f>
        <v>0</v>
      </c>
      <c r="I3782" s="84">
        <f t="array" ref="I3782">SUM(IF((Komplexní!$A$3:$A$5=A3782)*(Komplexní!$D$1:$BA$1=G3782),Komplexní!$D$3:$BA$5))</f>
        <v>0</v>
      </c>
      <c r="J3782" s="99" t="str">
        <f t="shared" si="202"/>
        <v/>
      </c>
      <c r="K3782" s="85">
        <f t="shared" si="204"/>
        <v>1</v>
      </c>
    </row>
    <row r="3783" spans="1:11" hidden="1">
      <c r="A3783" s="79">
        <v>76</v>
      </c>
      <c r="B3783" s="80">
        <f>LOOKUP(A3783,Seznamy!$A$3:$A$94,Seznamy!$B$3:$B$94)</f>
        <v>125009</v>
      </c>
      <c r="C3783" s="81" t="str">
        <f>LOOKUP(A3783,Seznamy!$A$3:$A$94,Seznamy!$C$3:$C$94)</f>
        <v>Ruda nad Moravou</v>
      </c>
      <c r="D3783" s="82">
        <f>LOOKUP(A3783,Seznamy!$A$3:$A$94,Seznamy!$F$3:$F$94)</f>
        <v>9028</v>
      </c>
      <c r="E3783" s="82">
        <f>LOOKUP(A3783,Seznamy!$A$3:$A$94,Seznamy!$G$3:$G$94)</f>
        <v>218500</v>
      </c>
      <c r="F3783" s="83">
        <f>LOOKUP(A3783,Seznamy!$A$3:$A$94,Seznamy!$J$3:$J$94)</f>
        <v>57</v>
      </c>
      <c r="G3783" s="83">
        <v>31</v>
      </c>
      <c r="H3783" s="81">
        <f>LOOKUP(G3783,Komplexní!$A$7:$A$56,Komplexní!$B$7:$B$56)</f>
        <v>0</v>
      </c>
      <c r="I3783" s="84">
        <f t="array" ref="I3783">SUM(IF((Komplexní!$A$3:$A$5=A3783)*(Komplexní!$D$1:$BA$1=G3783),Komplexní!$D$3:$BA$5))</f>
        <v>0</v>
      </c>
      <c r="J3783" s="99" t="str">
        <f t="shared" si="202"/>
        <v/>
      </c>
      <c r="K3783" s="85">
        <f t="shared" si="204"/>
        <v>1</v>
      </c>
    </row>
    <row r="3784" spans="1:11" hidden="1">
      <c r="A3784" s="79">
        <v>76</v>
      </c>
      <c r="B3784" s="80">
        <f>LOOKUP(A3784,Seznamy!$A$3:$A$94,Seznamy!$B$3:$B$94)</f>
        <v>125009</v>
      </c>
      <c r="C3784" s="81" t="str">
        <f>LOOKUP(A3784,Seznamy!$A$3:$A$94,Seznamy!$C$3:$C$94)</f>
        <v>Ruda nad Moravou</v>
      </c>
      <c r="D3784" s="82">
        <f>LOOKUP(A3784,Seznamy!$A$3:$A$94,Seznamy!$F$3:$F$94)</f>
        <v>9028</v>
      </c>
      <c r="E3784" s="82">
        <f>LOOKUP(A3784,Seznamy!$A$3:$A$94,Seznamy!$G$3:$G$94)</f>
        <v>218500</v>
      </c>
      <c r="F3784" s="83">
        <f>LOOKUP(A3784,Seznamy!$A$3:$A$94,Seznamy!$J$3:$J$94)</f>
        <v>57</v>
      </c>
      <c r="G3784" s="83">
        <v>32</v>
      </c>
      <c r="H3784" s="81">
        <f>LOOKUP(G3784,Komplexní!$A$7:$A$56,Komplexní!$B$7:$B$56)</f>
        <v>0</v>
      </c>
      <c r="I3784" s="84">
        <f t="array" ref="I3784">SUM(IF((Komplexní!$A$3:$A$5=A3784)*(Komplexní!$D$1:$BA$1=G3784),Komplexní!$D$3:$BA$5))</f>
        <v>0</v>
      </c>
      <c r="J3784" s="99" t="str">
        <f t="shared" si="202"/>
        <v/>
      </c>
      <c r="K3784" s="85">
        <f t="shared" si="204"/>
        <v>1</v>
      </c>
    </row>
    <row r="3785" spans="1:11" hidden="1">
      <c r="A3785" s="79">
        <v>76</v>
      </c>
      <c r="B3785" s="80">
        <f>LOOKUP(A3785,Seznamy!$A$3:$A$94,Seznamy!$B$3:$B$94)</f>
        <v>125009</v>
      </c>
      <c r="C3785" s="81" t="str">
        <f>LOOKUP(A3785,Seznamy!$A$3:$A$94,Seznamy!$C$3:$C$94)</f>
        <v>Ruda nad Moravou</v>
      </c>
      <c r="D3785" s="82">
        <f>LOOKUP(A3785,Seznamy!$A$3:$A$94,Seznamy!$F$3:$F$94)</f>
        <v>9028</v>
      </c>
      <c r="E3785" s="82">
        <f>LOOKUP(A3785,Seznamy!$A$3:$A$94,Seznamy!$G$3:$G$94)</f>
        <v>218500</v>
      </c>
      <c r="F3785" s="83">
        <f>LOOKUP(A3785,Seznamy!$A$3:$A$94,Seznamy!$J$3:$J$94)</f>
        <v>57</v>
      </c>
      <c r="G3785" s="83">
        <v>33</v>
      </c>
      <c r="H3785" s="81">
        <f>LOOKUP(G3785,Komplexní!$A$7:$A$56,Komplexní!$B$7:$B$56)</f>
        <v>0</v>
      </c>
      <c r="I3785" s="84">
        <f t="array" ref="I3785">SUM(IF((Komplexní!$A$3:$A$5=A3785)*(Komplexní!$D$1:$BA$1=G3785),Komplexní!$D$3:$BA$5))</f>
        <v>0</v>
      </c>
      <c r="J3785" s="99" t="str">
        <f t="shared" si="202"/>
        <v/>
      </c>
      <c r="K3785" s="85">
        <f t="shared" ref="K3785:K3802" si="205">IF(I3785=MIN($J$3753:$J$3802),1,"")</f>
        <v>1</v>
      </c>
    </row>
    <row r="3786" spans="1:11" hidden="1">
      <c r="A3786" s="79">
        <v>76</v>
      </c>
      <c r="B3786" s="80">
        <f>LOOKUP(A3786,Seznamy!$A$3:$A$94,Seznamy!$B$3:$B$94)</f>
        <v>125009</v>
      </c>
      <c r="C3786" s="81" t="str">
        <f>LOOKUP(A3786,Seznamy!$A$3:$A$94,Seznamy!$C$3:$C$94)</f>
        <v>Ruda nad Moravou</v>
      </c>
      <c r="D3786" s="82">
        <f>LOOKUP(A3786,Seznamy!$A$3:$A$94,Seznamy!$F$3:$F$94)</f>
        <v>9028</v>
      </c>
      <c r="E3786" s="82">
        <f>LOOKUP(A3786,Seznamy!$A$3:$A$94,Seznamy!$G$3:$G$94)</f>
        <v>218500</v>
      </c>
      <c r="F3786" s="83">
        <f>LOOKUP(A3786,Seznamy!$A$3:$A$94,Seznamy!$J$3:$J$94)</f>
        <v>57</v>
      </c>
      <c r="G3786" s="83">
        <v>34</v>
      </c>
      <c r="H3786" s="81">
        <f>LOOKUP(G3786,Komplexní!$A$7:$A$56,Komplexní!$B$7:$B$56)</f>
        <v>0</v>
      </c>
      <c r="I3786" s="84">
        <f t="array" ref="I3786">SUM(IF((Komplexní!$A$3:$A$5=A3786)*(Komplexní!$D$1:$BA$1=G3786),Komplexní!$D$3:$BA$5))</f>
        <v>0</v>
      </c>
      <c r="J3786" s="99" t="str">
        <f t="shared" si="202"/>
        <v/>
      </c>
      <c r="K3786" s="85">
        <f t="shared" si="205"/>
        <v>1</v>
      </c>
    </row>
    <row r="3787" spans="1:11" hidden="1">
      <c r="A3787" s="79">
        <v>76</v>
      </c>
      <c r="B3787" s="80">
        <f>LOOKUP(A3787,Seznamy!$A$3:$A$94,Seznamy!$B$3:$B$94)</f>
        <v>125009</v>
      </c>
      <c r="C3787" s="81" t="str">
        <f>LOOKUP(A3787,Seznamy!$A$3:$A$94,Seznamy!$C$3:$C$94)</f>
        <v>Ruda nad Moravou</v>
      </c>
      <c r="D3787" s="82">
        <f>LOOKUP(A3787,Seznamy!$A$3:$A$94,Seznamy!$F$3:$F$94)</f>
        <v>9028</v>
      </c>
      <c r="E3787" s="82">
        <f>LOOKUP(A3787,Seznamy!$A$3:$A$94,Seznamy!$G$3:$G$94)</f>
        <v>218500</v>
      </c>
      <c r="F3787" s="83">
        <f>LOOKUP(A3787,Seznamy!$A$3:$A$94,Seznamy!$J$3:$J$94)</f>
        <v>57</v>
      </c>
      <c r="G3787" s="83">
        <v>35</v>
      </c>
      <c r="H3787" s="81">
        <f>LOOKUP(G3787,Komplexní!$A$7:$A$56,Komplexní!$B$7:$B$56)</f>
        <v>0</v>
      </c>
      <c r="I3787" s="84">
        <f t="array" ref="I3787">SUM(IF((Komplexní!$A$3:$A$5=A3787)*(Komplexní!$D$1:$BA$1=G3787),Komplexní!$D$3:$BA$5))</f>
        <v>0</v>
      </c>
      <c r="J3787" s="99" t="str">
        <f t="shared" si="202"/>
        <v/>
      </c>
      <c r="K3787" s="85">
        <f t="shared" si="205"/>
        <v>1</v>
      </c>
    </row>
    <row r="3788" spans="1:11" hidden="1">
      <c r="A3788" s="79">
        <v>76</v>
      </c>
      <c r="B3788" s="80">
        <f>LOOKUP(A3788,Seznamy!$A$3:$A$94,Seznamy!$B$3:$B$94)</f>
        <v>125009</v>
      </c>
      <c r="C3788" s="81" t="str">
        <f>LOOKUP(A3788,Seznamy!$A$3:$A$94,Seznamy!$C$3:$C$94)</f>
        <v>Ruda nad Moravou</v>
      </c>
      <c r="D3788" s="82">
        <f>LOOKUP(A3788,Seznamy!$A$3:$A$94,Seznamy!$F$3:$F$94)</f>
        <v>9028</v>
      </c>
      <c r="E3788" s="82">
        <f>LOOKUP(A3788,Seznamy!$A$3:$A$94,Seznamy!$G$3:$G$94)</f>
        <v>218500</v>
      </c>
      <c r="F3788" s="83">
        <f>LOOKUP(A3788,Seznamy!$A$3:$A$94,Seznamy!$J$3:$J$94)</f>
        <v>57</v>
      </c>
      <c r="G3788" s="83">
        <v>36</v>
      </c>
      <c r="H3788" s="81">
        <f>LOOKUP(G3788,Komplexní!$A$7:$A$56,Komplexní!$B$7:$B$56)</f>
        <v>0</v>
      </c>
      <c r="I3788" s="84">
        <f t="array" ref="I3788">SUM(IF((Komplexní!$A$3:$A$5=A3788)*(Komplexní!$D$1:$BA$1=G3788),Komplexní!$D$3:$BA$5))</f>
        <v>0</v>
      </c>
      <c r="J3788" s="99" t="str">
        <f t="shared" si="202"/>
        <v/>
      </c>
      <c r="K3788" s="85">
        <f t="shared" si="205"/>
        <v>1</v>
      </c>
    </row>
    <row r="3789" spans="1:11" hidden="1">
      <c r="A3789" s="79">
        <v>76</v>
      </c>
      <c r="B3789" s="80">
        <f>LOOKUP(A3789,Seznamy!$A$3:$A$94,Seznamy!$B$3:$B$94)</f>
        <v>125009</v>
      </c>
      <c r="C3789" s="81" t="str">
        <f>LOOKUP(A3789,Seznamy!$A$3:$A$94,Seznamy!$C$3:$C$94)</f>
        <v>Ruda nad Moravou</v>
      </c>
      <c r="D3789" s="82">
        <f>LOOKUP(A3789,Seznamy!$A$3:$A$94,Seznamy!$F$3:$F$94)</f>
        <v>9028</v>
      </c>
      <c r="E3789" s="82">
        <f>LOOKUP(A3789,Seznamy!$A$3:$A$94,Seznamy!$G$3:$G$94)</f>
        <v>218500</v>
      </c>
      <c r="F3789" s="83">
        <f>LOOKUP(A3789,Seznamy!$A$3:$A$94,Seznamy!$J$3:$J$94)</f>
        <v>57</v>
      </c>
      <c r="G3789" s="83">
        <v>37</v>
      </c>
      <c r="H3789" s="81">
        <f>LOOKUP(G3789,Komplexní!$A$7:$A$56,Komplexní!$B$7:$B$56)</f>
        <v>0</v>
      </c>
      <c r="I3789" s="84">
        <f t="array" ref="I3789">SUM(IF((Komplexní!$A$3:$A$5=A3789)*(Komplexní!$D$1:$BA$1=G3789),Komplexní!$D$3:$BA$5))</f>
        <v>0</v>
      </c>
      <c r="J3789" s="99" t="str">
        <f t="shared" si="202"/>
        <v/>
      </c>
      <c r="K3789" s="85">
        <f t="shared" si="205"/>
        <v>1</v>
      </c>
    </row>
    <row r="3790" spans="1:11" hidden="1">
      <c r="A3790" s="79">
        <v>76</v>
      </c>
      <c r="B3790" s="80">
        <f>LOOKUP(A3790,Seznamy!$A$3:$A$94,Seznamy!$B$3:$B$94)</f>
        <v>125009</v>
      </c>
      <c r="C3790" s="81" t="str">
        <f>LOOKUP(A3790,Seznamy!$A$3:$A$94,Seznamy!$C$3:$C$94)</f>
        <v>Ruda nad Moravou</v>
      </c>
      <c r="D3790" s="82">
        <f>LOOKUP(A3790,Seznamy!$A$3:$A$94,Seznamy!$F$3:$F$94)</f>
        <v>9028</v>
      </c>
      <c r="E3790" s="82">
        <f>LOOKUP(A3790,Seznamy!$A$3:$A$94,Seznamy!$G$3:$G$94)</f>
        <v>218500</v>
      </c>
      <c r="F3790" s="83">
        <f>LOOKUP(A3790,Seznamy!$A$3:$A$94,Seznamy!$J$3:$J$94)</f>
        <v>57</v>
      </c>
      <c r="G3790" s="83">
        <v>38</v>
      </c>
      <c r="H3790" s="81">
        <f>LOOKUP(G3790,Komplexní!$A$7:$A$56,Komplexní!$B$7:$B$56)</f>
        <v>0</v>
      </c>
      <c r="I3790" s="84">
        <f t="array" ref="I3790">SUM(IF((Komplexní!$A$3:$A$5=A3790)*(Komplexní!$D$1:$BA$1=G3790),Komplexní!$D$3:$BA$5))</f>
        <v>0</v>
      </c>
      <c r="J3790" s="99" t="str">
        <f t="shared" si="202"/>
        <v/>
      </c>
      <c r="K3790" s="85">
        <f t="shared" si="205"/>
        <v>1</v>
      </c>
    </row>
    <row r="3791" spans="1:11" hidden="1">
      <c r="A3791" s="79">
        <v>76</v>
      </c>
      <c r="B3791" s="80">
        <f>LOOKUP(A3791,Seznamy!$A$3:$A$94,Seznamy!$B$3:$B$94)</f>
        <v>125009</v>
      </c>
      <c r="C3791" s="81" t="str">
        <f>LOOKUP(A3791,Seznamy!$A$3:$A$94,Seznamy!$C$3:$C$94)</f>
        <v>Ruda nad Moravou</v>
      </c>
      <c r="D3791" s="82">
        <f>LOOKUP(A3791,Seznamy!$A$3:$A$94,Seznamy!$F$3:$F$94)</f>
        <v>9028</v>
      </c>
      <c r="E3791" s="82">
        <f>LOOKUP(A3791,Seznamy!$A$3:$A$94,Seznamy!$G$3:$G$94)</f>
        <v>218500</v>
      </c>
      <c r="F3791" s="83">
        <f>LOOKUP(A3791,Seznamy!$A$3:$A$94,Seznamy!$J$3:$J$94)</f>
        <v>57</v>
      </c>
      <c r="G3791" s="83">
        <v>39</v>
      </c>
      <c r="H3791" s="81">
        <f>LOOKUP(G3791,Komplexní!$A$7:$A$56,Komplexní!$B$7:$B$56)</f>
        <v>0</v>
      </c>
      <c r="I3791" s="84">
        <f t="array" ref="I3791">SUM(IF((Komplexní!$A$3:$A$5=A3791)*(Komplexní!$D$1:$BA$1=G3791),Komplexní!$D$3:$BA$5))</f>
        <v>0</v>
      </c>
      <c r="J3791" s="99" t="str">
        <f t="shared" ref="J3791:J3854" si="206">IF(I3791=0,"",I3791)</f>
        <v/>
      </c>
      <c r="K3791" s="85">
        <f t="shared" si="205"/>
        <v>1</v>
      </c>
    </row>
    <row r="3792" spans="1:11" hidden="1">
      <c r="A3792" s="79">
        <v>76</v>
      </c>
      <c r="B3792" s="80">
        <f>LOOKUP(A3792,Seznamy!$A$3:$A$94,Seznamy!$B$3:$B$94)</f>
        <v>125009</v>
      </c>
      <c r="C3792" s="81" t="str">
        <f>LOOKUP(A3792,Seznamy!$A$3:$A$94,Seznamy!$C$3:$C$94)</f>
        <v>Ruda nad Moravou</v>
      </c>
      <c r="D3792" s="82">
        <f>LOOKUP(A3792,Seznamy!$A$3:$A$94,Seznamy!$F$3:$F$94)</f>
        <v>9028</v>
      </c>
      <c r="E3792" s="82">
        <f>LOOKUP(A3792,Seznamy!$A$3:$A$94,Seznamy!$G$3:$G$94)</f>
        <v>218500</v>
      </c>
      <c r="F3792" s="83">
        <f>LOOKUP(A3792,Seznamy!$A$3:$A$94,Seznamy!$J$3:$J$94)</f>
        <v>57</v>
      </c>
      <c r="G3792" s="83">
        <v>40</v>
      </c>
      <c r="H3792" s="81">
        <f>LOOKUP(G3792,Komplexní!$A$7:$A$56,Komplexní!$B$7:$B$56)</f>
        <v>0</v>
      </c>
      <c r="I3792" s="84">
        <f t="array" ref="I3792">SUM(IF((Komplexní!$A$3:$A$5=A3792)*(Komplexní!$D$1:$BA$1=G3792),Komplexní!$D$3:$BA$5))</f>
        <v>0</v>
      </c>
      <c r="J3792" s="99" t="str">
        <f t="shared" si="206"/>
        <v/>
      </c>
      <c r="K3792" s="85">
        <f t="shared" si="205"/>
        <v>1</v>
      </c>
    </row>
    <row r="3793" spans="1:11" hidden="1">
      <c r="A3793" s="79">
        <v>76</v>
      </c>
      <c r="B3793" s="80">
        <f>LOOKUP(A3793,Seznamy!$A$3:$A$94,Seznamy!$B$3:$B$94)</f>
        <v>125009</v>
      </c>
      <c r="C3793" s="81" t="str">
        <f>LOOKUP(A3793,Seznamy!$A$3:$A$94,Seznamy!$C$3:$C$94)</f>
        <v>Ruda nad Moravou</v>
      </c>
      <c r="D3793" s="82">
        <f>LOOKUP(A3793,Seznamy!$A$3:$A$94,Seznamy!$F$3:$F$94)</f>
        <v>9028</v>
      </c>
      <c r="E3793" s="82">
        <f>LOOKUP(A3793,Seznamy!$A$3:$A$94,Seznamy!$G$3:$G$94)</f>
        <v>218500</v>
      </c>
      <c r="F3793" s="83">
        <f>LOOKUP(A3793,Seznamy!$A$3:$A$94,Seznamy!$J$3:$J$94)</f>
        <v>57</v>
      </c>
      <c r="G3793" s="83">
        <v>41</v>
      </c>
      <c r="H3793" s="81">
        <f>LOOKUP(G3793,Komplexní!$A$7:$A$56,Komplexní!$B$7:$B$56)</f>
        <v>0</v>
      </c>
      <c r="I3793" s="84">
        <f t="array" ref="I3793">SUM(IF((Komplexní!$A$3:$A$5=A3793)*(Komplexní!$D$1:$BA$1=G3793),Komplexní!$D$3:$BA$5))</f>
        <v>0</v>
      </c>
      <c r="J3793" s="99" t="str">
        <f t="shared" si="206"/>
        <v/>
      </c>
      <c r="K3793" s="85">
        <f t="shared" si="205"/>
        <v>1</v>
      </c>
    </row>
    <row r="3794" spans="1:11" hidden="1">
      <c r="A3794" s="79">
        <v>76</v>
      </c>
      <c r="B3794" s="80">
        <f>LOOKUP(A3794,Seznamy!$A$3:$A$94,Seznamy!$B$3:$B$94)</f>
        <v>125009</v>
      </c>
      <c r="C3794" s="81" t="str">
        <f>LOOKUP(A3794,Seznamy!$A$3:$A$94,Seznamy!$C$3:$C$94)</f>
        <v>Ruda nad Moravou</v>
      </c>
      <c r="D3794" s="82">
        <f>LOOKUP(A3794,Seznamy!$A$3:$A$94,Seznamy!$F$3:$F$94)</f>
        <v>9028</v>
      </c>
      <c r="E3794" s="82">
        <f>LOOKUP(A3794,Seznamy!$A$3:$A$94,Seznamy!$G$3:$G$94)</f>
        <v>218500</v>
      </c>
      <c r="F3794" s="83">
        <f>LOOKUP(A3794,Seznamy!$A$3:$A$94,Seznamy!$J$3:$J$94)</f>
        <v>57</v>
      </c>
      <c r="G3794" s="83">
        <v>42</v>
      </c>
      <c r="H3794" s="81">
        <f>LOOKUP(G3794,Komplexní!$A$7:$A$56,Komplexní!$B$7:$B$56)</f>
        <v>0</v>
      </c>
      <c r="I3794" s="84">
        <f t="array" ref="I3794">SUM(IF((Komplexní!$A$3:$A$5=A3794)*(Komplexní!$D$1:$BA$1=G3794),Komplexní!$D$3:$BA$5))</f>
        <v>0</v>
      </c>
      <c r="J3794" s="99" t="str">
        <f t="shared" si="206"/>
        <v/>
      </c>
      <c r="K3794" s="85">
        <f t="shared" si="205"/>
        <v>1</v>
      </c>
    </row>
    <row r="3795" spans="1:11" hidden="1">
      <c r="A3795" s="79">
        <v>76</v>
      </c>
      <c r="B3795" s="80">
        <f>LOOKUP(A3795,Seznamy!$A$3:$A$94,Seznamy!$B$3:$B$94)</f>
        <v>125009</v>
      </c>
      <c r="C3795" s="81" t="str">
        <f>LOOKUP(A3795,Seznamy!$A$3:$A$94,Seznamy!$C$3:$C$94)</f>
        <v>Ruda nad Moravou</v>
      </c>
      <c r="D3795" s="82">
        <f>LOOKUP(A3795,Seznamy!$A$3:$A$94,Seznamy!$F$3:$F$94)</f>
        <v>9028</v>
      </c>
      <c r="E3795" s="82">
        <f>LOOKUP(A3795,Seznamy!$A$3:$A$94,Seznamy!$G$3:$G$94)</f>
        <v>218500</v>
      </c>
      <c r="F3795" s="83">
        <f>LOOKUP(A3795,Seznamy!$A$3:$A$94,Seznamy!$J$3:$J$94)</f>
        <v>57</v>
      </c>
      <c r="G3795" s="83">
        <v>43</v>
      </c>
      <c r="H3795" s="81">
        <f>LOOKUP(G3795,Komplexní!$A$7:$A$56,Komplexní!$B$7:$B$56)</f>
        <v>0</v>
      </c>
      <c r="I3795" s="84">
        <f t="array" ref="I3795">SUM(IF((Komplexní!$A$3:$A$5=A3795)*(Komplexní!$D$1:$BA$1=G3795),Komplexní!$D$3:$BA$5))</f>
        <v>0</v>
      </c>
      <c r="J3795" s="99" t="str">
        <f t="shared" si="206"/>
        <v/>
      </c>
      <c r="K3795" s="85">
        <f t="shared" si="205"/>
        <v>1</v>
      </c>
    </row>
    <row r="3796" spans="1:11" hidden="1">
      <c r="A3796" s="79">
        <v>76</v>
      </c>
      <c r="B3796" s="80">
        <f>LOOKUP(A3796,Seznamy!$A$3:$A$94,Seznamy!$B$3:$B$94)</f>
        <v>125009</v>
      </c>
      <c r="C3796" s="81" t="str">
        <f>LOOKUP(A3796,Seznamy!$A$3:$A$94,Seznamy!$C$3:$C$94)</f>
        <v>Ruda nad Moravou</v>
      </c>
      <c r="D3796" s="82">
        <f>LOOKUP(A3796,Seznamy!$A$3:$A$94,Seznamy!$F$3:$F$94)</f>
        <v>9028</v>
      </c>
      <c r="E3796" s="82">
        <f>LOOKUP(A3796,Seznamy!$A$3:$A$94,Seznamy!$G$3:$G$94)</f>
        <v>218500</v>
      </c>
      <c r="F3796" s="83">
        <f>LOOKUP(A3796,Seznamy!$A$3:$A$94,Seznamy!$J$3:$J$94)</f>
        <v>57</v>
      </c>
      <c r="G3796" s="83">
        <v>44</v>
      </c>
      <c r="H3796" s="81">
        <f>LOOKUP(G3796,Komplexní!$A$7:$A$56,Komplexní!$B$7:$B$56)</f>
        <v>0</v>
      </c>
      <c r="I3796" s="84">
        <f t="array" ref="I3796">SUM(IF((Komplexní!$A$3:$A$5=A3796)*(Komplexní!$D$1:$BA$1=G3796),Komplexní!$D$3:$BA$5))</f>
        <v>0</v>
      </c>
      <c r="J3796" s="99" t="str">
        <f t="shared" si="206"/>
        <v/>
      </c>
      <c r="K3796" s="85">
        <f t="shared" si="205"/>
        <v>1</v>
      </c>
    </row>
    <row r="3797" spans="1:11" hidden="1">
      <c r="A3797" s="79">
        <v>76</v>
      </c>
      <c r="B3797" s="80">
        <f>LOOKUP(A3797,Seznamy!$A$3:$A$94,Seznamy!$B$3:$B$94)</f>
        <v>125009</v>
      </c>
      <c r="C3797" s="81" t="str">
        <f>LOOKUP(A3797,Seznamy!$A$3:$A$94,Seznamy!$C$3:$C$94)</f>
        <v>Ruda nad Moravou</v>
      </c>
      <c r="D3797" s="82">
        <f>LOOKUP(A3797,Seznamy!$A$3:$A$94,Seznamy!$F$3:$F$94)</f>
        <v>9028</v>
      </c>
      <c r="E3797" s="82">
        <f>LOOKUP(A3797,Seznamy!$A$3:$A$94,Seznamy!$G$3:$G$94)</f>
        <v>218500</v>
      </c>
      <c r="F3797" s="83">
        <f>LOOKUP(A3797,Seznamy!$A$3:$A$94,Seznamy!$J$3:$J$94)</f>
        <v>57</v>
      </c>
      <c r="G3797" s="83">
        <v>45</v>
      </c>
      <c r="H3797" s="81">
        <f>LOOKUP(G3797,Komplexní!$A$7:$A$56,Komplexní!$B$7:$B$56)</f>
        <v>0</v>
      </c>
      <c r="I3797" s="84">
        <f t="array" ref="I3797">SUM(IF((Komplexní!$A$3:$A$5=A3797)*(Komplexní!$D$1:$BA$1=G3797),Komplexní!$D$3:$BA$5))</f>
        <v>0</v>
      </c>
      <c r="J3797" s="99" t="str">
        <f t="shared" si="206"/>
        <v/>
      </c>
      <c r="K3797" s="85">
        <f t="shared" si="205"/>
        <v>1</v>
      </c>
    </row>
    <row r="3798" spans="1:11" hidden="1">
      <c r="A3798" s="79">
        <v>76</v>
      </c>
      <c r="B3798" s="80">
        <f>LOOKUP(A3798,Seznamy!$A$3:$A$94,Seznamy!$B$3:$B$94)</f>
        <v>125009</v>
      </c>
      <c r="C3798" s="81" t="str">
        <f>LOOKUP(A3798,Seznamy!$A$3:$A$94,Seznamy!$C$3:$C$94)</f>
        <v>Ruda nad Moravou</v>
      </c>
      <c r="D3798" s="82">
        <f>LOOKUP(A3798,Seznamy!$A$3:$A$94,Seznamy!$F$3:$F$94)</f>
        <v>9028</v>
      </c>
      <c r="E3798" s="82">
        <f>LOOKUP(A3798,Seznamy!$A$3:$A$94,Seznamy!$G$3:$G$94)</f>
        <v>218500</v>
      </c>
      <c r="F3798" s="83">
        <f>LOOKUP(A3798,Seznamy!$A$3:$A$94,Seznamy!$J$3:$J$94)</f>
        <v>57</v>
      </c>
      <c r="G3798" s="83">
        <v>46</v>
      </c>
      <c r="H3798" s="81">
        <f>LOOKUP(G3798,Komplexní!$A$7:$A$56,Komplexní!$B$7:$B$56)</f>
        <v>0</v>
      </c>
      <c r="I3798" s="84">
        <f t="array" ref="I3798">SUM(IF((Komplexní!$A$3:$A$5=A3798)*(Komplexní!$D$1:$BA$1=G3798),Komplexní!$D$3:$BA$5))</f>
        <v>0</v>
      </c>
      <c r="J3798" s="99" t="str">
        <f t="shared" si="206"/>
        <v/>
      </c>
      <c r="K3798" s="85">
        <f t="shared" si="205"/>
        <v>1</v>
      </c>
    </row>
    <row r="3799" spans="1:11" hidden="1">
      <c r="A3799" s="79">
        <v>76</v>
      </c>
      <c r="B3799" s="80">
        <f>LOOKUP(A3799,Seznamy!$A$3:$A$94,Seznamy!$B$3:$B$94)</f>
        <v>125009</v>
      </c>
      <c r="C3799" s="81" t="str">
        <f>LOOKUP(A3799,Seznamy!$A$3:$A$94,Seznamy!$C$3:$C$94)</f>
        <v>Ruda nad Moravou</v>
      </c>
      <c r="D3799" s="82">
        <f>LOOKUP(A3799,Seznamy!$A$3:$A$94,Seznamy!$F$3:$F$94)</f>
        <v>9028</v>
      </c>
      <c r="E3799" s="82">
        <f>LOOKUP(A3799,Seznamy!$A$3:$A$94,Seznamy!$G$3:$G$94)</f>
        <v>218500</v>
      </c>
      <c r="F3799" s="83">
        <f>LOOKUP(A3799,Seznamy!$A$3:$A$94,Seznamy!$J$3:$J$94)</f>
        <v>57</v>
      </c>
      <c r="G3799" s="83">
        <v>47</v>
      </c>
      <c r="H3799" s="81">
        <f>LOOKUP(G3799,Komplexní!$A$7:$A$56,Komplexní!$B$7:$B$56)</f>
        <v>0</v>
      </c>
      <c r="I3799" s="84">
        <f t="array" ref="I3799">SUM(IF((Komplexní!$A$3:$A$5=A3799)*(Komplexní!$D$1:$BA$1=G3799),Komplexní!$D$3:$BA$5))</f>
        <v>0</v>
      </c>
      <c r="J3799" s="99" t="str">
        <f t="shared" si="206"/>
        <v/>
      </c>
      <c r="K3799" s="85">
        <f t="shared" si="205"/>
        <v>1</v>
      </c>
    </row>
    <row r="3800" spans="1:11" hidden="1">
      <c r="A3800" s="79">
        <v>76</v>
      </c>
      <c r="B3800" s="80">
        <f>LOOKUP(A3800,Seznamy!$A$3:$A$94,Seznamy!$B$3:$B$94)</f>
        <v>125009</v>
      </c>
      <c r="C3800" s="81" t="str">
        <f>LOOKUP(A3800,Seznamy!$A$3:$A$94,Seznamy!$C$3:$C$94)</f>
        <v>Ruda nad Moravou</v>
      </c>
      <c r="D3800" s="82">
        <f>LOOKUP(A3800,Seznamy!$A$3:$A$94,Seznamy!$F$3:$F$94)</f>
        <v>9028</v>
      </c>
      <c r="E3800" s="82">
        <f>LOOKUP(A3800,Seznamy!$A$3:$A$94,Seznamy!$G$3:$G$94)</f>
        <v>218500</v>
      </c>
      <c r="F3800" s="83">
        <f>LOOKUP(A3800,Seznamy!$A$3:$A$94,Seznamy!$J$3:$J$94)</f>
        <v>57</v>
      </c>
      <c r="G3800" s="83">
        <v>48</v>
      </c>
      <c r="H3800" s="81">
        <f>LOOKUP(G3800,Komplexní!$A$7:$A$56,Komplexní!$B$7:$B$56)</f>
        <v>0</v>
      </c>
      <c r="I3800" s="84">
        <f t="array" ref="I3800">SUM(IF((Komplexní!$A$3:$A$5=A3800)*(Komplexní!$D$1:$BA$1=G3800),Komplexní!$D$3:$BA$5))</f>
        <v>0</v>
      </c>
      <c r="J3800" s="99" t="str">
        <f t="shared" si="206"/>
        <v/>
      </c>
      <c r="K3800" s="85">
        <f t="shared" si="205"/>
        <v>1</v>
      </c>
    </row>
    <row r="3801" spans="1:11" hidden="1">
      <c r="A3801" s="79">
        <v>76</v>
      </c>
      <c r="B3801" s="80">
        <f>LOOKUP(A3801,Seznamy!$A$3:$A$94,Seznamy!$B$3:$B$94)</f>
        <v>125009</v>
      </c>
      <c r="C3801" s="81" t="str">
        <f>LOOKUP(A3801,Seznamy!$A$3:$A$94,Seznamy!$C$3:$C$94)</f>
        <v>Ruda nad Moravou</v>
      </c>
      <c r="D3801" s="82">
        <f>LOOKUP(A3801,Seznamy!$A$3:$A$94,Seznamy!$F$3:$F$94)</f>
        <v>9028</v>
      </c>
      <c r="E3801" s="82">
        <f>LOOKUP(A3801,Seznamy!$A$3:$A$94,Seznamy!$G$3:$G$94)</f>
        <v>218500</v>
      </c>
      <c r="F3801" s="83">
        <f>LOOKUP(A3801,Seznamy!$A$3:$A$94,Seznamy!$J$3:$J$94)</f>
        <v>57</v>
      </c>
      <c r="G3801" s="83">
        <v>49</v>
      </c>
      <c r="H3801" s="81">
        <f>LOOKUP(G3801,Komplexní!$A$7:$A$56,Komplexní!$B$7:$B$56)</f>
        <v>0</v>
      </c>
      <c r="I3801" s="84">
        <f t="array" ref="I3801">SUM(IF((Komplexní!$A$3:$A$5=A3801)*(Komplexní!$D$1:$BA$1=G3801),Komplexní!$D$3:$BA$5))</f>
        <v>0</v>
      </c>
      <c r="J3801" s="99" t="str">
        <f t="shared" si="206"/>
        <v/>
      </c>
      <c r="K3801" s="85">
        <f t="shared" si="205"/>
        <v>1</v>
      </c>
    </row>
    <row r="3802" spans="1:11" hidden="1">
      <c r="A3802" s="79">
        <v>76</v>
      </c>
      <c r="B3802" s="80">
        <f>LOOKUP(A3802,Seznamy!$A$3:$A$94,Seznamy!$B$3:$B$94)</f>
        <v>125009</v>
      </c>
      <c r="C3802" s="81" t="str">
        <f>LOOKUP(A3802,Seznamy!$A$3:$A$94,Seznamy!$C$3:$C$94)</f>
        <v>Ruda nad Moravou</v>
      </c>
      <c r="D3802" s="82">
        <f>LOOKUP(A3802,Seznamy!$A$3:$A$94,Seznamy!$F$3:$F$94)</f>
        <v>9028</v>
      </c>
      <c r="E3802" s="82">
        <f>LOOKUP(A3802,Seznamy!$A$3:$A$94,Seznamy!$G$3:$G$94)</f>
        <v>218500</v>
      </c>
      <c r="F3802" s="83">
        <f>LOOKUP(A3802,Seznamy!$A$3:$A$94,Seznamy!$J$3:$J$94)</f>
        <v>57</v>
      </c>
      <c r="G3802" s="83">
        <v>50</v>
      </c>
      <c r="H3802" s="81">
        <f>LOOKUP(G3802,Komplexní!$A$7:$A$56,Komplexní!$B$7:$B$56)</f>
        <v>0</v>
      </c>
      <c r="I3802" s="84">
        <f t="array" ref="I3802">SUM(IF((Komplexní!$A$3:$A$5=A3802)*(Komplexní!$D$1:$BA$1=G3802),Komplexní!$D$3:$BA$5))</f>
        <v>0</v>
      </c>
      <c r="J3802" s="99" t="str">
        <f t="shared" si="206"/>
        <v/>
      </c>
      <c r="K3802" s="85">
        <f t="shared" si="205"/>
        <v>1</v>
      </c>
    </row>
    <row r="3803" spans="1:11" hidden="1">
      <c r="A3803" s="48">
        <v>77</v>
      </c>
      <c r="B3803" s="49">
        <f>LOOKUP(A3803,Seznamy!$A$3:$A$94,Seznamy!$B$3:$B$94)</f>
        <v>125009</v>
      </c>
      <c r="C3803" s="50" t="str">
        <f>LOOKUP(A3803,Seznamy!$A$3:$A$94,Seznamy!$C$3:$C$94)</f>
        <v>Ruda nad Moravou</v>
      </c>
      <c r="D3803" s="51">
        <f>LOOKUP(A3803,Seznamy!$A$3:$A$94,Seznamy!$F$3:$F$94)</f>
        <v>9028</v>
      </c>
      <c r="E3803" s="51">
        <f>LOOKUP(A3803,Seznamy!$A$3:$A$94,Seznamy!$G$3:$G$94)</f>
        <v>218500</v>
      </c>
      <c r="F3803" s="52">
        <f>LOOKUP(A3803,Seznamy!$A$3:$A$94,Seznamy!$J$3:$J$94)</f>
        <v>57</v>
      </c>
      <c r="G3803" s="52">
        <v>1</v>
      </c>
      <c r="H3803" s="50" t="str">
        <f>LOOKUP(G3803,Komplexní!$A$7:$A$56,Komplexní!$B$7:$B$56)</f>
        <v>UNILES a.s.</v>
      </c>
      <c r="I3803" s="53">
        <f t="array" ref="I3803">SUM(IF((Komplexní!$A$3:$A$5=A3803)*(Komplexní!$D$1:$BA$1=G3803),Komplexní!$D$3:$BA$5))</f>
        <v>0</v>
      </c>
      <c r="J3803" s="98" t="str">
        <f t="shared" si="206"/>
        <v/>
      </c>
      <c r="K3803" s="54">
        <f t="shared" ref="K3803:K3834" si="207">IF(I3803=MIN($J$3803:$J$3852),1,"")</f>
        <v>1</v>
      </c>
    </row>
    <row r="3804" spans="1:11" hidden="1">
      <c r="A3804" s="48">
        <v>77</v>
      </c>
      <c r="B3804" s="49">
        <f>LOOKUP(A3804,Seznamy!$A$3:$A$94,Seznamy!$B$3:$B$94)</f>
        <v>125009</v>
      </c>
      <c r="C3804" s="50" t="str">
        <f>LOOKUP(A3804,Seznamy!$A$3:$A$94,Seznamy!$C$3:$C$94)</f>
        <v>Ruda nad Moravou</v>
      </c>
      <c r="D3804" s="51">
        <f>LOOKUP(A3804,Seznamy!$A$3:$A$94,Seznamy!$F$3:$F$94)</f>
        <v>9028</v>
      </c>
      <c r="E3804" s="51">
        <f>LOOKUP(A3804,Seznamy!$A$3:$A$94,Seznamy!$G$3:$G$94)</f>
        <v>218500</v>
      </c>
      <c r="F3804" s="52">
        <f>LOOKUP(A3804,Seznamy!$A$3:$A$94,Seznamy!$J$3:$J$94)</f>
        <v>57</v>
      </c>
      <c r="G3804" s="52">
        <v>2</v>
      </c>
      <c r="H3804" s="50" t="str">
        <f>LOOKUP(G3804,Komplexní!$A$7:$A$56,Komplexní!$B$7:$B$56)</f>
        <v>Lesy Beskydy, a.s.</v>
      </c>
      <c r="I3804" s="53">
        <f t="array" ref="I3804">SUM(IF((Komplexní!$A$3:$A$5=A3804)*(Komplexní!$D$1:$BA$1=G3804),Komplexní!$D$3:$BA$5))</f>
        <v>0</v>
      </c>
      <c r="J3804" s="98" t="str">
        <f t="shared" si="206"/>
        <v/>
      </c>
      <c r="K3804" s="54">
        <f t="shared" si="207"/>
        <v>1</v>
      </c>
    </row>
    <row r="3805" spans="1:11" hidden="1">
      <c r="A3805" s="48">
        <v>77</v>
      </c>
      <c r="B3805" s="49">
        <f>LOOKUP(A3805,Seznamy!$A$3:$A$94,Seznamy!$B$3:$B$94)</f>
        <v>125009</v>
      </c>
      <c r="C3805" s="50" t="str">
        <f>LOOKUP(A3805,Seznamy!$A$3:$A$94,Seznamy!$C$3:$C$94)</f>
        <v>Ruda nad Moravou</v>
      </c>
      <c r="D3805" s="51">
        <f>LOOKUP(A3805,Seznamy!$A$3:$A$94,Seznamy!$F$3:$F$94)</f>
        <v>9028</v>
      </c>
      <c r="E3805" s="51">
        <f>LOOKUP(A3805,Seznamy!$A$3:$A$94,Seznamy!$G$3:$G$94)</f>
        <v>218500</v>
      </c>
      <c r="F3805" s="52">
        <f>LOOKUP(A3805,Seznamy!$A$3:$A$94,Seznamy!$J$3:$J$94)</f>
        <v>57</v>
      </c>
      <c r="G3805" s="52">
        <v>18</v>
      </c>
      <c r="H3805" s="50">
        <f>LOOKUP(G3805,Komplexní!$A$7:$A$56,Komplexní!$B$7:$B$56)</f>
        <v>0</v>
      </c>
      <c r="I3805" s="53">
        <f t="array" ref="I3805">SUM(IF((Komplexní!$A$3:$A$5=A3805)*(Komplexní!$D$1:$BA$1=G3805),Komplexní!$D$3:$BA$5))</f>
        <v>0</v>
      </c>
      <c r="J3805" s="98" t="str">
        <f t="shared" si="206"/>
        <v/>
      </c>
      <c r="K3805" s="54">
        <f t="shared" si="207"/>
        <v>1</v>
      </c>
    </row>
    <row r="3806" spans="1:11" hidden="1">
      <c r="A3806" s="48">
        <v>77</v>
      </c>
      <c r="B3806" s="49">
        <f>LOOKUP(A3806,Seznamy!$A$3:$A$94,Seznamy!$B$3:$B$94)</f>
        <v>125009</v>
      </c>
      <c r="C3806" s="50" t="str">
        <f>LOOKUP(A3806,Seznamy!$A$3:$A$94,Seznamy!$C$3:$C$94)</f>
        <v>Ruda nad Moravou</v>
      </c>
      <c r="D3806" s="51">
        <f>LOOKUP(A3806,Seznamy!$A$3:$A$94,Seznamy!$F$3:$F$94)</f>
        <v>9028</v>
      </c>
      <c r="E3806" s="51">
        <f>LOOKUP(A3806,Seznamy!$A$3:$A$94,Seznamy!$G$3:$G$94)</f>
        <v>218500</v>
      </c>
      <c r="F3806" s="52">
        <f>LOOKUP(A3806,Seznamy!$A$3:$A$94,Seznamy!$J$3:$J$94)</f>
        <v>57</v>
      </c>
      <c r="G3806" s="52">
        <v>4</v>
      </c>
      <c r="H3806" s="50" t="str">
        <f>LOOKUP(G3806,Komplexní!$A$7:$A$56,Komplexní!$B$7:$B$56)</f>
        <v>Petra spol. s r.o.</v>
      </c>
      <c r="I3806" s="53">
        <f t="array" ref="I3806">SUM(IF((Komplexní!$A$3:$A$5=A3806)*(Komplexní!$D$1:$BA$1=G3806),Komplexní!$D$3:$BA$5))</f>
        <v>0</v>
      </c>
      <c r="J3806" s="98" t="str">
        <f t="shared" si="206"/>
        <v/>
      </c>
      <c r="K3806" s="54">
        <f t="shared" si="207"/>
        <v>1</v>
      </c>
    </row>
    <row r="3807" spans="1:11" hidden="1">
      <c r="A3807" s="48">
        <v>77</v>
      </c>
      <c r="B3807" s="49">
        <f>LOOKUP(A3807,Seznamy!$A$3:$A$94,Seznamy!$B$3:$B$94)</f>
        <v>125009</v>
      </c>
      <c r="C3807" s="50" t="str">
        <f>LOOKUP(A3807,Seznamy!$A$3:$A$94,Seznamy!$C$3:$C$94)</f>
        <v>Ruda nad Moravou</v>
      </c>
      <c r="D3807" s="51">
        <f>LOOKUP(A3807,Seznamy!$A$3:$A$94,Seznamy!$F$3:$F$94)</f>
        <v>9028</v>
      </c>
      <c r="E3807" s="51">
        <f>LOOKUP(A3807,Seznamy!$A$3:$A$94,Seznamy!$G$3:$G$94)</f>
        <v>218500</v>
      </c>
      <c r="F3807" s="52">
        <f>LOOKUP(A3807,Seznamy!$A$3:$A$94,Seznamy!$J$3:$J$94)</f>
        <v>57</v>
      </c>
      <c r="G3807" s="52">
        <v>5</v>
      </c>
      <c r="H3807" s="50" t="str">
        <f>LOOKUP(G3807,Komplexní!$A$7:$A$56,Komplexní!$B$7:$B$56)</f>
        <v>JACER - CZ a.s.</v>
      </c>
      <c r="I3807" s="53">
        <f t="array" ref="I3807">SUM(IF((Komplexní!$A$3:$A$5=A3807)*(Komplexní!$D$1:$BA$1=G3807),Komplexní!$D$3:$BA$5))</f>
        <v>0</v>
      </c>
      <c r="J3807" s="98" t="str">
        <f t="shared" si="206"/>
        <v/>
      </c>
      <c r="K3807" s="54">
        <f t="shared" si="207"/>
        <v>1</v>
      </c>
    </row>
    <row r="3808" spans="1:11" hidden="1">
      <c r="A3808" s="48">
        <v>77</v>
      </c>
      <c r="B3808" s="49">
        <f>LOOKUP(A3808,Seznamy!$A$3:$A$94,Seznamy!$B$3:$B$94)</f>
        <v>125009</v>
      </c>
      <c r="C3808" s="50" t="str">
        <f>LOOKUP(A3808,Seznamy!$A$3:$A$94,Seznamy!$C$3:$C$94)</f>
        <v>Ruda nad Moravou</v>
      </c>
      <c r="D3808" s="51">
        <f>LOOKUP(A3808,Seznamy!$A$3:$A$94,Seznamy!$F$3:$F$94)</f>
        <v>9028</v>
      </c>
      <c r="E3808" s="51">
        <f>LOOKUP(A3808,Seznamy!$A$3:$A$94,Seznamy!$G$3:$G$94)</f>
        <v>218500</v>
      </c>
      <c r="F3808" s="52">
        <f>LOOKUP(A3808,Seznamy!$A$3:$A$94,Seznamy!$J$3:$J$94)</f>
        <v>57</v>
      </c>
      <c r="G3808" s="52">
        <v>6</v>
      </c>
      <c r="H3808" s="50" t="str">
        <f>LOOKUP(G3808,Komplexní!$A$7:$A$56,Komplexní!$B$7:$B$56)</f>
        <v>LDF Rožnov a.s.</v>
      </c>
      <c r="I3808" s="53">
        <f t="array" ref="I3808">SUM(IF((Komplexní!$A$3:$A$5=A3808)*(Komplexní!$D$1:$BA$1=G3808),Komplexní!$D$3:$BA$5))</f>
        <v>0</v>
      </c>
      <c r="J3808" s="98" t="str">
        <f t="shared" si="206"/>
        <v/>
      </c>
      <c r="K3808" s="54">
        <f t="shared" si="207"/>
        <v>1</v>
      </c>
    </row>
    <row r="3809" spans="1:11" hidden="1">
      <c r="A3809" s="48">
        <v>77</v>
      </c>
      <c r="B3809" s="49">
        <f>LOOKUP(A3809,Seznamy!$A$3:$A$94,Seznamy!$B$3:$B$94)</f>
        <v>125009</v>
      </c>
      <c r="C3809" s="50" t="str">
        <f>LOOKUP(A3809,Seznamy!$A$3:$A$94,Seznamy!$C$3:$C$94)</f>
        <v>Ruda nad Moravou</v>
      </c>
      <c r="D3809" s="51">
        <f>LOOKUP(A3809,Seznamy!$A$3:$A$94,Seznamy!$F$3:$F$94)</f>
        <v>9028</v>
      </c>
      <c r="E3809" s="51">
        <f>LOOKUP(A3809,Seznamy!$A$3:$A$94,Seznamy!$G$3:$G$94)</f>
        <v>218500</v>
      </c>
      <c r="F3809" s="52">
        <f>LOOKUP(A3809,Seznamy!$A$3:$A$94,Seznamy!$J$3:$J$94)</f>
        <v>57</v>
      </c>
      <c r="G3809" s="52">
        <v>7</v>
      </c>
      <c r="H3809" s="50" t="str">
        <f>LOOKUP(G3809,Komplexní!$A$7:$A$56,Komplexní!$B$7:$B$56)</f>
        <v>Opavská lesní a.s.</v>
      </c>
      <c r="I3809" s="53">
        <f t="array" ref="I3809">SUM(IF((Komplexní!$A$3:$A$5=A3809)*(Komplexní!$D$1:$BA$1=G3809),Komplexní!$D$3:$BA$5))</f>
        <v>0</v>
      </c>
      <c r="J3809" s="98" t="str">
        <f t="shared" si="206"/>
        <v/>
      </c>
      <c r="K3809" s="54">
        <f t="shared" si="207"/>
        <v>1</v>
      </c>
    </row>
    <row r="3810" spans="1:11" hidden="1">
      <c r="A3810" s="48">
        <v>77</v>
      </c>
      <c r="B3810" s="49">
        <f>LOOKUP(A3810,Seznamy!$A$3:$A$94,Seznamy!$B$3:$B$94)</f>
        <v>125009</v>
      </c>
      <c r="C3810" s="50" t="str">
        <f>LOOKUP(A3810,Seznamy!$A$3:$A$94,Seznamy!$C$3:$C$94)</f>
        <v>Ruda nad Moravou</v>
      </c>
      <c r="D3810" s="51">
        <f>LOOKUP(A3810,Seznamy!$A$3:$A$94,Seznamy!$F$3:$F$94)</f>
        <v>9028</v>
      </c>
      <c r="E3810" s="51">
        <f>LOOKUP(A3810,Seznamy!$A$3:$A$94,Seznamy!$G$3:$G$94)</f>
        <v>218500</v>
      </c>
      <c r="F3810" s="52">
        <f>LOOKUP(A3810,Seznamy!$A$3:$A$94,Seznamy!$J$3:$J$94)</f>
        <v>57</v>
      </c>
      <c r="G3810" s="52">
        <v>8</v>
      </c>
      <c r="H3810" s="50" t="str">
        <f>LOOKUP(G3810,Komplexní!$A$7:$A$56,Komplexní!$B$7:$B$56)</f>
        <v>Pradědský lesní závod, a.s.</v>
      </c>
      <c r="I3810" s="53">
        <f t="array" ref="I3810">SUM(IF((Komplexní!$A$3:$A$5=A3810)*(Komplexní!$D$1:$BA$1=G3810),Komplexní!$D$3:$BA$5))</f>
        <v>0</v>
      </c>
      <c r="J3810" s="98" t="str">
        <f t="shared" si="206"/>
        <v/>
      </c>
      <c r="K3810" s="54">
        <f t="shared" si="207"/>
        <v>1</v>
      </c>
    </row>
    <row r="3811" spans="1:11" hidden="1">
      <c r="A3811" s="48">
        <v>77</v>
      </c>
      <c r="B3811" s="49">
        <f>LOOKUP(A3811,Seznamy!$A$3:$A$94,Seznamy!$B$3:$B$94)</f>
        <v>125009</v>
      </c>
      <c r="C3811" s="50" t="str">
        <f>LOOKUP(A3811,Seznamy!$A$3:$A$94,Seznamy!$C$3:$C$94)</f>
        <v>Ruda nad Moravou</v>
      </c>
      <c r="D3811" s="51">
        <f>LOOKUP(A3811,Seznamy!$A$3:$A$94,Seznamy!$F$3:$F$94)</f>
        <v>9028</v>
      </c>
      <c r="E3811" s="51">
        <f>LOOKUP(A3811,Seznamy!$A$3:$A$94,Seznamy!$G$3:$G$94)</f>
        <v>218500</v>
      </c>
      <c r="F3811" s="52">
        <f>LOOKUP(A3811,Seznamy!$A$3:$A$94,Seznamy!$J$3:$J$94)</f>
        <v>57</v>
      </c>
      <c r="G3811" s="52">
        <v>9</v>
      </c>
      <c r="H3811" s="50">
        <f>LOOKUP(G3811,Komplexní!$A$7:$A$56,Komplexní!$B$7:$B$56)</f>
        <v>0</v>
      </c>
      <c r="I3811" s="53">
        <f t="array" ref="I3811">SUM(IF((Komplexní!$A$3:$A$5=A3811)*(Komplexní!$D$1:$BA$1=G3811),Komplexní!$D$3:$BA$5))</f>
        <v>0</v>
      </c>
      <c r="J3811" s="98" t="str">
        <f t="shared" si="206"/>
        <v/>
      </c>
      <c r="K3811" s="54">
        <f t="shared" si="207"/>
        <v>1</v>
      </c>
    </row>
    <row r="3812" spans="1:11" hidden="1">
      <c r="A3812" s="48">
        <v>77</v>
      </c>
      <c r="B3812" s="49">
        <f>LOOKUP(A3812,Seznamy!$A$3:$A$94,Seznamy!$B$3:$B$94)</f>
        <v>125009</v>
      </c>
      <c r="C3812" s="50" t="str">
        <f>LOOKUP(A3812,Seznamy!$A$3:$A$94,Seznamy!$C$3:$C$94)</f>
        <v>Ruda nad Moravou</v>
      </c>
      <c r="D3812" s="51">
        <f>LOOKUP(A3812,Seznamy!$A$3:$A$94,Seznamy!$F$3:$F$94)</f>
        <v>9028</v>
      </c>
      <c r="E3812" s="51">
        <f>LOOKUP(A3812,Seznamy!$A$3:$A$94,Seznamy!$G$3:$G$94)</f>
        <v>218500</v>
      </c>
      <c r="F3812" s="52">
        <f>LOOKUP(A3812,Seznamy!$A$3:$A$94,Seznamy!$J$3:$J$94)</f>
        <v>57</v>
      </c>
      <c r="G3812" s="52">
        <v>10</v>
      </c>
      <c r="H3812" s="50">
        <f>LOOKUP(G3812,Komplexní!$A$7:$A$56,Komplexní!$B$7:$B$56)</f>
        <v>0</v>
      </c>
      <c r="I3812" s="53">
        <f t="array" ref="I3812">SUM(IF((Komplexní!$A$3:$A$5=A3812)*(Komplexní!$D$1:$BA$1=G3812),Komplexní!$D$3:$BA$5))</f>
        <v>0</v>
      </c>
      <c r="J3812" s="98" t="str">
        <f t="shared" si="206"/>
        <v/>
      </c>
      <c r="K3812" s="54">
        <f t="shared" si="207"/>
        <v>1</v>
      </c>
    </row>
    <row r="3813" spans="1:11" hidden="1">
      <c r="A3813" s="48">
        <v>77</v>
      </c>
      <c r="B3813" s="49">
        <f>LOOKUP(A3813,Seznamy!$A$3:$A$94,Seznamy!$B$3:$B$94)</f>
        <v>125009</v>
      </c>
      <c r="C3813" s="50" t="str">
        <f>LOOKUP(A3813,Seznamy!$A$3:$A$94,Seznamy!$C$3:$C$94)</f>
        <v>Ruda nad Moravou</v>
      </c>
      <c r="D3813" s="51">
        <f>LOOKUP(A3813,Seznamy!$A$3:$A$94,Seznamy!$F$3:$F$94)</f>
        <v>9028</v>
      </c>
      <c r="E3813" s="51">
        <f>LOOKUP(A3813,Seznamy!$A$3:$A$94,Seznamy!$G$3:$G$94)</f>
        <v>218500</v>
      </c>
      <c r="F3813" s="52">
        <f>LOOKUP(A3813,Seznamy!$A$3:$A$94,Seznamy!$J$3:$J$94)</f>
        <v>57</v>
      </c>
      <c r="G3813" s="52">
        <v>11</v>
      </c>
      <c r="H3813" s="50">
        <f>LOOKUP(G3813,Komplexní!$A$7:$A$56,Komplexní!$B$7:$B$56)</f>
        <v>0</v>
      </c>
      <c r="I3813" s="53">
        <f t="array" ref="I3813">SUM(IF((Komplexní!$A$3:$A$5=A3813)*(Komplexní!$D$1:$BA$1=G3813),Komplexní!$D$3:$BA$5))</f>
        <v>0</v>
      </c>
      <c r="J3813" s="98" t="str">
        <f t="shared" si="206"/>
        <v/>
      </c>
      <c r="K3813" s="54">
        <f t="shared" si="207"/>
        <v>1</v>
      </c>
    </row>
    <row r="3814" spans="1:11" hidden="1">
      <c r="A3814" s="48">
        <v>77</v>
      </c>
      <c r="B3814" s="49">
        <f>LOOKUP(A3814,Seznamy!$A$3:$A$94,Seznamy!$B$3:$B$94)</f>
        <v>125009</v>
      </c>
      <c r="C3814" s="50" t="str">
        <f>LOOKUP(A3814,Seznamy!$A$3:$A$94,Seznamy!$C$3:$C$94)</f>
        <v>Ruda nad Moravou</v>
      </c>
      <c r="D3814" s="51">
        <f>LOOKUP(A3814,Seznamy!$A$3:$A$94,Seznamy!$F$3:$F$94)</f>
        <v>9028</v>
      </c>
      <c r="E3814" s="51">
        <f>LOOKUP(A3814,Seznamy!$A$3:$A$94,Seznamy!$G$3:$G$94)</f>
        <v>218500</v>
      </c>
      <c r="F3814" s="52">
        <f>LOOKUP(A3814,Seznamy!$A$3:$A$94,Seznamy!$J$3:$J$94)</f>
        <v>57</v>
      </c>
      <c r="G3814" s="52">
        <v>28</v>
      </c>
      <c r="H3814" s="50">
        <f>LOOKUP(G3814,Komplexní!$A$7:$A$56,Komplexní!$B$7:$B$56)</f>
        <v>0</v>
      </c>
      <c r="I3814" s="53">
        <f t="array" ref="I3814">SUM(IF((Komplexní!$A$3:$A$5=A3814)*(Komplexní!$D$1:$BA$1=G3814),Komplexní!$D$3:$BA$5))</f>
        <v>0</v>
      </c>
      <c r="J3814" s="98" t="str">
        <f t="shared" si="206"/>
        <v/>
      </c>
      <c r="K3814" s="54">
        <f t="shared" si="207"/>
        <v>1</v>
      </c>
    </row>
    <row r="3815" spans="1:11" hidden="1">
      <c r="A3815" s="48">
        <v>77</v>
      </c>
      <c r="B3815" s="49">
        <f>LOOKUP(A3815,Seznamy!$A$3:$A$94,Seznamy!$B$3:$B$94)</f>
        <v>125009</v>
      </c>
      <c r="C3815" s="50" t="str">
        <f>LOOKUP(A3815,Seznamy!$A$3:$A$94,Seznamy!$C$3:$C$94)</f>
        <v>Ruda nad Moravou</v>
      </c>
      <c r="D3815" s="51">
        <f>LOOKUP(A3815,Seznamy!$A$3:$A$94,Seznamy!$F$3:$F$94)</f>
        <v>9028</v>
      </c>
      <c r="E3815" s="51">
        <f>LOOKUP(A3815,Seznamy!$A$3:$A$94,Seznamy!$G$3:$G$94)</f>
        <v>218500</v>
      </c>
      <c r="F3815" s="52">
        <f>LOOKUP(A3815,Seznamy!$A$3:$A$94,Seznamy!$J$3:$J$94)</f>
        <v>57</v>
      </c>
      <c r="G3815" s="52">
        <v>13</v>
      </c>
      <c r="H3815" s="50">
        <f>LOOKUP(G3815,Komplexní!$A$7:$A$56,Komplexní!$B$7:$B$56)</f>
        <v>0</v>
      </c>
      <c r="I3815" s="53">
        <f t="array" ref="I3815">SUM(IF((Komplexní!$A$3:$A$5=A3815)*(Komplexní!$D$1:$BA$1=G3815),Komplexní!$D$3:$BA$5))</f>
        <v>0</v>
      </c>
      <c r="J3815" s="98" t="str">
        <f t="shared" si="206"/>
        <v/>
      </c>
      <c r="K3815" s="54">
        <f t="shared" si="207"/>
        <v>1</v>
      </c>
    </row>
    <row r="3816" spans="1:11" hidden="1">
      <c r="A3816" s="48">
        <v>77</v>
      </c>
      <c r="B3816" s="49">
        <f>LOOKUP(A3816,Seznamy!$A$3:$A$94,Seznamy!$B$3:$B$94)</f>
        <v>125009</v>
      </c>
      <c r="C3816" s="50" t="str">
        <f>LOOKUP(A3816,Seznamy!$A$3:$A$94,Seznamy!$C$3:$C$94)</f>
        <v>Ruda nad Moravou</v>
      </c>
      <c r="D3816" s="51">
        <f>LOOKUP(A3816,Seznamy!$A$3:$A$94,Seznamy!$F$3:$F$94)</f>
        <v>9028</v>
      </c>
      <c r="E3816" s="51">
        <f>LOOKUP(A3816,Seznamy!$A$3:$A$94,Seznamy!$G$3:$G$94)</f>
        <v>218500</v>
      </c>
      <c r="F3816" s="52">
        <f>LOOKUP(A3816,Seznamy!$A$3:$A$94,Seznamy!$J$3:$J$94)</f>
        <v>57</v>
      </c>
      <c r="G3816" s="52">
        <v>27</v>
      </c>
      <c r="H3816" s="50">
        <f>LOOKUP(G3816,Komplexní!$A$7:$A$56,Komplexní!$B$7:$B$56)</f>
        <v>0</v>
      </c>
      <c r="I3816" s="53">
        <f t="array" ref="I3816">SUM(IF((Komplexní!$A$3:$A$5=A3816)*(Komplexní!$D$1:$BA$1=G3816),Komplexní!$D$3:$BA$5))</f>
        <v>0</v>
      </c>
      <c r="J3816" s="98" t="str">
        <f t="shared" si="206"/>
        <v/>
      </c>
      <c r="K3816" s="54">
        <f t="shared" si="207"/>
        <v>1</v>
      </c>
    </row>
    <row r="3817" spans="1:11" hidden="1">
      <c r="A3817" s="48">
        <v>77</v>
      </c>
      <c r="B3817" s="49">
        <f>LOOKUP(A3817,Seznamy!$A$3:$A$94,Seznamy!$B$3:$B$94)</f>
        <v>125009</v>
      </c>
      <c r="C3817" s="50" t="str">
        <f>LOOKUP(A3817,Seznamy!$A$3:$A$94,Seznamy!$C$3:$C$94)</f>
        <v>Ruda nad Moravou</v>
      </c>
      <c r="D3817" s="51">
        <f>LOOKUP(A3817,Seznamy!$A$3:$A$94,Seznamy!$F$3:$F$94)</f>
        <v>9028</v>
      </c>
      <c r="E3817" s="51">
        <f>LOOKUP(A3817,Seznamy!$A$3:$A$94,Seznamy!$G$3:$G$94)</f>
        <v>218500</v>
      </c>
      <c r="F3817" s="52">
        <f>LOOKUP(A3817,Seznamy!$A$3:$A$94,Seznamy!$J$3:$J$94)</f>
        <v>57</v>
      </c>
      <c r="G3817" s="52">
        <v>15</v>
      </c>
      <c r="H3817" s="50">
        <f>LOOKUP(G3817,Komplexní!$A$7:$A$56,Komplexní!$B$7:$B$56)</f>
        <v>0</v>
      </c>
      <c r="I3817" s="53">
        <f t="array" ref="I3817">SUM(IF((Komplexní!$A$3:$A$5=A3817)*(Komplexní!$D$1:$BA$1=G3817),Komplexní!$D$3:$BA$5))</f>
        <v>0</v>
      </c>
      <c r="J3817" s="98" t="str">
        <f t="shared" si="206"/>
        <v/>
      </c>
      <c r="K3817" s="54">
        <f t="shared" si="207"/>
        <v>1</v>
      </c>
    </row>
    <row r="3818" spans="1:11" hidden="1">
      <c r="A3818" s="48">
        <v>77</v>
      </c>
      <c r="B3818" s="49">
        <f>LOOKUP(A3818,Seznamy!$A$3:$A$94,Seznamy!$B$3:$B$94)</f>
        <v>125009</v>
      </c>
      <c r="C3818" s="50" t="str">
        <f>LOOKUP(A3818,Seznamy!$A$3:$A$94,Seznamy!$C$3:$C$94)</f>
        <v>Ruda nad Moravou</v>
      </c>
      <c r="D3818" s="51">
        <f>LOOKUP(A3818,Seznamy!$A$3:$A$94,Seznamy!$F$3:$F$94)</f>
        <v>9028</v>
      </c>
      <c r="E3818" s="51">
        <f>LOOKUP(A3818,Seznamy!$A$3:$A$94,Seznamy!$G$3:$G$94)</f>
        <v>218500</v>
      </c>
      <c r="F3818" s="52">
        <f>LOOKUP(A3818,Seznamy!$A$3:$A$94,Seznamy!$J$3:$J$94)</f>
        <v>57</v>
      </c>
      <c r="G3818" s="52">
        <v>16</v>
      </c>
      <c r="H3818" s="50">
        <f>LOOKUP(G3818,Komplexní!$A$7:$A$56,Komplexní!$B$7:$B$56)</f>
        <v>0</v>
      </c>
      <c r="I3818" s="53">
        <f t="array" ref="I3818">SUM(IF((Komplexní!$A$3:$A$5=A3818)*(Komplexní!$D$1:$BA$1=G3818),Komplexní!$D$3:$BA$5))</f>
        <v>0</v>
      </c>
      <c r="J3818" s="98" t="str">
        <f t="shared" si="206"/>
        <v/>
      </c>
      <c r="K3818" s="54">
        <f t="shared" si="207"/>
        <v>1</v>
      </c>
    </row>
    <row r="3819" spans="1:11" hidden="1">
      <c r="A3819" s="48">
        <v>77</v>
      </c>
      <c r="B3819" s="49">
        <f>LOOKUP(A3819,Seznamy!$A$3:$A$94,Seznamy!$B$3:$B$94)</f>
        <v>125009</v>
      </c>
      <c r="C3819" s="50" t="str">
        <f>LOOKUP(A3819,Seznamy!$A$3:$A$94,Seznamy!$C$3:$C$94)</f>
        <v>Ruda nad Moravou</v>
      </c>
      <c r="D3819" s="51">
        <f>LOOKUP(A3819,Seznamy!$A$3:$A$94,Seznamy!$F$3:$F$94)</f>
        <v>9028</v>
      </c>
      <c r="E3819" s="51">
        <f>LOOKUP(A3819,Seznamy!$A$3:$A$94,Seznamy!$G$3:$G$94)</f>
        <v>218500</v>
      </c>
      <c r="F3819" s="52">
        <f>LOOKUP(A3819,Seznamy!$A$3:$A$94,Seznamy!$J$3:$J$94)</f>
        <v>57</v>
      </c>
      <c r="G3819" s="52">
        <v>17</v>
      </c>
      <c r="H3819" s="50">
        <f>LOOKUP(G3819,Komplexní!$A$7:$A$56,Komplexní!$B$7:$B$56)</f>
        <v>0</v>
      </c>
      <c r="I3819" s="53">
        <f t="array" ref="I3819">SUM(IF((Komplexní!$A$3:$A$5=A3819)*(Komplexní!$D$1:$BA$1=G3819),Komplexní!$D$3:$BA$5))</f>
        <v>0</v>
      </c>
      <c r="J3819" s="98" t="str">
        <f t="shared" si="206"/>
        <v/>
      </c>
      <c r="K3819" s="54">
        <f t="shared" si="207"/>
        <v>1</v>
      </c>
    </row>
    <row r="3820" spans="1:11" hidden="1">
      <c r="A3820" s="48">
        <v>77</v>
      </c>
      <c r="B3820" s="49">
        <f>LOOKUP(A3820,Seznamy!$A$3:$A$94,Seznamy!$B$3:$B$94)</f>
        <v>125009</v>
      </c>
      <c r="C3820" s="50" t="str">
        <f>LOOKUP(A3820,Seznamy!$A$3:$A$94,Seznamy!$C$3:$C$94)</f>
        <v>Ruda nad Moravou</v>
      </c>
      <c r="D3820" s="51">
        <f>LOOKUP(A3820,Seznamy!$A$3:$A$94,Seznamy!$F$3:$F$94)</f>
        <v>9028</v>
      </c>
      <c r="E3820" s="51">
        <f>LOOKUP(A3820,Seznamy!$A$3:$A$94,Seznamy!$G$3:$G$94)</f>
        <v>218500</v>
      </c>
      <c r="F3820" s="52">
        <f>LOOKUP(A3820,Seznamy!$A$3:$A$94,Seznamy!$J$3:$J$94)</f>
        <v>57</v>
      </c>
      <c r="G3820" s="52">
        <v>3</v>
      </c>
      <c r="H3820" s="50" t="str">
        <f>LOOKUP(G3820,Komplexní!$A$7:$A$56,Komplexní!$B$7:$B$56)</f>
        <v>KATR s.r.o.</v>
      </c>
      <c r="I3820" s="53">
        <f t="array" ref="I3820">SUM(IF((Komplexní!$A$3:$A$5=A3820)*(Komplexní!$D$1:$BA$1=G3820),Komplexní!$D$3:$BA$5))</f>
        <v>0</v>
      </c>
      <c r="J3820" s="98" t="str">
        <f t="shared" si="206"/>
        <v/>
      </c>
      <c r="K3820" s="54">
        <f t="shared" si="207"/>
        <v>1</v>
      </c>
    </row>
    <row r="3821" spans="1:11" hidden="1">
      <c r="A3821" s="48">
        <v>77</v>
      </c>
      <c r="B3821" s="49">
        <f>LOOKUP(A3821,Seznamy!$A$3:$A$94,Seznamy!$B$3:$B$94)</f>
        <v>125009</v>
      </c>
      <c r="C3821" s="50" t="str">
        <f>LOOKUP(A3821,Seznamy!$A$3:$A$94,Seznamy!$C$3:$C$94)</f>
        <v>Ruda nad Moravou</v>
      </c>
      <c r="D3821" s="51">
        <f>LOOKUP(A3821,Seznamy!$A$3:$A$94,Seznamy!$F$3:$F$94)</f>
        <v>9028</v>
      </c>
      <c r="E3821" s="51">
        <f>LOOKUP(A3821,Seznamy!$A$3:$A$94,Seznamy!$G$3:$G$94)</f>
        <v>218500</v>
      </c>
      <c r="F3821" s="52">
        <f>LOOKUP(A3821,Seznamy!$A$3:$A$94,Seznamy!$J$3:$J$94)</f>
        <v>57</v>
      </c>
      <c r="G3821" s="52">
        <v>19</v>
      </c>
      <c r="H3821" s="50">
        <f>LOOKUP(G3821,Komplexní!$A$7:$A$56,Komplexní!$B$7:$B$56)</f>
        <v>0</v>
      </c>
      <c r="I3821" s="53">
        <f t="array" ref="I3821">SUM(IF((Komplexní!$A$3:$A$5=A3821)*(Komplexní!$D$1:$BA$1=G3821),Komplexní!$D$3:$BA$5))</f>
        <v>0</v>
      </c>
      <c r="J3821" s="98" t="str">
        <f t="shared" si="206"/>
        <v/>
      </c>
      <c r="K3821" s="54">
        <f t="shared" si="207"/>
        <v>1</v>
      </c>
    </row>
    <row r="3822" spans="1:11" hidden="1">
      <c r="A3822" s="48">
        <v>77</v>
      </c>
      <c r="B3822" s="49">
        <f>LOOKUP(A3822,Seznamy!$A$3:$A$94,Seznamy!$B$3:$B$94)</f>
        <v>125009</v>
      </c>
      <c r="C3822" s="50" t="str">
        <f>LOOKUP(A3822,Seznamy!$A$3:$A$94,Seznamy!$C$3:$C$94)</f>
        <v>Ruda nad Moravou</v>
      </c>
      <c r="D3822" s="51">
        <f>LOOKUP(A3822,Seznamy!$A$3:$A$94,Seznamy!$F$3:$F$94)</f>
        <v>9028</v>
      </c>
      <c r="E3822" s="51">
        <f>LOOKUP(A3822,Seznamy!$A$3:$A$94,Seznamy!$G$3:$G$94)</f>
        <v>218500</v>
      </c>
      <c r="F3822" s="52">
        <f>LOOKUP(A3822,Seznamy!$A$3:$A$94,Seznamy!$J$3:$J$94)</f>
        <v>57</v>
      </c>
      <c r="G3822" s="52">
        <v>20</v>
      </c>
      <c r="H3822" s="50">
        <f>LOOKUP(G3822,Komplexní!$A$7:$A$56,Komplexní!$B$7:$B$56)</f>
        <v>0</v>
      </c>
      <c r="I3822" s="53">
        <f t="array" ref="I3822">SUM(IF((Komplexní!$A$3:$A$5=A3822)*(Komplexní!$D$1:$BA$1=G3822),Komplexní!$D$3:$BA$5))</f>
        <v>0</v>
      </c>
      <c r="J3822" s="98" t="str">
        <f t="shared" si="206"/>
        <v/>
      </c>
      <c r="K3822" s="54">
        <f t="shared" si="207"/>
        <v>1</v>
      </c>
    </row>
    <row r="3823" spans="1:11" hidden="1">
      <c r="A3823" s="48">
        <v>77</v>
      </c>
      <c r="B3823" s="49">
        <f>LOOKUP(A3823,Seznamy!$A$3:$A$94,Seznamy!$B$3:$B$94)</f>
        <v>125009</v>
      </c>
      <c r="C3823" s="50" t="str">
        <f>LOOKUP(A3823,Seznamy!$A$3:$A$94,Seznamy!$C$3:$C$94)</f>
        <v>Ruda nad Moravou</v>
      </c>
      <c r="D3823" s="51">
        <f>LOOKUP(A3823,Seznamy!$A$3:$A$94,Seznamy!$F$3:$F$94)</f>
        <v>9028</v>
      </c>
      <c r="E3823" s="51">
        <f>LOOKUP(A3823,Seznamy!$A$3:$A$94,Seznamy!$G$3:$G$94)</f>
        <v>218500</v>
      </c>
      <c r="F3823" s="52">
        <f>LOOKUP(A3823,Seznamy!$A$3:$A$94,Seznamy!$J$3:$J$94)</f>
        <v>57</v>
      </c>
      <c r="G3823" s="52">
        <v>21</v>
      </c>
      <c r="H3823" s="50">
        <f>LOOKUP(G3823,Komplexní!$A$7:$A$56,Komplexní!$B$7:$B$56)</f>
        <v>0</v>
      </c>
      <c r="I3823" s="53">
        <f t="array" ref="I3823">SUM(IF((Komplexní!$A$3:$A$5=A3823)*(Komplexní!$D$1:$BA$1=G3823),Komplexní!$D$3:$BA$5))</f>
        <v>0</v>
      </c>
      <c r="J3823" s="98" t="str">
        <f t="shared" si="206"/>
        <v/>
      </c>
      <c r="K3823" s="54">
        <f t="shared" si="207"/>
        <v>1</v>
      </c>
    </row>
    <row r="3824" spans="1:11" hidden="1">
      <c r="A3824" s="48">
        <v>77</v>
      </c>
      <c r="B3824" s="49">
        <f>LOOKUP(A3824,Seznamy!$A$3:$A$94,Seznamy!$B$3:$B$94)</f>
        <v>125009</v>
      </c>
      <c r="C3824" s="50" t="str">
        <f>LOOKUP(A3824,Seznamy!$A$3:$A$94,Seznamy!$C$3:$C$94)</f>
        <v>Ruda nad Moravou</v>
      </c>
      <c r="D3824" s="51">
        <f>LOOKUP(A3824,Seznamy!$A$3:$A$94,Seznamy!$F$3:$F$94)</f>
        <v>9028</v>
      </c>
      <c r="E3824" s="51">
        <f>LOOKUP(A3824,Seznamy!$A$3:$A$94,Seznamy!$G$3:$G$94)</f>
        <v>218500</v>
      </c>
      <c r="F3824" s="52">
        <f>LOOKUP(A3824,Seznamy!$A$3:$A$94,Seznamy!$J$3:$J$94)</f>
        <v>57</v>
      </c>
      <c r="G3824" s="52">
        <v>22</v>
      </c>
      <c r="H3824" s="50">
        <f>LOOKUP(G3824,Komplexní!$A$7:$A$56,Komplexní!$B$7:$B$56)</f>
        <v>0</v>
      </c>
      <c r="I3824" s="53">
        <f t="array" ref="I3824">SUM(IF((Komplexní!$A$3:$A$5=A3824)*(Komplexní!$D$1:$BA$1=G3824),Komplexní!$D$3:$BA$5))</f>
        <v>0</v>
      </c>
      <c r="J3824" s="98" t="str">
        <f t="shared" si="206"/>
        <v/>
      </c>
      <c r="K3824" s="54">
        <f t="shared" si="207"/>
        <v>1</v>
      </c>
    </row>
    <row r="3825" spans="1:11" hidden="1">
      <c r="A3825" s="48">
        <v>77</v>
      </c>
      <c r="B3825" s="49">
        <f>LOOKUP(A3825,Seznamy!$A$3:$A$94,Seznamy!$B$3:$B$94)</f>
        <v>125009</v>
      </c>
      <c r="C3825" s="50" t="str">
        <f>LOOKUP(A3825,Seznamy!$A$3:$A$94,Seznamy!$C$3:$C$94)</f>
        <v>Ruda nad Moravou</v>
      </c>
      <c r="D3825" s="51">
        <f>LOOKUP(A3825,Seznamy!$A$3:$A$94,Seznamy!$F$3:$F$94)</f>
        <v>9028</v>
      </c>
      <c r="E3825" s="51">
        <f>LOOKUP(A3825,Seznamy!$A$3:$A$94,Seznamy!$G$3:$G$94)</f>
        <v>218500</v>
      </c>
      <c r="F3825" s="52">
        <f>LOOKUP(A3825,Seznamy!$A$3:$A$94,Seznamy!$J$3:$J$94)</f>
        <v>57</v>
      </c>
      <c r="G3825" s="52">
        <v>23</v>
      </c>
      <c r="H3825" s="50">
        <f>LOOKUP(G3825,Komplexní!$A$7:$A$56,Komplexní!$B$7:$B$56)</f>
        <v>0</v>
      </c>
      <c r="I3825" s="53">
        <f t="array" ref="I3825">SUM(IF((Komplexní!$A$3:$A$5=A3825)*(Komplexní!$D$1:$BA$1=G3825),Komplexní!$D$3:$BA$5))</f>
        <v>0</v>
      </c>
      <c r="J3825" s="98" t="str">
        <f t="shared" si="206"/>
        <v/>
      </c>
      <c r="K3825" s="54">
        <f t="shared" si="207"/>
        <v>1</v>
      </c>
    </row>
    <row r="3826" spans="1:11" hidden="1">
      <c r="A3826" s="48">
        <v>77</v>
      </c>
      <c r="B3826" s="49">
        <f>LOOKUP(A3826,Seznamy!$A$3:$A$94,Seznamy!$B$3:$B$94)</f>
        <v>125009</v>
      </c>
      <c r="C3826" s="50" t="str">
        <f>LOOKUP(A3826,Seznamy!$A$3:$A$94,Seznamy!$C$3:$C$94)</f>
        <v>Ruda nad Moravou</v>
      </c>
      <c r="D3826" s="51">
        <f>LOOKUP(A3826,Seznamy!$A$3:$A$94,Seznamy!$F$3:$F$94)</f>
        <v>9028</v>
      </c>
      <c r="E3826" s="51">
        <f>LOOKUP(A3826,Seznamy!$A$3:$A$94,Seznamy!$G$3:$G$94)</f>
        <v>218500</v>
      </c>
      <c r="F3826" s="52">
        <f>LOOKUP(A3826,Seznamy!$A$3:$A$94,Seznamy!$J$3:$J$94)</f>
        <v>57</v>
      </c>
      <c r="G3826" s="52">
        <v>24</v>
      </c>
      <c r="H3826" s="50">
        <f>LOOKUP(G3826,Komplexní!$A$7:$A$56,Komplexní!$B$7:$B$56)</f>
        <v>0</v>
      </c>
      <c r="I3826" s="53">
        <f t="array" ref="I3826">SUM(IF((Komplexní!$A$3:$A$5=A3826)*(Komplexní!$D$1:$BA$1=G3826),Komplexní!$D$3:$BA$5))</f>
        <v>0</v>
      </c>
      <c r="J3826" s="98" t="str">
        <f t="shared" si="206"/>
        <v/>
      </c>
      <c r="K3826" s="54">
        <f t="shared" si="207"/>
        <v>1</v>
      </c>
    </row>
    <row r="3827" spans="1:11" hidden="1">
      <c r="A3827" s="48">
        <v>77</v>
      </c>
      <c r="B3827" s="49">
        <f>LOOKUP(A3827,Seznamy!$A$3:$A$94,Seznamy!$B$3:$B$94)</f>
        <v>125009</v>
      </c>
      <c r="C3827" s="50" t="str">
        <f>LOOKUP(A3827,Seznamy!$A$3:$A$94,Seznamy!$C$3:$C$94)</f>
        <v>Ruda nad Moravou</v>
      </c>
      <c r="D3827" s="51">
        <f>LOOKUP(A3827,Seznamy!$A$3:$A$94,Seznamy!$F$3:$F$94)</f>
        <v>9028</v>
      </c>
      <c r="E3827" s="51">
        <f>LOOKUP(A3827,Seznamy!$A$3:$A$94,Seznamy!$G$3:$G$94)</f>
        <v>218500</v>
      </c>
      <c r="F3827" s="52">
        <f>LOOKUP(A3827,Seznamy!$A$3:$A$94,Seznamy!$J$3:$J$94)</f>
        <v>57</v>
      </c>
      <c r="G3827" s="52">
        <v>25</v>
      </c>
      <c r="H3827" s="50">
        <f>LOOKUP(G3827,Komplexní!$A$7:$A$56,Komplexní!$B$7:$B$56)</f>
        <v>0</v>
      </c>
      <c r="I3827" s="53">
        <f t="array" ref="I3827">SUM(IF((Komplexní!$A$3:$A$5=A3827)*(Komplexní!$D$1:$BA$1=G3827),Komplexní!$D$3:$BA$5))</f>
        <v>0</v>
      </c>
      <c r="J3827" s="98" t="str">
        <f t="shared" si="206"/>
        <v/>
      </c>
      <c r="K3827" s="54">
        <f t="shared" si="207"/>
        <v>1</v>
      </c>
    </row>
    <row r="3828" spans="1:11" hidden="1">
      <c r="A3828" s="48">
        <v>77</v>
      </c>
      <c r="B3828" s="49">
        <f>LOOKUP(A3828,Seznamy!$A$3:$A$94,Seznamy!$B$3:$B$94)</f>
        <v>125009</v>
      </c>
      <c r="C3828" s="50" t="str">
        <f>LOOKUP(A3828,Seznamy!$A$3:$A$94,Seznamy!$C$3:$C$94)</f>
        <v>Ruda nad Moravou</v>
      </c>
      <c r="D3828" s="51">
        <f>LOOKUP(A3828,Seznamy!$A$3:$A$94,Seznamy!$F$3:$F$94)</f>
        <v>9028</v>
      </c>
      <c r="E3828" s="51">
        <f>LOOKUP(A3828,Seznamy!$A$3:$A$94,Seznamy!$G$3:$G$94)</f>
        <v>218500</v>
      </c>
      <c r="F3828" s="52">
        <f>LOOKUP(A3828,Seznamy!$A$3:$A$94,Seznamy!$J$3:$J$94)</f>
        <v>57</v>
      </c>
      <c r="G3828" s="52">
        <v>26</v>
      </c>
      <c r="H3828" s="50">
        <f>LOOKUP(G3828,Komplexní!$A$7:$A$56,Komplexní!$B$7:$B$56)</f>
        <v>0</v>
      </c>
      <c r="I3828" s="53">
        <f t="array" ref="I3828">SUM(IF((Komplexní!$A$3:$A$5=A3828)*(Komplexní!$D$1:$BA$1=G3828),Komplexní!$D$3:$BA$5))</f>
        <v>0</v>
      </c>
      <c r="J3828" s="98" t="str">
        <f t="shared" si="206"/>
        <v/>
      </c>
      <c r="K3828" s="54">
        <f t="shared" si="207"/>
        <v>1</v>
      </c>
    </row>
    <row r="3829" spans="1:11" hidden="1">
      <c r="A3829" s="48">
        <v>77</v>
      </c>
      <c r="B3829" s="49">
        <f>LOOKUP(A3829,Seznamy!$A$3:$A$94,Seznamy!$B$3:$B$94)</f>
        <v>125009</v>
      </c>
      <c r="C3829" s="50" t="str">
        <f>LOOKUP(A3829,Seznamy!$A$3:$A$94,Seznamy!$C$3:$C$94)</f>
        <v>Ruda nad Moravou</v>
      </c>
      <c r="D3829" s="51">
        <f>LOOKUP(A3829,Seznamy!$A$3:$A$94,Seznamy!$F$3:$F$94)</f>
        <v>9028</v>
      </c>
      <c r="E3829" s="51">
        <f>LOOKUP(A3829,Seznamy!$A$3:$A$94,Seznamy!$G$3:$G$94)</f>
        <v>218500</v>
      </c>
      <c r="F3829" s="52">
        <f>LOOKUP(A3829,Seznamy!$A$3:$A$94,Seznamy!$J$3:$J$94)</f>
        <v>57</v>
      </c>
      <c r="G3829" s="52">
        <v>12</v>
      </c>
      <c r="H3829" s="50">
        <f>LOOKUP(G3829,Komplexní!$A$7:$A$56,Komplexní!$B$7:$B$56)</f>
        <v>0</v>
      </c>
      <c r="I3829" s="53">
        <f t="array" ref="I3829">SUM(IF((Komplexní!$A$3:$A$5=A3829)*(Komplexní!$D$1:$BA$1=G3829),Komplexní!$D$3:$BA$5))</f>
        <v>0</v>
      </c>
      <c r="J3829" s="98" t="str">
        <f t="shared" si="206"/>
        <v/>
      </c>
      <c r="K3829" s="54">
        <f t="shared" si="207"/>
        <v>1</v>
      </c>
    </row>
    <row r="3830" spans="1:11" hidden="1">
      <c r="A3830" s="48">
        <v>77</v>
      </c>
      <c r="B3830" s="49">
        <f>LOOKUP(A3830,Seznamy!$A$3:$A$94,Seznamy!$B$3:$B$94)</f>
        <v>125009</v>
      </c>
      <c r="C3830" s="50" t="str">
        <f>LOOKUP(A3830,Seznamy!$A$3:$A$94,Seznamy!$C$3:$C$94)</f>
        <v>Ruda nad Moravou</v>
      </c>
      <c r="D3830" s="51">
        <f>LOOKUP(A3830,Seznamy!$A$3:$A$94,Seznamy!$F$3:$F$94)</f>
        <v>9028</v>
      </c>
      <c r="E3830" s="51">
        <f>LOOKUP(A3830,Seznamy!$A$3:$A$94,Seznamy!$G$3:$G$94)</f>
        <v>218500</v>
      </c>
      <c r="F3830" s="52">
        <f>LOOKUP(A3830,Seznamy!$A$3:$A$94,Seznamy!$J$3:$J$94)</f>
        <v>57</v>
      </c>
      <c r="G3830" s="52">
        <v>14</v>
      </c>
      <c r="H3830" s="50">
        <f>LOOKUP(G3830,Komplexní!$A$7:$A$56,Komplexní!$B$7:$B$56)</f>
        <v>0</v>
      </c>
      <c r="I3830" s="53">
        <f t="array" ref="I3830">SUM(IF((Komplexní!$A$3:$A$5=A3830)*(Komplexní!$D$1:$BA$1=G3830),Komplexní!$D$3:$BA$5))</f>
        <v>0</v>
      </c>
      <c r="J3830" s="98" t="str">
        <f t="shared" si="206"/>
        <v/>
      </c>
      <c r="K3830" s="54">
        <f t="shared" si="207"/>
        <v>1</v>
      </c>
    </row>
    <row r="3831" spans="1:11" hidden="1">
      <c r="A3831" s="48">
        <v>77</v>
      </c>
      <c r="B3831" s="49">
        <f>LOOKUP(A3831,Seznamy!$A$3:$A$94,Seznamy!$B$3:$B$94)</f>
        <v>125009</v>
      </c>
      <c r="C3831" s="50" t="str">
        <f>LOOKUP(A3831,Seznamy!$A$3:$A$94,Seznamy!$C$3:$C$94)</f>
        <v>Ruda nad Moravou</v>
      </c>
      <c r="D3831" s="51">
        <f>LOOKUP(A3831,Seznamy!$A$3:$A$94,Seznamy!$F$3:$F$94)</f>
        <v>9028</v>
      </c>
      <c r="E3831" s="51">
        <f>LOOKUP(A3831,Seznamy!$A$3:$A$94,Seznamy!$G$3:$G$94)</f>
        <v>218500</v>
      </c>
      <c r="F3831" s="52">
        <f>LOOKUP(A3831,Seznamy!$A$3:$A$94,Seznamy!$J$3:$J$94)</f>
        <v>57</v>
      </c>
      <c r="G3831" s="52">
        <v>29</v>
      </c>
      <c r="H3831" s="50">
        <f>LOOKUP(G3831,Komplexní!$A$7:$A$56,Komplexní!$B$7:$B$56)</f>
        <v>0</v>
      </c>
      <c r="I3831" s="53">
        <f t="array" ref="I3831">SUM(IF((Komplexní!$A$3:$A$5=A3831)*(Komplexní!$D$1:$BA$1=G3831),Komplexní!$D$3:$BA$5))</f>
        <v>0</v>
      </c>
      <c r="J3831" s="98" t="str">
        <f t="shared" si="206"/>
        <v/>
      </c>
      <c r="K3831" s="54">
        <f t="shared" si="207"/>
        <v>1</v>
      </c>
    </row>
    <row r="3832" spans="1:11" hidden="1">
      <c r="A3832" s="48">
        <v>77</v>
      </c>
      <c r="B3832" s="49">
        <f>LOOKUP(A3832,Seznamy!$A$3:$A$94,Seznamy!$B$3:$B$94)</f>
        <v>125009</v>
      </c>
      <c r="C3832" s="50" t="str">
        <f>LOOKUP(A3832,Seznamy!$A$3:$A$94,Seznamy!$C$3:$C$94)</f>
        <v>Ruda nad Moravou</v>
      </c>
      <c r="D3832" s="51">
        <f>LOOKUP(A3832,Seznamy!$A$3:$A$94,Seznamy!$F$3:$F$94)</f>
        <v>9028</v>
      </c>
      <c r="E3832" s="51">
        <f>LOOKUP(A3832,Seznamy!$A$3:$A$94,Seznamy!$G$3:$G$94)</f>
        <v>218500</v>
      </c>
      <c r="F3832" s="52">
        <f>LOOKUP(A3832,Seznamy!$A$3:$A$94,Seznamy!$J$3:$J$94)</f>
        <v>57</v>
      </c>
      <c r="G3832" s="52">
        <v>30</v>
      </c>
      <c r="H3832" s="50">
        <f>LOOKUP(G3832,Komplexní!$A$7:$A$56,Komplexní!$B$7:$B$56)</f>
        <v>0</v>
      </c>
      <c r="I3832" s="53">
        <f t="array" ref="I3832">SUM(IF((Komplexní!$A$3:$A$5=A3832)*(Komplexní!$D$1:$BA$1=G3832),Komplexní!$D$3:$BA$5))</f>
        <v>0</v>
      </c>
      <c r="J3832" s="98" t="str">
        <f t="shared" si="206"/>
        <v/>
      </c>
      <c r="K3832" s="54">
        <f t="shared" si="207"/>
        <v>1</v>
      </c>
    </row>
    <row r="3833" spans="1:11" hidden="1">
      <c r="A3833" s="48">
        <v>77</v>
      </c>
      <c r="B3833" s="49">
        <f>LOOKUP(A3833,Seznamy!$A$3:$A$94,Seznamy!$B$3:$B$94)</f>
        <v>125009</v>
      </c>
      <c r="C3833" s="50" t="str">
        <f>LOOKUP(A3833,Seznamy!$A$3:$A$94,Seznamy!$C$3:$C$94)</f>
        <v>Ruda nad Moravou</v>
      </c>
      <c r="D3833" s="51">
        <f>LOOKUP(A3833,Seznamy!$A$3:$A$94,Seznamy!$F$3:$F$94)</f>
        <v>9028</v>
      </c>
      <c r="E3833" s="51">
        <f>LOOKUP(A3833,Seznamy!$A$3:$A$94,Seznamy!$G$3:$G$94)</f>
        <v>218500</v>
      </c>
      <c r="F3833" s="52">
        <f>LOOKUP(A3833,Seznamy!$A$3:$A$94,Seznamy!$J$3:$J$94)</f>
        <v>57</v>
      </c>
      <c r="G3833" s="52">
        <v>31</v>
      </c>
      <c r="H3833" s="50">
        <f>LOOKUP(G3833,Komplexní!$A$7:$A$56,Komplexní!$B$7:$B$56)</f>
        <v>0</v>
      </c>
      <c r="I3833" s="53">
        <f t="array" ref="I3833">SUM(IF((Komplexní!$A$3:$A$5=A3833)*(Komplexní!$D$1:$BA$1=G3833),Komplexní!$D$3:$BA$5))</f>
        <v>0</v>
      </c>
      <c r="J3833" s="98" t="str">
        <f t="shared" si="206"/>
        <v/>
      </c>
      <c r="K3833" s="54">
        <f t="shared" si="207"/>
        <v>1</v>
      </c>
    </row>
    <row r="3834" spans="1:11" hidden="1">
      <c r="A3834" s="48">
        <v>77</v>
      </c>
      <c r="B3834" s="49">
        <f>LOOKUP(A3834,Seznamy!$A$3:$A$94,Seznamy!$B$3:$B$94)</f>
        <v>125009</v>
      </c>
      <c r="C3834" s="50" t="str">
        <f>LOOKUP(A3834,Seznamy!$A$3:$A$94,Seznamy!$C$3:$C$94)</f>
        <v>Ruda nad Moravou</v>
      </c>
      <c r="D3834" s="51">
        <f>LOOKUP(A3834,Seznamy!$A$3:$A$94,Seznamy!$F$3:$F$94)</f>
        <v>9028</v>
      </c>
      <c r="E3834" s="51">
        <f>LOOKUP(A3834,Seznamy!$A$3:$A$94,Seznamy!$G$3:$G$94)</f>
        <v>218500</v>
      </c>
      <c r="F3834" s="52">
        <f>LOOKUP(A3834,Seznamy!$A$3:$A$94,Seznamy!$J$3:$J$94)</f>
        <v>57</v>
      </c>
      <c r="G3834" s="52">
        <v>32</v>
      </c>
      <c r="H3834" s="50">
        <f>LOOKUP(G3834,Komplexní!$A$7:$A$56,Komplexní!$B$7:$B$56)</f>
        <v>0</v>
      </c>
      <c r="I3834" s="53">
        <f t="array" ref="I3834">SUM(IF((Komplexní!$A$3:$A$5=A3834)*(Komplexní!$D$1:$BA$1=G3834),Komplexní!$D$3:$BA$5))</f>
        <v>0</v>
      </c>
      <c r="J3834" s="98" t="str">
        <f t="shared" si="206"/>
        <v/>
      </c>
      <c r="K3834" s="54">
        <f t="shared" si="207"/>
        <v>1</v>
      </c>
    </row>
    <row r="3835" spans="1:11" hidden="1">
      <c r="A3835" s="48">
        <v>77</v>
      </c>
      <c r="B3835" s="49">
        <f>LOOKUP(A3835,Seznamy!$A$3:$A$94,Seznamy!$B$3:$B$94)</f>
        <v>125009</v>
      </c>
      <c r="C3835" s="50" t="str">
        <f>LOOKUP(A3835,Seznamy!$A$3:$A$94,Seznamy!$C$3:$C$94)</f>
        <v>Ruda nad Moravou</v>
      </c>
      <c r="D3835" s="51">
        <f>LOOKUP(A3835,Seznamy!$A$3:$A$94,Seznamy!$F$3:$F$94)</f>
        <v>9028</v>
      </c>
      <c r="E3835" s="51">
        <f>LOOKUP(A3835,Seznamy!$A$3:$A$94,Seznamy!$G$3:$G$94)</f>
        <v>218500</v>
      </c>
      <c r="F3835" s="52">
        <f>LOOKUP(A3835,Seznamy!$A$3:$A$94,Seznamy!$J$3:$J$94)</f>
        <v>57</v>
      </c>
      <c r="G3835" s="52">
        <v>33</v>
      </c>
      <c r="H3835" s="50">
        <f>LOOKUP(G3835,Komplexní!$A$7:$A$56,Komplexní!$B$7:$B$56)</f>
        <v>0</v>
      </c>
      <c r="I3835" s="53">
        <f t="array" ref="I3835">SUM(IF((Komplexní!$A$3:$A$5=A3835)*(Komplexní!$D$1:$BA$1=G3835),Komplexní!$D$3:$BA$5))</f>
        <v>0</v>
      </c>
      <c r="J3835" s="98" t="str">
        <f t="shared" si="206"/>
        <v/>
      </c>
      <c r="K3835" s="54">
        <f t="shared" ref="K3835:K3852" si="208">IF(I3835=MIN($J$3803:$J$3852),1,"")</f>
        <v>1</v>
      </c>
    </row>
    <row r="3836" spans="1:11" hidden="1">
      <c r="A3836" s="48">
        <v>77</v>
      </c>
      <c r="B3836" s="49">
        <f>LOOKUP(A3836,Seznamy!$A$3:$A$94,Seznamy!$B$3:$B$94)</f>
        <v>125009</v>
      </c>
      <c r="C3836" s="50" t="str">
        <f>LOOKUP(A3836,Seznamy!$A$3:$A$94,Seznamy!$C$3:$C$94)</f>
        <v>Ruda nad Moravou</v>
      </c>
      <c r="D3836" s="51">
        <f>LOOKUP(A3836,Seznamy!$A$3:$A$94,Seznamy!$F$3:$F$94)</f>
        <v>9028</v>
      </c>
      <c r="E3836" s="51">
        <f>LOOKUP(A3836,Seznamy!$A$3:$A$94,Seznamy!$G$3:$G$94)</f>
        <v>218500</v>
      </c>
      <c r="F3836" s="52">
        <f>LOOKUP(A3836,Seznamy!$A$3:$A$94,Seznamy!$J$3:$J$94)</f>
        <v>57</v>
      </c>
      <c r="G3836" s="52">
        <v>34</v>
      </c>
      <c r="H3836" s="50">
        <f>LOOKUP(G3836,Komplexní!$A$7:$A$56,Komplexní!$B$7:$B$56)</f>
        <v>0</v>
      </c>
      <c r="I3836" s="53">
        <f t="array" ref="I3836">SUM(IF((Komplexní!$A$3:$A$5=A3836)*(Komplexní!$D$1:$BA$1=G3836),Komplexní!$D$3:$BA$5))</f>
        <v>0</v>
      </c>
      <c r="J3836" s="98" t="str">
        <f t="shared" si="206"/>
        <v/>
      </c>
      <c r="K3836" s="54">
        <f t="shared" si="208"/>
        <v>1</v>
      </c>
    </row>
    <row r="3837" spans="1:11" hidden="1">
      <c r="A3837" s="48">
        <v>77</v>
      </c>
      <c r="B3837" s="49">
        <f>LOOKUP(A3837,Seznamy!$A$3:$A$94,Seznamy!$B$3:$B$94)</f>
        <v>125009</v>
      </c>
      <c r="C3837" s="50" t="str">
        <f>LOOKUP(A3837,Seznamy!$A$3:$A$94,Seznamy!$C$3:$C$94)</f>
        <v>Ruda nad Moravou</v>
      </c>
      <c r="D3837" s="51">
        <f>LOOKUP(A3837,Seznamy!$A$3:$A$94,Seznamy!$F$3:$F$94)</f>
        <v>9028</v>
      </c>
      <c r="E3837" s="51">
        <f>LOOKUP(A3837,Seznamy!$A$3:$A$94,Seznamy!$G$3:$G$94)</f>
        <v>218500</v>
      </c>
      <c r="F3837" s="52">
        <f>LOOKUP(A3837,Seznamy!$A$3:$A$94,Seznamy!$J$3:$J$94)</f>
        <v>57</v>
      </c>
      <c r="G3837" s="52">
        <v>35</v>
      </c>
      <c r="H3837" s="50">
        <f>LOOKUP(G3837,Komplexní!$A$7:$A$56,Komplexní!$B$7:$B$56)</f>
        <v>0</v>
      </c>
      <c r="I3837" s="53">
        <f t="array" ref="I3837">SUM(IF((Komplexní!$A$3:$A$5=A3837)*(Komplexní!$D$1:$BA$1=G3837),Komplexní!$D$3:$BA$5))</f>
        <v>0</v>
      </c>
      <c r="J3837" s="98" t="str">
        <f t="shared" si="206"/>
        <v/>
      </c>
      <c r="K3837" s="54">
        <f t="shared" si="208"/>
        <v>1</v>
      </c>
    </row>
    <row r="3838" spans="1:11" hidden="1">
      <c r="A3838" s="48">
        <v>77</v>
      </c>
      <c r="B3838" s="49">
        <f>LOOKUP(A3838,Seznamy!$A$3:$A$94,Seznamy!$B$3:$B$94)</f>
        <v>125009</v>
      </c>
      <c r="C3838" s="50" t="str">
        <f>LOOKUP(A3838,Seznamy!$A$3:$A$94,Seznamy!$C$3:$C$94)</f>
        <v>Ruda nad Moravou</v>
      </c>
      <c r="D3838" s="51">
        <f>LOOKUP(A3838,Seznamy!$A$3:$A$94,Seznamy!$F$3:$F$94)</f>
        <v>9028</v>
      </c>
      <c r="E3838" s="51">
        <f>LOOKUP(A3838,Seznamy!$A$3:$A$94,Seznamy!$G$3:$G$94)</f>
        <v>218500</v>
      </c>
      <c r="F3838" s="52">
        <f>LOOKUP(A3838,Seznamy!$A$3:$A$94,Seznamy!$J$3:$J$94)</f>
        <v>57</v>
      </c>
      <c r="G3838" s="52">
        <v>36</v>
      </c>
      <c r="H3838" s="50">
        <f>LOOKUP(G3838,Komplexní!$A$7:$A$56,Komplexní!$B$7:$B$56)</f>
        <v>0</v>
      </c>
      <c r="I3838" s="53">
        <f t="array" ref="I3838">SUM(IF((Komplexní!$A$3:$A$5=A3838)*(Komplexní!$D$1:$BA$1=G3838),Komplexní!$D$3:$BA$5))</f>
        <v>0</v>
      </c>
      <c r="J3838" s="98" t="str">
        <f t="shared" si="206"/>
        <v/>
      </c>
      <c r="K3838" s="54">
        <f t="shared" si="208"/>
        <v>1</v>
      </c>
    </row>
    <row r="3839" spans="1:11" hidden="1">
      <c r="A3839" s="48">
        <v>77</v>
      </c>
      <c r="B3839" s="49">
        <f>LOOKUP(A3839,Seznamy!$A$3:$A$94,Seznamy!$B$3:$B$94)</f>
        <v>125009</v>
      </c>
      <c r="C3839" s="50" t="str">
        <f>LOOKUP(A3839,Seznamy!$A$3:$A$94,Seznamy!$C$3:$C$94)</f>
        <v>Ruda nad Moravou</v>
      </c>
      <c r="D3839" s="51">
        <f>LOOKUP(A3839,Seznamy!$A$3:$A$94,Seznamy!$F$3:$F$94)</f>
        <v>9028</v>
      </c>
      <c r="E3839" s="51">
        <f>LOOKUP(A3839,Seznamy!$A$3:$A$94,Seznamy!$G$3:$G$94)</f>
        <v>218500</v>
      </c>
      <c r="F3839" s="52">
        <f>LOOKUP(A3839,Seznamy!$A$3:$A$94,Seznamy!$J$3:$J$94)</f>
        <v>57</v>
      </c>
      <c r="G3839" s="52">
        <v>37</v>
      </c>
      <c r="H3839" s="50">
        <f>LOOKUP(G3839,Komplexní!$A$7:$A$56,Komplexní!$B$7:$B$56)</f>
        <v>0</v>
      </c>
      <c r="I3839" s="53">
        <f t="array" ref="I3839">SUM(IF((Komplexní!$A$3:$A$5=A3839)*(Komplexní!$D$1:$BA$1=G3839),Komplexní!$D$3:$BA$5))</f>
        <v>0</v>
      </c>
      <c r="J3839" s="98" t="str">
        <f t="shared" si="206"/>
        <v/>
      </c>
      <c r="K3839" s="54">
        <f t="shared" si="208"/>
        <v>1</v>
      </c>
    </row>
    <row r="3840" spans="1:11" hidden="1">
      <c r="A3840" s="48">
        <v>77</v>
      </c>
      <c r="B3840" s="49">
        <f>LOOKUP(A3840,Seznamy!$A$3:$A$94,Seznamy!$B$3:$B$94)</f>
        <v>125009</v>
      </c>
      <c r="C3840" s="50" t="str">
        <f>LOOKUP(A3840,Seznamy!$A$3:$A$94,Seznamy!$C$3:$C$94)</f>
        <v>Ruda nad Moravou</v>
      </c>
      <c r="D3840" s="51">
        <f>LOOKUP(A3840,Seznamy!$A$3:$A$94,Seznamy!$F$3:$F$94)</f>
        <v>9028</v>
      </c>
      <c r="E3840" s="51">
        <f>LOOKUP(A3840,Seznamy!$A$3:$A$94,Seznamy!$G$3:$G$94)</f>
        <v>218500</v>
      </c>
      <c r="F3840" s="52">
        <f>LOOKUP(A3840,Seznamy!$A$3:$A$94,Seznamy!$J$3:$J$94)</f>
        <v>57</v>
      </c>
      <c r="G3840" s="52">
        <v>38</v>
      </c>
      <c r="H3840" s="50">
        <f>LOOKUP(G3840,Komplexní!$A$7:$A$56,Komplexní!$B$7:$B$56)</f>
        <v>0</v>
      </c>
      <c r="I3840" s="53">
        <f t="array" ref="I3840">SUM(IF((Komplexní!$A$3:$A$5=A3840)*(Komplexní!$D$1:$BA$1=G3840),Komplexní!$D$3:$BA$5))</f>
        <v>0</v>
      </c>
      <c r="J3840" s="98" t="str">
        <f t="shared" si="206"/>
        <v/>
      </c>
      <c r="K3840" s="54">
        <f t="shared" si="208"/>
        <v>1</v>
      </c>
    </row>
    <row r="3841" spans="1:11" hidden="1">
      <c r="A3841" s="48">
        <v>77</v>
      </c>
      <c r="B3841" s="49">
        <f>LOOKUP(A3841,Seznamy!$A$3:$A$94,Seznamy!$B$3:$B$94)</f>
        <v>125009</v>
      </c>
      <c r="C3841" s="50" t="str">
        <f>LOOKUP(A3841,Seznamy!$A$3:$A$94,Seznamy!$C$3:$C$94)</f>
        <v>Ruda nad Moravou</v>
      </c>
      <c r="D3841" s="51">
        <f>LOOKUP(A3841,Seznamy!$A$3:$A$94,Seznamy!$F$3:$F$94)</f>
        <v>9028</v>
      </c>
      <c r="E3841" s="51">
        <f>LOOKUP(A3841,Seznamy!$A$3:$A$94,Seznamy!$G$3:$G$94)</f>
        <v>218500</v>
      </c>
      <c r="F3841" s="52">
        <f>LOOKUP(A3841,Seznamy!$A$3:$A$94,Seznamy!$J$3:$J$94)</f>
        <v>57</v>
      </c>
      <c r="G3841" s="52">
        <v>39</v>
      </c>
      <c r="H3841" s="50">
        <f>LOOKUP(G3841,Komplexní!$A$7:$A$56,Komplexní!$B$7:$B$56)</f>
        <v>0</v>
      </c>
      <c r="I3841" s="53">
        <f t="array" ref="I3841">SUM(IF((Komplexní!$A$3:$A$5=A3841)*(Komplexní!$D$1:$BA$1=G3841),Komplexní!$D$3:$BA$5))</f>
        <v>0</v>
      </c>
      <c r="J3841" s="98" t="str">
        <f t="shared" si="206"/>
        <v/>
      </c>
      <c r="K3841" s="54">
        <f t="shared" si="208"/>
        <v>1</v>
      </c>
    </row>
    <row r="3842" spans="1:11" hidden="1">
      <c r="A3842" s="48">
        <v>77</v>
      </c>
      <c r="B3842" s="49">
        <f>LOOKUP(A3842,Seznamy!$A$3:$A$94,Seznamy!$B$3:$B$94)</f>
        <v>125009</v>
      </c>
      <c r="C3842" s="50" t="str">
        <f>LOOKUP(A3842,Seznamy!$A$3:$A$94,Seznamy!$C$3:$C$94)</f>
        <v>Ruda nad Moravou</v>
      </c>
      <c r="D3842" s="51">
        <f>LOOKUP(A3842,Seznamy!$A$3:$A$94,Seznamy!$F$3:$F$94)</f>
        <v>9028</v>
      </c>
      <c r="E3842" s="51">
        <f>LOOKUP(A3842,Seznamy!$A$3:$A$94,Seznamy!$G$3:$G$94)</f>
        <v>218500</v>
      </c>
      <c r="F3842" s="52">
        <f>LOOKUP(A3842,Seznamy!$A$3:$A$94,Seznamy!$J$3:$J$94)</f>
        <v>57</v>
      </c>
      <c r="G3842" s="52">
        <v>40</v>
      </c>
      <c r="H3842" s="50">
        <f>LOOKUP(G3842,Komplexní!$A$7:$A$56,Komplexní!$B$7:$B$56)</f>
        <v>0</v>
      </c>
      <c r="I3842" s="53">
        <f t="array" ref="I3842">SUM(IF((Komplexní!$A$3:$A$5=A3842)*(Komplexní!$D$1:$BA$1=G3842),Komplexní!$D$3:$BA$5))</f>
        <v>0</v>
      </c>
      <c r="J3842" s="98" t="str">
        <f t="shared" si="206"/>
        <v/>
      </c>
      <c r="K3842" s="54">
        <f t="shared" si="208"/>
        <v>1</v>
      </c>
    </row>
    <row r="3843" spans="1:11" hidden="1">
      <c r="A3843" s="48">
        <v>77</v>
      </c>
      <c r="B3843" s="49">
        <f>LOOKUP(A3843,Seznamy!$A$3:$A$94,Seznamy!$B$3:$B$94)</f>
        <v>125009</v>
      </c>
      <c r="C3843" s="50" t="str">
        <f>LOOKUP(A3843,Seznamy!$A$3:$A$94,Seznamy!$C$3:$C$94)</f>
        <v>Ruda nad Moravou</v>
      </c>
      <c r="D3843" s="51">
        <f>LOOKUP(A3843,Seznamy!$A$3:$A$94,Seznamy!$F$3:$F$94)</f>
        <v>9028</v>
      </c>
      <c r="E3843" s="51">
        <f>LOOKUP(A3843,Seznamy!$A$3:$A$94,Seznamy!$G$3:$G$94)</f>
        <v>218500</v>
      </c>
      <c r="F3843" s="52">
        <f>LOOKUP(A3843,Seznamy!$A$3:$A$94,Seznamy!$J$3:$J$94)</f>
        <v>57</v>
      </c>
      <c r="G3843" s="52">
        <v>41</v>
      </c>
      <c r="H3843" s="50">
        <f>LOOKUP(G3843,Komplexní!$A$7:$A$56,Komplexní!$B$7:$B$56)</f>
        <v>0</v>
      </c>
      <c r="I3843" s="53">
        <f t="array" ref="I3843">SUM(IF((Komplexní!$A$3:$A$5=A3843)*(Komplexní!$D$1:$BA$1=G3843),Komplexní!$D$3:$BA$5))</f>
        <v>0</v>
      </c>
      <c r="J3843" s="98" t="str">
        <f t="shared" si="206"/>
        <v/>
      </c>
      <c r="K3843" s="54">
        <f t="shared" si="208"/>
        <v>1</v>
      </c>
    </row>
    <row r="3844" spans="1:11" hidden="1">
      <c r="A3844" s="48">
        <v>77</v>
      </c>
      <c r="B3844" s="49">
        <f>LOOKUP(A3844,Seznamy!$A$3:$A$94,Seznamy!$B$3:$B$94)</f>
        <v>125009</v>
      </c>
      <c r="C3844" s="50" t="str">
        <f>LOOKUP(A3844,Seznamy!$A$3:$A$94,Seznamy!$C$3:$C$94)</f>
        <v>Ruda nad Moravou</v>
      </c>
      <c r="D3844" s="51">
        <f>LOOKUP(A3844,Seznamy!$A$3:$A$94,Seznamy!$F$3:$F$94)</f>
        <v>9028</v>
      </c>
      <c r="E3844" s="51">
        <f>LOOKUP(A3844,Seznamy!$A$3:$A$94,Seznamy!$G$3:$G$94)</f>
        <v>218500</v>
      </c>
      <c r="F3844" s="52">
        <f>LOOKUP(A3844,Seznamy!$A$3:$A$94,Seznamy!$J$3:$J$94)</f>
        <v>57</v>
      </c>
      <c r="G3844" s="52">
        <v>42</v>
      </c>
      <c r="H3844" s="50">
        <f>LOOKUP(G3844,Komplexní!$A$7:$A$56,Komplexní!$B$7:$B$56)</f>
        <v>0</v>
      </c>
      <c r="I3844" s="53">
        <f t="array" ref="I3844">SUM(IF((Komplexní!$A$3:$A$5=A3844)*(Komplexní!$D$1:$BA$1=G3844),Komplexní!$D$3:$BA$5))</f>
        <v>0</v>
      </c>
      <c r="J3844" s="98" t="str">
        <f t="shared" si="206"/>
        <v/>
      </c>
      <c r="K3844" s="54">
        <f t="shared" si="208"/>
        <v>1</v>
      </c>
    </row>
    <row r="3845" spans="1:11" hidden="1">
      <c r="A3845" s="48">
        <v>77</v>
      </c>
      <c r="B3845" s="49">
        <f>LOOKUP(A3845,Seznamy!$A$3:$A$94,Seznamy!$B$3:$B$94)</f>
        <v>125009</v>
      </c>
      <c r="C3845" s="50" t="str">
        <f>LOOKUP(A3845,Seznamy!$A$3:$A$94,Seznamy!$C$3:$C$94)</f>
        <v>Ruda nad Moravou</v>
      </c>
      <c r="D3845" s="51">
        <f>LOOKUP(A3845,Seznamy!$A$3:$A$94,Seznamy!$F$3:$F$94)</f>
        <v>9028</v>
      </c>
      <c r="E3845" s="51">
        <f>LOOKUP(A3845,Seznamy!$A$3:$A$94,Seznamy!$G$3:$G$94)</f>
        <v>218500</v>
      </c>
      <c r="F3845" s="52">
        <f>LOOKUP(A3845,Seznamy!$A$3:$A$94,Seznamy!$J$3:$J$94)</f>
        <v>57</v>
      </c>
      <c r="G3845" s="52">
        <v>43</v>
      </c>
      <c r="H3845" s="50">
        <f>LOOKUP(G3845,Komplexní!$A$7:$A$56,Komplexní!$B$7:$B$56)</f>
        <v>0</v>
      </c>
      <c r="I3845" s="53">
        <f t="array" ref="I3845">SUM(IF((Komplexní!$A$3:$A$5=A3845)*(Komplexní!$D$1:$BA$1=G3845),Komplexní!$D$3:$BA$5))</f>
        <v>0</v>
      </c>
      <c r="J3845" s="98" t="str">
        <f t="shared" si="206"/>
        <v/>
      </c>
      <c r="K3845" s="54">
        <f t="shared" si="208"/>
        <v>1</v>
      </c>
    </row>
    <row r="3846" spans="1:11" hidden="1">
      <c r="A3846" s="48">
        <v>77</v>
      </c>
      <c r="B3846" s="49">
        <f>LOOKUP(A3846,Seznamy!$A$3:$A$94,Seznamy!$B$3:$B$94)</f>
        <v>125009</v>
      </c>
      <c r="C3846" s="50" t="str">
        <f>LOOKUP(A3846,Seznamy!$A$3:$A$94,Seznamy!$C$3:$C$94)</f>
        <v>Ruda nad Moravou</v>
      </c>
      <c r="D3846" s="51">
        <f>LOOKUP(A3846,Seznamy!$A$3:$A$94,Seznamy!$F$3:$F$94)</f>
        <v>9028</v>
      </c>
      <c r="E3846" s="51">
        <f>LOOKUP(A3846,Seznamy!$A$3:$A$94,Seznamy!$G$3:$G$94)</f>
        <v>218500</v>
      </c>
      <c r="F3846" s="52">
        <f>LOOKUP(A3846,Seznamy!$A$3:$A$94,Seznamy!$J$3:$J$94)</f>
        <v>57</v>
      </c>
      <c r="G3846" s="52">
        <v>44</v>
      </c>
      <c r="H3846" s="50">
        <f>LOOKUP(G3846,Komplexní!$A$7:$A$56,Komplexní!$B$7:$B$56)</f>
        <v>0</v>
      </c>
      <c r="I3846" s="53">
        <f t="array" ref="I3846">SUM(IF((Komplexní!$A$3:$A$5=A3846)*(Komplexní!$D$1:$BA$1=G3846),Komplexní!$D$3:$BA$5))</f>
        <v>0</v>
      </c>
      <c r="J3846" s="98" t="str">
        <f t="shared" si="206"/>
        <v/>
      </c>
      <c r="K3846" s="54">
        <f t="shared" si="208"/>
        <v>1</v>
      </c>
    </row>
    <row r="3847" spans="1:11" hidden="1">
      <c r="A3847" s="48">
        <v>77</v>
      </c>
      <c r="B3847" s="49">
        <f>LOOKUP(A3847,Seznamy!$A$3:$A$94,Seznamy!$B$3:$B$94)</f>
        <v>125009</v>
      </c>
      <c r="C3847" s="50" t="str">
        <f>LOOKUP(A3847,Seznamy!$A$3:$A$94,Seznamy!$C$3:$C$94)</f>
        <v>Ruda nad Moravou</v>
      </c>
      <c r="D3847" s="51">
        <f>LOOKUP(A3847,Seznamy!$A$3:$A$94,Seznamy!$F$3:$F$94)</f>
        <v>9028</v>
      </c>
      <c r="E3847" s="51">
        <f>LOOKUP(A3847,Seznamy!$A$3:$A$94,Seznamy!$G$3:$G$94)</f>
        <v>218500</v>
      </c>
      <c r="F3847" s="52">
        <f>LOOKUP(A3847,Seznamy!$A$3:$A$94,Seznamy!$J$3:$J$94)</f>
        <v>57</v>
      </c>
      <c r="G3847" s="52">
        <v>45</v>
      </c>
      <c r="H3847" s="50">
        <f>LOOKUP(G3847,Komplexní!$A$7:$A$56,Komplexní!$B$7:$B$56)</f>
        <v>0</v>
      </c>
      <c r="I3847" s="53">
        <f t="array" ref="I3847">SUM(IF((Komplexní!$A$3:$A$5=A3847)*(Komplexní!$D$1:$BA$1=G3847),Komplexní!$D$3:$BA$5))</f>
        <v>0</v>
      </c>
      <c r="J3847" s="98" t="str">
        <f t="shared" si="206"/>
        <v/>
      </c>
      <c r="K3847" s="54">
        <f t="shared" si="208"/>
        <v>1</v>
      </c>
    </row>
    <row r="3848" spans="1:11" hidden="1">
      <c r="A3848" s="48">
        <v>77</v>
      </c>
      <c r="B3848" s="49">
        <f>LOOKUP(A3848,Seznamy!$A$3:$A$94,Seznamy!$B$3:$B$94)</f>
        <v>125009</v>
      </c>
      <c r="C3848" s="50" t="str">
        <f>LOOKUP(A3848,Seznamy!$A$3:$A$94,Seznamy!$C$3:$C$94)</f>
        <v>Ruda nad Moravou</v>
      </c>
      <c r="D3848" s="51">
        <f>LOOKUP(A3848,Seznamy!$A$3:$A$94,Seznamy!$F$3:$F$94)</f>
        <v>9028</v>
      </c>
      <c r="E3848" s="51">
        <f>LOOKUP(A3848,Seznamy!$A$3:$A$94,Seznamy!$G$3:$G$94)</f>
        <v>218500</v>
      </c>
      <c r="F3848" s="52">
        <f>LOOKUP(A3848,Seznamy!$A$3:$A$94,Seznamy!$J$3:$J$94)</f>
        <v>57</v>
      </c>
      <c r="G3848" s="52">
        <v>46</v>
      </c>
      <c r="H3848" s="50">
        <f>LOOKUP(G3848,Komplexní!$A$7:$A$56,Komplexní!$B$7:$B$56)</f>
        <v>0</v>
      </c>
      <c r="I3848" s="53">
        <f t="array" ref="I3848">SUM(IF((Komplexní!$A$3:$A$5=A3848)*(Komplexní!$D$1:$BA$1=G3848),Komplexní!$D$3:$BA$5))</f>
        <v>0</v>
      </c>
      <c r="J3848" s="98" t="str">
        <f t="shared" si="206"/>
        <v/>
      </c>
      <c r="K3848" s="54">
        <f t="shared" si="208"/>
        <v>1</v>
      </c>
    </row>
    <row r="3849" spans="1:11" hidden="1">
      <c r="A3849" s="48">
        <v>77</v>
      </c>
      <c r="B3849" s="49">
        <f>LOOKUP(A3849,Seznamy!$A$3:$A$94,Seznamy!$B$3:$B$94)</f>
        <v>125009</v>
      </c>
      <c r="C3849" s="50" t="str">
        <f>LOOKUP(A3849,Seznamy!$A$3:$A$94,Seznamy!$C$3:$C$94)</f>
        <v>Ruda nad Moravou</v>
      </c>
      <c r="D3849" s="51">
        <f>LOOKUP(A3849,Seznamy!$A$3:$A$94,Seznamy!$F$3:$F$94)</f>
        <v>9028</v>
      </c>
      <c r="E3849" s="51">
        <f>LOOKUP(A3849,Seznamy!$A$3:$A$94,Seznamy!$G$3:$G$94)</f>
        <v>218500</v>
      </c>
      <c r="F3849" s="52">
        <f>LOOKUP(A3849,Seznamy!$A$3:$A$94,Seznamy!$J$3:$J$94)</f>
        <v>57</v>
      </c>
      <c r="G3849" s="52">
        <v>47</v>
      </c>
      <c r="H3849" s="50">
        <f>LOOKUP(G3849,Komplexní!$A$7:$A$56,Komplexní!$B$7:$B$56)</f>
        <v>0</v>
      </c>
      <c r="I3849" s="53">
        <f t="array" ref="I3849">SUM(IF((Komplexní!$A$3:$A$5=A3849)*(Komplexní!$D$1:$BA$1=G3849),Komplexní!$D$3:$BA$5))</f>
        <v>0</v>
      </c>
      <c r="J3849" s="98" t="str">
        <f t="shared" si="206"/>
        <v/>
      </c>
      <c r="K3849" s="54">
        <f t="shared" si="208"/>
        <v>1</v>
      </c>
    </row>
    <row r="3850" spans="1:11" hidden="1">
      <c r="A3850" s="48">
        <v>77</v>
      </c>
      <c r="B3850" s="49">
        <f>LOOKUP(A3850,Seznamy!$A$3:$A$94,Seznamy!$B$3:$B$94)</f>
        <v>125009</v>
      </c>
      <c r="C3850" s="50" t="str">
        <f>LOOKUP(A3850,Seznamy!$A$3:$A$94,Seznamy!$C$3:$C$94)</f>
        <v>Ruda nad Moravou</v>
      </c>
      <c r="D3850" s="51">
        <f>LOOKUP(A3850,Seznamy!$A$3:$A$94,Seznamy!$F$3:$F$94)</f>
        <v>9028</v>
      </c>
      <c r="E3850" s="51">
        <f>LOOKUP(A3850,Seznamy!$A$3:$A$94,Seznamy!$G$3:$G$94)</f>
        <v>218500</v>
      </c>
      <c r="F3850" s="52">
        <f>LOOKUP(A3850,Seznamy!$A$3:$A$94,Seznamy!$J$3:$J$94)</f>
        <v>57</v>
      </c>
      <c r="G3850" s="52">
        <v>48</v>
      </c>
      <c r="H3850" s="50">
        <f>LOOKUP(G3850,Komplexní!$A$7:$A$56,Komplexní!$B$7:$B$56)</f>
        <v>0</v>
      </c>
      <c r="I3850" s="53">
        <f t="array" ref="I3850">SUM(IF((Komplexní!$A$3:$A$5=A3850)*(Komplexní!$D$1:$BA$1=G3850),Komplexní!$D$3:$BA$5))</f>
        <v>0</v>
      </c>
      <c r="J3850" s="98" t="str">
        <f t="shared" si="206"/>
        <v/>
      </c>
      <c r="K3850" s="54">
        <f t="shared" si="208"/>
        <v>1</v>
      </c>
    </row>
    <row r="3851" spans="1:11" hidden="1">
      <c r="A3851" s="48">
        <v>77</v>
      </c>
      <c r="B3851" s="49">
        <f>LOOKUP(A3851,Seznamy!$A$3:$A$94,Seznamy!$B$3:$B$94)</f>
        <v>125009</v>
      </c>
      <c r="C3851" s="50" t="str">
        <f>LOOKUP(A3851,Seznamy!$A$3:$A$94,Seznamy!$C$3:$C$94)</f>
        <v>Ruda nad Moravou</v>
      </c>
      <c r="D3851" s="51">
        <f>LOOKUP(A3851,Seznamy!$A$3:$A$94,Seznamy!$F$3:$F$94)</f>
        <v>9028</v>
      </c>
      <c r="E3851" s="51">
        <f>LOOKUP(A3851,Seznamy!$A$3:$A$94,Seznamy!$G$3:$G$94)</f>
        <v>218500</v>
      </c>
      <c r="F3851" s="52">
        <f>LOOKUP(A3851,Seznamy!$A$3:$A$94,Seznamy!$J$3:$J$94)</f>
        <v>57</v>
      </c>
      <c r="G3851" s="52">
        <v>49</v>
      </c>
      <c r="H3851" s="50">
        <f>LOOKUP(G3851,Komplexní!$A$7:$A$56,Komplexní!$B$7:$B$56)</f>
        <v>0</v>
      </c>
      <c r="I3851" s="53">
        <f t="array" ref="I3851">SUM(IF((Komplexní!$A$3:$A$5=A3851)*(Komplexní!$D$1:$BA$1=G3851),Komplexní!$D$3:$BA$5))</f>
        <v>0</v>
      </c>
      <c r="J3851" s="98" t="str">
        <f t="shared" si="206"/>
        <v/>
      </c>
      <c r="K3851" s="54">
        <f t="shared" si="208"/>
        <v>1</v>
      </c>
    </row>
    <row r="3852" spans="1:11" hidden="1">
      <c r="A3852" s="48">
        <v>77</v>
      </c>
      <c r="B3852" s="49">
        <f>LOOKUP(A3852,Seznamy!$A$3:$A$94,Seznamy!$B$3:$B$94)</f>
        <v>125009</v>
      </c>
      <c r="C3852" s="50" t="str">
        <f>LOOKUP(A3852,Seznamy!$A$3:$A$94,Seznamy!$C$3:$C$94)</f>
        <v>Ruda nad Moravou</v>
      </c>
      <c r="D3852" s="51">
        <f>LOOKUP(A3852,Seznamy!$A$3:$A$94,Seznamy!$F$3:$F$94)</f>
        <v>9028</v>
      </c>
      <c r="E3852" s="51">
        <f>LOOKUP(A3852,Seznamy!$A$3:$A$94,Seznamy!$G$3:$G$94)</f>
        <v>218500</v>
      </c>
      <c r="F3852" s="52">
        <f>LOOKUP(A3852,Seznamy!$A$3:$A$94,Seznamy!$J$3:$J$94)</f>
        <v>57</v>
      </c>
      <c r="G3852" s="52">
        <v>50</v>
      </c>
      <c r="H3852" s="50">
        <f>LOOKUP(G3852,Komplexní!$A$7:$A$56,Komplexní!$B$7:$B$56)</f>
        <v>0</v>
      </c>
      <c r="I3852" s="53">
        <f t="array" ref="I3852">SUM(IF((Komplexní!$A$3:$A$5=A3852)*(Komplexní!$D$1:$BA$1=G3852),Komplexní!$D$3:$BA$5))</f>
        <v>0</v>
      </c>
      <c r="J3852" s="98" t="str">
        <f t="shared" si="206"/>
        <v/>
      </c>
      <c r="K3852" s="54">
        <f t="shared" si="208"/>
        <v>1</v>
      </c>
    </row>
    <row r="3853" spans="1:11" hidden="1">
      <c r="A3853" s="79">
        <v>78</v>
      </c>
      <c r="B3853" s="80">
        <f>LOOKUP(A3853,Seznamy!$A$3:$A$94,Seznamy!$B$3:$B$94)</f>
        <v>125009</v>
      </c>
      <c r="C3853" s="81" t="str">
        <f>LOOKUP(A3853,Seznamy!$A$3:$A$94,Seznamy!$C$3:$C$94)</f>
        <v>Ruda nad Moravou</v>
      </c>
      <c r="D3853" s="82">
        <f>LOOKUP(A3853,Seznamy!$A$3:$A$94,Seznamy!$F$3:$F$94)</f>
        <v>9028</v>
      </c>
      <c r="E3853" s="82">
        <f>LOOKUP(A3853,Seznamy!$A$3:$A$94,Seznamy!$G$3:$G$94)</f>
        <v>218500</v>
      </c>
      <c r="F3853" s="83">
        <f>LOOKUP(A3853,Seznamy!$A$3:$A$94,Seznamy!$J$3:$J$94)</f>
        <v>57</v>
      </c>
      <c r="G3853" s="83">
        <v>1</v>
      </c>
      <c r="H3853" s="81" t="str">
        <f>LOOKUP(G3853,Komplexní!$A$7:$A$56,Komplexní!$B$7:$B$56)</f>
        <v>UNILES a.s.</v>
      </c>
      <c r="I3853" s="84">
        <f t="array" ref="I3853">SUM(IF((Komplexní!$A$3:$A$5=A3853)*(Komplexní!$D$1:$BA$1=G3853),Komplexní!$D$3:$BA$5))</f>
        <v>0</v>
      </c>
      <c r="J3853" s="99" t="str">
        <f t="shared" si="206"/>
        <v/>
      </c>
      <c r="K3853" s="85">
        <f t="shared" ref="K3853:K3884" si="209">IF(I3853=MIN($J$3853:$J$3902),1,"")</f>
        <v>1</v>
      </c>
    </row>
    <row r="3854" spans="1:11" hidden="1">
      <c r="A3854" s="79">
        <v>78</v>
      </c>
      <c r="B3854" s="80">
        <f>LOOKUP(A3854,Seznamy!$A$3:$A$94,Seznamy!$B$3:$B$94)</f>
        <v>125009</v>
      </c>
      <c r="C3854" s="81" t="str">
        <f>LOOKUP(A3854,Seznamy!$A$3:$A$94,Seznamy!$C$3:$C$94)</f>
        <v>Ruda nad Moravou</v>
      </c>
      <c r="D3854" s="82">
        <f>LOOKUP(A3854,Seznamy!$A$3:$A$94,Seznamy!$F$3:$F$94)</f>
        <v>9028</v>
      </c>
      <c r="E3854" s="82">
        <f>LOOKUP(A3854,Seznamy!$A$3:$A$94,Seznamy!$G$3:$G$94)</f>
        <v>218500</v>
      </c>
      <c r="F3854" s="83">
        <f>LOOKUP(A3854,Seznamy!$A$3:$A$94,Seznamy!$J$3:$J$94)</f>
        <v>57</v>
      </c>
      <c r="G3854" s="83">
        <v>2</v>
      </c>
      <c r="H3854" s="81" t="str">
        <f>LOOKUP(G3854,Komplexní!$A$7:$A$56,Komplexní!$B$7:$B$56)</f>
        <v>Lesy Beskydy, a.s.</v>
      </c>
      <c r="I3854" s="84">
        <f t="array" ref="I3854">SUM(IF((Komplexní!$A$3:$A$5=A3854)*(Komplexní!$D$1:$BA$1=G3854),Komplexní!$D$3:$BA$5))</f>
        <v>0</v>
      </c>
      <c r="J3854" s="99" t="str">
        <f t="shared" si="206"/>
        <v/>
      </c>
      <c r="K3854" s="85">
        <f t="shared" si="209"/>
        <v>1</v>
      </c>
    </row>
    <row r="3855" spans="1:11" hidden="1">
      <c r="A3855" s="79">
        <v>78</v>
      </c>
      <c r="B3855" s="80">
        <f>LOOKUP(A3855,Seznamy!$A$3:$A$94,Seznamy!$B$3:$B$94)</f>
        <v>125009</v>
      </c>
      <c r="C3855" s="81" t="str">
        <f>LOOKUP(A3855,Seznamy!$A$3:$A$94,Seznamy!$C$3:$C$94)</f>
        <v>Ruda nad Moravou</v>
      </c>
      <c r="D3855" s="82">
        <f>LOOKUP(A3855,Seznamy!$A$3:$A$94,Seznamy!$F$3:$F$94)</f>
        <v>9028</v>
      </c>
      <c r="E3855" s="82">
        <f>LOOKUP(A3855,Seznamy!$A$3:$A$94,Seznamy!$G$3:$G$94)</f>
        <v>218500</v>
      </c>
      <c r="F3855" s="83">
        <f>LOOKUP(A3855,Seznamy!$A$3:$A$94,Seznamy!$J$3:$J$94)</f>
        <v>57</v>
      </c>
      <c r="G3855" s="83">
        <v>28</v>
      </c>
      <c r="H3855" s="81">
        <f>LOOKUP(G3855,Komplexní!$A$7:$A$56,Komplexní!$B$7:$B$56)</f>
        <v>0</v>
      </c>
      <c r="I3855" s="84">
        <f t="array" ref="I3855">SUM(IF((Komplexní!$A$3:$A$5=A3855)*(Komplexní!$D$1:$BA$1=G3855),Komplexní!$D$3:$BA$5))</f>
        <v>0</v>
      </c>
      <c r="J3855" s="99" t="str">
        <f t="shared" ref="J3855:J3918" si="210">IF(I3855=0,"",I3855)</f>
        <v/>
      </c>
      <c r="K3855" s="85">
        <f t="shared" si="209"/>
        <v>1</v>
      </c>
    </row>
    <row r="3856" spans="1:11" hidden="1">
      <c r="A3856" s="79">
        <v>78</v>
      </c>
      <c r="B3856" s="80">
        <f>LOOKUP(A3856,Seznamy!$A$3:$A$94,Seznamy!$B$3:$B$94)</f>
        <v>125009</v>
      </c>
      <c r="C3856" s="81" t="str">
        <f>LOOKUP(A3856,Seznamy!$A$3:$A$94,Seznamy!$C$3:$C$94)</f>
        <v>Ruda nad Moravou</v>
      </c>
      <c r="D3856" s="82">
        <f>LOOKUP(A3856,Seznamy!$A$3:$A$94,Seznamy!$F$3:$F$94)</f>
        <v>9028</v>
      </c>
      <c r="E3856" s="82">
        <f>LOOKUP(A3856,Seznamy!$A$3:$A$94,Seznamy!$G$3:$G$94)</f>
        <v>218500</v>
      </c>
      <c r="F3856" s="83">
        <f>LOOKUP(A3856,Seznamy!$A$3:$A$94,Seznamy!$J$3:$J$94)</f>
        <v>57</v>
      </c>
      <c r="G3856" s="83">
        <v>4</v>
      </c>
      <c r="H3856" s="81" t="str">
        <f>LOOKUP(G3856,Komplexní!$A$7:$A$56,Komplexní!$B$7:$B$56)</f>
        <v>Petra spol. s r.o.</v>
      </c>
      <c r="I3856" s="84">
        <f t="array" ref="I3856">SUM(IF((Komplexní!$A$3:$A$5=A3856)*(Komplexní!$D$1:$BA$1=G3856),Komplexní!$D$3:$BA$5))</f>
        <v>0</v>
      </c>
      <c r="J3856" s="99" t="str">
        <f t="shared" si="210"/>
        <v/>
      </c>
      <c r="K3856" s="85">
        <f t="shared" si="209"/>
        <v>1</v>
      </c>
    </row>
    <row r="3857" spans="1:11" hidden="1">
      <c r="A3857" s="79">
        <v>78</v>
      </c>
      <c r="B3857" s="80">
        <f>LOOKUP(A3857,Seznamy!$A$3:$A$94,Seznamy!$B$3:$B$94)</f>
        <v>125009</v>
      </c>
      <c r="C3857" s="81" t="str">
        <f>LOOKUP(A3857,Seznamy!$A$3:$A$94,Seznamy!$C$3:$C$94)</f>
        <v>Ruda nad Moravou</v>
      </c>
      <c r="D3857" s="82">
        <f>LOOKUP(A3857,Seznamy!$A$3:$A$94,Seznamy!$F$3:$F$94)</f>
        <v>9028</v>
      </c>
      <c r="E3857" s="82">
        <f>LOOKUP(A3857,Seznamy!$A$3:$A$94,Seznamy!$G$3:$G$94)</f>
        <v>218500</v>
      </c>
      <c r="F3857" s="83">
        <f>LOOKUP(A3857,Seznamy!$A$3:$A$94,Seznamy!$J$3:$J$94)</f>
        <v>57</v>
      </c>
      <c r="G3857" s="83">
        <v>5</v>
      </c>
      <c r="H3857" s="81" t="str">
        <f>LOOKUP(G3857,Komplexní!$A$7:$A$56,Komplexní!$B$7:$B$56)</f>
        <v>JACER - CZ a.s.</v>
      </c>
      <c r="I3857" s="84">
        <f t="array" ref="I3857">SUM(IF((Komplexní!$A$3:$A$5=A3857)*(Komplexní!$D$1:$BA$1=G3857),Komplexní!$D$3:$BA$5))</f>
        <v>0</v>
      </c>
      <c r="J3857" s="99" t="str">
        <f t="shared" si="210"/>
        <v/>
      </c>
      <c r="K3857" s="85">
        <f t="shared" si="209"/>
        <v>1</v>
      </c>
    </row>
    <row r="3858" spans="1:11" hidden="1">
      <c r="A3858" s="79">
        <v>78</v>
      </c>
      <c r="B3858" s="80">
        <f>LOOKUP(A3858,Seznamy!$A$3:$A$94,Seznamy!$B$3:$B$94)</f>
        <v>125009</v>
      </c>
      <c r="C3858" s="81" t="str">
        <f>LOOKUP(A3858,Seznamy!$A$3:$A$94,Seznamy!$C$3:$C$94)</f>
        <v>Ruda nad Moravou</v>
      </c>
      <c r="D3858" s="82">
        <f>LOOKUP(A3858,Seznamy!$A$3:$A$94,Seznamy!$F$3:$F$94)</f>
        <v>9028</v>
      </c>
      <c r="E3858" s="82">
        <f>LOOKUP(A3858,Seznamy!$A$3:$A$94,Seznamy!$G$3:$G$94)</f>
        <v>218500</v>
      </c>
      <c r="F3858" s="83">
        <f>LOOKUP(A3858,Seznamy!$A$3:$A$94,Seznamy!$J$3:$J$94)</f>
        <v>57</v>
      </c>
      <c r="G3858" s="83">
        <v>6</v>
      </c>
      <c r="H3858" s="81" t="str">
        <f>LOOKUP(G3858,Komplexní!$A$7:$A$56,Komplexní!$B$7:$B$56)</f>
        <v>LDF Rožnov a.s.</v>
      </c>
      <c r="I3858" s="84">
        <f t="array" ref="I3858">SUM(IF((Komplexní!$A$3:$A$5=A3858)*(Komplexní!$D$1:$BA$1=G3858),Komplexní!$D$3:$BA$5))</f>
        <v>0</v>
      </c>
      <c r="J3858" s="99" t="str">
        <f t="shared" si="210"/>
        <v/>
      </c>
      <c r="K3858" s="85">
        <f t="shared" si="209"/>
        <v>1</v>
      </c>
    </row>
    <row r="3859" spans="1:11" hidden="1">
      <c r="A3859" s="79">
        <v>78</v>
      </c>
      <c r="B3859" s="80">
        <f>LOOKUP(A3859,Seznamy!$A$3:$A$94,Seznamy!$B$3:$B$94)</f>
        <v>125009</v>
      </c>
      <c r="C3859" s="81" t="str">
        <f>LOOKUP(A3859,Seznamy!$A$3:$A$94,Seznamy!$C$3:$C$94)</f>
        <v>Ruda nad Moravou</v>
      </c>
      <c r="D3859" s="82">
        <f>LOOKUP(A3859,Seznamy!$A$3:$A$94,Seznamy!$F$3:$F$94)</f>
        <v>9028</v>
      </c>
      <c r="E3859" s="82">
        <f>LOOKUP(A3859,Seznamy!$A$3:$A$94,Seznamy!$G$3:$G$94)</f>
        <v>218500</v>
      </c>
      <c r="F3859" s="83">
        <f>LOOKUP(A3859,Seznamy!$A$3:$A$94,Seznamy!$J$3:$J$94)</f>
        <v>57</v>
      </c>
      <c r="G3859" s="83">
        <v>7</v>
      </c>
      <c r="H3859" s="81" t="str">
        <f>LOOKUP(G3859,Komplexní!$A$7:$A$56,Komplexní!$B$7:$B$56)</f>
        <v>Opavská lesní a.s.</v>
      </c>
      <c r="I3859" s="84">
        <f t="array" ref="I3859">SUM(IF((Komplexní!$A$3:$A$5=A3859)*(Komplexní!$D$1:$BA$1=G3859),Komplexní!$D$3:$BA$5))</f>
        <v>0</v>
      </c>
      <c r="J3859" s="99" t="str">
        <f t="shared" si="210"/>
        <v/>
      </c>
      <c r="K3859" s="85">
        <f t="shared" si="209"/>
        <v>1</v>
      </c>
    </row>
    <row r="3860" spans="1:11" hidden="1">
      <c r="A3860" s="79">
        <v>78</v>
      </c>
      <c r="B3860" s="80">
        <f>LOOKUP(A3860,Seznamy!$A$3:$A$94,Seznamy!$B$3:$B$94)</f>
        <v>125009</v>
      </c>
      <c r="C3860" s="81" t="str">
        <f>LOOKUP(A3860,Seznamy!$A$3:$A$94,Seznamy!$C$3:$C$94)</f>
        <v>Ruda nad Moravou</v>
      </c>
      <c r="D3860" s="82">
        <f>LOOKUP(A3860,Seznamy!$A$3:$A$94,Seznamy!$F$3:$F$94)</f>
        <v>9028</v>
      </c>
      <c r="E3860" s="82">
        <f>LOOKUP(A3860,Seznamy!$A$3:$A$94,Seznamy!$G$3:$G$94)</f>
        <v>218500</v>
      </c>
      <c r="F3860" s="83">
        <f>LOOKUP(A3860,Seznamy!$A$3:$A$94,Seznamy!$J$3:$J$94)</f>
        <v>57</v>
      </c>
      <c r="G3860" s="83">
        <v>8</v>
      </c>
      <c r="H3860" s="81" t="str">
        <f>LOOKUP(G3860,Komplexní!$A$7:$A$56,Komplexní!$B$7:$B$56)</f>
        <v>Pradědský lesní závod, a.s.</v>
      </c>
      <c r="I3860" s="84">
        <f t="array" ref="I3860">SUM(IF((Komplexní!$A$3:$A$5=A3860)*(Komplexní!$D$1:$BA$1=G3860),Komplexní!$D$3:$BA$5))</f>
        <v>0</v>
      </c>
      <c r="J3860" s="99" t="str">
        <f t="shared" si="210"/>
        <v/>
      </c>
      <c r="K3860" s="85">
        <f t="shared" si="209"/>
        <v>1</v>
      </c>
    </row>
    <row r="3861" spans="1:11" hidden="1">
      <c r="A3861" s="79">
        <v>78</v>
      </c>
      <c r="B3861" s="80">
        <f>LOOKUP(A3861,Seznamy!$A$3:$A$94,Seznamy!$B$3:$B$94)</f>
        <v>125009</v>
      </c>
      <c r="C3861" s="81" t="str">
        <f>LOOKUP(A3861,Seznamy!$A$3:$A$94,Seznamy!$C$3:$C$94)</f>
        <v>Ruda nad Moravou</v>
      </c>
      <c r="D3861" s="82">
        <f>LOOKUP(A3861,Seznamy!$A$3:$A$94,Seznamy!$F$3:$F$94)</f>
        <v>9028</v>
      </c>
      <c r="E3861" s="82">
        <f>LOOKUP(A3861,Seznamy!$A$3:$A$94,Seznamy!$G$3:$G$94)</f>
        <v>218500</v>
      </c>
      <c r="F3861" s="83">
        <f>LOOKUP(A3861,Seznamy!$A$3:$A$94,Seznamy!$J$3:$J$94)</f>
        <v>57</v>
      </c>
      <c r="G3861" s="83">
        <v>9</v>
      </c>
      <c r="H3861" s="81">
        <f>LOOKUP(G3861,Komplexní!$A$7:$A$56,Komplexní!$B$7:$B$56)</f>
        <v>0</v>
      </c>
      <c r="I3861" s="84">
        <f t="array" ref="I3861">SUM(IF((Komplexní!$A$3:$A$5=A3861)*(Komplexní!$D$1:$BA$1=G3861),Komplexní!$D$3:$BA$5))</f>
        <v>0</v>
      </c>
      <c r="J3861" s="99" t="str">
        <f t="shared" si="210"/>
        <v/>
      </c>
      <c r="K3861" s="85">
        <f t="shared" si="209"/>
        <v>1</v>
      </c>
    </row>
    <row r="3862" spans="1:11" hidden="1">
      <c r="A3862" s="79">
        <v>78</v>
      </c>
      <c r="B3862" s="80">
        <f>LOOKUP(A3862,Seznamy!$A$3:$A$94,Seznamy!$B$3:$B$94)</f>
        <v>125009</v>
      </c>
      <c r="C3862" s="81" t="str">
        <f>LOOKUP(A3862,Seznamy!$A$3:$A$94,Seznamy!$C$3:$C$94)</f>
        <v>Ruda nad Moravou</v>
      </c>
      <c r="D3862" s="82">
        <f>LOOKUP(A3862,Seznamy!$A$3:$A$94,Seznamy!$F$3:$F$94)</f>
        <v>9028</v>
      </c>
      <c r="E3862" s="82">
        <f>LOOKUP(A3862,Seznamy!$A$3:$A$94,Seznamy!$G$3:$G$94)</f>
        <v>218500</v>
      </c>
      <c r="F3862" s="83">
        <f>LOOKUP(A3862,Seznamy!$A$3:$A$94,Seznamy!$J$3:$J$94)</f>
        <v>57</v>
      </c>
      <c r="G3862" s="83">
        <v>10</v>
      </c>
      <c r="H3862" s="81">
        <f>LOOKUP(G3862,Komplexní!$A$7:$A$56,Komplexní!$B$7:$B$56)</f>
        <v>0</v>
      </c>
      <c r="I3862" s="84">
        <f t="array" ref="I3862">SUM(IF((Komplexní!$A$3:$A$5=A3862)*(Komplexní!$D$1:$BA$1=G3862),Komplexní!$D$3:$BA$5))</f>
        <v>0</v>
      </c>
      <c r="J3862" s="99" t="str">
        <f t="shared" si="210"/>
        <v/>
      </c>
      <c r="K3862" s="85">
        <f t="shared" si="209"/>
        <v>1</v>
      </c>
    </row>
    <row r="3863" spans="1:11" hidden="1">
      <c r="A3863" s="79">
        <v>78</v>
      </c>
      <c r="B3863" s="80">
        <f>LOOKUP(A3863,Seznamy!$A$3:$A$94,Seznamy!$B$3:$B$94)</f>
        <v>125009</v>
      </c>
      <c r="C3863" s="81" t="str">
        <f>LOOKUP(A3863,Seznamy!$A$3:$A$94,Seznamy!$C$3:$C$94)</f>
        <v>Ruda nad Moravou</v>
      </c>
      <c r="D3863" s="82">
        <f>LOOKUP(A3863,Seznamy!$A$3:$A$94,Seznamy!$F$3:$F$94)</f>
        <v>9028</v>
      </c>
      <c r="E3863" s="82">
        <f>LOOKUP(A3863,Seznamy!$A$3:$A$94,Seznamy!$G$3:$G$94)</f>
        <v>218500</v>
      </c>
      <c r="F3863" s="83">
        <f>LOOKUP(A3863,Seznamy!$A$3:$A$94,Seznamy!$J$3:$J$94)</f>
        <v>57</v>
      </c>
      <c r="G3863" s="83">
        <v>11</v>
      </c>
      <c r="H3863" s="81">
        <f>LOOKUP(G3863,Komplexní!$A$7:$A$56,Komplexní!$B$7:$B$56)</f>
        <v>0</v>
      </c>
      <c r="I3863" s="84">
        <f t="array" ref="I3863">SUM(IF((Komplexní!$A$3:$A$5=A3863)*(Komplexní!$D$1:$BA$1=G3863),Komplexní!$D$3:$BA$5))</f>
        <v>0</v>
      </c>
      <c r="J3863" s="99" t="str">
        <f t="shared" si="210"/>
        <v/>
      </c>
      <c r="K3863" s="85">
        <f t="shared" si="209"/>
        <v>1</v>
      </c>
    </row>
    <row r="3864" spans="1:11" hidden="1">
      <c r="A3864" s="79">
        <v>78</v>
      </c>
      <c r="B3864" s="80">
        <f>LOOKUP(A3864,Seznamy!$A$3:$A$94,Seznamy!$B$3:$B$94)</f>
        <v>125009</v>
      </c>
      <c r="C3864" s="81" t="str">
        <f>LOOKUP(A3864,Seznamy!$A$3:$A$94,Seznamy!$C$3:$C$94)</f>
        <v>Ruda nad Moravou</v>
      </c>
      <c r="D3864" s="82">
        <f>LOOKUP(A3864,Seznamy!$A$3:$A$94,Seznamy!$F$3:$F$94)</f>
        <v>9028</v>
      </c>
      <c r="E3864" s="82">
        <f>LOOKUP(A3864,Seznamy!$A$3:$A$94,Seznamy!$G$3:$G$94)</f>
        <v>218500</v>
      </c>
      <c r="F3864" s="83">
        <f>LOOKUP(A3864,Seznamy!$A$3:$A$94,Seznamy!$J$3:$J$94)</f>
        <v>57</v>
      </c>
      <c r="G3864" s="83">
        <v>30</v>
      </c>
      <c r="H3864" s="81">
        <f>LOOKUP(G3864,Komplexní!$A$7:$A$56,Komplexní!$B$7:$B$56)</f>
        <v>0</v>
      </c>
      <c r="I3864" s="84">
        <f t="array" ref="I3864">SUM(IF((Komplexní!$A$3:$A$5=A3864)*(Komplexní!$D$1:$BA$1=G3864),Komplexní!$D$3:$BA$5))</f>
        <v>0</v>
      </c>
      <c r="J3864" s="99" t="str">
        <f t="shared" si="210"/>
        <v/>
      </c>
      <c r="K3864" s="85">
        <f t="shared" si="209"/>
        <v>1</v>
      </c>
    </row>
    <row r="3865" spans="1:11" hidden="1">
      <c r="A3865" s="79">
        <v>78</v>
      </c>
      <c r="B3865" s="80">
        <f>LOOKUP(A3865,Seznamy!$A$3:$A$94,Seznamy!$B$3:$B$94)</f>
        <v>125009</v>
      </c>
      <c r="C3865" s="81" t="str">
        <f>LOOKUP(A3865,Seznamy!$A$3:$A$94,Seznamy!$C$3:$C$94)</f>
        <v>Ruda nad Moravou</v>
      </c>
      <c r="D3865" s="82">
        <f>LOOKUP(A3865,Seznamy!$A$3:$A$94,Seznamy!$F$3:$F$94)</f>
        <v>9028</v>
      </c>
      <c r="E3865" s="82">
        <f>LOOKUP(A3865,Seznamy!$A$3:$A$94,Seznamy!$G$3:$G$94)</f>
        <v>218500</v>
      </c>
      <c r="F3865" s="83">
        <f>LOOKUP(A3865,Seznamy!$A$3:$A$94,Seznamy!$J$3:$J$94)</f>
        <v>57</v>
      </c>
      <c r="G3865" s="83">
        <v>13</v>
      </c>
      <c r="H3865" s="81">
        <f>LOOKUP(G3865,Komplexní!$A$7:$A$56,Komplexní!$B$7:$B$56)</f>
        <v>0</v>
      </c>
      <c r="I3865" s="84">
        <f t="array" ref="I3865">SUM(IF((Komplexní!$A$3:$A$5=A3865)*(Komplexní!$D$1:$BA$1=G3865),Komplexní!$D$3:$BA$5))</f>
        <v>0</v>
      </c>
      <c r="J3865" s="99" t="str">
        <f t="shared" si="210"/>
        <v/>
      </c>
      <c r="K3865" s="85">
        <f t="shared" si="209"/>
        <v>1</v>
      </c>
    </row>
    <row r="3866" spans="1:11" hidden="1">
      <c r="A3866" s="79">
        <v>78</v>
      </c>
      <c r="B3866" s="80">
        <f>LOOKUP(A3866,Seznamy!$A$3:$A$94,Seznamy!$B$3:$B$94)</f>
        <v>125009</v>
      </c>
      <c r="C3866" s="81" t="str">
        <f>LOOKUP(A3866,Seznamy!$A$3:$A$94,Seznamy!$C$3:$C$94)</f>
        <v>Ruda nad Moravou</v>
      </c>
      <c r="D3866" s="82">
        <f>LOOKUP(A3866,Seznamy!$A$3:$A$94,Seznamy!$F$3:$F$94)</f>
        <v>9028</v>
      </c>
      <c r="E3866" s="82">
        <f>LOOKUP(A3866,Seznamy!$A$3:$A$94,Seznamy!$G$3:$G$94)</f>
        <v>218500</v>
      </c>
      <c r="F3866" s="83">
        <f>LOOKUP(A3866,Seznamy!$A$3:$A$94,Seznamy!$J$3:$J$94)</f>
        <v>57</v>
      </c>
      <c r="G3866" s="83">
        <v>3</v>
      </c>
      <c r="H3866" s="81" t="str">
        <f>LOOKUP(G3866,Komplexní!$A$7:$A$56,Komplexní!$B$7:$B$56)</f>
        <v>KATR s.r.o.</v>
      </c>
      <c r="I3866" s="84">
        <f t="array" ref="I3866">SUM(IF((Komplexní!$A$3:$A$5=A3866)*(Komplexní!$D$1:$BA$1=G3866),Komplexní!$D$3:$BA$5))</f>
        <v>0</v>
      </c>
      <c r="J3866" s="99" t="str">
        <f t="shared" si="210"/>
        <v/>
      </c>
      <c r="K3866" s="85">
        <f t="shared" si="209"/>
        <v>1</v>
      </c>
    </row>
    <row r="3867" spans="1:11" hidden="1">
      <c r="A3867" s="79">
        <v>78</v>
      </c>
      <c r="B3867" s="80">
        <f>LOOKUP(A3867,Seznamy!$A$3:$A$94,Seznamy!$B$3:$B$94)</f>
        <v>125009</v>
      </c>
      <c r="C3867" s="81" t="str">
        <f>LOOKUP(A3867,Seznamy!$A$3:$A$94,Seznamy!$C$3:$C$94)</f>
        <v>Ruda nad Moravou</v>
      </c>
      <c r="D3867" s="82">
        <f>LOOKUP(A3867,Seznamy!$A$3:$A$94,Seznamy!$F$3:$F$94)</f>
        <v>9028</v>
      </c>
      <c r="E3867" s="82">
        <f>LOOKUP(A3867,Seznamy!$A$3:$A$94,Seznamy!$G$3:$G$94)</f>
        <v>218500</v>
      </c>
      <c r="F3867" s="83">
        <f>LOOKUP(A3867,Seznamy!$A$3:$A$94,Seznamy!$J$3:$J$94)</f>
        <v>57</v>
      </c>
      <c r="G3867" s="83">
        <v>15</v>
      </c>
      <c r="H3867" s="81">
        <f>LOOKUP(G3867,Komplexní!$A$7:$A$56,Komplexní!$B$7:$B$56)</f>
        <v>0</v>
      </c>
      <c r="I3867" s="84">
        <f t="array" ref="I3867">SUM(IF((Komplexní!$A$3:$A$5=A3867)*(Komplexní!$D$1:$BA$1=G3867),Komplexní!$D$3:$BA$5))</f>
        <v>0</v>
      </c>
      <c r="J3867" s="99" t="str">
        <f t="shared" si="210"/>
        <v/>
      </c>
      <c r="K3867" s="85">
        <f t="shared" si="209"/>
        <v>1</v>
      </c>
    </row>
    <row r="3868" spans="1:11" hidden="1">
      <c r="A3868" s="79">
        <v>78</v>
      </c>
      <c r="B3868" s="80">
        <f>LOOKUP(A3868,Seznamy!$A$3:$A$94,Seznamy!$B$3:$B$94)</f>
        <v>125009</v>
      </c>
      <c r="C3868" s="81" t="str">
        <f>LOOKUP(A3868,Seznamy!$A$3:$A$94,Seznamy!$C$3:$C$94)</f>
        <v>Ruda nad Moravou</v>
      </c>
      <c r="D3868" s="82">
        <f>LOOKUP(A3868,Seznamy!$A$3:$A$94,Seznamy!$F$3:$F$94)</f>
        <v>9028</v>
      </c>
      <c r="E3868" s="82">
        <f>LOOKUP(A3868,Seznamy!$A$3:$A$94,Seznamy!$G$3:$G$94)</f>
        <v>218500</v>
      </c>
      <c r="F3868" s="83">
        <f>LOOKUP(A3868,Seznamy!$A$3:$A$94,Seznamy!$J$3:$J$94)</f>
        <v>57</v>
      </c>
      <c r="G3868" s="83">
        <v>16</v>
      </c>
      <c r="H3868" s="81">
        <f>LOOKUP(G3868,Komplexní!$A$7:$A$56,Komplexní!$B$7:$B$56)</f>
        <v>0</v>
      </c>
      <c r="I3868" s="84">
        <f t="array" ref="I3868">SUM(IF((Komplexní!$A$3:$A$5=A3868)*(Komplexní!$D$1:$BA$1=G3868),Komplexní!$D$3:$BA$5))</f>
        <v>0</v>
      </c>
      <c r="J3868" s="99" t="str">
        <f t="shared" si="210"/>
        <v/>
      </c>
      <c r="K3868" s="85">
        <f t="shared" si="209"/>
        <v>1</v>
      </c>
    </row>
    <row r="3869" spans="1:11" hidden="1">
      <c r="A3869" s="79">
        <v>78</v>
      </c>
      <c r="B3869" s="80">
        <f>LOOKUP(A3869,Seznamy!$A$3:$A$94,Seznamy!$B$3:$B$94)</f>
        <v>125009</v>
      </c>
      <c r="C3869" s="81" t="str">
        <f>LOOKUP(A3869,Seznamy!$A$3:$A$94,Seznamy!$C$3:$C$94)</f>
        <v>Ruda nad Moravou</v>
      </c>
      <c r="D3869" s="82">
        <f>LOOKUP(A3869,Seznamy!$A$3:$A$94,Seznamy!$F$3:$F$94)</f>
        <v>9028</v>
      </c>
      <c r="E3869" s="82">
        <f>LOOKUP(A3869,Seznamy!$A$3:$A$94,Seznamy!$G$3:$G$94)</f>
        <v>218500</v>
      </c>
      <c r="F3869" s="83">
        <f>LOOKUP(A3869,Seznamy!$A$3:$A$94,Seznamy!$J$3:$J$94)</f>
        <v>57</v>
      </c>
      <c r="G3869" s="83">
        <v>17</v>
      </c>
      <c r="H3869" s="81">
        <f>LOOKUP(G3869,Komplexní!$A$7:$A$56,Komplexní!$B$7:$B$56)</f>
        <v>0</v>
      </c>
      <c r="I3869" s="84">
        <f t="array" ref="I3869">SUM(IF((Komplexní!$A$3:$A$5=A3869)*(Komplexní!$D$1:$BA$1=G3869),Komplexní!$D$3:$BA$5))</f>
        <v>0</v>
      </c>
      <c r="J3869" s="99" t="str">
        <f t="shared" si="210"/>
        <v/>
      </c>
      <c r="K3869" s="85">
        <f t="shared" si="209"/>
        <v>1</v>
      </c>
    </row>
    <row r="3870" spans="1:11" hidden="1">
      <c r="A3870" s="79">
        <v>78</v>
      </c>
      <c r="B3870" s="80">
        <f>LOOKUP(A3870,Seznamy!$A$3:$A$94,Seznamy!$B$3:$B$94)</f>
        <v>125009</v>
      </c>
      <c r="C3870" s="81" t="str">
        <f>LOOKUP(A3870,Seznamy!$A$3:$A$94,Seznamy!$C$3:$C$94)</f>
        <v>Ruda nad Moravou</v>
      </c>
      <c r="D3870" s="82">
        <f>LOOKUP(A3870,Seznamy!$A$3:$A$94,Seznamy!$F$3:$F$94)</f>
        <v>9028</v>
      </c>
      <c r="E3870" s="82">
        <f>LOOKUP(A3870,Seznamy!$A$3:$A$94,Seznamy!$G$3:$G$94)</f>
        <v>218500</v>
      </c>
      <c r="F3870" s="83">
        <f>LOOKUP(A3870,Seznamy!$A$3:$A$94,Seznamy!$J$3:$J$94)</f>
        <v>57</v>
      </c>
      <c r="G3870" s="83">
        <v>18</v>
      </c>
      <c r="H3870" s="81">
        <f>LOOKUP(G3870,Komplexní!$A$7:$A$56,Komplexní!$B$7:$B$56)</f>
        <v>0</v>
      </c>
      <c r="I3870" s="84">
        <f t="array" ref="I3870">SUM(IF((Komplexní!$A$3:$A$5=A3870)*(Komplexní!$D$1:$BA$1=G3870),Komplexní!$D$3:$BA$5))</f>
        <v>0</v>
      </c>
      <c r="J3870" s="99" t="str">
        <f t="shared" si="210"/>
        <v/>
      </c>
      <c r="K3870" s="85">
        <f t="shared" si="209"/>
        <v>1</v>
      </c>
    </row>
    <row r="3871" spans="1:11" hidden="1">
      <c r="A3871" s="79">
        <v>78</v>
      </c>
      <c r="B3871" s="80">
        <f>LOOKUP(A3871,Seznamy!$A$3:$A$94,Seznamy!$B$3:$B$94)</f>
        <v>125009</v>
      </c>
      <c r="C3871" s="81" t="str">
        <f>LOOKUP(A3871,Seznamy!$A$3:$A$94,Seznamy!$C$3:$C$94)</f>
        <v>Ruda nad Moravou</v>
      </c>
      <c r="D3871" s="82">
        <f>LOOKUP(A3871,Seznamy!$A$3:$A$94,Seznamy!$F$3:$F$94)</f>
        <v>9028</v>
      </c>
      <c r="E3871" s="82">
        <f>LOOKUP(A3871,Seznamy!$A$3:$A$94,Seznamy!$G$3:$G$94)</f>
        <v>218500</v>
      </c>
      <c r="F3871" s="83">
        <f>LOOKUP(A3871,Seznamy!$A$3:$A$94,Seznamy!$J$3:$J$94)</f>
        <v>57</v>
      </c>
      <c r="G3871" s="83">
        <v>19</v>
      </c>
      <c r="H3871" s="81">
        <f>LOOKUP(G3871,Komplexní!$A$7:$A$56,Komplexní!$B$7:$B$56)</f>
        <v>0</v>
      </c>
      <c r="I3871" s="84">
        <f t="array" ref="I3871">SUM(IF((Komplexní!$A$3:$A$5=A3871)*(Komplexní!$D$1:$BA$1=G3871),Komplexní!$D$3:$BA$5))</f>
        <v>0</v>
      </c>
      <c r="J3871" s="99" t="str">
        <f t="shared" si="210"/>
        <v/>
      </c>
      <c r="K3871" s="85">
        <f t="shared" si="209"/>
        <v>1</v>
      </c>
    </row>
    <row r="3872" spans="1:11" hidden="1">
      <c r="A3872" s="79">
        <v>78</v>
      </c>
      <c r="B3872" s="80">
        <f>LOOKUP(A3872,Seznamy!$A$3:$A$94,Seznamy!$B$3:$B$94)</f>
        <v>125009</v>
      </c>
      <c r="C3872" s="81" t="str">
        <f>LOOKUP(A3872,Seznamy!$A$3:$A$94,Seznamy!$C$3:$C$94)</f>
        <v>Ruda nad Moravou</v>
      </c>
      <c r="D3872" s="82">
        <f>LOOKUP(A3872,Seznamy!$A$3:$A$94,Seznamy!$F$3:$F$94)</f>
        <v>9028</v>
      </c>
      <c r="E3872" s="82">
        <f>LOOKUP(A3872,Seznamy!$A$3:$A$94,Seznamy!$G$3:$G$94)</f>
        <v>218500</v>
      </c>
      <c r="F3872" s="83">
        <f>LOOKUP(A3872,Seznamy!$A$3:$A$94,Seznamy!$J$3:$J$94)</f>
        <v>57</v>
      </c>
      <c r="G3872" s="83">
        <v>20</v>
      </c>
      <c r="H3872" s="81">
        <f>LOOKUP(G3872,Komplexní!$A$7:$A$56,Komplexní!$B$7:$B$56)</f>
        <v>0</v>
      </c>
      <c r="I3872" s="84">
        <f t="array" ref="I3872">SUM(IF((Komplexní!$A$3:$A$5=A3872)*(Komplexní!$D$1:$BA$1=G3872),Komplexní!$D$3:$BA$5))</f>
        <v>0</v>
      </c>
      <c r="J3872" s="99" t="str">
        <f t="shared" si="210"/>
        <v/>
      </c>
      <c r="K3872" s="85">
        <f t="shared" si="209"/>
        <v>1</v>
      </c>
    </row>
    <row r="3873" spans="1:11" hidden="1">
      <c r="A3873" s="79">
        <v>78</v>
      </c>
      <c r="B3873" s="80">
        <f>LOOKUP(A3873,Seznamy!$A$3:$A$94,Seznamy!$B$3:$B$94)</f>
        <v>125009</v>
      </c>
      <c r="C3873" s="81" t="str">
        <f>LOOKUP(A3873,Seznamy!$A$3:$A$94,Seznamy!$C$3:$C$94)</f>
        <v>Ruda nad Moravou</v>
      </c>
      <c r="D3873" s="82">
        <f>LOOKUP(A3873,Seznamy!$A$3:$A$94,Seznamy!$F$3:$F$94)</f>
        <v>9028</v>
      </c>
      <c r="E3873" s="82">
        <f>LOOKUP(A3873,Seznamy!$A$3:$A$94,Seznamy!$G$3:$G$94)</f>
        <v>218500</v>
      </c>
      <c r="F3873" s="83">
        <f>LOOKUP(A3873,Seznamy!$A$3:$A$94,Seznamy!$J$3:$J$94)</f>
        <v>57</v>
      </c>
      <c r="G3873" s="83">
        <v>21</v>
      </c>
      <c r="H3873" s="81">
        <f>LOOKUP(G3873,Komplexní!$A$7:$A$56,Komplexní!$B$7:$B$56)</f>
        <v>0</v>
      </c>
      <c r="I3873" s="84">
        <f t="array" ref="I3873">SUM(IF((Komplexní!$A$3:$A$5=A3873)*(Komplexní!$D$1:$BA$1=G3873),Komplexní!$D$3:$BA$5))</f>
        <v>0</v>
      </c>
      <c r="J3873" s="99" t="str">
        <f t="shared" si="210"/>
        <v/>
      </c>
      <c r="K3873" s="85">
        <f t="shared" si="209"/>
        <v>1</v>
      </c>
    </row>
    <row r="3874" spans="1:11" hidden="1">
      <c r="A3874" s="79">
        <v>78</v>
      </c>
      <c r="B3874" s="80">
        <f>LOOKUP(A3874,Seznamy!$A$3:$A$94,Seznamy!$B$3:$B$94)</f>
        <v>125009</v>
      </c>
      <c r="C3874" s="81" t="str">
        <f>LOOKUP(A3874,Seznamy!$A$3:$A$94,Seznamy!$C$3:$C$94)</f>
        <v>Ruda nad Moravou</v>
      </c>
      <c r="D3874" s="82">
        <f>LOOKUP(A3874,Seznamy!$A$3:$A$94,Seznamy!$F$3:$F$94)</f>
        <v>9028</v>
      </c>
      <c r="E3874" s="82">
        <f>LOOKUP(A3874,Seznamy!$A$3:$A$94,Seznamy!$G$3:$G$94)</f>
        <v>218500</v>
      </c>
      <c r="F3874" s="83">
        <f>LOOKUP(A3874,Seznamy!$A$3:$A$94,Seznamy!$J$3:$J$94)</f>
        <v>57</v>
      </c>
      <c r="G3874" s="83">
        <v>22</v>
      </c>
      <c r="H3874" s="81">
        <f>LOOKUP(G3874,Komplexní!$A$7:$A$56,Komplexní!$B$7:$B$56)</f>
        <v>0</v>
      </c>
      <c r="I3874" s="84">
        <f t="array" ref="I3874">SUM(IF((Komplexní!$A$3:$A$5=A3874)*(Komplexní!$D$1:$BA$1=G3874),Komplexní!$D$3:$BA$5))</f>
        <v>0</v>
      </c>
      <c r="J3874" s="99" t="str">
        <f t="shared" si="210"/>
        <v/>
      </c>
      <c r="K3874" s="85">
        <f t="shared" si="209"/>
        <v>1</v>
      </c>
    </row>
    <row r="3875" spans="1:11" hidden="1">
      <c r="A3875" s="79">
        <v>78</v>
      </c>
      <c r="B3875" s="80">
        <f>LOOKUP(A3875,Seznamy!$A$3:$A$94,Seznamy!$B$3:$B$94)</f>
        <v>125009</v>
      </c>
      <c r="C3875" s="81" t="str">
        <f>LOOKUP(A3875,Seznamy!$A$3:$A$94,Seznamy!$C$3:$C$94)</f>
        <v>Ruda nad Moravou</v>
      </c>
      <c r="D3875" s="82">
        <f>LOOKUP(A3875,Seznamy!$A$3:$A$94,Seznamy!$F$3:$F$94)</f>
        <v>9028</v>
      </c>
      <c r="E3875" s="82">
        <f>LOOKUP(A3875,Seznamy!$A$3:$A$94,Seznamy!$G$3:$G$94)</f>
        <v>218500</v>
      </c>
      <c r="F3875" s="83">
        <f>LOOKUP(A3875,Seznamy!$A$3:$A$94,Seznamy!$J$3:$J$94)</f>
        <v>57</v>
      </c>
      <c r="G3875" s="83">
        <v>23</v>
      </c>
      <c r="H3875" s="81">
        <f>LOOKUP(G3875,Komplexní!$A$7:$A$56,Komplexní!$B$7:$B$56)</f>
        <v>0</v>
      </c>
      <c r="I3875" s="84">
        <f t="array" ref="I3875">SUM(IF((Komplexní!$A$3:$A$5=A3875)*(Komplexní!$D$1:$BA$1=G3875),Komplexní!$D$3:$BA$5))</f>
        <v>0</v>
      </c>
      <c r="J3875" s="99" t="str">
        <f t="shared" si="210"/>
        <v/>
      </c>
      <c r="K3875" s="85">
        <f t="shared" si="209"/>
        <v>1</v>
      </c>
    </row>
    <row r="3876" spans="1:11" hidden="1">
      <c r="A3876" s="79">
        <v>78</v>
      </c>
      <c r="B3876" s="80">
        <f>LOOKUP(A3876,Seznamy!$A$3:$A$94,Seznamy!$B$3:$B$94)</f>
        <v>125009</v>
      </c>
      <c r="C3876" s="81" t="str">
        <f>LOOKUP(A3876,Seznamy!$A$3:$A$94,Seznamy!$C$3:$C$94)</f>
        <v>Ruda nad Moravou</v>
      </c>
      <c r="D3876" s="82">
        <f>LOOKUP(A3876,Seznamy!$A$3:$A$94,Seznamy!$F$3:$F$94)</f>
        <v>9028</v>
      </c>
      <c r="E3876" s="82">
        <f>LOOKUP(A3876,Seznamy!$A$3:$A$94,Seznamy!$G$3:$G$94)</f>
        <v>218500</v>
      </c>
      <c r="F3876" s="83">
        <f>LOOKUP(A3876,Seznamy!$A$3:$A$94,Seznamy!$J$3:$J$94)</f>
        <v>57</v>
      </c>
      <c r="G3876" s="83">
        <v>24</v>
      </c>
      <c r="H3876" s="81">
        <f>LOOKUP(G3876,Komplexní!$A$7:$A$56,Komplexní!$B$7:$B$56)</f>
        <v>0</v>
      </c>
      <c r="I3876" s="84">
        <f t="array" ref="I3876">SUM(IF((Komplexní!$A$3:$A$5=A3876)*(Komplexní!$D$1:$BA$1=G3876),Komplexní!$D$3:$BA$5))</f>
        <v>0</v>
      </c>
      <c r="J3876" s="99" t="str">
        <f t="shared" si="210"/>
        <v/>
      </c>
      <c r="K3876" s="85">
        <f t="shared" si="209"/>
        <v>1</v>
      </c>
    </row>
    <row r="3877" spans="1:11" hidden="1">
      <c r="A3877" s="79">
        <v>78</v>
      </c>
      <c r="B3877" s="80">
        <f>LOOKUP(A3877,Seznamy!$A$3:$A$94,Seznamy!$B$3:$B$94)</f>
        <v>125009</v>
      </c>
      <c r="C3877" s="81" t="str">
        <f>LOOKUP(A3877,Seznamy!$A$3:$A$94,Seznamy!$C$3:$C$94)</f>
        <v>Ruda nad Moravou</v>
      </c>
      <c r="D3877" s="82">
        <f>LOOKUP(A3877,Seznamy!$A$3:$A$94,Seznamy!$F$3:$F$94)</f>
        <v>9028</v>
      </c>
      <c r="E3877" s="82">
        <f>LOOKUP(A3877,Seznamy!$A$3:$A$94,Seznamy!$G$3:$G$94)</f>
        <v>218500</v>
      </c>
      <c r="F3877" s="83">
        <f>LOOKUP(A3877,Seznamy!$A$3:$A$94,Seznamy!$J$3:$J$94)</f>
        <v>57</v>
      </c>
      <c r="G3877" s="83">
        <v>25</v>
      </c>
      <c r="H3877" s="81">
        <f>LOOKUP(G3877,Komplexní!$A$7:$A$56,Komplexní!$B$7:$B$56)</f>
        <v>0</v>
      </c>
      <c r="I3877" s="84">
        <f t="array" ref="I3877">SUM(IF((Komplexní!$A$3:$A$5=A3877)*(Komplexní!$D$1:$BA$1=G3877),Komplexní!$D$3:$BA$5))</f>
        <v>0</v>
      </c>
      <c r="J3877" s="99" t="str">
        <f t="shared" si="210"/>
        <v/>
      </c>
      <c r="K3877" s="85">
        <f t="shared" si="209"/>
        <v>1</v>
      </c>
    </row>
    <row r="3878" spans="1:11" hidden="1">
      <c r="A3878" s="79">
        <v>78</v>
      </c>
      <c r="B3878" s="80">
        <f>LOOKUP(A3878,Seznamy!$A$3:$A$94,Seznamy!$B$3:$B$94)</f>
        <v>125009</v>
      </c>
      <c r="C3878" s="81" t="str">
        <f>LOOKUP(A3878,Seznamy!$A$3:$A$94,Seznamy!$C$3:$C$94)</f>
        <v>Ruda nad Moravou</v>
      </c>
      <c r="D3878" s="82">
        <f>LOOKUP(A3878,Seznamy!$A$3:$A$94,Seznamy!$F$3:$F$94)</f>
        <v>9028</v>
      </c>
      <c r="E3878" s="82">
        <f>LOOKUP(A3878,Seznamy!$A$3:$A$94,Seznamy!$G$3:$G$94)</f>
        <v>218500</v>
      </c>
      <c r="F3878" s="83">
        <f>LOOKUP(A3878,Seznamy!$A$3:$A$94,Seznamy!$J$3:$J$94)</f>
        <v>57</v>
      </c>
      <c r="G3878" s="83">
        <v>26</v>
      </c>
      <c r="H3878" s="81">
        <f>LOOKUP(G3878,Komplexní!$A$7:$A$56,Komplexní!$B$7:$B$56)</f>
        <v>0</v>
      </c>
      <c r="I3878" s="84">
        <f t="array" ref="I3878">SUM(IF((Komplexní!$A$3:$A$5=A3878)*(Komplexní!$D$1:$BA$1=G3878),Komplexní!$D$3:$BA$5))</f>
        <v>0</v>
      </c>
      <c r="J3878" s="99" t="str">
        <f t="shared" si="210"/>
        <v/>
      </c>
      <c r="K3878" s="85">
        <f t="shared" si="209"/>
        <v>1</v>
      </c>
    </row>
    <row r="3879" spans="1:11" hidden="1">
      <c r="A3879" s="79">
        <v>78</v>
      </c>
      <c r="B3879" s="80">
        <f>LOOKUP(A3879,Seznamy!$A$3:$A$94,Seznamy!$B$3:$B$94)</f>
        <v>125009</v>
      </c>
      <c r="C3879" s="81" t="str">
        <f>LOOKUP(A3879,Seznamy!$A$3:$A$94,Seznamy!$C$3:$C$94)</f>
        <v>Ruda nad Moravou</v>
      </c>
      <c r="D3879" s="82">
        <f>LOOKUP(A3879,Seznamy!$A$3:$A$94,Seznamy!$F$3:$F$94)</f>
        <v>9028</v>
      </c>
      <c r="E3879" s="82">
        <f>LOOKUP(A3879,Seznamy!$A$3:$A$94,Seznamy!$G$3:$G$94)</f>
        <v>218500</v>
      </c>
      <c r="F3879" s="83">
        <f>LOOKUP(A3879,Seznamy!$A$3:$A$94,Seznamy!$J$3:$J$94)</f>
        <v>57</v>
      </c>
      <c r="G3879" s="83">
        <v>27</v>
      </c>
      <c r="H3879" s="81">
        <f>LOOKUP(G3879,Komplexní!$A$7:$A$56,Komplexní!$B$7:$B$56)</f>
        <v>0</v>
      </c>
      <c r="I3879" s="84">
        <f t="array" ref="I3879">SUM(IF((Komplexní!$A$3:$A$5=A3879)*(Komplexní!$D$1:$BA$1=G3879),Komplexní!$D$3:$BA$5))</f>
        <v>0</v>
      </c>
      <c r="J3879" s="99" t="str">
        <f t="shared" si="210"/>
        <v/>
      </c>
      <c r="K3879" s="85">
        <f t="shared" si="209"/>
        <v>1</v>
      </c>
    </row>
    <row r="3880" spans="1:11" hidden="1">
      <c r="A3880" s="79">
        <v>78</v>
      </c>
      <c r="B3880" s="80">
        <f>LOOKUP(A3880,Seznamy!$A$3:$A$94,Seznamy!$B$3:$B$94)</f>
        <v>125009</v>
      </c>
      <c r="C3880" s="81" t="str">
        <f>LOOKUP(A3880,Seznamy!$A$3:$A$94,Seznamy!$C$3:$C$94)</f>
        <v>Ruda nad Moravou</v>
      </c>
      <c r="D3880" s="82">
        <f>LOOKUP(A3880,Seznamy!$A$3:$A$94,Seznamy!$F$3:$F$94)</f>
        <v>9028</v>
      </c>
      <c r="E3880" s="82">
        <f>LOOKUP(A3880,Seznamy!$A$3:$A$94,Seznamy!$G$3:$G$94)</f>
        <v>218500</v>
      </c>
      <c r="F3880" s="83">
        <f>LOOKUP(A3880,Seznamy!$A$3:$A$94,Seznamy!$J$3:$J$94)</f>
        <v>57</v>
      </c>
      <c r="G3880" s="83">
        <v>12</v>
      </c>
      <c r="H3880" s="81">
        <f>LOOKUP(G3880,Komplexní!$A$7:$A$56,Komplexní!$B$7:$B$56)</f>
        <v>0</v>
      </c>
      <c r="I3880" s="84">
        <f t="array" ref="I3880">SUM(IF((Komplexní!$A$3:$A$5=A3880)*(Komplexní!$D$1:$BA$1=G3880),Komplexní!$D$3:$BA$5))</f>
        <v>0</v>
      </c>
      <c r="J3880" s="99" t="str">
        <f t="shared" si="210"/>
        <v/>
      </c>
      <c r="K3880" s="85">
        <f t="shared" si="209"/>
        <v>1</v>
      </c>
    </row>
    <row r="3881" spans="1:11" hidden="1">
      <c r="A3881" s="79">
        <v>78</v>
      </c>
      <c r="B3881" s="80">
        <f>LOOKUP(A3881,Seznamy!$A$3:$A$94,Seznamy!$B$3:$B$94)</f>
        <v>125009</v>
      </c>
      <c r="C3881" s="81" t="str">
        <f>LOOKUP(A3881,Seznamy!$A$3:$A$94,Seznamy!$C$3:$C$94)</f>
        <v>Ruda nad Moravou</v>
      </c>
      <c r="D3881" s="82">
        <f>LOOKUP(A3881,Seznamy!$A$3:$A$94,Seznamy!$F$3:$F$94)</f>
        <v>9028</v>
      </c>
      <c r="E3881" s="82">
        <f>LOOKUP(A3881,Seznamy!$A$3:$A$94,Seznamy!$G$3:$G$94)</f>
        <v>218500</v>
      </c>
      <c r="F3881" s="83">
        <f>LOOKUP(A3881,Seznamy!$A$3:$A$94,Seznamy!$J$3:$J$94)</f>
        <v>57</v>
      </c>
      <c r="G3881" s="83">
        <v>29</v>
      </c>
      <c r="H3881" s="81">
        <f>LOOKUP(G3881,Komplexní!$A$7:$A$56,Komplexní!$B$7:$B$56)</f>
        <v>0</v>
      </c>
      <c r="I3881" s="84">
        <f t="array" ref="I3881">SUM(IF((Komplexní!$A$3:$A$5=A3881)*(Komplexní!$D$1:$BA$1=G3881),Komplexní!$D$3:$BA$5))</f>
        <v>0</v>
      </c>
      <c r="J3881" s="99" t="str">
        <f t="shared" si="210"/>
        <v/>
      </c>
      <c r="K3881" s="85">
        <f t="shared" si="209"/>
        <v>1</v>
      </c>
    </row>
    <row r="3882" spans="1:11" hidden="1">
      <c r="A3882" s="79">
        <v>78</v>
      </c>
      <c r="B3882" s="80">
        <f>LOOKUP(A3882,Seznamy!$A$3:$A$94,Seznamy!$B$3:$B$94)</f>
        <v>125009</v>
      </c>
      <c r="C3882" s="81" t="str">
        <f>LOOKUP(A3882,Seznamy!$A$3:$A$94,Seznamy!$C$3:$C$94)</f>
        <v>Ruda nad Moravou</v>
      </c>
      <c r="D3882" s="82">
        <f>LOOKUP(A3882,Seznamy!$A$3:$A$94,Seznamy!$F$3:$F$94)</f>
        <v>9028</v>
      </c>
      <c r="E3882" s="82">
        <f>LOOKUP(A3882,Seznamy!$A$3:$A$94,Seznamy!$G$3:$G$94)</f>
        <v>218500</v>
      </c>
      <c r="F3882" s="83">
        <f>LOOKUP(A3882,Seznamy!$A$3:$A$94,Seznamy!$J$3:$J$94)</f>
        <v>57</v>
      </c>
      <c r="G3882" s="83">
        <v>14</v>
      </c>
      <c r="H3882" s="81">
        <f>LOOKUP(G3882,Komplexní!$A$7:$A$56,Komplexní!$B$7:$B$56)</f>
        <v>0</v>
      </c>
      <c r="I3882" s="84">
        <f t="array" ref="I3882">SUM(IF((Komplexní!$A$3:$A$5=A3882)*(Komplexní!$D$1:$BA$1=G3882),Komplexní!$D$3:$BA$5))</f>
        <v>0</v>
      </c>
      <c r="J3882" s="99" t="str">
        <f t="shared" si="210"/>
        <v/>
      </c>
      <c r="K3882" s="85">
        <f t="shared" si="209"/>
        <v>1</v>
      </c>
    </row>
    <row r="3883" spans="1:11" hidden="1">
      <c r="A3883" s="79">
        <v>78</v>
      </c>
      <c r="B3883" s="80">
        <f>LOOKUP(A3883,Seznamy!$A$3:$A$94,Seznamy!$B$3:$B$94)</f>
        <v>125009</v>
      </c>
      <c r="C3883" s="81" t="str">
        <f>LOOKUP(A3883,Seznamy!$A$3:$A$94,Seznamy!$C$3:$C$94)</f>
        <v>Ruda nad Moravou</v>
      </c>
      <c r="D3883" s="82">
        <f>LOOKUP(A3883,Seznamy!$A$3:$A$94,Seznamy!$F$3:$F$94)</f>
        <v>9028</v>
      </c>
      <c r="E3883" s="82">
        <f>LOOKUP(A3883,Seznamy!$A$3:$A$94,Seznamy!$G$3:$G$94)</f>
        <v>218500</v>
      </c>
      <c r="F3883" s="83">
        <f>LOOKUP(A3883,Seznamy!$A$3:$A$94,Seznamy!$J$3:$J$94)</f>
        <v>57</v>
      </c>
      <c r="G3883" s="83">
        <v>31</v>
      </c>
      <c r="H3883" s="81">
        <f>LOOKUP(G3883,Komplexní!$A$7:$A$56,Komplexní!$B$7:$B$56)</f>
        <v>0</v>
      </c>
      <c r="I3883" s="84">
        <f t="array" ref="I3883">SUM(IF((Komplexní!$A$3:$A$5=A3883)*(Komplexní!$D$1:$BA$1=G3883),Komplexní!$D$3:$BA$5))</f>
        <v>0</v>
      </c>
      <c r="J3883" s="99" t="str">
        <f t="shared" si="210"/>
        <v/>
      </c>
      <c r="K3883" s="85">
        <f t="shared" si="209"/>
        <v>1</v>
      </c>
    </row>
    <row r="3884" spans="1:11" hidden="1">
      <c r="A3884" s="79">
        <v>78</v>
      </c>
      <c r="B3884" s="80">
        <f>LOOKUP(A3884,Seznamy!$A$3:$A$94,Seznamy!$B$3:$B$94)</f>
        <v>125009</v>
      </c>
      <c r="C3884" s="81" t="str">
        <f>LOOKUP(A3884,Seznamy!$A$3:$A$94,Seznamy!$C$3:$C$94)</f>
        <v>Ruda nad Moravou</v>
      </c>
      <c r="D3884" s="82">
        <f>LOOKUP(A3884,Seznamy!$A$3:$A$94,Seznamy!$F$3:$F$94)</f>
        <v>9028</v>
      </c>
      <c r="E3884" s="82">
        <f>LOOKUP(A3884,Seznamy!$A$3:$A$94,Seznamy!$G$3:$G$94)</f>
        <v>218500</v>
      </c>
      <c r="F3884" s="83">
        <f>LOOKUP(A3884,Seznamy!$A$3:$A$94,Seznamy!$J$3:$J$94)</f>
        <v>57</v>
      </c>
      <c r="G3884" s="83">
        <v>32</v>
      </c>
      <c r="H3884" s="81">
        <f>LOOKUP(G3884,Komplexní!$A$7:$A$56,Komplexní!$B$7:$B$56)</f>
        <v>0</v>
      </c>
      <c r="I3884" s="84">
        <f t="array" ref="I3884">SUM(IF((Komplexní!$A$3:$A$5=A3884)*(Komplexní!$D$1:$BA$1=G3884),Komplexní!$D$3:$BA$5))</f>
        <v>0</v>
      </c>
      <c r="J3884" s="99" t="str">
        <f t="shared" si="210"/>
        <v/>
      </c>
      <c r="K3884" s="85">
        <f t="shared" si="209"/>
        <v>1</v>
      </c>
    </row>
    <row r="3885" spans="1:11" hidden="1">
      <c r="A3885" s="79">
        <v>78</v>
      </c>
      <c r="B3885" s="80">
        <f>LOOKUP(A3885,Seznamy!$A$3:$A$94,Seznamy!$B$3:$B$94)</f>
        <v>125009</v>
      </c>
      <c r="C3885" s="81" t="str">
        <f>LOOKUP(A3885,Seznamy!$A$3:$A$94,Seznamy!$C$3:$C$94)</f>
        <v>Ruda nad Moravou</v>
      </c>
      <c r="D3885" s="82">
        <f>LOOKUP(A3885,Seznamy!$A$3:$A$94,Seznamy!$F$3:$F$94)</f>
        <v>9028</v>
      </c>
      <c r="E3885" s="82">
        <f>LOOKUP(A3885,Seznamy!$A$3:$A$94,Seznamy!$G$3:$G$94)</f>
        <v>218500</v>
      </c>
      <c r="F3885" s="83">
        <f>LOOKUP(A3885,Seznamy!$A$3:$A$94,Seznamy!$J$3:$J$94)</f>
        <v>57</v>
      </c>
      <c r="G3885" s="83">
        <v>33</v>
      </c>
      <c r="H3885" s="81">
        <f>LOOKUP(G3885,Komplexní!$A$7:$A$56,Komplexní!$B$7:$B$56)</f>
        <v>0</v>
      </c>
      <c r="I3885" s="84">
        <f t="array" ref="I3885">SUM(IF((Komplexní!$A$3:$A$5=A3885)*(Komplexní!$D$1:$BA$1=G3885),Komplexní!$D$3:$BA$5))</f>
        <v>0</v>
      </c>
      <c r="J3885" s="99" t="str">
        <f t="shared" si="210"/>
        <v/>
      </c>
      <c r="K3885" s="85">
        <f t="shared" ref="K3885:K3902" si="211">IF(I3885=MIN($J$3853:$J$3902),1,"")</f>
        <v>1</v>
      </c>
    </row>
    <row r="3886" spans="1:11" hidden="1">
      <c r="A3886" s="79">
        <v>78</v>
      </c>
      <c r="B3886" s="80">
        <f>LOOKUP(A3886,Seznamy!$A$3:$A$94,Seznamy!$B$3:$B$94)</f>
        <v>125009</v>
      </c>
      <c r="C3886" s="81" t="str">
        <f>LOOKUP(A3886,Seznamy!$A$3:$A$94,Seznamy!$C$3:$C$94)</f>
        <v>Ruda nad Moravou</v>
      </c>
      <c r="D3886" s="82">
        <f>LOOKUP(A3886,Seznamy!$A$3:$A$94,Seznamy!$F$3:$F$94)</f>
        <v>9028</v>
      </c>
      <c r="E3886" s="82">
        <f>LOOKUP(A3886,Seznamy!$A$3:$A$94,Seznamy!$G$3:$G$94)</f>
        <v>218500</v>
      </c>
      <c r="F3886" s="83">
        <f>LOOKUP(A3886,Seznamy!$A$3:$A$94,Seznamy!$J$3:$J$94)</f>
        <v>57</v>
      </c>
      <c r="G3886" s="83">
        <v>34</v>
      </c>
      <c r="H3886" s="81">
        <f>LOOKUP(G3886,Komplexní!$A$7:$A$56,Komplexní!$B$7:$B$56)</f>
        <v>0</v>
      </c>
      <c r="I3886" s="84">
        <f t="array" ref="I3886">SUM(IF((Komplexní!$A$3:$A$5=A3886)*(Komplexní!$D$1:$BA$1=G3886),Komplexní!$D$3:$BA$5))</f>
        <v>0</v>
      </c>
      <c r="J3886" s="99" t="str">
        <f t="shared" si="210"/>
        <v/>
      </c>
      <c r="K3886" s="85">
        <f t="shared" si="211"/>
        <v>1</v>
      </c>
    </row>
    <row r="3887" spans="1:11" hidden="1">
      <c r="A3887" s="79">
        <v>78</v>
      </c>
      <c r="B3887" s="80">
        <f>LOOKUP(A3887,Seznamy!$A$3:$A$94,Seznamy!$B$3:$B$94)</f>
        <v>125009</v>
      </c>
      <c r="C3887" s="81" t="str">
        <f>LOOKUP(A3887,Seznamy!$A$3:$A$94,Seznamy!$C$3:$C$94)</f>
        <v>Ruda nad Moravou</v>
      </c>
      <c r="D3887" s="82">
        <f>LOOKUP(A3887,Seznamy!$A$3:$A$94,Seznamy!$F$3:$F$94)</f>
        <v>9028</v>
      </c>
      <c r="E3887" s="82">
        <f>LOOKUP(A3887,Seznamy!$A$3:$A$94,Seznamy!$G$3:$G$94)</f>
        <v>218500</v>
      </c>
      <c r="F3887" s="83">
        <f>LOOKUP(A3887,Seznamy!$A$3:$A$94,Seznamy!$J$3:$J$94)</f>
        <v>57</v>
      </c>
      <c r="G3887" s="83">
        <v>35</v>
      </c>
      <c r="H3887" s="81">
        <f>LOOKUP(G3887,Komplexní!$A$7:$A$56,Komplexní!$B$7:$B$56)</f>
        <v>0</v>
      </c>
      <c r="I3887" s="84">
        <f t="array" ref="I3887">SUM(IF((Komplexní!$A$3:$A$5=A3887)*(Komplexní!$D$1:$BA$1=G3887),Komplexní!$D$3:$BA$5))</f>
        <v>0</v>
      </c>
      <c r="J3887" s="99" t="str">
        <f t="shared" si="210"/>
        <v/>
      </c>
      <c r="K3887" s="85">
        <f t="shared" si="211"/>
        <v>1</v>
      </c>
    </row>
    <row r="3888" spans="1:11" hidden="1">
      <c r="A3888" s="79">
        <v>78</v>
      </c>
      <c r="B3888" s="80">
        <f>LOOKUP(A3888,Seznamy!$A$3:$A$94,Seznamy!$B$3:$B$94)</f>
        <v>125009</v>
      </c>
      <c r="C3888" s="81" t="str">
        <f>LOOKUP(A3888,Seznamy!$A$3:$A$94,Seznamy!$C$3:$C$94)</f>
        <v>Ruda nad Moravou</v>
      </c>
      <c r="D3888" s="82">
        <f>LOOKUP(A3888,Seznamy!$A$3:$A$94,Seznamy!$F$3:$F$94)</f>
        <v>9028</v>
      </c>
      <c r="E3888" s="82">
        <f>LOOKUP(A3888,Seznamy!$A$3:$A$94,Seznamy!$G$3:$G$94)</f>
        <v>218500</v>
      </c>
      <c r="F3888" s="83">
        <f>LOOKUP(A3888,Seznamy!$A$3:$A$94,Seznamy!$J$3:$J$94)</f>
        <v>57</v>
      </c>
      <c r="G3888" s="83">
        <v>36</v>
      </c>
      <c r="H3888" s="81">
        <f>LOOKUP(G3888,Komplexní!$A$7:$A$56,Komplexní!$B$7:$B$56)</f>
        <v>0</v>
      </c>
      <c r="I3888" s="84">
        <f t="array" ref="I3888">SUM(IF((Komplexní!$A$3:$A$5=A3888)*(Komplexní!$D$1:$BA$1=G3888),Komplexní!$D$3:$BA$5))</f>
        <v>0</v>
      </c>
      <c r="J3888" s="99" t="str">
        <f t="shared" si="210"/>
        <v/>
      </c>
      <c r="K3888" s="85">
        <f t="shared" si="211"/>
        <v>1</v>
      </c>
    </row>
    <row r="3889" spans="1:11" hidden="1">
      <c r="A3889" s="79">
        <v>78</v>
      </c>
      <c r="B3889" s="80">
        <f>LOOKUP(A3889,Seznamy!$A$3:$A$94,Seznamy!$B$3:$B$94)</f>
        <v>125009</v>
      </c>
      <c r="C3889" s="81" t="str">
        <f>LOOKUP(A3889,Seznamy!$A$3:$A$94,Seznamy!$C$3:$C$94)</f>
        <v>Ruda nad Moravou</v>
      </c>
      <c r="D3889" s="82">
        <f>LOOKUP(A3889,Seznamy!$A$3:$A$94,Seznamy!$F$3:$F$94)</f>
        <v>9028</v>
      </c>
      <c r="E3889" s="82">
        <f>LOOKUP(A3889,Seznamy!$A$3:$A$94,Seznamy!$G$3:$G$94)</f>
        <v>218500</v>
      </c>
      <c r="F3889" s="83">
        <f>LOOKUP(A3889,Seznamy!$A$3:$A$94,Seznamy!$J$3:$J$94)</f>
        <v>57</v>
      </c>
      <c r="G3889" s="83">
        <v>37</v>
      </c>
      <c r="H3889" s="81">
        <f>LOOKUP(G3889,Komplexní!$A$7:$A$56,Komplexní!$B$7:$B$56)</f>
        <v>0</v>
      </c>
      <c r="I3889" s="84">
        <f t="array" ref="I3889">SUM(IF((Komplexní!$A$3:$A$5=A3889)*(Komplexní!$D$1:$BA$1=G3889),Komplexní!$D$3:$BA$5))</f>
        <v>0</v>
      </c>
      <c r="J3889" s="99" t="str">
        <f t="shared" si="210"/>
        <v/>
      </c>
      <c r="K3889" s="85">
        <f t="shared" si="211"/>
        <v>1</v>
      </c>
    </row>
    <row r="3890" spans="1:11" hidden="1">
      <c r="A3890" s="79">
        <v>78</v>
      </c>
      <c r="B3890" s="80">
        <f>LOOKUP(A3890,Seznamy!$A$3:$A$94,Seznamy!$B$3:$B$94)</f>
        <v>125009</v>
      </c>
      <c r="C3890" s="81" t="str">
        <f>LOOKUP(A3890,Seznamy!$A$3:$A$94,Seznamy!$C$3:$C$94)</f>
        <v>Ruda nad Moravou</v>
      </c>
      <c r="D3890" s="82">
        <f>LOOKUP(A3890,Seznamy!$A$3:$A$94,Seznamy!$F$3:$F$94)</f>
        <v>9028</v>
      </c>
      <c r="E3890" s="82">
        <f>LOOKUP(A3890,Seznamy!$A$3:$A$94,Seznamy!$G$3:$G$94)</f>
        <v>218500</v>
      </c>
      <c r="F3890" s="83">
        <f>LOOKUP(A3890,Seznamy!$A$3:$A$94,Seznamy!$J$3:$J$94)</f>
        <v>57</v>
      </c>
      <c r="G3890" s="83">
        <v>38</v>
      </c>
      <c r="H3890" s="81">
        <f>LOOKUP(G3890,Komplexní!$A$7:$A$56,Komplexní!$B$7:$B$56)</f>
        <v>0</v>
      </c>
      <c r="I3890" s="84">
        <f t="array" ref="I3890">SUM(IF((Komplexní!$A$3:$A$5=A3890)*(Komplexní!$D$1:$BA$1=G3890),Komplexní!$D$3:$BA$5))</f>
        <v>0</v>
      </c>
      <c r="J3890" s="99" t="str">
        <f t="shared" si="210"/>
        <v/>
      </c>
      <c r="K3890" s="85">
        <f t="shared" si="211"/>
        <v>1</v>
      </c>
    </row>
    <row r="3891" spans="1:11" hidden="1">
      <c r="A3891" s="79">
        <v>78</v>
      </c>
      <c r="B3891" s="80">
        <f>LOOKUP(A3891,Seznamy!$A$3:$A$94,Seznamy!$B$3:$B$94)</f>
        <v>125009</v>
      </c>
      <c r="C3891" s="81" t="str">
        <f>LOOKUP(A3891,Seznamy!$A$3:$A$94,Seznamy!$C$3:$C$94)</f>
        <v>Ruda nad Moravou</v>
      </c>
      <c r="D3891" s="82">
        <f>LOOKUP(A3891,Seznamy!$A$3:$A$94,Seznamy!$F$3:$F$94)</f>
        <v>9028</v>
      </c>
      <c r="E3891" s="82">
        <f>LOOKUP(A3891,Seznamy!$A$3:$A$94,Seznamy!$G$3:$G$94)</f>
        <v>218500</v>
      </c>
      <c r="F3891" s="83">
        <f>LOOKUP(A3891,Seznamy!$A$3:$A$94,Seznamy!$J$3:$J$94)</f>
        <v>57</v>
      </c>
      <c r="G3891" s="83">
        <v>39</v>
      </c>
      <c r="H3891" s="81">
        <f>LOOKUP(G3891,Komplexní!$A$7:$A$56,Komplexní!$B$7:$B$56)</f>
        <v>0</v>
      </c>
      <c r="I3891" s="84">
        <f t="array" ref="I3891">SUM(IF((Komplexní!$A$3:$A$5=A3891)*(Komplexní!$D$1:$BA$1=G3891),Komplexní!$D$3:$BA$5))</f>
        <v>0</v>
      </c>
      <c r="J3891" s="99" t="str">
        <f t="shared" si="210"/>
        <v/>
      </c>
      <c r="K3891" s="85">
        <f t="shared" si="211"/>
        <v>1</v>
      </c>
    </row>
    <row r="3892" spans="1:11" hidden="1">
      <c r="A3892" s="79">
        <v>78</v>
      </c>
      <c r="B3892" s="80">
        <f>LOOKUP(A3892,Seznamy!$A$3:$A$94,Seznamy!$B$3:$B$94)</f>
        <v>125009</v>
      </c>
      <c r="C3892" s="81" t="str">
        <f>LOOKUP(A3892,Seznamy!$A$3:$A$94,Seznamy!$C$3:$C$94)</f>
        <v>Ruda nad Moravou</v>
      </c>
      <c r="D3892" s="82">
        <f>LOOKUP(A3892,Seznamy!$A$3:$A$94,Seznamy!$F$3:$F$94)</f>
        <v>9028</v>
      </c>
      <c r="E3892" s="82">
        <f>LOOKUP(A3892,Seznamy!$A$3:$A$94,Seznamy!$G$3:$G$94)</f>
        <v>218500</v>
      </c>
      <c r="F3892" s="83">
        <f>LOOKUP(A3892,Seznamy!$A$3:$A$94,Seznamy!$J$3:$J$94)</f>
        <v>57</v>
      </c>
      <c r="G3892" s="83">
        <v>40</v>
      </c>
      <c r="H3892" s="81">
        <f>LOOKUP(G3892,Komplexní!$A$7:$A$56,Komplexní!$B$7:$B$56)</f>
        <v>0</v>
      </c>
      <c r="I3892" s="84">
        <f t="array" ref="I3892">SUM(IF((Komplexní!$A$3:$A$5=A3892)*(Komplexní!$D$1:$BA$1=G3892),Komplexní!$D$3:$BA$5))</f>
        <v>0</v>
      </c>
      <c r="J3892" s="99" t="str">
        <f t="shared" si="210"/>
        <v/>
      </c>
      <c r="K3892" s="85">
        <f t="shared" si="211"/>
        <v>1</v>
      </c>
    </row>
    <row r="3893" spans="1:11" hidden="1">
      <c r="A3893" s="79">
        <v>78</v>
      </c>
      <c r="B3893" s="80">
        <f>LOOKUP(A3893,Seznamy!$A$3:$A$94,Seznamy!$B$3:$B$94)</f>
        <v>125009</v>
      </c>
      <c r="C3893" s="81" t="str">
        <f>LOOKUP(A3893,Seznamy!$A$3:$A$94,Seznamy!$C$3:$C$94)</f>
        <v>Ruda nad Moravou</v>
      </c>
      <c r="D3893" s="82">
        <f>LOOKUP(A3893,Seznamy!$A$3:$A$94,Seznamy!$F$3:$F$94)</f>
        <v>9028</v>
      </c>
      <c r="E3893" s="82">
        <f>LOOKUP(A3893,Seznamy!$A$3:$A$94,Seznamy!$G$3:$G$94)</f>
        <v>218500</v>
      </c>
      <c r="F3893" s="83">
        <f>LOOKUP(A3893,Seznamy!$A$3:$A$94,Seznamy!$J$3:$J$94)</f>
        <v>57</v>
      </c>
      <c r="G3893" s="83">
        <v>41</v>
      </c>
      <c r="H3893" s="81">
        <f>LOOKUP(G3893,Komplexní!$A$7:$A$56,Komplexní!$B$7:$B$56)</f>
        <v>0</v>
      </c>
      <c r="I3893" s="84">
        <f t="array" ref="I3893">SUM(IF((Komplexní!$A$3:$A$5=A3893)*(Komplexní!$D$1:$BA$1=G3893),Komplexní!$D$3:$BA$5))</f>
        <v>0</v>
      </c>
      <c r="J3893" s="99" t="str">
        <f t="shared" si="210"/>
        <v/>
      </c>
      <c r="K3893" s="85">
        <f t="shared" si="211"/>
        <v>1</v>
      </c>
    </row>
    <row r="3894" spans="1:11" hidden="1">
      <c r="A3894" s="79">
        <v>78</v>
      </c>
      <c r="B3894" s="80">
        <f>LOOKUP(A3894,Seznamy!$A$3:$A$94,Seznamy!$B$3:$B$94)</f>
        <v>125009</v>
      </c>
      <c r="C3894" s="81" t="str">
        <f>LOOKUP(A3894,Seznamy!$A$3:$A$94,Seznamy!$C$3:$C$94)</f>
        <v>Ruda nad Moravou</v>
      </c>
      <c r="D3894" s="82">
        <f>LOOKUP(A3894,Seznamy!$A$3:$A$94,Seznamy!$F$3:$F$94)</f>
        <v>9028</v>
      </c>
      <c r="E3894" s="82">
        <f>LOOKUP(A3894,Seznamy!$A$3:$A$94,Seznamy!$G$3:$G$94)</f>
        <v>218500</v>
      </c>
      <c r="F3894" s="83">
        <f>LOOKUP(A3894,Seznamy!$A$3:$A$94,Seznamy!$J$3:$J$94)</f>
        <v>57</v>
      </c>
      <c r="G3894" s="83">
        <v>42</v>
      </c>
      <c r="H3894" s="81">
        <f>LOOKUP(G3894,Komplexní!$A$7:$A$56,Komplexní!$B$7:$B$56)</f>
        <v>0</v>
      </c>
      <c r="I3894" s="84">
        <f t="array" ref="I3894">SUM(IF((Komplexní!$A$3:$A$5=A3894)*(Komplexní!$D$1:$BA$1=G3894),Komplexní!$D$3:$BA$5))</f>
        <v>0</v>
      </c>
      <c r="J3894" s="99" t="str">
        <f t="shared" si="210"/>
        <v/>
      </c>
      <c r="K3894" s="85">
        <f t="shared" si="211"/>
        <v>1</v>
      </c>
    </row>
    <row r="3895" spans="1:11" hidden="1">
      <c r="A3895" s="79">
        <v>78</v>
      </c>
      <c r="B3895" s="80">
        <f>LOOKUP(A3895,Seznamy!$A$3:$A$94,Seznamy!$B$3:$B$94)</f>
        <v>125009</v>
      </c>
      <c r="C3895" s="81" t="str">
        <f>LOOKUP(A3895,Seznamy!$A$3:$A$94,Seznamy!$C$3:$C$94)</f>
        <v>Ruda nad Moravou</v>
      </c>
      <c r="D3895" s="82">
        <f>LOOKUP(A3895,Seznamy!$A$3:$A$94,Seznamy!$F$3:$F$94)</f>
        <v>9028</v>
      </c>
      <c r="E3895" s="82">
        <f>LOOKUP(A3895,Seznamy!$A$3:$A$94,Seznamy!$G$3:$G$94)</f>
        <v>218500</v>
      </c>
      <c r="F3895" s="83">
        <f>LOOKUP(A3895,Seznamy!$A$3:$A$94,Seznamy!$J$3:$J$94)</f>
        <v>57</v>
      </c>
      <c r="G3895" s="83">
        <v>43</v>
      </c>
      <c r="H3895" s="81">
        <f>LOOKUP(G3895,Komplexní!$A$7:$A$56,Komplexní!$B$7:$B$56)</f>
        <v>0</v>
      </c>
      <c r="I3895" s="84">
        <f t="array" ref="I3895">SUM(IF((Komplexní!$A$3:$A$5=A3895)*(Komplexní!$D$1:$BA$1=G3895),Komplexní!$D$3:$BA$5))</f>
        <v>0</v>
      </c>
      <c r="J3895" s="99" t="str">
        <f t="shared" si="210"/>
        <v/>
      </c>
      <c r="K3895" s="85">
        <f t="shared" si="211"/>
        <v>1</v>
      </c>
    </row>
    <row r="3896" spans="1:11" hidden="1">
      <c r="A3896" s="79">
        <v>78</v>
      </c>
      <c r="B3896" s="80">
        <f>LOOKUP(A3896,Seznamy!$A$3:$A$94,Seznamy!$B$3:$B$94)</f>
        <v>125009</v>
      </c>
      <c r="C3896" s="81" t="str">
        <f>LOOKUP(A3896,Seznamy!$A$3:$A$94,Seznamy!$C$3:$C$94)</f>
        <v>Ruda nad Moravou</v>
      </c>
      <c r="D3896" s="82">
        <f>LOOKUP(A3896,Seznamy!$A$3:$A$94,Seznamy!$F$3:$F$94)</f>
        <v>9028</v>
      </c>
      <c r="E3896" s="82">
        <f>LOOKUP(A3896,Seznamy!$A$3:$A$94,Seznamy!$G$3:$G$94)</f>
        <v>218500</v>
      </c>
      <c r="F3896" s="83">
        <f>LOOKUP(A3896,Seznamy!$A$3:$A$94,Seznamy!$J$3:$J$94)</f>
        <v>57</v>
      </c>
      <c r="G3896" s="83">
        <v>44</v>
      </c>
      <c r="H3896" s="81">
        <f>LOOKUP(G3896,Komplexní!$A$7:$A$56,Komplexní!$B$7:$B$56)</f>
        <v>0</v>
      </c>
      <c r="I3896" s="84">
        <f t="array" ref="I3896">SUM(IF((Komplexní!$A$3:$A$5=A3896)*(Komplexní!$D$1:$BA$1=G3896),Komplexní!$D$3:$BA$5))</f>
        <v>0</v>
      </c>
      <c r="J3896" s="99" t="str">
        <f t="shared" si="210"/>
        <v/>
      </c>
      <c r="K3896" s="85">
        <f t="shared" si="211"/>
        <v>1</v>
      </c>
    </row>
    <row r="3897" spans="1:11" hidden="1">
      <c r="A3897" s="79">
        <v>78</v>
      </c>
      <c r="B3897" s="80">
        <f>LOOKUP(A3897,Seznamy!$A$3:$A$94,Seznamy!$B$3:$B$94)</f>
        <v>125009</v>
      </c>
      <c r="C3897" s="81" t="str">
        <f>LOOKUP(A3897,Seznamy!$A$3:$A$94,Seznamy!$C$3:$C$94)</f>
        <v>Ruda nad Moravou</v>
      </c>
      <c r="D3897" s="82">
        <f>LOOKUP(A3897,Seznamy!$A$3:$A$94,Seznamy!$F$3:$F$94)</f>
        <v>9028</v>
      </c>
      <c r="E3897" s="82">
        <f>LOOKUP(A3897,Seznamy!$A$3:$A$94,Seznamy!$G$3:$G$94)</f>
        <v>218500</v>
      </c>
      <c r="F3897" s="83">
        <f>LOOKUP(A3897,Seznamy!$A$3:$A$94,Seznamy!$J$3:$J$94)</f>
        <v>57</v>
      </c>
      <c r="G3897" s="83">
        <v>45</v>
      </c>
      <c r="H3897" s="81">
        <f>LOOKUP(G3897,Komplexní!$A$7:$A$56,Komplexní!$B$7:$B$56)</f>
        <v>0</v>
      </c>
      <c r="I3897" s="84">
        <f t="array" ref="I3897">SUM(IF((Komplexní!$A$3:$A$5=A3897)*(Komplexní!$D$1:$BA$1=G3897),Komplexní!$D$3:$BA$5))</f>
        <v>0</v>
      </c>
      <c r="J3897" s="99" t="str">
        <f t="shared" si="210"/>
        <v/>
      </c>
      <c r="K3897" s="85">
        <f t="shared" si="211"/>
        <v>1</v>
      </c>
    </row>
    <row r="3898" spans="1:11" hidden="1">
      <c r="A3898" s="79">
        <v>78</v>
      </c>
      <c r="B3898" s="80">
        <f>LOOKUP(A3898,Seznamy!$A$3:$A$94,Seznamy!$B$3:$B$94)</f>
        <v>125009</v>
      </c>
      <c r="C3898" s="81" t="str">
        <f>LOOKUP(A3898,Seznamy!$A$3:$A$94,Seznamy!$C$3:$C$94)</f>
        <v>Ruda nad Moravou</v>
      </c>
      <c r="D3898" s="82">
        <f>LOOKUP(A3898,Seznamy!$A$3:$A$94,Seznamy!$F$3:$F$94)</f>
        <v>9028</v>
      </c>
      <c r="E3898" s="82">
        <f>LOOKUP(A3898,Seznamy!$A$3:$A$94,Seznamy!$G$3:$G$94)</f>
        <v>218500</v>
      </c>
      <c r="F3898" s="83">
        <f>LOOKUP(A3898,Seznamy!$A$3:$A$94,Seznamy!$J$3:$J$94)</f>
        <v>57</v>
      </c>
      <c r="G3898" s="83">
        <v>46</v>
      </c>
      <c r="H3898" s="81">
        <f>LOOKUP(G3898,Komplexní!$A$7:$A$56,Komplexní!$B$7:$B$56)</f>
        <v>0</v>
      </c>
      <c r="I3898" s="84">
        <f t="array" ref="I3898">SUM(IF((Komplexní!$A$3:$A$5=A3898)*(Komplexní!$D$1:$BA$1=G3898),Komplexní!$D$3:$BA$5))</f>
        <v>0</v>
      </c>
      <c r="J3898" s="99" t="str">
        <f t="shared" si="210"/>
        <v/>
      </c>
      <c r="K3898" s="85">
        <f t="shared" si="211"/>
        <v>1</v>
      </c>
    </row>
    <row r="3899" spans="1:11" hidden="1">
      <c r="A3899" s="79">
        <v>78</v>
      </c>
      <c r="B3899" s="80">
        <f>LOOKUP(A3899,Seznamy!$A$3:$A$94,Seznamy!$B$3:$B$94)</f>
        <v>125009</v>
      </c>
      <c r="C3899" s="81" t="str">
        <f>LOOKUP(A3899,Seznamy!$A$3:$A$94,Seznamy!$C$3:$C$94)</f>
        <v>Ruda nad Moravou</v>
      </c>
      <c r="D3899" s="82">
        <f>LOOKUP(A3899,Seznamy!$A$3:$A$94,Seznamy!$F$3:$F$94)</f>
        <v>9028</v>
      </c>
      <c r="E3899" s="82">
        <f>LOOKUP(A3899,Seznamy!$A$3:$A$94,Seznamy!$G$3:$G$94)</f>
        <v>218500</v>
      </c>
      <c r="F3899" s="83">
        <f>LOOKUP(A3899,Seznamy!$A$3:$A$94,Seznamy!$J$3:$J$94)</f>
        <v>57</v>
      </c>
      <c r="G3899" s="83">
        <v>47</v>
      </c>
      <c r="H3899" s="81">
        <f>LOOKUP(G3899,Komplexní!$A$7:$A$56,Komplexní!$B$7:$B$56)</f>
        <v>0</v>
      </c>
      <c r="I3899" s="84">
        <f t="array" ref="I3899">SUM(IF((Komplexní!$A$3:$A$5=A3899)*(Komplexní!$D$1:$BA$1=G3899),Komplexní!$D$3:$BA$5))</f>
        <v>0</v>
      </c>
      <c r="J3899" s="99" t="str">
        <f t="shared" si="210"/>
        <v/>
      </c>
      <c r="K3899" s="85">
        <f t="shared" si="211"/>
        <v>1</v>
      </c>
    </row>
    <row r="3900" spans="1:11" hidden="1">
      <c r="A3900" s="79">
        <v>78</v>
      </c>
      <c r="B3900" s="80">
        <f>LOOKUP(A3900,Seznamy!$A$3:$A$94,Seznamy!$B$3:$B$94)</f>
        <v>125009</v>
      </c>
      <c r="C3900" s="81" t="str">
        <f>LOOKUP(A3900,Seznamy!$A$3:$A$94,Seznamy!$C$3:$C$94)</f>
        <v>Ruda nad Moravou</v>
      </c>
      <c r="D3900" s="82">
        <f>LOOKUP(A3900,Seznamy!$A$3:$A$94,Seznamy!$F$3:$F$94)</f>
        <v>9028</v>
      </c>
      <c r="E3900" s="82">
        <f>LOOKUP(A3900,Seznamy!$A$3:$A$94,Seznamy!$G$3:$G$94)</f>
        <v>218500</v>
      </c>
      <c r="F3900" s="83">
        <f>LOOKUP(A3900,Seznamy!$A$3:$A$94,Seznamy!$J$3:$J$94)</f>
        <v>57</v>
      </c>
      <c r="G3900" s="83">
        <v>48</v>
      </c>
      <c r="H3900" s="81">
        <f>LOOKUP(G3900,Komplexní!$A$7:$A$56,Komplexní!$B$7:$B$56)</f>
        <v>0</v>
      </c>
      <c r="I3900" s="84">
        <f t="array" ref="I3900">SUM(IF((Komplexní!$A$3:$A$5=A3900)*(Komplexní!$D$1:$BA$1=G3900),Komplexní!$D$3:$BA$5))</f>
        <v>0</v>
      </c>
      <c r="J3900" s="99" t="str">
        <f t="shared" si="210"/>
        <v/>
      </c>
      <c r="K3900" s="85">
        <f t="shared" si="211"/>
        <v>1</v>
      </c>
    </row>
    <row r="3901" spans="1:11" hidden="1">
      <c r="A3901" s="79">
        <v>78</v>
      </c>
      <c r="B3901" s="80">
        <f>LOOKUP(A3901,Seznamy!$A$3:$A$94,Seznamy!$B$3:$B$94)</f>
        <v>125009</v>
      </c>
      <c r="C3901" s="81" t="str">
        <f>LOOKUP(A3901,Seznamy!$A$3:$A$94,Seznamy!$C$3:$C$94)</f>
        <v>Ruda nad Moravou</v>
      </c>
      <c r="D3901" s="82">
        <f>LOOKUP(A3901,Seznamy!$A$3:$A$94,Seznamy!$F$3:$F$94)</f>
        <v>9028</v>
      </c>
      <c r="E3901" s="82">
        <f>LOOKUP(A3901,Seznamy!$A$3:$A$94,Seznamy!$G$3:$G$94)</f>
        <v>218500</v>
      </c>
      <c r="F3901" s="83">
        <f>LOOKUP(A3901,Seznamy!$A$3:$A$94,Seznamy!$J$3:$J$94)</f>
        <v>57</v>
      </c>
      <c r="G3901" s="83">
        <v>49</v>
      </c>
      <c r="H3901" s="81">
        <f>LOOKUP(G3901,Komplexní!$A$7:$A$56,Komplexní!$B$7:$B$56)</f>
        <v>0</v>
      </c>
      <c r="I3901" s="84">
        <f t="array" ref="I3901">SUM(IF((Komplexní!$A$3:$A$5=A3901)*(Komplexní!$D$1:$BA$1=G3901),Komplexní!$D$3:$BA$5))</f>
        <v>0</v>
      </c>
      <c r="J3901" s="99" t="str">
        <f t="shared" si="210"/>
        <v/>
      </c>
      <c r="K3901" s="85">
        <f t="shared" si="211"/>
        <v>1</v>
      </c>
    </row>
    <row r="3902" spans="1:11" hidden="1">
      <c r="A3902" s="79">
        <v>78</v>
      </c>
      <c r="B3902" s="80">
        <f>LOOKUP(A3902,Seznamy!$A$3:$A$94,Seznamy!$B$3:$B$94)</f>
        <v>125009</v>
      </c>
      <c r="C3902" s="81" t="str">
        <f>LOOKUP(A3902,Seznamy!$A$3:$A$94,Seznamy!$C$3:$C$94)</f>
        <v>Ruda nad Moravou</v>
      </c>
      <c r="D3902" s="82">
        <f>LOOKUP(A3902,Seznamy!$A$3:$A$94,Seznamy!$F$3:$F$94)</f>
        <v>9028</v>
      </c>
      <c r="E3902" s="82">
        <f>LOOKUP(A3902,Seznamy!$A$3:$A$94,Seznamy!$G$3:$G$94)</f>
        <v>218500</v>
      </c>
      <c r="F3902" s="83">
        <f>LOOKUP(A3902,Seznamy!$A$3:$A$94,Seznamy!$J$3:$J$94)</f>
        <v>57</v>
      </c>
      <c r="G3902" s="83">
        <v>50</v>
      </c>
      <c r="H3902" s="81">
        <f>LOOKUP(G3902,Komplexní!$A$7:$A$56,Komplexní!$B$7:$B$56)</f>
        <v>0</v>
      </c>
      <c r="I3902" s="84">
        <f t="array" ref="I3902">SUM(IF((Komplexní!$A$3:$A$5=A3902)*(Komplexní!$D$1:$BA$1=G3902),Komplexní!$D$3:$BA$5))</f>
        <v>0</v>
      </c>
      <c r="J3902" s="99" t="str">
        <f t="shared" si="210"/>
        <v/>
      </c>
      <c r="K3902" s="85">
        <f t="shared" si="211"/>
        <v>1</v>
      </c>
    </row>
    <row r="3903" spans="1:11" hidden="1">
      <c r="A3903" s="48">
        <v>79</v>
      </c>
      <c r="B3903" s="49">
        <f>LOOKUP(A3903,Seznamy!$A$3:$A$94,Seznamy!$B$3:$B$94)</f>
        <v>125009</v>
      </c>
      <c r="C3903" s="50" t="str">
        <f>LOOKUP(A3903,Seznamy!$A$3:$A$94,Seznamy!$C$3:$C$94)</f>
        <v>Ruda nad Moravou</v>
      </c>
      <c r="D3903" s="51">
        <f>LOOKUP(A3903,Seznamy!$A$3:$A$94,Seznamy!$F$3:$F$94)</f>
        <v>9028</v>
      </c>
      <c r="E3903" s="51">
        <f>LOOKUP(A3903,Seznamy!$A$3:$A$94,Seznamy!$G$3:$G$94)</f>
        <v>218500</v>
      </c>
      <c r="F3903" s="52">
        <f>LOOKUP(A3903,Seznamy!$A$3:$A$94,Seznamy!$J$3:$J$94)</f>
        <v>57</v>
      </c>
      <c r="G3903" s="52">
        <v>1</v>
      </c>
      <c r="H3903" s="50" t="str">
        <f>LOOKUP(G3903,Komplexní!$A$7:$A$56,Komplexní!$B$7:$B$56)</f>
        <v>UNILES a.s.</v>
      </c>
      <c r="I3903" s="53">
        <f t="array" ref="I3903">SUM(IF((Komplexní!$A$3:$A$5=A3903)*(Komplexní!$D$1:$BA$1=G3903),Komplexní!$D$3:$BA$5))</f>
        <v>0</v>
      </c>
      <c r="J3903" s="98" t="str">
        <f t="shared" si="210"/>
        <v/>
      </c>
      <c r="K3903" s="54">
        <f t="shared" ref="K3903:K3934" si="212">IF(I3903=MIN($J$3903:$J$3952),1,"")</f>
        <v>1</v>
      </c>
    </row>
    <row r="3904" spans="1:11" hidden="1">
      <c r="A3904" s="48">
        <v>79</v>
      </c>
      <c r="B3904" s="49">
        <f>LOOKUP(A3904,Seznamy!$A$3:$A$94,Seznamy!$B$3:$B$94)</f>
        <v>125009</v>
      </c>
      <c r="C3904" s="50" t="str">
        <f>LOOKUP(A3904,Seznamy!$A$3:$A$94,Seznamy!$C$3:$C$94)</f>
        <v>Ruda nad Moravou</v>
      </c>
      <c r="D3904" s="51">
        <f>LOOKUP(A3904,Seznamy!$A$3:$A$94,Seznamy!$F$3:$F$94)</f>
        <v>9028</v>
      </c>
      <c r="E3904" s="51">
        <f>LOOKUP(A3904,Seznamy!$A$3:$A$94,Seznamy!$G$3:$G$94)</f>
        <v>218500</v>
      </c>
      <c r="F3904" s="52">
        <f>LOOKUP(A3904,Seznamy!$A$3:$A$94,Seznamy!$J$3:$J$94)</f>
        <v>57</v>
      </c>
      <c r="G3904" s="52">
        <v>2</v>
      </c>
      <c r="H3904" s="50" t="str">
        <f>LOOKUP(G3904,Komplexní!$A$7:$A$56,Komplexní!$B$7:$B$56)</f>
        <v>Lesy Beskydy, a.s.</v>
      </c>
      <c r="I3904" s="53">
        <f t="array" ref="I3904">SUM(IF((Komplexní!$A$3:$A$5=A3904)*(Komplexní!$D$1:$BA$1=G3904),Komplexní!$D$3:$BA$5))</f>
        <v>0</v>
      </c>
      <c r="J3904" s="98" t="str">
        <f t="shared" si="210"/>
        <v/>
      </c>
      <c r="K3904" s="54">
        <f t="shared" si="212"/>
        <v>1</v>
      </c>
    </row>
    <row r="3905" spans="1:11" hidden="1">
      <c r="A3905" s="48">
        <v>79</v>
      </c>
      <c r="B3905" s="49">
        <f>LOOKUP(A3905,Seznamy!$A$3:$A$94,Seznamy!$B$3:$B$94)</f>
        <v>125009</v>
      </c>
      <c r="C3905" s="50" t="str">
        <f>LOOKUP(A3905,Seznamy!$A$3:$A$94,Seznamy!$C$3:$C$94)</f>
        <v>Ruda nad Moravou</v>
      </c>
      <c r="D3905" s="51">
        <f>LOOKUP(A3905,Seznamy!$A$3:$A$94,Seznamy!$F$3:$F$94)</f>
        <v>9028</v>
      </c>
      <c r="E3905" s="51">
        <f>LOOKUP(A3905,Seznamy!$A$3:$A$94,Seznamy!$G$3:$G$94)</f>
        <v>218500</v>
      </c>
      <c r="F3905" s="52">
        <f>LOOKUP(A3905,Seznamy!$A$3:$A$94,Seznamy!$J$3:$J$94)</f>
        <v>57</v>
      </c>
      <c r="G3905" s="52">
        <v>3</v>
      </c>
      <c r="H3905" s="50" t="str">
        <f>LOOKUP(G3905,Komplexní!$A$7:$A$56,Komplexní!$B$7:$B$56)</f>
        <v>KATR s.r.o.</v>
      </c>
      <c r="I3905" s="53">
        <f t="array" ref="I3905">SUM(IF((Komplexní!$A$3:$A$5=A3905)*(Komplexní!$D$1:$BA$1=G3905),Komplexní!$D$3:$BA$5))</f>
        <v>0</v>
      </c>
      <c r="J3905" s="98" t="str">
        <f t="shared" si="210"/>
        <v/>
      </c>
      <c r="K3905" s="54">
        <f t="shared" si="212"/>
        <v>1</v>
      </c>
    </row>
    <row r="3906" spans="1:11" hidden="1">
      <c r="A3906" s="48">
        <v>79</v>
      </c>
      <c r="B3906" s="49">
        <f>LOOKUP(A3906,Seznamy!$A$3:$A$94,Seznamy!$B$3:$B$94)</f>
        <v>125009</v>
      </c>
      <c r="C3906" s="50" t="str">
        <f>LOOKUP(A3906,Seznamy!$A$3:$A$94,Seznamy!$C$3:$C$94)</f>
        <v>Ruda nad Moravou</v>
      </c>
      <c r="D3906" s="51">
        <f>LOOKUP(A3906,Seznamy!$A$3:$A$94,Seznamy!$F$3:$F$94)</f>
        <v>9028</v>
      </c>
      <c r="E3906" s="51">
        <f>LOOKUP(A3906,Seznamy!$A$3:$A$94,Seznamy!$G$3:$G$94)</f>
        <v>218500</v>
      </c>
      <c r="F3906" s="52">
        <f>LOOKUP(A3906,Seznamy!$A$3:$A$94,Seznamy!$J$3:$J$94)</f>
        <v>57</v>
      </c>
      <c r="G3906" s="52">
        <v>4</v>
      </c>
      <c r="H3906" s="50" t="str">
        <f>LOOKUP(G3906,Komplexní!$A$7:$A$56,Komplexní!$B$7:$B$56)</f>
        <v>Petra spol. s r.o.</v>
      </c>
      <c r="I3906" s="53">
        <f t="array" ref="I3906">SUM(IF((Komplexní!$A$3:$A$5=A3906)*(Komplexní!$D$1:$BA$1=G3906),Komplexní!$D$3:$BA$5))</f>
        <v>0</v>
      </c>
      <c r="J3906" s="98" t="str">
        <f t="shared" si="210"/>
        <v/>
      </c>
      <c r="K3906" s="54">
        <f t="shared" si="212"/>
        <v>1</v>
      </c>
    </row>
    <row r="3907" spans="1:11" hidden="1">
      <c r="A3907" s="48">
        <v>79</v>
      </c>
      <c r="B3907" s="49">
        <f>LOOKUP(A3907,Seznamy!$A$3:$A$94,Seznamy!$B$3:$B$94)</f>
        <v>125009</v>
      </c>
      <c r="C3907" s="50" t="str">
        <f>LOOKUP(A3907,Seznamy!$A$3:$A$94,Seznamy!$C$3:$C$94)</f>
        <v>Ruda nad Moravou</v>
      </c>
      <c r="D3907" s="51">
        <f>LOOKUP(A3907,Seznamy!$A$3:$A$94,Seznamy!$F$3:$F$94)</f>
        <v>9028</v>
      </c>
      <c r="E3907" s="51">
        <f>LOOKUP(A3907,Seznamy!$A$3:$A$94,Seznamy!$G$3:$G$94)</f>
        <v>218500</v>
      </c>
      <c r="F3907" s="52">
        <f>LOOKUP(A3907,Seznamy!$A$3:$A$94,Seznamy!$J$3:$J$94)</f>
        <v>57</v>
      </c>
      <c r="G3907" s="52">
        <v>5</v>
      </c>
      <c r="H3907" s="50" t="str">
        <f>LOOKUP(G3907,Komplexní!$A$7:$A$56,Komplexní!$B$7:$B$56)</f>
        <v>JACER - CZ a.s.</v>
      </c>
      <c r="I3907" s="53">
        <f t="array" ref="I3907">SUM(IF((Komplexní!$A$3:$A$5=A3907)*(Komplexní!$D$1:$BA$1=G3907),Komplexní!$D$3:$BA$5))</f>
        <v>0</v>
      </c>
      <c r="J3907" s="98" t="str">
        <f t="shared" si="210"/>
        <v/>
      </c>
      <c r="K3907" s="54">
        <f t="shared" si="212"/>
        <v>1</v>
      </c>
    </row>
    <row r="3908" spans="1:11" hidden="1">
      <c r="A3908" s="48">
        <v>79</v>
      </c>
      <c r="B3908" s="49">
        <f>LOOKUP(A3908,Seznamy!$A$3:$A$94,Seznamy!$B$3:$B$94)</f>
        <v>125009</v>
      </c>
      <c r="C3908" s="50" t="str">
        <f>LOOKUP(A3908,Seznamy!$A$3:$A$94,Seznamy!$C$3:$C$94)</f>
        <v>Ruda nad Moravou</v>
      </c>
      <c r="D3908" s="51">
        <f>LOOKUP(A3908,Seznamy!$A$3:$A$94,Seznamy!$F$3:$F$94)</f>
        <v>9028</v>
      </c>
      <c r="E3908" s="51">
        <f>LOOKUP(A3908,Seznamy!$A$3:$A$94,Seznamy!$G$3:$G$94)</f>
        <v>218500</v>
      </c>
      <c r="F3908" s="52">
        <f>LOOKUP(A3908,Seznamy!$A$3:$A$94,Seznamy!$J$3:$J$94)</f>
        <v>57</v>
      </c>
      <c r="G3908" s="52">
        <v>28</v>
      </c>
      <c r="H3908" s="50">
        <f>LOOKUP(G3908,Komplexní!$A$7:$A$56,Komplexní!$B$7:$B$56)</f>
        <v>0</v>
      </c>
      <c r="I3908" s="53">
        <f t="array" ref="I3908">SUM(IF((Komplexní!$A$3:$A$5=A3908)*(Komplexní!$D$1:$BA$1=G3908),Komplexní!$D$3:$BA$5))</f>
        <v>0</v>
      </c>
      <c r="J3908" s="98" t="str">
        <f t="shared" si="210"/>
        <v/>
      </c>
      <c r="K3908" s="54">
        <f t="shared" si="212"/>
        <v>1</v>
      </c>
    </row>
    <row r="3909" spans="1:11" hidden="1">
      <c r="A3909" s="48">
        <v>79</v>
      </c>
      <c r="B3909" s="49">
        <f>LOOKUP(A3909,Seznamy!$A$3:$A$94,Seznamy!$B$3:$B$94)</f>
        <v>125009</v>
      </c>
      <c r="C3909" s="50" t="str">
        <f>LOOKUP(A3909,Seznamy!$A$3:$A$94,Seznamy!$C$3:$C$94)</f>
        <v>Ruda nad Moravou</v>
      </c>
      <c r="D3909" s="51">
        <f>LOOKUP(A3909,Seznamy!$A$3:$A$94,Seznamy!$F$3:$F$94)</f>
        <v>9028</v>
      </c>
      <c r="E3909" s="51">
        <f>LOOKUP(A3909,Seznamy!$A$3:$A$94,Seznamy!$G$3:$G$94)</f>
        <v>218500</v>
      </c>
      <c r="F3909" s="52">
        <f>LOOKUP(A3909,Seznamy!$A$3:$A$94,Seznamy!$J$3:$J$94)</f>
        <v>57</v>
      </c>
      <c r="G3909" s="52">
        <v>7</v>
      </c>
      <c r="H3909" s="50" t="str">
        <f>LOOKUP(G3909,Komplexní!$A$7:$A$56,Komplexní!$B$7:$B$56)</f>
        <v>Opavská lesní a.s.</v>
      </c>
      <c r="I3909" s="53">
        <f t="array" ref="I3909">SUM(IF((Komplexní!$A$3:$A$5=A3909)*(Komplexní!$D$1:$BA$1=G3909),Komplexní!$D$3:$BA$5))</f>
        <v>0</v>
      </c>
      <c r="J3909" s="98" t="str">
        <f t="shared" si="210"/>
        <v/>
      </c>
      <c r="K3909" s="54">
        <f t="shared" si="212"/>
        <v>1</v>
      </c>
    </row>
    <row r="3910" spans="1:11" hidden="1">
      <c r="A3910" s="48">
        <v>79</v>
      </c>
      <c r="B3910" s="49">
        <f>LOOKUP(A3910,Seznamy!$A$3:$A$94,Seznamy!$B$3:$B$94)</f>
        <v>125009</v>
      </c>
      <c r="C3910" s="50" t="str">
        <f>LOOKUP(A3910,Seznamy!$A$3:$A$94,Seznamy!$C$3:$C$94)</f>
        <v>Ruda nad Moravou</v>
      </c>
      <c r="D3910" s="51">
        <f>LOOKUP(A3910,Seznamy!$A$3:$A$94,Seznamy!$F$3:$F$94)</f>
        <v>9028</v>
      </c>
      <c r="E3910" s="51">
        <f>LOOKUP(A3910,Seznamy!$A$3:$A$94,Seznamy!$G$3:$G$94)</f>
        <v>218500</v>
      </c>
      <c r="F3910" s="52">
        <f>LOOKUP(A3910,Seznamy!$A$3:$A$94,Seznamy!$J$3:$J$94)</f>
        <v>57</v>
      </c>
      <c r="G3910" s="52">
        <v>8</v>
      </c>
      <c r="H3910" s="50" t="str">
        <f>LOOKUP(G3910,Komplexní!$A$7:$A$56,Komplexní!$B$7:$B$56)</f>
        <v>Pradědský lesní závod, a.s.</v>
      </c>
      <c r="I3910" s="53">
        <f t="array" ref="I3910">SUM(IF((Komplexní!$A$3:$A$5=A3910)*(Komplexní!$D$1:$BA$1=G3910),Komplexní!$D$3:$BA$5))</f>
        <v>0</v>
      </c>
      <c r="J3910" s="98" t="str">
        <f t="shared" si="210"/>
        <v/>
      </c>
      <c r="K3910" s="54">
        <f t="shared" si="212"/>
        <v>1</v>
      </c>
    </row>
    <row r="3911" spans="1:11" hidden="1">
      <c r="A3911" s="48">
        <v>79</v>
      </c>
      <c r="B3911" s="49">
        <f>LOOKUP(A3911,Seznamy!$A$3:$A$94,Seznamy!$B$3:$B$94)</f>
        <v>125009</v>
      </c>
      <c r="C3911" s="50" t="str">
        <f>LOOKUP(A3911,Seznamy!$A$3:$A$94,Seznamy!$C$3:$C$94)</f>
        <v>Ruda nad Moravou</v>
      </c>
      <c r="D3911" s="51">
        <f>LOOKUP(A3911,Seznamy!$A$3:$A$94,Seznamy!$F$3:$F$94)</f>
        <v>9028</v>
      </c>
      <c r="E3911" s="51">
        <f>LOOKUP(A3911,Seznamy!$A$3:$A$94,Seznamy!$G$3:$G$94)</f>
        <v>218500</v>
      </c>
      <c r="F3911" s="52">
        <f>LOOKUP(A3911,Seznamy!$A$3:$A$94,Seznamy!$J$3:$J$94)</f>
        <v>57</v>
      </c>
      <c r="G3911" s="52">
        <v>9</v>
      </c>
      <c r="H3911" s="50">
        <f>LOOKUP(G3911,Komplexní!$A$7:$A$56,Komplexní!$B$7:$B$56)</f>
        <v>0</v>
      </c>
      <c r="I3911" s="53">
        <f t="array" ref="I3911">SUM(IF((Komplexní!$A$3:$A$5=A3911)*(Komplexní!$D$1:$BA$1=G3911),Komplexní!$D$3:$BA$5))</f>
        <v>0</v>
      </c>
      <c r="J3911" s="98" t="str">
        <f t="shared" si="210"/>
        <v/>
      </c>
      <c r="K3911" s="54">
        <f t="shared" si="212"/>
        <v>1</v>
      </c>
    </row>
    <row r="3912" spans="1:11" hidden="1">
      <c r="A3912" s="48">
        <v>79</v>
      </c>
      <c r="B3912" s="49">
        <f>LOOKUP(A3912,Seznamy!$A$3:$A$94,Seznamy!$B$3:$B$94)</f>
        <v>125009</v>
      </c>
      <c r="C3912" s="50" t="str">
        <f>LOOKUP(A3912,Seznamy!$A$3:$A$94,Seznamy!$C$3:$C$94)</f>
        <v>Ruda nad Moravou</v>
      </c>
      <c r="D3912" s="51">
        <f>LOOKUP(A3912,Seznamy!$A$3:$A$94,Seznamy!$F$3:$F$94)</f>
        <v>9028</v>
      </c>
      <c r="E3912" s="51">
        <f>LOOKUP(A3912,Seznamy!$A$3:$A$94,Seznamy!$G$3:$G$94)</f>
        <v>218500</v>
      </c>
      <c r="F3912" s="52">
        <f>LOOKUP(A3912,Seznamy!$A$3:$A$94,Seznamy!$J$3:$J$94)</f>
        <v>57</v>
      </c>
      <c r="G3912" s="52">
        <v>10</v>
      </c>
      <c r="H3912" s="50">
        <f>LOOKUP(G3912,Komplexní!$A$7:$A$56,Komplexní!$B$7:$B$56)</f>
        <v>0</v>
      </c>
      <c r="I3912" s="53">
        <f t="array" ref="I3912">SUM(IF((Komplexní!$A$3:$A$5=A3912)*(Komplexní!$D$1:$BA$1=G3912),Komplexní!$D$3:$BA$5))</f>
        <v>0</v>
      </c>
      <c r="J3912" s="98" t="str">
        <f t="shared" si="210"/>
        <v/>
      </c>
      <c r="K3912" s="54">
        <f t="shared" si="212"/>
        <v>1</v>
      </c>
    </row>
    <row r="3913" spans="1:11" hidden="1">
      <c r="A3913" s="48">
        <v>79</v>
      </c>
      <c r="B3913" s="49">
        <f>LOOKUP(A3913,Seznamy!$A$3:$A$94,Seznamy!$B$3:$B$94)</f>
        <v>125009</v>
      </c>
      <c r="C3913" s="50" t="str">
        <f>LOOKUP(A3913,Seznamy!$A$3:$A$94,Seznamy!$C$3:$C$94)</f>
        <v>Ruda nad Moravou</v>
      </c>
      <c r="D3913" s="51">
        <f>LOOKUP(A3913,Seznamy!$A$3:$A$94,Seznamy!$F$3:$F$94)</f>
        <v>9028</v>
      </c>
      <c r="E3913" s="51">
        <f>LOOKUP(A3913,Seznamy!$A$3:$A$94,Seznamy!$G$3:$G$94)</f>
        <v>218500</v>
      </c>
      <c r="F3913" s="52">
        <f>LOOKUP(A3913,Seznamy!$A$3:$A$94,Seznamy!$J$3:$J$94)</f>
        <v>57</v>
      </c>
      <c r="G3913" s="52">
        <v>11</v>
      </c>
      <c r="H3913" s="50">
        <f>LOOKUP(G3913,Komplexní!$A$7:$A$56,Komplexní!$B$7:$B$56)</f>
        <v>0</v>
      </c>
      <c r="I3913" s="53">
        <f t="array" ref="I3913">SUM(IF((Komplexní!$A$3:$A$5=A3913)*(Komplexní!$D$1:$BA$1=G3913),Komplexní!$D$3:$BA$5))</f>
        <v>0</v>
      </c>
      <c r="J3913" s="98" t="str">
        <f t="shared" si="210"/>
        <v/>
      </c>
      <c r="K3913" s="54">
        <f t="shared" si="212"/>
        <v>1</v>
      </c>
    </row>
    <row r="3914" spans="1:11" hidden="1">
      <c r="A3914" s="48">
        <v>79</v>
      </c>
      <c r="B3914" s="49">
        <f>LOOKUP(A3914,Seznamy!$A$3:$A$94,Seznamy!$B$3:$B$94)</f>
        <v>125009</v>
      </c>
      <c r="C3914" s="50" t="str">
        <f>LOOKUP(A3914,Seznamy!$A$3:$A$94,Seznamy!$C$3:$C$94)</f>
        <v>Ruda nad Moravou</v>
      </c>
      <c r="D3914" s="51">
        <f>LOOKUP(A3914,Seznamy!$A$3:$A$94,Seznamy!$F$3:$F$94)</f>
        <v>9028</v>
      </c>
      <c r="E3914" s="51">
        <f>LOOKUP(A3914,Seznamy!$A$3:$A$94,Seznamy!$G$3:$G$94)</f>
        <v>218500</v>
      </c>
      <c r="F3914" s="52">
        <f>LOOKUP(A3914,Seznamy!$A$3:$A$94,Seznamy!$J$3:$J$94)</f>
        <v>57</v>
      </c>
      <c r="G3914" s="52">
        <v>14</v>
      </c>
      <c r="H3914" s="50">
        <f>LOOKUP(G3914,Komplexní!$A$7:$A$56,Komplexní!$B$7:$B$56)</f>
        <v>0</v>
      </c>
      <c r="I3914" s="53">
        <f t="array" ref="I3914">SUM(IF((Komplexní!$A$3:$A$5=A3914)*(Komplexní!$D$1:$BA$1=G3914),Komplexní!$D$3:$BA$5))</f>
        <v>0</v>
      </c>
      <c r="J3914" s="98" t="str">
        <f t="shared" si="210"/>
        <v/>
      </c>
      <c r="K3914" s="54">
        <f t="shared" si="212"/>
        <v>1</v>
      </c>
    </row>
    <row r="3915" spans="1:11" hidden="1">
      <c r="A3915" s="48">
        <v>79</v>
      </c>
      <c r="B3915" s="49">
        <f>LOOKUP(A3915,Seznamy!$A$3:$A$94,Seznamy!$B$3:$B$94)</f>
        <v>125009</v>
      </c>
      <c r="C3915" s="50" t="str">
        <f>LOOKUP(A3915,Seznamy!$A$3:$A$94,Seznamy!$C$3:$C$94)</f>
        <v>Ruda nad Moravou</v>
      </c>
      <c r="D3915" s="51">
        <f>LOOKUP(A3915,Seznamy!$A$3:$A$94,Seznamy!$F$3:$F$94)</f>
        <v>9028</v>
      </c>
      <c r="E3915" s="51">
        <f>LOOKUP(A3915,Seznamy!$A$3:$A$94,Seznamy!$G$3:$G$94)</f>
        <v>218500</v>
      </c>
      <c r="F3915" s="52">
        <f>LOOKUP(A3915,Seznamy!$A$3:$A$94,Seznamy!$J$3:$J$94)</f>
        <v>57</v>
      </c>
      <c r="G3915" s="52">
        <v>13</v>
      </c>
      <c r="H3915" s="50">
        <f>LOOKUP(G3915,Komplexní!$A$7:$A$56,Komplexní!$B$7:$B$56)</f>
        <v>0</v>
      </c>
      <c r="I3915" s="53">
        <f t="array" ref="I3915">SUM(IF((Komplexní!$A$3:$A$5=A3915)*(Komplexní!$D$1:$BA$1=G3915),Komplexní!$D$3:$BA$5))</f>
        <v>0</v>
      </c>
      <c r="J3915" s="98" t="str">
        <f t="shared" si="210"/>
        <v/>
      </c>
      <c r="K3915" s="54">
        <f t="shared" si="212"/>
        <v>1</v>
      </c>
    </row>
    <row r="3916" spans="1:11" hidden="1">
      <c r="A3916" s="48">
        <v>79</v>
      </c>
      <c r="B3916" s="49">
        <f>LOOKUP(A3916,Seznamy!$A$3:$A$94,Seznamy!$B$3:$B$94)</f>
        <v>125009</v>
      </c>
      <c r="C3916" s="50" t="str">
        <f>LOOKUP(A3916,Seznamy!$A$3:$A$94,Seznamy!$C$3:$C$94)</f>
        <v>Ruda nad Moravou</v>
      </c>
      <c r="D3916" s="51">
        <f>LOOKUP(A3916,Seznamy!$A$3:$A$94,Seznamy!$F$3:$F$94)</f>
        <v>9028</v>
      </c>
      <c r="E3916" s="51">
        <f>LOOKUP(A3916,Seznamy!$A$3:$A$94,Seznamy!$G$3:$G$94)</f>
        <v>218500</v>
      </c>
      <c r="F3916" s="52">
        <f>LOOKUP(A3916,Seznamy!$A$3:$A$94,Seznamy!$J$3:$J$94)</f>
        <v>57</v>
      </c>
      <c r="G3916" s="52">
        <v>6</v>
      </c>
      <c r="H3916" s="50" t="str">
        <f>LOOKUP(G3916,Komplexní!$A$7:$A$56,Komplexní!$B$7:$B$56)</f>
        <v>LDF Rožnov a.s.</v>
      </c>
      <c r="I3916" s="53">
        <f t="array" ref="I3916">SUM(IF((Komplexní!$A$3:$A$5=A3916)*(Komplexní!$D$1:$BA$1=G3916),Komplexní!$D$3:$BA$5))</f>
        <v>0</v>
      </c>
      <c r="J3916" s="98" t="str">
        <f t="shared" si="210"/>
        <v/>
      </c>
      <c r="K3916" s="54">
        <f t="shared" si="212"/>
        <v>1</v>
      </c>
    </row>
    <row r="3917" spans="1:11" hidden="1">
      <c r="A3917" s="48">
        <v>79</v>
      </c>
      <c r="B3917" s="49">
        <f>LOOKUP(A3917,Seznamy!$A$3:$A$94,Seznamy!$B$3:$B$94)</f>
        <v>125009</v>
      </c>
      <c r="C3917" s="50" t="str">
        <f>LOOKUP(A3917,Seznamy!$A$3:$A$94,Seznamy!$C$3:$C$94)</f>
        <v>Ruda nad Moravou</v>
      </c>
      <c r="D3917" s="51">
        <f>LOOKUP(A3917,Seznamy!$A$3:$A$94,Seznamy!$F$3:$F$94)</f>
        <v>9028</v>
      </c>
      <c r="E3917" s="51">
        <f>LOOKUP(A3917,Seznamy!$A$3:$A$94,Seznamy!$G$3:$G$94)</f>
        <v>218500</v>
      </c>
      <c r="F3917" s="52">
        <f>LOOKUP(A3917,Seznamy!$A$3:$A$94,Seznamy!$J$3:$J$94)</f>
        <v>57</v>
      </c>
      <c r="G3917" s="52">
        <v>15</v>
      </c>
      <c r="H3917" s="50">
        <f>LOOKUP(G3917,Komplexní!$A$7:$A$56,Komplexní!$B$7:$B$56)</f>
        <v>0</v>
      </c>
      <c r="I3917" s="53">
        <f t="array" ref="I3917">SUM(IF((Komplexní!$A$3:$A$5=A3917)*(Komplexní!$D$1:$BA$1=G3917),Komplexní!$D$3:$BA$5))</f>
        <v>0</v>
      </c>
      <c r="J3917" s="98" t="str">
        <f t="shared" si="210"/>
        <v/>
      </c>
      <c r="K3917" s="54">
        <f t="shared" si="212"/>
        <v>1</v>
      </c>
    </row>
    <row r="3918" spans="1:11" hidden="1">
      <c r="A3918" s="48">
        <v>79</v>
      </c>
      <c r="B3918" s="49">
        <f>LOOKUP(A3918,Seznamy!$A$3:$A$94,Seznamy!$B$3:$B$94)</f>
        <v>125009</v>
      </c>
      <c r="C3918" s="50" t="str">
        <f>LOOKUP(A3918,Seznamy!$A$3:$A$94,Seznamy!$C$3:$C$94)</f>
        <v>Ruda nad Moravou</v>
      </c>
      <c r="D3918" s="51">
        <f>LOOKUP(A3918,Seznamy!$A$3:$A$94,Seznamy!$F$3:$F$94)</f>
        <v>9028</v>
      </c>
      <c r="E3918" s="51">
        <f>LOOKUP(A3918,Seznamy!$A$3:$A$94,Seznamy!$G$3:$G$94)</f>
        <v>218500</v>
      </c>
      <c r="F3918" s="52">
        <f>LOOKUP(A3918,Seznamy!$A$3:$A$94,Seznamy!$J$3:$J$94)</f>
        <v>57</v>
      </c>
      <c r="G3918" s="52">
        <v>16</v>
      </c>
      <c r="H3918" s="50">
        <f>LOOKUP(G3918,Komplexní!$A$7:$A$56,Komplexní!$B$7:$B$56)</f>
        <v>0</v>
      </c>
      <c r="I3918" s="53">
        <f t="array" ref="I3918">SUM(IF((Komplexní!$A$3:$A$5=A3918)*(Komplexní!$D$1:$BA$1=G3918),Komplexní!$D$3:$BA$5))</f>
        <v>0</v>
      </c>
      <c r="J3918" s="98" t="str">
        <f t="shared" si="210"/>
        <v/>
      </c>
      <c r="K3918" s="54">
        <f t="shared" si="212"/>
        <v>1</v>
      </c>
    </row>
    <row r="3919" spans="1:11" hidden="1">
      <c r="A3919" s="48">
        <v>79</v>
      </c>
      <c r="B3919" s="49">
        <f>LOOKUP(A3919,Seznamy!$A$3:$A$94,Seznamy!$B$3:$B$94)</f>
        <v>125009</v>
      </c>
      <c r="C3919" s="50" t="str">
        <f>LOOKUP(A3919,Seznamy!$A$3:$A$94,Seznamy!$C$3:$C$94)</f>
        <v>Ruda nad Moravou</v>
      </c>
      <c r="D3919" s="51">
        <f>LOOKUP(A3919,Seznamy!$A$3:$A$94,Seznamy!$F$3:$F$94)</f>
        <v>9028</v>
      </c>
      <c r="E3919" s="51">
        <f>LOOKUP(A3919,Seznamy!$A$3:$A$94,Seznamy!$G$3:$G$94)</f>
        <v>218500</v>
      </c>
      <c r="F3919" s="52">
        <f>LOOKUP(A3919,Seznamy!$A$3:$A$94,Seznamy!$J$3:$J$94)</f>
        <v>57</v>
      </c>
      <c r="G3919" s="52">
        <v>17</v>
      </c>
      <c r="H3919" s="50">
        <f>LOOKUP(G3919,Komplexní!$A$7:$A$56,Komplexní!$B$7:$B$56)</f>
        <v>0</v>
      </c>
      <c r="I3919" s="53">
        <f t="array" ref="I3919">SUM(IF((Komplexní!$A$3:$A$5=A3919)*(Komplexní!$D$1:$BA$1=G3919),Komplexní!$D$3:$BA$5))</f>
        <v>0</v>
      </c>
      <c r="J3919" s="98" t="str">
        <f t="shared" ref="J3919:J3982" si="213">IF(I3919=0,"",I3919)</f>
        <v/>
      </c>
      <c r="K3919" s="54">
        <f t="shared" si="212"/>
        <v>1</v>
      </c>
    </row>
    <row r="3920" spans="1:11" hidden="1">
      <c r="A3920" s="48">
        <v>79</v>
      </c>
      <c r="B3920" s="49">
        <f>LOOKUP(A3920,Seznamy!$A$3:$A$94,Seznamy!$B$3:$B$94)</f>
        <v>125009</v>
      </c>
      <c r="C3920" s="50" t="str">
        <f>LOOKUP(A3920,Seznamy!$A$3:$A$94,Seznamy!$C$3:$C$94)</f>
        <v>Ruda nad Moravou</v>
      </c>
      <c r="D3920" s="51">
        <f>LOOKUP(A3920,Seznamy!$A$3:$A$94,Seznamy!$F$3:$F$94)</f>
        <v>9028</v>
      </c>
      <c r="E3920" s="51">
        <f>LOOKUP(A3920,Seznamy!$A$3:$A$94,Seznamy!$G$3:$G$94)</f>
        <v>218500</v>
      </c>
      <c r="F3920" s="52">
        <f>LOOKUP(A3920,Seznamy!$A$3:$A$94,Seznamy!$J$3:$J$94)</f>
        <v>57</v>
      </c>
      <c r="G3920" s="52">
        <v>18</v>
      </c>
      <c r="H3920" s="50">
        <f>LOOKUP(G3920,Komplexní!$A$7:$A$56,Komplexní!$B$7:$B$56)</f>
        <v>0</v>
      </c>
      <c r="I3920" s="53">
        <f t="array" ref="I3920">SUM(IF((Komplexní!$A$3:$A$5=A3920)*(Komplexní!$D$1:$BA$1=G3920),Komplexní!$D$3:$BA$5))</f>
        <v>0</v>
      </c>
      <c r="J3920" s="98" t="str">
        <f t="shared" si="213"/>
        <v/>
      </c>
      <c r="K3920" s="54">
        <f t="shared" si="212"/>
        <v>1</v>
      </c>
    </row>
    <row r="3921" spans="1:11" hidden="1">
      <c r="A3921" s="48">
        <v>79</v>
      </c>
      <c r="B3921" s="49">
        <f>LOOKUP(A3921,Seznamy!$A$3:$A$94,Seznamy!$B$3:$B$94)</f>
        <v>125009</v>
      </c>
      <c r="C3921" s="50" t="str">
        <f>LOOKUP(A3921,Seznamy!$A$3:$A$94,Seznamy!$C$3:$C$94)</f>
        <v>Ruda nad Moravou</v>
      </c>
      <c r="D3921" s="51">
        <f>LOOKUP(A3921,Seznamy!$A$3:$A$94,Seznamy!$F$3:$F$94)</f>
        <v>9028</v>
      </c>
      <c r="E3921" s="51">
        <f>LOOKUP(A3921,Seznamy!$A$3:$A$94,Seznamy!$G$3:$G$94)</f>
        <v>218500</v>
      </c>
      <c r="F3921" s="52">
        <f>LOOKUP(A3921,Seznamy!$A$3:$A$94,Seznamy!$J$3:$J$94)</f>
        <v>57</v>
      </c>
      <c r="G3921" s="52">
        <v>19</v>
      </c>
      <c r="H3921" s="50">
        <f>LOOKUP(G3921,Komplexní!$A$7:$A$56,Komplexní!$B$7:$B$56)</f>
        <v>0</v>
      </c>
      <c r="I3921" s="53">
        <f t="array" ref="I3921">SUM(IF((Komplexní!$A$3:$A$5=A3921)*(Komplexní!$D$1:$BA$1=G3921),Komplexní!$D$3:$BA$5))</f>
        <v>0</v>
      </c>
      <c r="J3921" s="98" t="str">
        <f t="shared" si="213"/>
        <v/>
      </c>
      <c r="K3921" s="54">
        <f t="shared" si="212"/>
        <v>1</v>
      </c>
    </row>
    <row r="3922" spans="1:11" hidden="1">
      <c r="A3922" s="48">
        <v>79</v>
      </c>
      <c r="B3922" s="49">
        <f>LOOKUP(A3922,Seznamy!$A$3:$A$94,Seznamy!$B$3:$B$94)</f>
        <v>125009</v>
      </c>
      <c r="C3922" s="50" t="str">
        <f>LOOKUP(A3922,Seznamy!$A$3:$A$94,Seznamy!$C$3:$C$94)</f>
        <v>Ruda nad Moravou</v>
      </c>
      <c r="D3922" s="51">
        <f>LOOKUP(A3922,Seznamy!$A$3:$A$94,Seznamy!$F$3:$F$94)</f>
        <v>9028</v>
      </c>
      <c r="E3922" s="51">
        <f>LOOKUP(A3922,Seznamy!$A$3:$A$94,Seznamy!$G$3:$G$94)</f>
        <v>218500</v>
      </c>
      <c r="F3922" s="52">
        <f>LOOKUP(A3922,Seznamy!$A$3:$A$94,Seznamy!$J$3:$J$94)</f>
        <v>57</v>
      </c>
      <c r="G3922" s="52">
        <v>20</v>
      </c>
      <c r="H3922" s="50">
        <f>LOOKUP(G3922,Komplexní!$A$7:$A$56,Komplexní!$B$7:$B$56)</f>
        <v>0</v>
      </c>
      <c r="I3922" s="53">
        <f t="array" ref="I3922">SUM(IF((Komplexní!$A$3:$A$5=A3922)*(Komplexní!$D$1:$BA$1=G3922),Komplexní!$D$3:$BA$5))</f>
        <v>0</v>
      </c>
      <c r="J3922" s="98" t="str">
        <f t="shared" si="213"/>
        <v/>
      </c>
      <c r="K3922" s="54">
        <f t="shared" si="212"/>
        <v>1</v>
      </c>
    </row>
    <row r="3923" spans="1:11" hidden="1">
      <c r="A3923" s="48">
        <v>79</v>
      </c>
      <c r="B3923" s="49">
        <f>LOOKUP(A3923,Seznamy!$A$3:$A$94,Seznamy!$B$3:$B$94)</f>
        <v>125009</v>
      </c>
      <c r="C3923" s="50" t="str">
        <f>LOOKUP(A3923,Seznamy!$A$3:$A$94,Seznamy!$C$3:$C$94)</f>
        <v>Ruda nad Moravou</v>
      </c>
      <c r="D3923" s="51">
        <f>LOOKUP(A3923,Seznamy!$A$3:$A$94,Seznamy!$F$3:$F$94)</f>
        <v>9028</v>
      </c>
      <c r="E3923" s="51">
        <f>LOOKUP(A3923,Seznamy!$A$3:$A$94,Seznamy!$G$3:$G$94)</f>
        <v>218500</v>
      </c>
      <c r="F3923" s="52">
        <f>LOOKUP(A3923,Seznamy!$A$3:$A$94,Seznamy!$J$3:$J$94)</f>
        <v>57</v>
      </c>
      <c r="G3923" s="52">
        <v>21</v>
      </c>
      <c r="H3923" s="50">
        <f>LOOKUP(G3923,Komplexní!$A$7:$A$56,Komplexní!$B$7:$B$56)</f>
        <v>0</v>
      </c>
      <c r="I3923" s="53">
        <f t="array" ref="I3923">SUM(IF((Komplexní!$A$3:$A$5=A3923)*(Komplexní!$D$1:$BA$1=G3923),Komplexní!$D$3:$BA$5))</f>
        <v>0</v>
      </c>
      <c r="J3923" s="98" t="str">
        <f t="shared" si="213"/>
        <v/>
      </c>
      <c r="K3923" s="54">
        <f t="shared" si="212"/>
        <v>1</v>
      </c>
    </row>
    <row r="3924" spans="1:11" hidden="1">
      <c r="A3924" s="48">
        <v>79</v>
      </c>
      <c r="B3924" s="49">
        <f>LOOKUP(A3924,Seznamy!$A$3:$A$94,Seznamy!$B$3:$B$94)</f>
        <v>125009</v>
      </c>
      <c r="C3924" s="50" t="str">
        <f>LOOKUP(A3924,Seznamy!$A$3:$A$94,Seznamy!$C$3:$C$94)</f>
        <v>Ruda nad Moravou</v>
      </c>
      <c r="D3924" s="51">
        <f>LOOKUP(A3924,Seznamy!$A$3:$A$94,Seznamy!$F$3:$F$94)</f>
        <v>9028</v>
      </c>
      <c r="E3924" s="51">
        <f>LOOKUP(A3924,Seznamy!$A$3:$A$94,Seznamy!$G$3:$G$94)</f>
        <v>218500</v>
      </c>
      <c r="F3924" s="52">
        <f>LOOKUP(A3924,Seznamy!$A$3:$A$94,Seznamy!$J$3:$J$94)</f>
        <v>57</v>
      </c>
      <c r="G3924" s="52">
        <v>22</v>
      </c>
      <c r="H3924" s="50">
        <f>LOOKUP(G3924,Komplexní!$A$7:$A$56,Komplexní!$B$7:$B$56)</f>
        <v>0</v>
      </c>
      <c r="I3924" s="53">
        <f t="array" ref="I3924">SUM(IF((Komplexní!$A$3:$A$5=A3924)*(Komplexní!$D$1:$BA$1=G3924),Komplexní!$D$3:$BA$5))</f>
        <v>0</v>
      </c>
      <c r="J3924" s="98" t="str">
        <f t="shared" si="213"/>
        <v/>
      </c>
      <c r="K3924" s="54">
        <f t="shared" si="212"/>
        <v>1</v>
      </c>
    </row>
    <row r="3925" spans="1:11" hidden="1">
      <c r="A3925" s="48">
        <v>79</v>
      </c>
      <c r="B3925" s="49">
        <f>LOOKUP(A3925,Seznamy!$A$3:$A$94,Seznamy!$B$3:$B$94)</f>
        <v>125009</v>
      </c>
      <c r="C3925" s="50" t="str">
        <f>LOOKUP(A3925,Seznamy!$A$3:$A$94,Seznamy!$C$3:$C$94)</f>
        <v>Ruda nad Moravou</v>
      </c>
      <c r="D3925" s="51">
        <f>LOOKUP(A3925,Seznamy!$A$3:$A$94,Seznamy!$F$3:$F$94)</f>
        <v>9028</v>
      </c>
      <c r="E3925" s="51">
        <f>LOOKUP(A3925,Seznamy!$A$3:$A$94,Seznamy!$G$3:$G$94)</f>
        <v>218500</v>
      </c>
      <c r="F3925" s="52">
        <f>LOOKUP(A3925,Seznamy!$A$3:$A$94,Seznamy!$J$3:$J$94)</f>
        <v>57</v>
      </c>
      <c r="G3925" s="52">
        <v>23</v>
      </c>
      <c r="H3925" s="50">
        <f>LOOKUP(G3925,Komplexní!$A$7:$A$56,Komplexní!$B$7:$B$56)</f>
        <v>0</v>
      </c>
      <c r="I3925" s="53">
        <f t="array" ref="I3925">SUM(IF((Komplexní!$A$3:$A$5=A3925)*(Komplexní!$D$1:$BA$1=G3925),Komplexní!$D$3:$BA$5))</f>
        <v>0</v>
      </c>
      <c r="J3925" s="98" t="str">
        <f t="shared" si="213"/>
        <v/>
      </c>
      <c r="K3925" s="54">
        <f t="shared" si="212"/>
        <v>1</v>
      </c>
    </row>
    <row r="3926" spans="1:11" hidden="1">
      <c r="A3926" s="48">
        <v>79</v>
      </c>
      <c r="B3926" s="49">
        <f>LOOKUP(A3926,Seznamy!$A$3:$A$94,Seznamy!$B$3:$B$94)</f>
        <v>125009</v>
      </c>
      <c r="C3926" s="50" t="str">
        <f>LOOKUP(A3926,Seznamy!$A$3:$A$94,Seznamy!$C$3:$C$94)</f>
        <v>Ruda nad Moravou</v>
      </c>
      <c r="D3926" s="51">
        <f>LOOKUP(A3926,Seznamy!$A$3:$A$94,Seznamy!$F$3:$F$94)</f>
        <v>9028</v>
      </c>
      <c r="E3926" s="51">
        <f>LOOKUP(A3926,Seznamy!$A$3:$A$94,Seznamy!$G$3:$G$94)</f>
        <v>218500</v>
      </c>
      <c r="F3926" s="52">
        <f>LOOKUP(A3926,Seznamy!$A$3:$A$94,Seznamy!$J$3:$J$94)</f>
        <v>57</v>
      </c>
      <c r="G3926" s="52">
        <v>24</v>
      </c>
      <c r="H3926" s="50">
        <f>LOOKUP(G3926,Komplexní!$A$7:$A$56,Komplexní!$B$7:$B$56)</f>
        <v>0</v>
      </c>
      <c r="I3926" s="53">
        <f t="array" ref="I3926">SUM(IF((Komplexní!$A$3:$A$5=A3926)*(Komplexní!$D$1:$BA$1=G3926),Komplexní!$D$3:$BA$5))</f>
        <v>0</v>
      </c>
      <c r="J3926" s="98" t="str">
        <f t="shared" si="213"/>
        <v/>
      </c>
      <c r="K3926" s="54">
        <f t="shared" si="212"/>
        <v>1</v>
      </c>
    </row>
    <row r="3927" spans="1:11" hidden="1">
      <c r="A3927" s="48">
        <v>79</v>
      </c>
      <c r="B3927" s="49">
        <f>LOOKUP(A3927,Seznamy!$A$3:$A$94,Seznamy!$B$3:$B$94)</f>
        <v>125009</v>
      </c>
      <c r="C3927" s="50" t="str">
        <f>LOOKUP(A3927,Seznamy!$A$3:$A$94,Seznamy!$C$3:$C$94)</f>
        <v>Ruda nad Moravou</v>
      </c>
      <c r="D3927" s="51">
        <f>LOOKUP(A3927,Seznamy!$A$3:$A$94,Seznamy!$F$3:$F$94)</f>
        <v>9028</v>
      </c>
      <c r="E3927" s="51">
        <f>LOOKUP(A3927,Seznamy!$A$3:$A$94,Seznamy!$G$3:$G$94)</f>
        <v>218500</v>
      </c>
      <c r="F3927" s="52">
        <f>LOOKUP(A3927,Seznamy!$A$3:$A$94,Seznamy!$J$3:$J$94)</f>
        <v>57</v>
      </c>
      <c r="G3927" s="52">
        <v>25</v>
      </c>
      <c r="H3927" s="50">
        <f>LOOKUP(G3927,Komplexní!$A$7:$A$56,Komplexní!$B$7:$B$56)</f>
        <v>0</v>
      </c>
      <c r="I3927" s="53">
        <f t="array" ref="I3927">SUM(IF((Komplexní!$A$3:$A$5=A3927)*(Komplexní!$D$1:$BA$1=G3927),Komplexní!$D$3:$BA$5))</f>
        <v>0</v>
      </c>
      <c r="J3927" s="98" t="str">
        <f t="shared" si="213"/>
        <v/>
      </c>
      <c r="K3927" s="54">
        <f t="shared" si="212"/>
        <v>1</v>
      </c>
    </row>
    <row r="3928" spans="1:11" hidden="1">
      <c r="A3928" s="48">
        <v>79</v>
      </c>
      <c r="B3928" s="49">
        <f>LOOKUP(A3928,Seznamy!$A$3:$A$94,Seznamy!$B$3:$B$94)</f>
        <v>125009</v>
      </c>
      <c r="C3928" s="50" t="str">
        <f>LOOKUP(A3928,Seznamy!$A$3:$A$94,Seznamy!$C$3:$C$94)</f>
        <v>Ruda nad Moravou</v>
      </c>
      <c r="D3928" s="51">
        <f>LOOKUP(A3928,Seznamy!$A$3:$A$94,Seznamy!$F$3:$F$94)</f>
        <v>9028</v>
      </c>
      <c r="E3928" s="51">
        <f>LOOKUP(A3928,Seznamy!$A$3:$A$94,Seznamy!$G$3:$G$94)</f>
        <v>218500</v>
      </c>
      <c r="F3928" s="52">
        <f>LOOKUP(A3928,Seznamy!$A$3:$A$94,Seznamy!$J$3:$J$94)</f>
        <v>57</v>
      </c>
      <c r="G3928" s="52">
        <v>26</v>
      </c>
      <c r="H3928" s="50">
        <f>LOOKUP(G3928,Komplexní!$A$7:$A$56,Komplexní!$B$7:$B$56)</f>
        <v>0</v>
      </c>
      <c r="I3928" s="53">
        <f t="array" ref="I3928">SUM(IF((Komplexní!$A$3:$A$5=A3928)*(Komplexní!$D$1:$BA$1=G3928),Komplexní!$D$3:$BA$5))</f>
        <v>0</v>
      </c>
      <c r="J3928" s="98" t="str">
        <f t="shared" si="213"/>
        <v/>
      </c>
      <c r="K3928" s="54">
        <f t="shared" si="212"/>
        <v>1</v>
      </c>
    </row>
    <row r="3929" spans="1:11" hidden="1">
      <c r="A3929" s="48">
        <v>79</v>
      </c>
      <c r="B3929" s="49">
        <f>LOOKUP(A3929,Seznamy!$A$3:$A$94,Seznamy!$B$3:$B$94)</f>
        <v>125009</v>
      </c>
      <c r="C3929" s="50" t="str">
        <f>LOOKUP(A3929,Seznamy!$A$3:$A$94,Seznamy!$C$3:$C$94)</f>
        <v>Ruda nad Moravou</v>
      </c>
      <c r="D3929" s="51">
        <f>LOOKUP(A3929,Seznamy!$A$3:$A$94,Seznamy!$F$3:$F$94)</f>
        <v>9028</v>
      </c>
      <c r="E3929" s="51">
        <f>LOOKUP(A3929,Seznamy!$A$3:$A$94,Seznamy!$G$3:$G$94)</f>
        <v>218500</v>
      </c>
      <c r="F3929" s="52">
        <f>LOOKUP(A3929,Seznamy!$A$3:$A$94,Seznamy!$J$3:$J$94)</f>
        <v>57</v>
      </c>
      <c r="G3929" s="52">
        <v>27</v>
      </c>
      <c r="H3929" s="50">
        <f>LOOKUP(G3929,Komplexní!$A$7:$A$56,Komplexní!$B$7:$B$56)</f>
        <v>0</v>
      </c>
      <c r="I3929" s="53">
        <f t="array" ref="I3929">SUM(IF((Komplexní!$A$3:$A$5=A3929)*(Komplexní!$D$1:$BA$1=G3929),Komplexní!$D$3:$BA$5))</f>
        <v>0</v>
      </c>
      <c r="J3929" s="98" t="str">
        <f t="shared" si="213"/>
        <v/>
      </c>
      <c r="K3929" s="54">
        <f t="shared" si="212"/>
        <v>1</v>
      </c>
    </row>
    <row r="3930" spans="1:11" hidden="1">
      <c r="A3930" s="48">
        <v>79</v>
      </c>
      <c r="B3930" s="49">
        <f>LOOKUP(A3930,Seznamy!$A$3:$A$94,Seznamy!$B$3:$B$94)</f>
        <v>125009</v>
      </c>
      <c r="C3930" s="50" t="str">
        <f>LOOKUP(A3930,Seznamy!$A$3:$A$94,Seznamy!$C$3:$C$94)</f>
        <v>Ruda nad Moravou</v>
      </c>
      <c r="D3930" s="51">
        <f>LOOKUP(A3930,Seznamy!$A$3:$A$94,Seznamy!$F$3:$F$94)</f>
        <v>9028</v>
      </c>
      <c r="E3930" s="51">
        <f>LOOKUP(A3930,Seznamy!$A$3:$A$94,Seznamy!$G$3:$G$94)</f>
        <v>218500</v>
      </c>
      <c r="F3930" s="52">
        <f>LOOKUP(A3930,Seznamy!$A$3:$A$94,Seznamy!$J$3:$J$94)</f>
        <v>57</v>
      </c>
      <c r="G3930" s="52">
        <v>12</v>
      </c>
      <c r="H3930" s="50">
        <f>LOOKUP(G3930,Komplexní!$A$7:$A$56,Komplexní!$B$7:$B$56)</f>
        <v>0</v>
      </c>
      <c r="I3930" s="53">
        <f t="array" ref="I3930">SUM(IF((Komplexní!$A$3:$A$5=A3930)*(Komplexní!$D$1:$BA$1=G3930),Komplexní!$D$3:$BA$5))</f>
        <v>0</v>
      </c>
      <c r="J3930" s="98" t="str">
        <f t="shared" si="213"/>
        <v/>
      </c>
      <c r="K3930" s="54">
        <f t="shared" si="212"/>
        <v>1</v>
      </c>
    </row>
    <row r="3931" spans="1:11" hidden="1">
      <c r="A3931" s="48">
        <v>79</v>
      </c>
      <c r="B3931" s="49">
        <f>LOOKUP(A3931,Seznamy!$A$3:$A$94,Seznamy!$B$3:$B$94)</f>
        <v>125009</v>
      </c>
      <c r="C3931" s="50" t="str">
        <f>LOOKUP(A3931,Seznamy!$A$3:$A$94,Seznamy!$C$3:$C$94)</f>
        <v>Ruda nad Moravou</v>
      </c>
      <c r="D3931" s="51">
        <f>LOOKUP(A3931,Seznamy!$A$3:$A$94,Seznamy!$F$3:$F$94)</f>
        <v>9028</v>
      </c>
      <c r="E3931" s="51">
        <f>LOOKUP(A3931,Seznamy!$A$3:$A$94,Seznamy!$G$3:$G$94)</f>
        <v>218500</v>
      </c>
      <c r="F3931" s="52">
        <f>LOOKUP(A3931,Seznamy!$A$3:$A$94,Seznamy!$J$3:$J$94)</f>
        <v>57</v>
      </c>
      <c r="G3931" s="52">
        <v>29</v>
      </c>
      <c r="H3931" s="50">
        <f>LOOKUP(G3931,Komplexní!$A$7:$A$56,Komplexní!$B$7:$B$56)</f>
        <v>0</v>
      </c>
      <c r="I3931" s="53">
        <f t="array" ref="I3931">SUM(IF((Komplexní!$A$3:$A$5=A3931)*(Komplexní!$D$1:$BA$1=G3931),Komplexní!$D$3:$BA$5))</f>
        <v>0</v>
      </c>
      <c r="J3931" s="98" t="str">
        <f t="shared" si="213"/>
        <v/>
      </c>
      <c r="K3931" s="54">
        <f t="shared" si="212"/>
        <v>1</v>
      </c>
    </row>
    <row r="3932" spans="1:11" hidden="1">
      <c r="A3932" s="48">
        <v>79</v>
      </c>
      <c r="B3932" s="49">
        <f>LOOKUP(A3932,Seznamy!$A$3:$A$94,Seznamy!$B$3:$B$94)</f>
        <v>125009</v>
      </c>
      <c r="C3932" s="50" t="str">
        <f>LOOKUP(A3932,Seznamy!$A$3:$A$94,Seznamy!$C$3:$C$94)</f>
        <v>Ruda nad Moravou</v>
      </c>
      <c r="D3932" s="51">
        <f>LOOKUP(A3932,Seznamy!$A$3:$A$94,Seznamy!$F$3:$F$94)</f>
        <v>9028</v>
      </c>
      <c r="E3932" s="51">
        <f>LOOKUP(A3932,Seznamy!$A$3:$A$94,Seznamy!$G$3:$G$94)</f>
        <v>218500</v>
      </c>
      <c r="F3932" s="52">
        <f>LOOKUP(A3932,Seznamy!$A$3:$A$94,Seznamy!$J$3:$J$94)</f>
        <v>57</v>
      </c>
      <c r="G3932" s="52">
        <v>30</v>
      </c>
      <c r="H3932" s="50">
        <f>LOOKUP(G3932,Komplexní!$A$7:$A$56,Komplexní!$B$7:$B$56)</f>
        <v>0</v>
      </c>
      <c r="I3932" s="53">
        <f t="array" ref="I3932">SUM(IF((Komplexní!$A$3:$A$5=A3932)*(Komplexní!$D$1:$BA$1=G3932),Komplexní!$D$3:$BA$5))</f>
        <v>0</v>
      </c>
      <c r="J3932" s="98" t="str">
        <f t="shared" si="213"/>
        <v/>
      </c>
      <c r="K3932" s="54">
        <f t="shared" si="212"/>
        <v>1</v>
      </c>
    </row>
    <row r="3933" spans="1:11" hidden="1">
      <c r="A3933" s="48">
        <v>79</v>
      </c>
      <c r="B3933" s="49">
        <f>LOOKUP(A3933,Seznamy!$A$3:$A$94,Seznamy!$B$3:$B$94)</f>
        <v>125009</v>
      </c>
      <c r="C3933" s="50" t="str">
        <f>LOOKUP(A3933,Seznamy!$A$3:$A$94,Seznamy!$C$3:$C$94)</f>
        <v>Ruda nad Moravou</v>
      </c>
      <c r="D3933" s="51">
        <f>LOOKUP(A3933,Seznamy!$A$3:$A$94,Seznamy!$F$3:$F$94)</f>
        <v>9028</v>
      </c>
      <c r="E3933" s="51">
        <f>LOOKUP(A3933,Seznamy!$A$3:$A$94,Seznamy!$G$3:$G$94)</f>
        <v>218500</v>
      </c>
      <c r="F3933" s="52">
        <f>LOOKUP(A3933,Seznamy!$A$3:$A$94,Seznamy!$J$3:$J$94)</f>
        <v>57</v>
      </c>
      <c r="G3933" s="52">
        <v>31</v>
      </c>
      <c r="H3933" s="50">
        <f>LOOKUP(G3933,Komplexní!$A$7:$A$56,Komplexní!$B$7:$B$56)</f>
        <v>0</v>
      </c>
      <c r="I3933" s="53">
        <f t="array" ref="I3933">SUM(IF((Komplexní!$A$3:$A$5=A3933)*(Komplexní!$D$1:$BA$1=G3933),Komplexní!$D$3:$BA$5))</f>
        <v>0</v>
      </c>
      <c r="J3933" s="98" t="str">
        <f t="shared" si="213"/>
        <v/>
      </c>
      <c r="K3933" s="54">
        <f t="shared" si="212"/>
        <v>1</v>
      </c>
    </row>
    <row r="3934" spans="1:11" hidden="1">
      <c r="A3934" s="48">
        <v>79</v>
      </c>
      <c r="B3934" s="49">
        <f>LOOKUP(A3934,Seznamy!$A$3:$A$94,Seznamy!$B$3:$B$94)</f>
        <v>125009</v>
      </c>
      <c r="C3934" s="50" t="str">
        <f>LOOKUP(A3934,Seznamy!$A$3:$A$94,Seznamy!$C$3:$C$94)</f>
        <v>Ruda nad Moravou</v>
      </c>
      <c r="D3934" s="51">
        <f>LOOKUP(A3934,Seznamy!$A$3:$A$94,Seznamy!$F$3:$F$94)</f>
        <v>9028</v>
      </c>
      <c r="E3934" s="51">
        <f>LOOKUP(A3934,Seznamy!$A$3:$A$94,Seznamy!$G$3:$G$94)</f>
        <v>218500</v>
      </c>
      <c r="F3934" s="52">
        <f>LOOKUP(A3934,Seznamy!$A$3:$A$94,Seznamy!$J$3:$J$94)</f>
        <v>57</v>
      </c>
      <c r="G3934" s="52">
        <v>32</v>
      </c>
      <c r="H3934" s="50">
        <f>LOOKUP(G3934,Komplexní!$A$7:$A$56,Komplexní!$B$7:$B$56)</f>
        <v>0</v>
      </c>
      <c r="I3934" s="53">
        <f t="array" ref="I3934">SUM(IF((Komplexní!$A$3:$A$5=A3934)*(Komplexní!$D$1:$BA$1=G3934),Komplexní!$D$3:$BA$5))</f>
        <v>0</v>
      </c>
      <c r="J3934" s="98" t="str">
        <f t="shared" si="213"/>
        <v/>
      </c>
      <c r="K3934" s="54">
        <f t="shared" si="212"/>
        <v>1</v>
      </c>
    </row>
    <row r="3935" spans="1:11" hidden="1">
      <c r="A3935" s="48">
        <v>79</v>
      </c>
      <c r="B3935" s="49">
        <f>LOOKUP(A3935,Seznamy!$A$3:$A$94,Seznamy!$B$3:$B$94)</f>
        <v>125009</v>
      </c>
      <c r="C3935" s="50" t="str">
        <f>LOOKUP(A3935,Seznamy!$A$3:$A$94,Seznamy!$C$3:$C$94)</f>
        <v>Ruda nad Moravou</v>
      </c>
      <c r="D3935" s="51">
        <f>LOOKUP(A3935,Seznamy!$A$3:$A$94,Seznamy!$F$3:$F$94)</f>
        <v>9028</v>
      </c>
      <c r="E3935" s="51">
        <f>LOOKUP(A3935,Seznamy!$A$3:$A$94,Seznamy!$G$3:$G$94)</f>
        <v>218500</v>
      </c>
      <c r="F3935" s="52">
        <f>LOOKUP(A3935,Seznamy!$A$3:$A$94,Seznamy!$J$3:$J$94)</f>
        <v>57</v>
      </c>
      <c r="G3935" s="52">
        <v>33</v>
      </c>
      <c r="H3935" s="50">
        <f>LOOKUP(G3935,Komplexní!$A$7:$A$56,Komplexní!$B$7:$B$56)</f>
        <v>0</v>
      </c>
      <c r="I3935" s="53">
        <f t="array" ref="I3935">SUM(IF((Komplexní!$A$3:$A$5=A3935)*(Komplexní!$D$1:$BA$1=G3935),Komplexní!$D$3:$BA$5))</f>
        <v>0</v>
      </c>
      <c r="J3935" s="98" t="str">
        <f t="shared" si="213"/>
        <v/>
      </c>
      <c r="K3935" s="54">
        <f t="shared" ref="K3935:K3952" si="214">IF(I3935=MIN($J$3903:$J$3952),1,"")</f>
        <v>1</v>
      </c>
    </row>
    <row r="3936" spans="1:11" hidden="1">
      <c r="A3936" s="48">
        <v>79</v>
      </c>
      <c r="B3936" s="49">
        <f>LOOKUP(A3936,Seznamy!$A$3:$A$94,Seznamy!$B$3:$B$94)</f>
        <v>125009</v>
      </c>
      <c r="C3936" s="50" t="str">
        <f>LOOKUP(A3936,Seznamy!$A$3:$A$94,Seznamy!$C$3:$C$94)</f>
        <v>Ruda nad Moravou</v>
      </c>
      <c r="D3936" s="51">
        <f>LOOKUP(A3936,Seznamy!$A$3:$A$94,Seznamy!$F$3:$F$94)</f>
        <v>9028</v>
      </c>
      <c r="E3936" s="51">
        <f>LOOKUP(A3936,Seznamy!$A$3:$A$94,Seznamy!$G$3:$G$94)</f>
        <v>218500</v>
      </c>
      <c r="F3936" s="52">
        <f>LOOKUP(A3936,Seznamy!$A$3:$A$94,Seznamy!$J$3:$J$94)</f>
        <v>57</v>
      </c>
      <c r="G3936" s="52">
        <v>34</v>
      </c>
      <c r="H3936" s="50">
        <f>LOOKUP(G3936,Komplexní!$A$7:$A$56,Komplexní!$B$7:$B$56)</f>
        <v>0</v>
      </c>
      <c r="I3936" s="53">
        <f t="array" ref="I3936">SUM(IF((Komplexní!$A$3:$A$5=A3936)*(Komplexní!$D$1:$BA$1=G3936),Komplexní!$D$3:$BA$5))</f>
        <v>0</v>
      </c>
      <c r="J3936" s="98" t="str">
        <f t="shared" si="213"/>
        <v/>
      </c>
      <c r="K3936" s="54">
        <f t="shared" si="214"/>
        <v>1</v>
      </c>
    </row>
    <row r="3937" spans="1:11" hidden="1">
      <c r="A3937" s="48">
        <v>79</v>
      </c>
      <c r="B3937" s="49">
        <f>LOOKUP(A3937,Seznamy!$A$3:$A$94,Seznamy!$B$3:$B$94)</f>
        <v>125009</v>
      </c>
      <c r="C3937" s="50" t="str">
        <f>LOOKUP(A3937,Seznamy!$A$3:$A$94,Seznamy!$C$3:$C$94)</f>
        <v>Ruda nad Moravou</v>
      </c>
      <c r="D3937" s="51">
        <f>LOOKUP(A3937,Seznamy!$A$3:$A$94,Seznamy!$F$3:$F$94)</f>
        <v>9028</v>
      </c>
      <c r="E3937" s="51">
        <f>LOOKUP(A3937,Seznamy!$A$3:$A$94,Seznamy!$G$3:$G$94)</f>
        <v>218500</v>
      </c>
      <c r="F3937" s="52">
        <f>LOOKUP(A3937,Seznamy!$A$3:$A$94,Seznamy!$J$3:$J$94)</f>
        <v>57</v>
      </c>
      <c r="G3937" s="52">
        <v>35</v>
      </c>
      <c r="H3937" s="50">
        <f>LOOKUP(G3937,Komplexní!$A$7:$A$56,Komplexní!$B$7:$B$56)</f>
        <v>0</v>
      </c>
      <c r="I3937" s="53">
        <f t="array" ref="I3937">SUM(IF((Komplexní!$A$3:$A$5=A3937)*(Komplexní!$D$1:$BA$1=G3937),Komplexní!$D$3:$BA$5))</f>
        <v>0</v>
      </c>
      <c r="J3937" s="98" t="str">
        <f t="shared" si="213"/>
        <v/>
      </c>
      <c r="K3937" s="54">
        <f t="shared" si="214"/>
        <v>1</v>
      </c>
    </row>
    <row r="3938" spans="1:11" hidden="1">
      <c r="A3938" s="48">
        <v>79</v>
      </c>
      <c r="B3938" s="49">
        <f>LOOKUP(A3938,Seznamy!$A$3:$A$94,Seznamy!$B$3:$B$94)</f>
        <v>125009</v>
      </c>
      <c r="C3938" s="50" t="str">
        <f>LOOKUP(A3938,Seznamy!$A$3:$A$94,Seznamy!$C$3:$C$94)</f>
        <v>Ruda nad Moravou</v>
      </c>
      <c r="D3938" s="51">
        <f>LOOKUP(A3938,Seznamy!$A$3:$A$94,Seznamy!$F$3:$F$94)</f>
        <v>9028</v>
      </c>
      <c r="E3938" s="51">
        <f>LOOKUP(A3938,Seznamy!$A$3:$A$94,Seznamy!$G$3:$G$94)</f>
        <v>218500</v>
      </c>
      <c r="F3938" s="52">
        <f>LOOKUP(A3938,Seznamy!$A$3:$A$94,Seznamy!$J$3:$J$94)</f>
        <v>57</v>
      </c>
      <c r="G3938" s="52">
        <v>36</v>
      </c>
      <c r="H3938" s="50">
        <f>LOOKUP(G3938,Komplexní!$A$7:$A$56,Komplexní!$B$7:$B$56)</f>
        <v>0</v>
      </c>
      <c r="I3938" s="53">
        <f t="array" ref="I3938">SUM(IF((Komplexní!$A$3:$A$5=A3938)*(Komplexní!$D$1:$BA$1=G3938),Komplexní!$D$3:$BA$5))</f>
        <v>0</v>
      </c>
      <c r="J3938" s="98" t="str">
        <f t="shared" si="213"/>
        <v/>
      </c>
      <c r="K3938" s="54">
        <f t="shared" si="214"/>
        <v>1</v>
      </c>
    </row>
    <row r="3939" spans="1:11" hidden="1">
      <c r="A3939" s="48">
        <v>79</v>
      </c>
      <c r="B3939" s="49">
        <f>LOOKUP(A3939,Seznamy!$A$3:$A$94,Seznamy!$B$3:$B$94)</f>
        <v>125009</v>
      </c>
      <c r="C3939" s="50" t="str">
        <f>LOOKUP(A3939,Seznamy!$A$3:$A$94,Seznamy!$C$3:$C$94)</f>
        <v>Ruda nad Moravou</v>
      </c>
      <c r="D3939" s="51">
        <f>LOOKUP(A3939,Seznamy!$A$3:$A$94,Seznamy!$F$3:$F$94)</f>
        <v>9028</v>
      </c>
      <c r="E3939" s="51">
        <f>LOOKUP(A3939,Seznamy!$A$3:$A$94,Seznamy!$G$3:$G$94)</f>
        <v>218500</v>
      </c>
      <c r="F3939" s="52">
        <f>LOOKUP(A3939,Seznamy!$A$3:$A$94,Seznamy!$J$3:$J$94)</f>
        <v>57</v>
      </c>
      <c r="G3939" s="52">
        <v>37</v>
      </c>
      <c r="H3939" s="50">
        <f>LOOKUP(G3939,Komplexní!$A$7:$A$56,Komplexní!$B$7:$B$56)</f>
        <v>0</v>
      </c>
      <c r="I3939" s="53">
        <f t="array" ref="I3939">SUM(IF((Komplexní!$A$3:$A$5=A3939)*(Komplexní!$D$1:$BA$1=G3939),Komplexní!$D$3:$BA$5))</f>
        <v>0</v>
      </c>
      <c r="J3939" s="98" t="str">
        <f t="shared" si="213"/>
        <v/>
      </c>
      <c r="K3939" s="54">
        <f t="shared" si="214"/>
        <v>1</v>
      </c>
    </row>
    <row r="3940" spans="1:11" hidden="1">
      <c r="A3940" s="48">
        <v>79</v>
      </c>
      <c r="B3940" s="49">
        <f>LOOKUP(A3940,Seznamy!$A$3:$A$94,Seznamy!$B$3:$B$94)</f>
        <v>125009</v>
      </c>
      <c r="C3940" s="50" t="str">
        <f>LOOKUP(A3940,Seznamy!$A$3:$A$94,Seznamy!$C$3:$C$94)</f>
        <v>Ruda nad Moravou</v>
      </c>
      <c r="D3940" s="51">
        <f>LOOKUP(A3940,Seznamy!$A$3:$A$94,Seznamy!$F$3:$F$94)</f>
        <v>9028</v>
      </c>
      <c r="E3940" s="51">
        <f>LOOKUP(A3940,Seznamy!$A$3:$A$94,Seznamy!$G$3:$G$94)</f>
        <v>218500</v>
      </c>
      <c r="F3940" s="52">
        <f>LOOKUP(A3940,Seznamy!$A$3:$A$94,Seznamy!$J$3:$J$94)</f>
        <v>57</v>
      </c>
      <c r="G3940" s="52">
        <v>38</v>
      </c>
      <c r="H3940" s="50">
        <f>LOOKUP(G3940,Komplexní!$A$7:$A$56,Komplexní!$B$7:$B$56)</f>
        <v>0</v>
      </c>
      <c r="I3940" s="53">
        <f t="array" ref="I3940">SUM(IF((Komplexní!$A$3:$A$5=A3940)*(Komplexní!$D$1:$BA$1=G3940),Komplexní!$D$3:$BA$5))</f>
        <v>0</v>
      </c>
      <c r="J3940" s="98" t="str">
        <f t="shared" si="213"/>
        <v/>
      </c>
      <c r="K3940" s="54">
        <f t="shared" si="214"/>
        <v>1</v>
      </c>
    </row>
    <row r="3941" spans="1:11" hidden="1">
      <c r="A3941" s="48">
        <v>79</v>
      </c>
      <c r="B3941" s="49">
        <f>LOOKUP(A3941,Seznamy!$A$3:$A$94,Seznamy!$B$3:$B$94)</f>
        <v>125009</v>
      </c>
      <c r="C3941" s="50" t="str">
        <f>LOOKUP(A3941,Seznamy!$A$3:$A$94,Seznamy!$C$3:$C$94)</f>
        <v>Ruda nad Moravou</v>
      </c>
      <c r="D3941" s="51">
        <f>LOOKUP(A3941,Seznamy!$A$3:$A$94,Seznamy!$F$3:$F$94)</f>
        <v>9028</v>
      </c>
      <c r="E3941" s="51">
        <f>LOOKUP(A3941,Seznamy!$A$3:$A$94,Seznamy!$G$3:$G$94)</f>
        <v>218500</v>
      </c>
      <c r="F3941" s="52">
        <f>LOOKUP(A3941,Seznamy!$A$3:$A$94,Seznamy!$J$3:$J$94)</f>
        <v>57</v>
      </c>
      <c r="G3941" s="52">
        <v>39</v>
      </c>
      <c r="H3941" s="50">
        <f>LOOKUP(G3941,Komplexní!$A$7:$A$56,Komplexní!$B$7:$B$56)</f>
        <v>0</v>
      </c>
      <c r="I3941" s="53">
        <f t="array" ref="I3941">SUM(IF((Komplexní!$A$3:$A$5=A3941)*(Komplexní!$D$1:$BA$1=G3941),Komplexní!$D$3:$BA$5))</f>
        <v>0</v>
      </c>
      <c r="J3941" s="98" t="str">
        <f t="shared" si="213"/>
        <v/>
      </c>
      <c r="K3941" s="54">
        <f t="shared" si="214"/>
        <v>1</v>
      </c>
    </row>
    <row r="3942" spans="1:11" hidden="1">
      <c r="A3942" s="48">
        <v>79</v>
      </c>
      <c r="B3942" s="49">
        <f>LOOKUP(A3942,Seznamy!$A$3:$A$94,Seznamy!$B$3:$B$94)</f>
        <v>125009</v>
      </c>
      <c r="C3942" s="50" t="str">
        <f>LOOKUP(A3942,Seznamy!$A$3:$A$94,Seznamy!$C$3:$C$94)</f>
        <v>Ruda nad Moravou</v>
      </c>
      <c r="D3942" s="51">
        <f>LOOKUP(A3942,Seznamy!$A$3:$A$94,Seznamy!$F$3:$F$94)</f>
        <v>9028</v>
      </c>
      <c r="E3942" s="51">
        <f>LOOKUP(A3942,Seznamy!$A$3:$A$94,Seznamy!$G$3:$G$94)</f>
        <v>218500</v>
      </c>
      <c r="F3942" s="52">
        <f>LOOKUP(A3942,Seznamy!$A$3:$A$94,Seznamy!$J$3:$J$94)</f>
        <v>57</v>
      </c>
      <c r="G3942" s="52">
        <v>40</v>
      </c>
      <c r="H3942" s="50">
        <f>LOOKUP(G3942,Komplexní!$A$7:$A$56,Komplexní!$B$7:$B$56)</f>
        <v>0</v>
      </c>
      <c r="I3942" s="53">
        <f t="array" ref="I3942">SUM(IF((Komplexní!$A$3:$A$5=A3942)*(Komplexní!$D$1:$BA$1=G3942),Komplexní!$D$3:$BA$5))</f>
        <v>0</v>
      </c>
      <c r="J3942" s="98" t="str">
        <f t="shared" si="213"/>
        <v/>
      </c>
      <c r="K3942" s="54">
        <f t="shared" si="214"/>
        <v>1</v>
      </c>
    </row>
    <row r="3943" spans="1:11" hidden="1">
      <c r="A3943" s="48">
        <v>79</v>
      </c>
      <c r="B3943" s="49">
        <f>LOOKUP(A3943,Seznamy!$A$3:$A$94,Seznamy!$B$3:$B$94)</f>
        <v>125009</v>
      </c>
      <c r="C3943" s="50" t="str">
        <f>LOOKUP(A3943,Seznamy!$A$3:$A$94,Seznamy!$C$3:$C$94)</f>
        <v>Ruda nad Moravou</v>
      </c>
      <c r="D3943" s="51">
        <f>LOOKUP(A3943,Seznamy!$A$3:$A$94,Seznamy!$F$3:$F$94)</f>
        <v>9028</v>
      </c>
      <c r="E3943" s="51">
        <f>LOOKUP(A3943,Seznamy!$A$3:$A$94,Seznamy!$G$3:$G$94)</f>
        <v>218500</v>
      </c>
      <c r="F3943" s="52">
        <f>LOOKUP(A3943,Seznamy!$A$3:$A$94,Seznamy!$J$3:$J$94)</f>
        <v>57</v>
      </c>
      <c r="G3943" s="52">
        <v>41</v>
      </c>
      <c r="H3943" s="50">
        <f>LOOKUP(G3943,Komplexní!$A$7:$A$56,Komplexní!$B$7:$B$56)</f>
        <v>0</v>
      </c>
      <c r="I3943" s="53">
        <f t="array" ref="I3943">SUM(IF((Komplexní!$A$3:$A$5=A3943)*(Komplexní!$D$1:$BA$1=G3943),Komplexní!$D$3:$BA$5))</f>
        <v>0</v>
      </c>
      <c r="J3943" s="98" t="str">
        <f t="shared" si="213"/>
        <v/>
      </c>
      <c r="K3943" s="54">
        <f t="shared" si="214"/>
        <v>1</v>
      </c>
    </row>
    <row r="3944" spans="1:11" hidden="1">
      <c r="A3944" s="48">
        <v>79</v>
      </c>
      <c r="B3944" s="49">
        <f>LOOKUP(A3944,Seznamy!$A$3:$A$94,Seznamy!$B$3:$B$94)</f>
        <v>125009</v>
      </c>
      <c r="C3944" s="50" t="str">
        <f>LOOKUP(A3944,Seznamy!$A$3:$A$94,Seznamy!$C$3:$C$94)</f>
        <v>Ruda nad Moravou</v>
      </c>
      <c r="D3944" s="51">
        <f>LOOKUP(A3944,Seznamy!$A$3:$A$94,Seznamy!$F$3:$F$94)</f>
        <v>9028</v>
      </c>
      <c r="E3944" s="51">
        <f>LOOKUP(A3944,Seznamy!$A$3:$A$94,Seznamy!$G$3:$G$94)</f>
        <v>218500</v>
      </c>
      <c r="F3944" s="52">
        <f>LOOKUP(A3944,Seznamy!$A$3:$A$94,Seznamy!$J$3:$J$94)</f>
        <v>57</v>
      </c>
      <c r="G3944" s="52">
        <v>42</v>
      </c>
      <c r="H3944" s="50">
        <f>LOOKUP(G3944,Komplexní!$A$7:$A$56,Komplexní!$B$7:$B$56)</f>
        <v>0</v>
      </c>
      <c r="I3944" s="53">
        <f t="array" ref="I3944">SUM(IF((Komplexní!$A$3:$A$5=A3944)*(Komplexní!$D$1:$BA$1=G3944),Komplexní!$D$3:$BA$5))</f>
        <v>0</v>
      </c>
      <c r="J3944" s="98" t="str">
        <f t="shared" si="213"/>
        <v/>
      </c>
      <c r="K3944" s="54">
        <f t="shared" si="214"/>
        <v>1</v>
      </c>
    </row>
    <row r="3945" spans="1:11" hidden="1">
      <c r="A3945" s="48">
        <v>79</v>
      </c>
      <c r="B3945" s="49">
        <f>LOOKUP(A3945,Seznamy!$A$3:$A$94,Seznamy!$B$3:$B$94)</f>
        <v>125009</v>
      </c>
      <c r="C3945" s="50" t="str">
        <f>LOOKUP(A3945,Seznamy!$A$3:$A$94,Seznamy!$C$3:$C$94)</f>
        <v>Ruda nad Moravou</v>
      </c>
      <c r="D3945" s="51">
        <f>LOOKUP(A3945,Seznamy!$A$3:$A$94,Seznamy!$F$3:$F$94)</f>
        <v>9028</v>
      </c>
      <c r="E3945" s="51">
        <f>LOOKUP(A3945,Seznamy!$A$3:$A$94,Seznamy!$G$3:$G$94)</f>
        <v>218500</v>
      </c>
      <c r="F3945" s="52">
        <f>LOOKUP(A3945,Seznamy!$A$3:$A$94,Seznamy!$J$3:$J$94)</f>
        <v>57</v>
      </c>
      <c r="G3945" s="52">
        <v>43</v>
      </c>
      <c r="H3945" s="50">
        <f>LOOKUP(G3945,Komplexní!$A$7:$A$56,Komplexní!$B$7:$B$56)</f>
        <v>0</v>
      </c>
      <c r="I3945" s="53">
        <f t="array" ref="I3945">SUM(IF((Komplexní!$A$3:$A$5=A3945)*(Komplexní!$D$1:$BA$1=G3945),Komplexní!$D$3:$BA$5))</f>
        <v>0</v>
      </c>
      <c r="J3945" s="98" t="str">
        <f t="shared" si="213"/>
        <v/>
      </c>
      <c r="K3945" s="54">
        <f t="shared" si="214"/>
        <v>1</v>
      </c>
    </row>
    <row r="3946" spans="1:11" hidden="1">
      <c r="A3946" s="48">
        <v>79</v>
      </c>
      <c r="B3946" s="49">
        <f>LOOKUP(A3946,Seznamy!$A$3:$A$94,Seznamy!$B$3:$B$94)</f>
        <v>125009</v>
      </c>
      <c r="C3946" s="50" t="str">
        <f>LOOKUP(A3946,Seznamy!$A$3:$A$94,Seznamy!$C$3:$C$94)</f>
        <v>Ruda nad Moravou</v>
      </c>
      <c r="D3946" s="51">
        <f>LOOKUP(A3946,Seznamy!$A$3:$A$94,Seznamy!$F$3:$F$94)</f>
        <v>9028</v>
      </c>
      <c r="E3946" s="51">
        <f>LOOKUP(A3946,Seznamy!$A$3:$A$94,Seznamy!$G$3:$G$94)</f>
        <v>218500</v>
      </c>
      <c r="F3946" s="52">
        <f>LOOKUP(A3946,Seznamy!$A$3:$A$94,Seznamy!$J$3:$J$94)</f>
        <v>57</v>
      </c>
      <c r="G3946" s="52">
        <v>44</v>
      </c>
      <c r="H3946" s="50">
        <f>LOOKUP(G3946,Komplexní!$A$7:$A$56,Komplexní!$B$7:$B$56)</f>
        <v>0</v>
      </c>
      <c r="I3946" s="53">
        <f t="array" ref="I3946">SUM(IF((Komplexní!$A$3:$A$5=A3946)*(Komplexní!$D$1:$BA$1=G3946),Komplexní!$D$3:$BA$5))</f>
        <v>0</v>
      </c>
      <c r="J3946" s="98" t="str">
        <f t="shared" si="213"/>
        <v/>
      </c>
      <c r="K3946" s="54">
        <f t="shared" si="214"/>
        <v>1</v>
      </c>
    </row>
    <row r="3947" spans="1:11" hidden="1">
      <c r="A3947" s="48">
        <v>79</v>
      </c>
      <c r="B3947" s="49">
        <f>LOOKUP(A3947,Seznamy!$A$3:$A$94,Seznamy!$B$3:$B$94)</f>
        <v>125009</v>
      </c>
      <c r="C3947" s="50" t="str">
        <f>LOOKUP(A3947,Seznamy!$A$3:$A$94,Seznamy!$C$3:$C$94)</f>
        <v>Ruda nad Moravou</v>
      </c>
      <c r="D3947" s="51">
        <f>LOOKUP(A3947,Seznamy!$A$3:$A$94,Seznamy!$F$3:$F$94)</f>
        <v>9028</v>
      </c>
      <c r="E3947" s="51">
        <f>LOOKUP(A3947,Seznamy!$A$3:$A$94,Seznamy!$G$3:$G$94)</f>
        <v>218500</v>
      </c>
      <c r="F3947" s="52">
        <f>LOOKUP(A3947,Seznamy!$A$3:$A$94,Seznamy!$J$3:$J$94)</f>
        <v>57</v>
      </c>
      <c r="G3947" s="52">
        <v>45</v>
      </c>
      <c r="H3947" s="50">
        <f>LOOKUP(G3947,Komplexní!$A$7:$A$56,Komplexní!$B$7:$B$56)</f>
        <v>0</v>
      </c>
      <c r="I3947" s="53">
        <f t="array" ref="I3947">SUM(IF((Komplexní!$A$3:$A$5=A3947)*(Komplexní!$D$1:$BA$1=G3947),Komplexní!$D$3:$BA$5))</f>
        <v>0</v>
      </c>
      <c r="J3947" s="98" t="str">
        <f t="shared" si="213"/>
        <v/>
      </c>
      <c r="K3947" s="54">
        <f t="shared" si="214"/>
        <v>1</v>
      </c>
    </row>
    <row r="3948" spans="1:11" hidden="1">
      <c r="A3948" s="48">
        <v>79</v>
      </c>
      <c r="B3948" s="49">
        <f>LOOKUP(A3948,Seznamy!$A$3:$A$94,Seznamy!$B$3:$B$94)</f>
        <v>125009</v>
      </c>
      <c r="C3948" s="50" t="str">
        <f>LOOKUP(A3948,Seznamy!$A$3:$A$94,Seznamy!$C$3:$C$94)</f>
        <v>Ruda nad Moravou</v>
      </c>
      <c r="D3948" s="51">
        <f>LOOKUP(A3948,Seznamy!$A$3:$A$94,Seznamy!$F$3:$F$94)</f>
        <v>9028</v>
      </c>
      <c r="E3948" s="51">
        <f>LOOKUP(A3948,Seznamy!$A$3:$A$94,Seznamy!$G$3:$G$94)</f>
        <v>218500</v>
      </c>
      <c r="F3948" s="52">
        <f>LOOKUP(A3948,Seznamy!$A$3:$A$94,Seznamy!$J$3:$J$94)</f>
        <v>57</v>
      </c>
      <c r="G3948" s="52">
        <v>46</v>
      </c>
      <c r="H3948" s="50">
        <f>LOOKUP(G3948,Komplexní!$A$7:$A$56,Komplexní!$B$7:$B$56)</f>
        <v>0</v>
      </c>
      <c r="I3948" s="53">
        <f t="array" ref="I3948">SUM(IF((Komplexní!$A$3:$A$5=A3948)*(Komplexní!$D$1:$BA$1=G3948),Komplexní!$D$3:$BA$5))</f>
        <v>0</v>
      </c>
      <c r="J3948" s="98" t="str">
        <f t="shared" si="213"/>
        <v/>
      </c>
      <c r="K3948" s="54">
        <f t="shared" si="214"/>
        <v>1</v>
      </c>
    </row>
    <row r="3949" spans="1:11" hidden="1">
      <c r="A3949" s="48">
        <v>79</v>
      </c>
      <c r="B3949" s="49">
        <f>LOOKUP(A3949,Seznamy!$A$3:$A$94,Seznamy!$B$3:$B$94)</f>
        <v>125009</v>
      </c>
      <c r="C3949" s="50" t="str">
        <f>LOOKUP(A3949,Seznamy!$A$3:$A$94,Seznamy!$C$3:$C$94)</f>
        <v>Ruda nad Moravou</v>
      </c>
      <c r="D3949" s="51">
        <f>LOOKUP(A3949,Seznamy!$A$3:$A$94,Seznamy!$F$3:$F$94)</f>
        <v>9028</v>
      </c>
      <c r="E3949" s="51">
        <f>LOOKUP(A3949,Seznamy!$A$3:$A$94,Seznamy!$G$3:$G$94)</f>
        <v>218500</v>
      </c>
      <c r="F3949" s="52">
        <f>LOOKUP(A3949,Seznamy!$A$3:$A$94,Seznamy!$J$3:$J$94)</f>
        <v>57</v>
      </c>
      <c r="G3949" s="52">
        <v>47</v>
      </c>
      <c r="H3949" s="50">
        <f>LOOKUP(G3949,Komplexní!$A$7:$A$56,Komplexní!$B$7:$B$56)</f>
        <v>0</v>
      </c>
      <c r="I3949" s="53">
        <f t="array" ref="I3949">SUM(IF((Komplexní!$A$3:$A$5=A3949)*(Komplexní!$D$1:$BA$1=G3949),Komplexní!$D$3:$BA$5))</f>
        <v>0</v>
      </c>
      <c r="J3949" s="98" t="str">
        <f t="shared" si="213"/>
        <v/>
      </c>
      <c r="K3949" s="54">
        <f t="shared" si="214"/>
        <v>1</v>
      </c>
    </row>
    <row r="3950" spans="1:11" hidden="1">
      <c r="A3950" s="48">
        <v>79</v>
      </c>
      <c r="B3950" s="49">
        <f>LOOKUP(A3950,Seznamy!$A$3:$A$94,Seznamy!$B$3:$B$94)</f>
        <v>125009</v>
      </c>
      <c r="C3950" s="50" t="str">
        <f>LOOKUP(A3950,Seznamy!$A$3:$A$94,Seznamy!$C$3:$C$94)</f>
        <v>Ruda nad Moravou</v>
      </c>
      <c r="D3950" s="51">
        <f>LOOKUP(A3950,Seznamy!$A$3:$A$94,Seznamy!$F$3:$F$94)</f>
        <v>9028</v>
      </c>
      <c r="E3950" s="51">
        <f>LOOKUP(A3950,Seznamy!$A$3:$A$94,Seznamy!$G$3:$G$94)</f>
        <v>218500</v>
      </c>
      <c r="F3950" s="52">
        <f>LOOKUP(A3950,Seznamy!$A$3:$A$94,Seznamy!$J$3:$J$94)</f>
        <v>57</v>
      </c>
      <c r="G3950" s="52">
        <v>48</v>
      </c>
      <c r="H3950" s="50">
        <f>LOOKUP(G3950,Komplexní!$A$7:$A$56,Komplexní!$B$7:$B$56)</f>
        <v>0</v>
      </c>
      <c r="I3950" s="53">
        <f t="array" ref="I3950">SUM(IF((Komplexní!$A$3:$A$5=A3950)*(Komplexní!$D$1:$BA$1=G3950),Komplexní!$D$3:$BA$5))</f>
        <v>0</v>
      </c>
      <c r="J3950" s="98" t="str">
        <f t="shared" si="213"/>
        <v/>
      </c>
      <c r="K3950" s="54">
        <f t="shared" si="214"/>
        <v>1</v>
      </c>
    </row>
    <row r="3951" spans="1:11" hidden="1">
      <c r="A3951" s="48">
        <v>79</v>
      </c>
      <c r="B3951" s="49">
        <f>LOOKUP(A3951,Seznamy!$A$3:$A$94,Seznamy!$B$3:$B$94)</f>
        <v>125009</v>
      </c>
      <c r="C3951" s="50" t="str">
        <f>LOOKUP(A3951,Seznamy!$A$3:$A$94,Seznamy!$C$3:$C$94)</f>
        <v>Ruda nad Moravou</v>
      </c>
      <c r="D3951" s="51">
        <f>LOOKUP(A3951,Seznamy!$A$3:$A$94,Seznamy!$F$3:$F$94)</f>
        <v>9028</v>
      </c>
      <c r="E3951" s="51">
        <f>LOOKUP(A3951,Seznamy!$A$3:$A$94,Seznamy!$G$3:$G$94)</f>
        <v>218500</v>
      </c>
      <c r="F3951" s="52">
        <f>LOOKUP(A3951,Seznamy!$A$3:$A$94,Seznamy!$J$3:$J$94)</f>
        <v>57</v>
      </c>
      <c r="G3951" s="52">
        <v>49</v>
      </c>
      <c r="H3951" s="50">
        <f>LOOKUP(G3951,Komplexní!$A$7:$A$56,Komplexní!$B$7:$B$56)</f>
        <v>0</v>
      </c>
      <c r="I3951" s="53">
        <f t="array" ref="I3951">SUM(IF((Komplexní!$A$3:$A$5=A3951)*(Komplexní!$D$1:$BA$1=G3951),Komplexní!$D$3:$BA$5))</f>
        <v>0</v>
      </c>
      <c r="J3951" s="98" t="str">
        <f t="shared" si="213"/>
        <v/>
      </c>
      <c r="K3951" s="54">
        <f t="shared" si="214"/>
        <v>1</v>
      </c>
    </row>
    <row r="3952" spans="1:11" hidden="1">
      <c r="A3952" s="48">
        <v>79</v>
      </c>
      <c r="B3952" s="49">
        <f>LOOKUP(A3952,Seznamy!$A$3:$A$94,Seznamy!$B$3:$B$94)</f>
        <v>125009</v>
      </c>
      <c r="C3952" s="50" t="str">
        <f>LOOKUP(A3952,Seznamy!$A$3:$A$94,Seznamy!$C$3:$C$94)</f>
        <v>Ruda nad Moravou</v>
      </c>
      <c r="D3952" s="51">
        <f>LOOKUP(A3952,Seznamy!$A$3:$A$94,Seznamy!$F$3:$F$94)</f>
        <v>9028</v>
      </c>
      <c r="E3952" s="51">
        <f>LOOKUP(A3952,Seznamy!$A$3:$A$94,Seznamy!$G$3:$G$94)</f>
        <v>218500</v>
      </c>
      <c r="F3952" s="52">
        <f>LOOKUP(A3952,Seznamy!$A$3:$A$94,Seznamy!$J$3:$J$94)</f>
        <v>57</v>
      </c>
      <c r="G3952" s="52">
        <v>50</v>
      </c>
      <c r="H3952" s="50">
        <f>LOOKUP(G3952,Komplexní!$A$7:$A$56,Komplexní!$B$7:$B$56)</f>
        <v>0</v>
      </c>
      <c r="I3952" s="53">
        <f t="array" ref="I3952">SUM(IF((Komplexní!$A$3:$A$5=A3952)*(Komplexní!$D$1:$BA$1=G3952),Komplexní!$D$3:$BA$5))</f>
        <v>0</v>
      </c>
      <c r="J3952" s="98" t="str">
        <f t="shared" si="213"/>
        <v/>
      </c>
      <c r="K3952" s="54">
        <f t="shared" si="214"/>
        <v>1</v>
      </c>
    </row>
    <row r="3953" spans="1:11" hidden="1">
      <c r="A3953" s="79">
        <v>80</v>
      </c>
      <c r="B3953" s="80">
        <f>LOOKUP(A3953,Seznamy!$A$3:$A$94,Seznamy!$B$3:$B$94)</f>
        <v>125009</v>
      </c>
      <c r="C3953" s="81" t="str">
        <f>LOOKUP(A3953,Seznamy!$A$3:$A$94,Seznamy!$C$3:$C$94)</f>
        <v>Ruda nad Moravou</v>
      </c>
      <c r="D3953" s="82">
        <f>LOOKUP(A3953,Seznamy!$A$3:$A$94,Seznamy!$F$3:$F$94)</f>
        <v>9028</v>
      </c>
      <c r="E3953" s="82">
        <f>LOOKUP(A3953,Seznamy!$A$3:$A$94,Seznamy!$G$3:$G$94)</f>
        <v>218500</v>
      </c>
      <c r="F3953" s="83">
        <f>LOOKUP(A3953,Seznamy!$A$3:$A$94,Seznamy!$J$3:$J$94)</f>
        <v>57</v>
      </c>
      <c r="G3953" s="83">
        <v>1</v>
      </c>
      <c r="H3953" s="81" t="str">
        <f>LOOKUP(G3953,Komplexní!$A$7:$A$56,Komplexní!$B$7:$B$56)</f>
        <v>UNILES a.s.</v>
      </c>
      <c r="I3953" s="84">
        <f t="array" ref="I3953">SUM(IF((Komplexní!$A$3:$A$5=A3953)*(Komplexní!$D$1:$BA$1=G3953),Komplexní!$D$3:$BA$5))</f>
        <v>0</v>
      </c>
      <c r="J3953" s="99" t="str">
        <f t="shared" si="213"/>
        <v/>
      </c>
      <c r="K3953" s="85">
        <f t="shared" ref="K3953:K3984" si="215">IF(I3953=MIN($J$3953:$J$4002),1,"")</f>
        <v>1</v>
      </c>
    </row>
    <row r="3954" spans="1:11" hidden="1">
      <c r="A3954" s="79">
        <v>80</v>
      </c>
      <c r="B3954" s="80">
        <f>LOOKUP(A3954,Seznamy!$A$3:$A$94,Seznamy!$B$3:$B$94)</f>
        <v>125009</v>
      </c>
      <c r="C3954" s="81" t="str">
        <f>LOOKUP(A3954,Seznamy!$A$3:$A$94,Seznamy!$C$3:$C$94)</f>
        <v>Ruda nad Moravou</v>
      </c>
      <c r="D3954" s="82">
        <f>LOOKUP(A3954,Seznamy!$A$3:$A$94,Seznamy!$F$3:$F$94)</f>
        <v>9028</v>
      </c>
      <c r="E3954" s="82">
        <f>LOOKUP(A3954,Seznamy!$A$3:$A$94,Seznamy!$G$3:$G$94)</f>
        <v>218500</v>
      </c>
      <c r="F3954" s="83">
        <f>LOOKUP(A3954,Seznamy!$A$3:$A$94,Seznamy!$J$3:$J$94)</f>
        <v>57</v>
      </c>
      <c r="G3954" s="83">
        <v>2</v>
      </c>
      <c r="H3954" s="81" t="str">
        <f>LOOKUP(G3954,Komplexní!$A$7:$A$56,Komplexní!$B$7:$B$56)</f>
        <v>Lesy Beskydy, a.s.</v>
      </c>
      <c r="I3954" s="84">
        <f t="array" ref="I3954">SUM(IF((Komplexní!$A$3:$A$5=A3954)*(Komplexní!$D$1:$BA$1=G3954),Komplexní!$D$3:$BA$5))</f>
        <v>0</v>
      </c>
      <c r="J3954" s="99" t="str">
        <f t="shared" si="213"/>
        <v/>
      </c>
      <c r="K3954" s="85">
        <f t="shared" si="215"/>
        <v>1</v>
      </c>
    </row>
    <row r="3955" spans="1:11" hidden="1">
      <c r="A3955" s="79">
        <v>80</v>
      </c>
      <c r="B3955" s="80">
        <f>LOOKUP(A3955,Seznamy!$A$3:$A$94,Seznamy!$B$3:$B$94)</f>
        <v>125009</v>
      </c>
      <c r="C3955" s="81" t="str">
        <f>LOOKUP(A3955,Seznamy!$A$3:$A$94,Seznamy!$C$3:$C$94)</f>
        <v>Ruda nad Moravou</v>
      </c>
      <c r="D3955" s="82">
        <f>LOOKUP(A3955,Seznamy!$A$3:$A$94,Seznamy!$F$3:$F$94)</f>
        <v>9028</v>
      </c>
      <c r="E3955" s="82">
        <f>LOOKUP(A3955,Seznamy!$A$3:$A$94,Seznamy!$G$3:$G$94)</f>
        <v>218500</v>
      </c>
      <c r="F3955" s="83">
        <f>LOOKUP(A3955,Seznamy!$A$3:$A$94,Seznamy!$J$3:$J$94)</f>
        <v>57</v>
      </c>
      <c r="G3955" s="83">
        <v>3</v>
      </c>
      <c r="H3955" s="81" t="str">
        <f>LOOKUP(G3955,Komplexní!$A$7:$A$56,Komplexní!$B$7:$B$56)</f>
        <v>KATR s.r.o.</v>
      </c>
      <c r="I3955" s="84">
        <f t="array" ref="I3955">SUM(IF((Komplexní!$A$3:$A$5=A3955)*(Komplexní!$D$1:$BA$1=G3955),Komplexní!$D$3:$BA$5))</f>
        <v>0</v>
      </c>
      <c r="J3955" s="99" t="str">
        <f t="shared" si="213"/>
        <v/>
      </c>
      <c r="K3955" s="85">
        <f t="shared" si="215"/>
        <v>1</v>
      </c>
    </row>
    <row r="3956" spans="1:11" hidden="1">
      <c r="A3956" s="79">
        <v>80</v>
      </c>
      <c r="B3956" s="80">
        <f>LOOKUP(A3956,Seznamy!$A$3:$A$94,Seznamy!$B$3:$B$94)</f>
        <v>125009</v>
      </c>
      <c r="C3956" s="81" t="str">
        <f>LOOKUP(A3956,Seznamy!$A$3:$A$94,Seznamy!$C$3:$C$94)</f>
        <v>Ruda nad Moravou</v>
      </c>
      <c r="D3956" s="82">
        <f>LOOKUP(A3956,Seznamy!$A$3:$A$94,Seznamy!$F$3:$F$94)</f>
        <v>9028</v>
      </c>
      <c r="E3956" s="82">
        <f>LOOKUP(A3956,Seznamy!$A$3:$A$94,Seznamy!$G$3:$G$94)</f>
        <v>218500</v>
      </c>
      <c r="F3956" s="83">
        <f>LOOKUP(A3956,Seznamy!$A$3:$A$94,Seznamy!$J$3:$J$94)</f>
        <v>57</v>
      </c>
      <c r="G3956" s="83">
        <v>4</v>
      </c>
      <c r="H3956" s="81" t="str">
        <f>LOOKUP(G3956,Komplexní!$A$7:$A$56,Komplexní!$B$7:$B$56)</f>
        <v>Petra spol. s r.o.</v>
      </c>
      <c r="I3956" s="84">
        <f t="array" ref="I3956">SUM(IF((Komplexní!$A$3:$A$5=A3956)*(Komplexní!$D$1:$BA$1=G3956),Komplexní!$D$3:$BA$5))</f>
        <v>0</v>
      </c>
      <c r="J3956" s="99" t="str">
        <f t="shared" si="213"/>
        <v/>
      </c>
      <c r="K3956" s="85">
        <f t="shared" si="215"/>
        <v>1</v>
      </c>
    </row>
    <row r="3957" spans="1:11" hidden="1">
      <c r="A3957" s="79">
        <v>80</v>
      </c>
      <c r="B3957" s="80">
        <f>LOOKUP(A3957,Seznamy!$A$3:$A$94,Seznamy!$B$3:$B$94)</f>
        <v>125009</v>
      </c>
      <c r="C3957" s="81" t="str">
        <f>LOOKUP(A3957,Seznamy!$A$3:$A$94,Seznamy!$C$3:$C$94)</f>
        <v>Ruda nad Moravou</v>
      </c>
      <c r="D3957" s="82">
        <f>LOOKUP(A3957,Seznamy!$A$3:$A$94,Seznamy!$F$3:$F$94)</f>
        <v>9028</v>
      </c>
      <c r="E3957" s="82">
        <f>LOOKUP(A3957,Seznamy!$A$3:$A$94,Seznamy!$G$3:$G$94)</f>
        <v>218500</v>
      </c>
      <c r="F3957" s="83">
        <f>LOOKUP(A3957,Seznamy!$A$3:$A$94,Seznamy!$J$3:$J$94)</f>
        <v>57</v>
      </c>
      <c r="G3957" s="83">
        <v>5</v>
      </c>
      <c r="H3957" s="81" t="str">
        <f>LOOKUP(G3957,Komplexní!$A$7:$A$56,Komplexní!$B$7:$B$56)</f>
        <v>JACER - CZ a.s.</v>
      </c>
      <c r="I3957" s="84">
        <f t="array" ref="I3957">SUM(IF((Komplexní!$A$3:$A$5=A3957)*(Komplexní!$D$1:$BA$1=G3957),Komplexní!$D$3:$BA$5))</f>
        <v>0</v>
      </c>
      <c r="J3957" s="99" t="str">
        <f t="shared" si="213"/>
        <v/>
      </c>
      <c r="K3957" s="85">
        <f t="shared" si="215"/>
        <v>1</v>
      </c>
    </row>
    <row r="3958" spans="1:11" hidden="1">
      <c r="A3958" s="79">
        <v>80</v>
      </c>
      <c r="B3958" s="80">
        <f>LOOKUP(A3958,Seznamy!$A$3:$A$94,Seznamy!$B$3:$B$94)</f>
        <v>125009</v>
      </c>
      <c r="C3958" s="81" t="str">
        <f>LOOKUP(A3958,Seznamy!$A$3:$A$94,Seznamy!$C$3:$C$94)</f>
        <v>Ruda nad Moravou</v>
      </c>
      <c r="D3958" s="82">
        <f>LOOKUP(A3958,Seznamy!$A$3:$A$94,Seznamy!$F$3:$F$94)</f>
        <v>9028</v>
      </c>
      <c r="E3958" s="82">
        <f>LOOKUP(A3958,Seznamy!$A$3:$A$94,Seznamy!$G$3:$G$94)</f>
        <v>218500</v>
      </c>
      <c r="F3958" s="83">
        <f>LOOKUP(A3958,Seznamy!$A$3:$A$94,Seznamy!$J$3:$J$94)</f>
        <v>57</v>
      </c>
      <c r="G3958" s="83">
        <v>28</v>
      </c>
      <c r="H3958" s="81">
        <f>LOOKUP(G3958,Komplexní!$A$7:$A$56,Komplexní!$B$7:$B$56)</f>
        <v>0</v>
      </c>
      <c r="I3958" s="84">
        <f t="array" ref="I3958">SUM(IF((Komplexní!$A$3:$A$5=A3958)*(Komplexní!$D$1:$BA$1=G3958),Komplexní!$D$3:$BA$5))</f>
        <v>0</v>
      </c>
      <c r="J3958" s="99" t="str">
        <f t="shared" si="213"/>
        <v/>
      </c>
      <c r="K3958" s="85">
        <f t="shared" si="215"/>
        <v>1</v>
      </c>
    </row>
    <row r="3959" spans="1:11" hidden="1">
      <c r="A3959" s="79">
        <v>80</v>
      </c>
      <c r="B3959" s="80">
        <f>LOOKUP(A3959,Seznamy!$A$3:$A$94,Seznamy!$B$3:$B$94)</f>
        <v>125009</v>
      </c>
      <c r="C3959" s="81" t="str">
        <f>LOOKUP(A3959,Seznamy!$A$3:$A$94,Seznamy!$C$3:$C$94)</f>
        <v>Ruda nad Moravou</v>
      </c>
      <c r="D3959" s="82">
        <f>LOOKUP(A3959,Seznamy!$A$3:$A$94,Seznamy!$F$3:$F$94)</f>
        <v>9028</v>
      </c>
      <c r="E3959" s="82">
        <f>LOOKUP(A3959,Seznamy!$A$3:$A$94,Seznamy!$G$3:$G$94)</f>
        <v>218500</v>
      </c>
      <c r="F3959" s="83">
        <f>LOOKUP(A3959,Seznamy!$A$3:$A$94,Seznamy!$J$3:$J$94)</f>
        <v>57</v>
      </c>
      <c r="G3959" s="83">
        <v>8</v>
      </c>
      <c r="H3959" s="81" t="str">
        <f>LOOKUP(G3959,Komplexní!$A$7:$A$56,Komplexní!$B$7:$B$56)</f>
        <v>Pradědský lesní závod, a.s.</v>
      </c>
      <c r="I3959" s="84">
        <f t="array" ref="I3959">SUM(IF((Komplexní!$A$3:$A$5=A3959)*(Komplexní!$D$1:$BA$1=G3959),Komplexní!$D$3:$BA$5))</f>
        <v>0</v>
      </c>
      <c r="J3959" s="99" t="str">
        <f t="shared" si="213"/>
        <v/>
      </c>
      <c r="K3959" s="85">
        <f t="shared" si="215"/>
        <v>1</v>
      </c>
    </row>
    <row r="3960" spans="1:11" hidden="1">
      <c r="A3960" s="79">
        <v>80</v>
      </c>
      <c r="B3960" s="80">
        <f>LOOKUP(A3960,Seznamy!$A$3:$A$94,Seznamy!$B$3:$B$94)</f>
        <v>125009</v>
      </c>
      <c r="C3960" s="81" t="str">
        <f>LOOKUP(A3960,Seznamy!$A$3:$A$94,Seznamy!$C$3:$C$94)</f>
        <v>Ruda nad Moravou</v>
      </c>
      <c r="D3960" s="82">
        <f>LOOKUP(A3960,Seznamy!$A$3:$A$94,Seznamy!$F$3:$F$94)</f>
        <v>9028</v>
      </c>
      <c r="E3960" s="82">
        <f>LOOKUP(A3960,Seznamy!$A$3:$A$94,Seznamy!$G$3:$G$94)</f>
        <v>218500</v>
      </c>
      <c r="F3960" s="83">
        <f>LOOKUP(A3960,Seznamy!$A$3:$A$94,Seznamy!$J$3:$J$94)</f>
        <v>57</v>
      </c>
      <c r="G3960" s="83">
        <v>14</v>
      </c>
      <c r="H3960" s="81">
        <f>LOOKUP(G3960,Komplexní!$A$7:$A$56,Komplexní!$B$7:$B$56)</f>
        <v>0</v>
      </c>
      <c r="I3960" s="84">
        <f t="array" ref="I3960">SUM(IF((Komplexní!$A$3:$A$5=A3960)*(Komplexní!$D$1:$BA$1=G3960),Komplexní!$D$3:$BA$5))</f>
        <v>0</v>
      </c>
      <c r="J3960" s="99" t="str">
        <f t="shared" si="213"/>
        <v/>
      </c>
      <c r="K3960" s="85">
        <f t="shared" si="215"/>
        <v>1</v>
      </c>
    </row>
    <row r="3961" spans="1:11" hidden="1">
      <c r="A3961" s="79">
        <v>80</v>
      </c>
      <c r="B3961" s="80">
        <f>LOOKUP(A3961,Seznamy!$A$3:$A$94,Seznamy!$B$3:$B$94)</f>
        <v>125009</v>
      </c>
      <c r="C3961" s="81" t="str">
        <f>LOOKUP(A3961,Seznamy!$A$3:$A$94,Seznamy!$C$3:$C$94)</f>
        <v>Ruda nad Moravou</v>
      </c>
      <c r="D3961" s="82">
        <f>LOOKUP(A3961,Seznamy!$A$3:$A$94,Seznamy!$F$3:$F$94)</f>
        <v>9028</v>
      </c>
      <c r="E3961" s="82">
        <f>LOOKUP(A3961,Seznamy!$A$3:$A$94,Seznamy!$G$3:$G$94)</f>
        <v>218500</v>
      </c>
      <c r="F3961" s="83">
        <f>LOOKUP(A3961,Seznamy!$A$3:$A$94,Seznamy!$J$3:$J$94)</f>
        <v>57</v>
      </c>
      <c r="G3961" s="83">
        <v>9</v>
      </c>
      <c r="H3961" s="81">
        <f>LOOKUP(G3961,Komplexní!$A$7:$A$56,Komplexní!$B$7:$B$56)</f>
        <v>0</v>
      </c>
      <c r="I3961" s="84">
        <f t="array" ref="I3961">SUM(IF((Komplexní!$A$3:$A$5=A3961)*(Komplexní!$D$1:$BA$1=G3961),Komplexní!$D$3:$BA$5))</f>
        <v>0</v>
      </c>
      <c r="J3961" s="99" t="str">
        <f t="shared" si="213"/>
        <v/>
      </c>
      <c r="K3961" s="85">
        <f t="shared" si="215"/>
        <v>1</v>
      </c>
    </row>
    <row r="3962" spans="1:11" hidden="1">
      <c r="A3962" s="79">
        <v>80</v>
      </c>
      <c r="B3962" s="80">
        <f>LOOKUP(A3962,Seznamy!$A$3:$A$94,Seznamy!$B$3:$B$94)</f>
        <v>125009</v>
      </c>
      <c r="C3962" s="81" t="str">
        <f>LOOKUP(A3962,Seznamy!$A$3:$A$94,Seznamy!$C$3:$C$94)</f>
        <v>Ruda nad Moravou</v>
      </c>
      <c r="D3962" s="82">
        <f>LOOKUP(A3962,Seznamy!$A$3:$A$94,Seznamy!$F$3:$F$94)</f>
        <v>9028</v>
      </c>
      <c r="E3962" s="82">
        <f>LOOKUP(A3962,Seznamy!$A$3:$A$94,Seznamy!$G$3:$G$94)</f>
        <v>218500</v>
      </c>
      <c r="F3962" s="83">
        <f>LOOKUP(A3962,Seznamy!$A$3:$A$94,Seznamy!$J$3:$J$94)</f>
        <v>57</v>
      </c>
      <c r="G3962" s="83">
        <v>10</v>
      </c>
      <c r="H3962" s="81">
        <f>LOOKUP(G3962,Komplexní!$A$7:$A$56,Komplexní!$B$7:$B$56)</f>
        <v>0</v>
      </c>
      <c r="I3962" s="84">
        <f t="array" ref="I3962">SUM(IF((Komplexní!$A$3:$A$5=A3962)*(Komplexní!$D$1:$BA$1=G3962),Komplexní!$D$3:$BA$5))</f>
        <v>0</v>
      </c>
      <c r="J3962" s="99" t="str">
        <f t="shared" si="213"/>
        <v/>
      </c>
      <c r="K3962" s="85">
        <f t="shared" si="215"/>
        <v>1</v>
      </c>
    </row>
    <row r="3963" spans="1:11" hidden="1">
      <c r="A3963" s="79">
        <v>80</v>
      </c>
      <c r="B3963" s="80">
        <f>LOOKUP(A3963,Seznamy!$A$3:$A$94,Seznamy!$B$3:$B$94)</f>
        <v>125009</v>
      </c>
      <c r="C3963" s="81" t="str">
        <f>LOOKUP(A3963,Seznamy!$A$3:$A$94,Seznamy!$C$3:$C$94)</f>
        <v>Ruda nad Moravou</v>
      </c>
      <c r="D3963" s="82">
        <f>LOOKUP(A3963,Seznamy!$A$3:$A$94,Seznamy!$F$3:$F$94)</f>
        <v>9028</v>
      </c>
      <c r="E3963" s="82">
        <f>LOOKUP(A3963,Seznamy!$A$3:$A$94,Seznamy!$G$3:$G$94)</f>
        <v>218500</v>
      </c>
      <c r="F3963" s="83">
        <f>LOOKUP(A3963,Seznamy!$A$3:$A$94,Seznamy!$J$3:$J$94)</f>
        <v>57</v>
      </c>
      <c r="G3963" s="83">
        <v>11</v>
      </c>
      <c r="H3963" s="81">
        <f>LOOKUP(G3963,Komplexní!$A$7:$A$56,Komplexní!$B$7:$B$56)</f>
        <v>0</v>
      </c>
      <c r="I3963" s="84">
        <f t="array" ref="I3963">SUM(IF((Komplexní!$A$3:$A$5=A3963)*(Komplexní!$D$1:$BA$1=G3963),Komplexní!$D$3:$BA$5))</f>
        <v>0</v>
      </c>
      <c r="J3963" s="99" t="str">
        <f t="shared" si="213"/>
        <v/>
      </c>
      <c r="K3963" s="85">
        <f t="shared" si="215"/>
        <v>1</v>
      </c>
    </row>
    <row r="3964" spans="1:11" hidden="1">
      <c r="A3964" s="79">
        <v>80</v>
      </c>
      <c r="B3964" s="80">
        <f>LOOKUP(A3964,Seznamy!$A$3:$A$94,Seznamy!$B$3:$B$94)</f>
        <v>125009</v>
      </c>
      <c r="C3964" s="81" t="str">
        <f>LOOKUP(A3964,Seznamy!$A$3:$A$94,Seznamy!$C$3:$C$94)</f>
        <v>Ruda nad Moravou</v>
      </c>
      <c r="D3964" s="82">
        <f>LOOKUP(A3964,Seznamy!$A$3:$A$94,Seznamy!$F$3:$F$94)</f>
        <v>9028</v>
      </c>
      <c r="E3964" s="82">
        <f>LOOKUP(A3964,Seznamy!$A$3:$A$94,Seznamy!$G$3:$G$94)</f>
        <v>218500</v>
      </c>
      <c r="F3964" s="83">
        <f>LOOKUP(A3964,Seznamy!$A$3:$A$94,Seznamy!$J$3:$J$94)</f>
        <v>57</v>
      </c>
      <c r="G3964" s="83">
        <v>12</v>
      </c>
      <c r="H3964" s="81">
        <f>LOOKUP(G3964,Komplexní!$A$7:$A$56,Komplexní!$B$7:$B$56)</f>
        <v>0</v>
      </c>
      <c r="I3964" s="84">
        <f t="array" ref="I3964">SUM(IF((Komplexní!$A$3:$A$5=A3964)*(Komplexní!$D$1:$BA$1=G3964),Komplexní!$D$3:$BA$5))</f>
        <v>0</v>
      </c>
      <c r="J3964" s="99" t="str">
        <f t="shared" si="213"/>
        <v/>
      </c>
      <c r="K3964" s="85">
        <f t="shared" si="215"/>
        <v>1</v>
      </c>
    </row>
    <row r="3965" spans="1:11" hidden="1">
      <c r="A3965" s="79">
        <v>80</v>
      </c>
      <c r="B3965" s="80">
        <f>LOOKUP(A3965,Seznamy!$A$3:$A$94,Seznamy!$B$3:$B$94)</f>
        <v>125009</v>
      </c>
      <c r="C3965" s="81" t="str">
        <f>LOOKUP(A3965,Seznamy!$A$3:$A$94,Seznamy!$C$3:$C$94)</f>
        <v>Ruda nad Moravou</v>
      </c>
      <c r="D3965" s="82">
        <f>LOOKUP(A3965,Seznamy!$A$3:$A$94,Seznamy!$F$3:$F$94)</f>
        <v>9028</v>
      </c>
      <c r="E3965" s="82">
        <f>LOOKUP(A3965,Seznamy!$A$3:$A$94,Seznamy!$G$3:$G$94)</f>
        <v>218500</v>
      </c>
      <c r="F3965" s="83">
        <f>LOOKUP(A3965,Seznamy!$A$3:$A$94,Seznamy!$J$3:$J$94)</f>
        <v>57</v>
      </c>
      <c r="G3965" s="83">
        <v>13</v>
      </c>
      <c r="H3965" s="81">
        <f>LOOKUP(G3965,Komplexní!$A$7:$A$56,Komplexní!$B$7:$B$56)</f>
        <v>0</v>
      </c>
      <c r="I3965" s="84">
        <f t="array" ref="I3965">SUM(IF((Komplexní!$A$3:$A$5=A3965)*(Komplexní!$D$1:$BA$1=G3965),Komplexní!$D$3:$BA$5))</f>
        <v>0</v>
      </c>
      <c r="J3965" s="99" t="str">
        <f t="shared" si="213"/>
        <v/>
      </c>
      <c r="K3965" s="85">
        <f t="shared" si="215"/>
        <v>1</v>
      </c>
    </row>
    <row r="3966" spans="1:11" hidden="1">
      <c r="A3966" s="79">
        <v>80</v>
      </c>
      <c r="B3966" s="80">
        <f>LOOKUP(A3966,Seznamy!$A$3:$A$94,Seznamy!$B$3:$B$94)</f>
        <v>125009</v>
      </c>
      <c r="C3966" s="81" t="str">
        <f>LOOKUP(A3966,Seznamy!$A$3:$A$94,Seznamy!$C$3:$C$94)</f>
        <v>Ruda nad Moravou</v>
      </c>
      <c r="D3966" s="82">
        <f>LOOKUP(A3966,Seznamy!$A$3:$A$94,Seznamy!$F$3:$F$94)</f>
        <v>9028</v>
      </c>
      <c r="E3966" s="82">
        <f>LOOKUP(A3966,Seznamy!$A$3:$A$94,Seznamy!$G$3:$G$94)</f>
        <v>218500</v>
      </c>
      <c r="F3966" s="83">
        <f>LOOKUP(A3966,Seznamy!$A$3:$A$94,Seznamy!$J$3:$J$94)</f>
        <v>57</v>
      </c>
      <c r="G3966" s="83">
        <v>6</v>
      </c>
      <c r="H3966" s="81" t="str">
        <f>LOOKUP(G3966,Komplexní!$A$7:$A$56,Komplexní!$B$7:$B$56)</f>
        <v>LDF Rožnov a.s.</v>
      </c>
      <c r="I3966" s="84">
        <f t="array" ref="I3966">SUM(IF((Komplexní!$A$3:$A$5=A3966)*(Komplexní!$D$1:$BA$1=G3966),Komplexní!$D$3:$BA$5))</f>
        <v>0</v>
      </c>
      <c r="J3966" s="99" t="str">
        <f t="shared" si="213"/>
        <v/>
      </c>
      <c r="K3966" s="85">
        <f t="shared" si="215"/>
        <v>1</v>
      </c>
    </row>
    <row r="3967" spans="1:11" hidden="1">
      <c r="A3967" s="79">
        <v>80</v>
      </c>
      <c r="B3967" s="80">
        <f>LOOKUP(A3967,Seznamy!$A$3:$A$94,Seznamy!$B$3:$B$94)</f>
        <v>125009</v>
      </c>
      <c r="C3967" s="81" t="str">
        <f>LOOKUP(A3967,Seznamy!$A$3:$A$94,Seznamy!$C$3:$C$94)</f>
        <v>Ruda nad Moravou</v>
      </c>
      <c r="D3967" s="82">
        <f>LOOKUP(A3967,Seznamy!$A$3:$A$94,Seznamy!$F$3:$F$94)</f>
        <v>9028</v>
      </c>
      <c r="E3967" s="82">
        <f>LOOKUP(A3967,Seznamy!$A$3:$A$94,Seznamy!$G$3:$G$94)</f>
        <v>218500</v>
      </c>
      <c r="F3967" s="83">
        <f>LOOKUP(A3967,Seznamy!$A$3:$A$94,Seznamy!$J$3:$J$94)</f>
        <v>57</v>
      </c>
      <c r="G3967" s="83">
        <v>15</v>
      </c>
      <c r="H3967" s="81">
        <f>LOOKUP(G3967,Komplexní!$A$7:$A$56,Komplexní!$B$7:$B$56)</f>
        <v>0</v>
      </c>
      <c r="I3967" s="84">
        <f t="array" ref="I3967">SUM(IF((Komplexní!$A$3:$A$5=A3967)*(Komplexní!$D$1:$BA$1=G3967),Komplexní!$D$3:$BA$5))</f>
        <v>0</v>
      </c>
      <c r="J3967" s="99" t="str">
        <f t="shared" si="213"/>
        <v/>
      </c>
      <c r="K3967" s="85">
        <f t="shared" si="215"/>
        <v>1</v>
      </c>
    </row>
    <row r="3968" spans="1:11" hidden="1">
      <c r="A3968" s="79">
        <v>80</v>
      </c>
      <c r="B3968" s="80">
        <f>LOOKUP(A3968,Seznamy!$A$3:$A$94,Seznamy!$B$3:$B$94)</f>
        <v>125009</v>
      </c>
      <c r="C3968" s="81" t="str">
        <f>LOOKUP(A3968,Seznamy!$A$3:$A$94,Seznamy!$C$3:$C$94)</f>
        <v>Ruda nad Moravou</v>
      </c>
      <c r="D3968" s="82">
        <f>LOOKUP(A3968,Seznamy!$A$3:$A$94,Seznamy!$F$3:$F$94)</f>
        <v>9028</v>
      </c>
      <c r="E3968" s="82">
        <f>LOOKUP(A3968,Seznamy!$A$3:$A$94,Seznamy!$G$3:$G$94)</f>
        <v>218500</v>
      </c>
      <c r="F3968" s="83">
        <f>LOOKUP(A3968,Seznamy!$A$3:$A$94,Seznamy!$J$3:$J$94)</f>
        <v>57</v>
      </c>
      <c r="G3968" s="83">
        <v>16</v>
      </c>
      <c r="H3968" s="81">
        <f>LOOKUP(G3968,Komplexní!$A$7:$A$56,Komplexní!$B$7:$B$56)</f>
        <v>0</v>
      </c>
      <c r="I3968" s="84">
        <f t="array" ref="I3968">SUM(IF((Komplexní!$A$3:$A$5=A3968)*(Komplexní!$D$1:$BA$1=G3968),Komplexní!$D$3:$BA$5))</f>
        <v>0</v>
      </c>
      <c r="J3968" s="99" t="str">
        <f t="shared" si="213"/>
        <v/>
      </c>
      <c r="K3968" s="85">
        <f t="shared" si="215"/>
        <v>1</v>
      </c>
    </row>
    <row r="3969" spans="1:11" hidden="1">
      <c r="A3969" s="79">
        <v>80</v>
      </c>
      <c r="B3969" s="80">
        <f>LOOKUP(A3969,Seznamy!$A$3:$A$94,Seznamy!$B$3:$B$94)</f>
        <v>125009</v>
      </c>
      <c r="C3969" s="81" t="str">
        <f>LOOKUP(A3969,Seznamy!$A$3:$A$94,Seznamy!$C$3:$C$94)</f>
        <v>Ruda nad Moravou</v>
      </c>
      <c r="D3969" s="82">
        <f>LOOKUP(A3969,Seznamy!$A$3:$A$94,Seznamy!$F$3:$F$94)</f>
        <v>9028</v>
      </c>
      <c r="E3969" s="82">
        <f>LOOKUP(A3969,Seznamy!$A$3:$A$94,Seznamy!$G$3:$G$94)</f>
        <v>218500</v>
      </c>
      <c r="F3969" s="83">
        <f>LOOKUP(A3969,Seznamy!$A$3:$A$94,Seznamy!$J$3:$J$94)</f>
        <v>57</v>
      </c>
      <c r="G3969" s="83">
        <v>17</v>
      </c>
      <c r="H3969" s="81">
        <f>LOOKUP(G3969,Komplexní!$A$7:$A$56,Komplexní!$B$7:$B$56)</f>
        <v>0</v>
      </c>
      <c r="I3969" s="84">
        <f t="array" ref="I3969">SUM(IF((Komplexní!$A$3:$A$5=A3969)*(Komplexní!$D$1:$BA$1=G3969),Komplexní!$D$3:$BA$5))</f>
        <v>0</v>
      </c>
      <c r="J3969" s="99" t="str">
        <f t="shared" si="213"/>
        <v/>
      </c>
      <c r="K3969" s="85">
        <f t="shared" si="215"/>
        <v>1</v>
      </c>
    </row>
    <row r="3970" spans="1:11" hidden="1">
      <c r="A3970" s="79">
        <v>80</v>
      </c>
      <c r="B3970" s="80">
        <f>LOOKUP(A3970,Seznamy!$A$3:$A$94,Seznamy!$B$3:$B$94)</f>
        <v>125009</v>
      </c>
      <c r="C3970" s="81" t="str">
        <f>LOOKUP(A3970,Seznamy!$A$3:$A$94,Seznamy!$C$3:$C$94)</f>
        <v>Ruda nad Moravou</v>
      </c>
      <c r="D3970" s="82">
        <f>LOOKUP(A3970,Seznamy!$A$3:$A$94,Seznamy!$F$3:$F$94)</f>
        <v>9028</v>
      </c>
      <c r="E3970" s="82">
        <f>LOOKUP(A3970,Seznamy!$A$3:$A$94,Seznamy!$G$3:$G$94)</f>
        <v>218500</v>
      </c>
      <c r="F3970" s="83">
        <f>LOOKUP(A3970,Seznamy!$A$3:$A$94,Seznamy!$J$3:$J$94)</f>
        <v>57</v>
      </c>
      <c r="G3970" s="83">
        <v>18</v>
      </c>
      <c r="H3970" s="81">
        <f>LOOKUP(G3970,Komplexní!$A$7:$A$56,Komplexní!$B$7:$B$56)</f>
        <v>0</v>
      </c>
      <c r="I3970" s="84">
        <f t="array" ref="I3970">SUM(IF((Komplexní!$A$3:$A$5=A3970)*(Komplexní!$D$1:$BA$1=G3970),Komplexní!$D$3:$BA$5))</f>
        <v>0</v>
      </c>
      <c r="J3970" s="99" t="str">
        <f t="shared" si="213"/>
        <v/>
      </c>
      <c r="K3970" s="85">
        <f t="shared" si="215"/>
        <v>1</v>
      </c>
    </row>
    <row r="3971" spans="1:11" hidden="1">
      <c r="A3971" s="79">
        <v>80</v>
      </c>
      <c r="B3971" s="80">
        <f>LOOKUP(A3971,Seznamy!$A$3:$A$94,Seznamy!$B$3:$B$94)</f>
        <v>125009</v>
      </c>
      <c r="C3971" s="81" t="str">
        <f>LOOKUP(A3971,Seznamy!$A$3:$A$94,Seznamy!$C$3:$C$94)</f>
        <v>Ruda nad Moravou</v>
      </c>
      <c r="D3971" s="82">
        <f>LOOKUP(A3971,Seznamy!$A$3:$A$94,Seznamy!$F$3:$F$94)</f>
        <v>9028</v>
      </c>
      <c r="E3971" s="82">
        <f>LOOKUP(A3971,Seznamy!$A$3:$A$94,Seznamy!$G$3:$G$94)</f>
        <v>218500</v>
      </c>
      <c r="F3971" s="83">
        <f>LOOKUP(A3971,Seznamy!$A$3:$A$94,Seznamy!$J$3:$J$94)</f>
        <v>57</v>
      </c>
      <c r="G3971" s="83">
        <v>19</v>
      </c>
      <c r="H3971" s="81">
        <f>LOOKUP(G3971,Komplexní!$A$7:$A$56,Komplexní!$B$7:$B$56)</f>
        <v>0</v>
      </c>
      <c r="I3971" s="84">
        <f t="array" ref="I3971">SUM(IF((Komplexní!$A$3:$A$5=A3971)*(Komplexní!$D$1:$BA$1=G3971),Komplexní!$D$3:$BA$5))</f>
        <v>0</v>
      </c>
      <c r="J3971" s="99" t="str">
        <f t="shared" si="213"/>
        <v/>
      </c>
      <c r="K3971" s="85">
        <f t="shared" si="215"/>
        <v>1</v>
      </c>
    </row>
    <row r="3972" spans="1:11" hidden="1">
      <c r="A3972" s="79">
        <v>80</v>
      </c>
      <c r="B3972" s="80">
        <f>LOOKUP(A3972,Seznamy!$A$3:$A$94,Seznamy!$B$3:$B$94)</f>
        <v>125009</v>
      </c>
      <c r="C3972" s="81" t="str">
        <f>LOOKUP(A3972,Seznamy!$A$3:$A$94,Seznamy!$C$3:$C$94)</f>
        <v>Ruda nad Moravou</v>
      </c>
      <c r="D3972" s="82">
        <f>LOOKUP(A3972,Seznamy!$A$3:$A$94,Seznamy!$F$3:$F$94)</f>
        <v>9028</v>
      </c>
      <c r="E3972" s="82">
        <f>LOOKUP(A3972,Seznamy!$A$3:$A$94,Seznamy!$G$3:$G$94)</f>
        <v>218500</v>
      </c>
      <c r="F3972" s="83">
        <f>LOOKUP(A3972,Seznamy!$A$3:$A$94,Seznamy!$J$3:$J$94)</f>
        <v>57</v>
      </c>
      <c r="G3972" s="83">
        <v>20</v>
      </c>
      <c r="H3972" s="81">
        <f>LOOKUP(G3972,Komplexní!$A$7:$A$56,Komplexní!$B$7:$B$56)</f>
        <v>0</v>
      </c>
      <c r="I3972" s="84">
        <f t="array" ref="I3972">SUM(IF((Komplexní!$A$3:$A$5=A3972)*(Komplexní!$D$1:$BA$1=G3972),Komplexní!$D$3:$BA$5))</f>
        <v>0</v>
      </c>
      <c r="J3972" s="99" t="str">
        <f t="shared" si="213"/>
        <v/>
      </c>
      <c r="K3972" s="85">
        <f t="shared" si="215"/>
        <v>1</v>
      </c>
    </row>
    <row r="3973" spans="1:11" hidden="1">
      <c r="A3973" s="79">
        <v>80</v>
      </c>
      <c r="B3973" s="80">
        <f>LOOKUP(A3973,Seznamy!$A$3:$A$94,Seznamy!$B$3:$B$94)</f>
        <v>125009</v>
      </c>
      <c r="C3973" s="81" t="str">
        <f>LOOKUP(A3973,Seznamy!$A$3:$A$94,Seznamy!$C$3:$C$94)</f>
        <v>Ruda nad Moravou</v>
      </c>
      <c r="D3973" s="82">
        <f>LOOKUP(A3973,Seznamy!$A$3:$A$94,Seznamy!$F$3:$F$94)</f>
        <v>9028</v>
      </c>
      <c r="E3973" s="82">
        <f>LOOKUP(A3973,Seznamy!$A$3:$A$94,Seznamy!$G$3:$G$94)</f>
        <v>218500</v>
      </c>
      <c r="F3973" s="83">
        <f>LOOKUP(A3973,Seznamy!$A$3:$A$94,Seznamy!$J$3:$J$94)</f>
        <v>57</v>
      </c>
      <c r="G3973" s="83">
        <v>21</v>
      </c>
      <c r="H3973" s="81">
        <f>LOOKUP(G3973,Komplexní!$A$7:$A$56,Komplexní!$B$7:$B$56)</f>
        <v>0</v>
      </c>
      <c r="I3973" s="84">
        <f t="array" ref="I3973">SUM(IF((Komplexní!$A$3:$A$5=A3973)*(Komplexní!$D$1:$BA$1=G3973),Komplexní!$D$3:$BA$5))</f>
        <v>0</v>
      </c>
      <c r="J3973" s="99" t="str">
        <f t="shared" si="213"/>
        <v/>
      </c>
      <c r="K3973" s="85">
        <f t="shared" si="215"/>
        <v>1</v>
      </c>
    </row>
    <row r="3974" spans="1:11" hidden="1">
      <c r="A3974" s="79">
        <v>80</v>
      </c>
      <c r="B3974" s="80">
        <f>LOOKUP(A3974,Seznamy!$A$3:$A$94,Seznamy!$B$3:$B$94)</f>
        <v>125009</v>
      </c>
      <c r="C3974" s="81" t="str">
        <f>LOOKUP(A3974,Seznamy!$A$3:$A$94,Seznamy!$C$3:$C$94)</f>
        <v>Ruda nad Moravou</v>
      </c>
      <c r="D3974" s="82">
        <f>LOOKUP(A3974,Seznamy!$A$3:$A$94,Seznamy!$F$3:$F$94)</f>
        <v>9028</v>
      </c>
      <c r="E3974" s="82">
        <f>LOOKUP(A3974,Seznamy!$A$3:$A$94,Seznamy!$G$3:$G$94)</f>
        <v>218500</v>
      </c>
      <c r="F3974" s="83">
        <f>LOOKUP(A3974,Seznamy!$A$3:$A$94,Seznamy!$J$3:$J$94)</f>
        <v>57</v>
      </c>
      <c r="G3974" s="83">
        <v>22</v>
      </c>
      <c r="H3974" s="81">
        <f>LOOKUP(G3974,Komplexní!$A$7:$A$56,Komplexní!$B$7:$B$56)</f>
        <v>0</v>
      </c>
      <c r="I3974" s="84">
        <f t="array" ref="I3974">SUM(IF((Komplexní!$A$3:$A$5=A3974)*(Komplexní!$D$1:$BA$1=G3974),Komplexní!$D$3:$BA$5))</f>
        <v>0</v>
      </c>
      <c r="J3974" s="99" t="str">
        <f t="shared" si="213"/>
        <v/>
      </c>
      <c r="K3974" s="85">
        <f t="shared" si="215"/>
        <v>1</v>
      </c>
    </row>
    <row r="3975" spans="1:11" hidden="1">
      <c r="A3975" s="79">
        <v>80</v>
      </c>
      <c r="B3975" s="80">
        <f>LOOKUP(A3975,Seznamy!$A$3:$A$94,Seznamy!$B$3:$B$94)</f>
        <v>125009</v>
      </c>
      <c r="C3975" s="81" t="str">
        <f>LOOKUP(A3975,Seznamy!$A$3:$A$94,Seznamy!$C$3:$C$94)</f>
        <v>Ruda nad Moravou</v>
      </c>
      <c r="D3975" s="82">
        <f>LOOKUP(A3975,Seznamy!$A$3:$A$94,Seznamy!$F$3:$F$94)</f>
        <v>9028</v>
      </c>
      <c r="E3975" s="82">
        <f>LOOKUP(A3975,Seznamy!$A$3:$A$94,Seznamy!$G$3:$G$94)</f>
        <v>218500</v>
      </c>
      <c r="F3975" s="83">
        <f>LOOKUP(A3975,Seznamy!$A$3:$A$94,Seznamy!$J$3:$J$94)</f>
        <v>57</v>
      </c>
      <c r="G3975" s="83">
        <v>23</v>
      </c>
      <c r="H3975" s="81">
        <f>LOOKUP(G3975,Komplexní!$A$7:$A$56,Komplexní!$B$7:$B$56)</f>
        <v>0</v>
      </c>
      <c r="I3975" s="84">
        <f t="array" ref="I3975">SUM(IF((Komplexní!$A$3:$A$5=A3975)*(Komplexní!$D$1:$BA$1=G3975),Komplexní!$D$3:$BA$5))</f>
        <v>0</v>
      </c>
      <c r="J3975" s="99" t="str">
        <f t="shared" si="213"/>
        <v/>
      </c>
      <c r="K3975" s="85">
        <f t="shared" si="215"/>
        <v>1</v>
      </c>
    </row>
    <row r="3976" spans="1:11" hidden="1">
      <c r="A3976" s="79">
        <v>80</v>
      </c>
      <c r="B3976" s="80">
        <f>LOOKUP(A3976,Seznamy!$A$3:$A$94,Seznamy!$B$3:$B$94)</f>
        <v>125009</v>
      </c>
      <c r="C3976" s="81" t="str">
        <f>LOOKUP(A3976,Seznamy!$A$3:$A$94,Seznamy!$C$3:$C$94)</f>
        <v>Ruda nad Moravou</v>
      </c>
      <c r="D3976" s="82">
        <f>LOOKUP(A3976,Seznamy!$A$3:$A$94,Seznamy!$F$3:$F$94)</f>
        <v>9028</v>
      </c>
      <c r="E3976" s="82">
        <f>LOOKUP(A3976,Seznamy!$A$3:$A$94,Seznamy!$G$3:$G$94)</f>
        <v>218500</v>
      </c>
      <c r="F3976" s="83">
        <f>LOOKUP(A3976,Seznamy!$A$3:$A$94,Seznamy!$J$3:$J$94)</f>
        <v>57</v>
      </c>
      <c r="G3976" s="83">
        <v>24</v>
      </c>
      <c r="H3976" s="81">
        <f>LOOKUP(G3976,Komplexní!$A$7:$A$56,Komplexní!$B$7:$B$56)</f>
        <v>0</v>
      </c>
      <c r="I3976" s="84">
        <f t="array" ref="I3976">SUM(IF((Komplexní!$A$3:$A$5=A3976)*(Komplexní!$D$1:$BA$1=G3976),Komplexní!$D$3:$BA$5))</f>
        <v>0</v>
      </c>
      <c r="J3976" s="99" t="str">
        <f t="shared" si="213"/>
        <v/>
      </c>
      <c r="K3976" s="85">
        <f t="shared" si="215"/>
        <v>1</v>
      </c>
    </row>
    <row r="3977" spans="1:11" hidden="1">
      <c r="A3977" s="79">
        <v>80</v>
      </c>
      <c r="B3977" s="80">
        <f>LOOKUP(A3977,Seznamy!$A$3:$A$94,Seznamy!$B$3:$B$94)</f>
        <v>125009</v>
      </c>
      <c r="C3977" s="81" t="str">
        <f>LOOKUP(A3977,Seznamy!$A$3:$A$94,Seznamy!$C$3:$C$94)</f>
        <v>Ruda nad Moravou</v>
      </c>
      <c r="D3977" s="82">
        <f>LOOKUP(A3977,Seznamy!$A$3:$A$94,Seznamy!$F$3:$F$94)</f>
        <v>9028</v>
      </c>
      <c r="E3977" s="82">
        <f>LOOKUP(A3977,Seznamy!$A$3:$A$94,Seznamy!$G$3:$G$94)</f>
        <v>218500</v>
      </c>
      <c r="F3977" s="83">
        <f>LOOKUP(A3977,Seznamy!$A$3:$A$94,Seznamy!$J$3:$J$94)</f>
        <v>57</v>
      </c>
      <c r="G3977" s="83">
        <v>25</v>
      </c>
      <c r="H3977" s="81">
        <f>LOOKUP(G3977,Komplexní!$A$7:$A$56,Komplexní!$B$7:$B$56)</f>
        <v>0</v>
      </c>
      <c r="I3977" s="84">
        <f t="array" ref="I3977">SUM(IF((Komplexní!$A$3:$A$5=A3977)*(Komplexní!$D$1:$BA$1=G3977),Komplexní!$D$3:$BA$5))</f>
        <v>0</v>
      </c>
      <c r="J3977" s="99" t="str">
        <f t="shared" si="213"/>
        <v/>
      </c>
      <c r="K3977" s="85">
        <f t="shared" si="215"/>
        <v>1</v>
      </c>
    </row>
    <row r="3978" spans="1:11" hidden="1">
      <c r="A3978" s="79">
        <v>80</v>
      </c>
      <c r="B3978" s="80">
        <f>LOOKUP(A3978,Seznamy!$A$3:$A$94,Seznamy!$B$3:$B$94)</f>
        <v>125009</v>
      </c>
      <c r="C3978" s="81" t="str">
        <f>LOOKUP(A3978,Seznamy!$A$3:$A$94,Seznamy!$C$3:$C$94)</f>
        <v>Ruda nad Moravou</v>
      </c>
      <c r="D3978" s="82">
        <f>LOOKUP(A3978,Seznamy!$A$3:$A$94,Seznamy!$F$3:$F$94)</f>
        <v>9028</v>
      </c>
      <c r="E3978" s="82">
        <f>LOOKUP(A3978,Seznamy!$A$3:$A$94,Seznamy!$G$3:$G$94)</f>
        <v>218500</v>
      </c>
      <c r="F3978" s="83">
        <f>LOOKUP(A3978,Seznamy!$A$3:$A$94,Seznamy!$J$3:$J$94)</f>
        <v>57</v>
      </c>
      <c r="G3978" s="83">
        <v>26</v>
      </c>
      <c r="H3978" s="81">
        <f>LOOKUP(G3978,Komplexní!$A$7:$A$56,Komplexní!$B$7:$B$56)</f>
        <v>0</v>
      </c>
      <c r="I3978" s="84">
        <f t="array" ref="I3978">SUM(IF((Komplexní!$A$3:$A$5=A3978)*(Komplexní!$D$1:$BA$1=G3978),Komplexní!$D$3:$BA$5))</f>
        <v>0</v>
      </c>
      <c r="J3978" s="99" t="str">
        <f t="shared" si="213"/>
        <v/>
      </c>
      <c r="K3978" s="85">
        <f t="shared" si="215"/>
        <v>1</v>
      </c>
    </row>
    <row r="3979" spans="1:11" hidden="1">
      <c r="A3979" s="79">
        <v>80</v>
      </c>
      <c r="B3979" s="80">
        <f>LOOKUP(A3979,Seznamy!$A$3:$A$94,Seznamy!$B$3:$B$94)</f>
        <v>125009</v>
      </c>
      <c r="C3979" s="81" t="str">
        <f>LOOKUP(A3979,Seznamy!$A$3:$A$94,Seznamy!$C$3:$C$94)</f>
        <v>Ruda nad Moravou</v>
      </c>
      <c r="D3979" s="82">
        <f>LOOKUP(A3979,Seznamy!$A$3:$A$94,Seznamy!$F$3:$F$94)</f>
        <v>9028</v>
      </c>
      <c r="E3979" s="82">
        <f>LOOKUP(A3979,Seznamy!$A$3:$A$94,Seznamy!$G$3:$G$94)</f>
        <v>218500</v>
      </c>
      <c r="F3979" s="83">
        <f>LOOKUP(A3979,Seznamy!$A$3:$A$94,Seznamy!$J$3:$J$94)</f>
        <v>57</v>
      </c>
      <c r="G3979" s="83">
        <v>27</v>
      </c>
      <c r="H3979" s="81">
        <f>LOOKUP(G3979,Komplexní!$A$7:$A$56,Komplexní!$B$7:$B$56)</f>
        <v>0</v>
      </c>
      <c r="I3979" s="84">
        <f t="array" ref="I3979">SUM(IF((Komplexní!$A$3:$A$5=A3979)*(Komplexní!$D$1:$BA$1=G3979),Komplexní!$D$3:$BA$5))</f>
        <v>0</v>
      </c>
      <c r="J3979" s="99" t="str">
        <f t="shared" si="213"/>
        <v/>
      </c>
      <c r="K3979" s="85">
        <f t="shared" si="215"/>
        <v>1</v>
      </c>
    </row>
    <row r="3980" spans="1:11" hidden="1">
      <c r="A3980" s="79">
        <v>80</v>
      </c>
      <c r="B3980" s="80">
        <f>LOOKUP(A3980,Seznamy!$A$3:$A$94,Seznamy!$B$3:$B$94)</f>
        <v>125009</v>
      </c>
      <c r="C3980" s="81" t="str">
        <f>LOOKUP(A3980,Seznamy!$A$3:$A$94,Seznamy!$C$3:$C$94)</f>
        <v>Ruda nad Moravou</v>
      </c>
      <c r="D3980" s="82">
        <f>LOOKUP(A3980,Seznamy!$A$3:$A$94,Seznamy!$F$3:$F$94)</f>
        <v>9028</v>
      </c>
      <c r="E3980" s="82">
        <f>LOOKUP(A3980,Seznamy!$A$3:$A$94,Seznamy!$G$3:$G$94)</f>
        <v>218500</v>
      </c>
      <c r="F3980" s="83">
        <f>LOOKUP(A3980,Seznamy!$A$3:$A$94,Seznamy!$J$3:$J$94)</f>
        <v>57</v>
      </c>
      <c r="G3980" s="83">
        <v>30</v>
      </c>
      <c r="H3980" s="81">
        <f>LOOKUP(G3980,Komplexní!$A$7:$A$56,Komplexní!$B$7:$B$56)</f>
        <v>0</v>
      </c>
      <c r="I3980" s="84">
        <f t="array" ref="I3980">SUM(IF((Komplexní!$A$3:$A$5=A3980)*(Komplexní!$D$1:$BA$1=G3980),Komplexní!$D$3:$BA$5))</f>
        <v>0</v>
      </c>
      <c r="J3980" s="99" t="str">
        <f t="shared" si="213"/>
        <v/>
      </c>
      <c r="K3980" s="85">
        <f t="shared" si="215"/>
        <v>1</v>
      </c>
    </row>
    <row r="3981" spans="1:11" hidden="1">
      <c r="A3981" s="79">
        <v>80</v>
      </c>
      <c r="B3981" s="80">
        <f>LOOKUP(A3981,Seznamy!$A$3:$A$94,Seznamy!$B$3:$B$94)</f>
        <v>125009</v>
      </c>
      <c r="C3981" s="81" t="str">
        <f>LOOKUP(A3981,Seznamy!$A$3:$A$94,Seznamy!$C$3:$C$94)</f>
        <v>Ruda nad Moravou</v>
      </c>
      <c r="D3981" s="82">
        <f>LOOKUP(A3981,Seznamy!$A$3:$A$94,Seznamy!$F$3:$F$94)</f>
        <v>9028</v>
      </c>
      <c r="E3981" s="82">
        <f>LOOKUP(A3981,Seznamy!$A$3:$A$94,Seznamy!$G$3:$G$94)</f>
        <v>218500</v>
      </c>
      <c r="F3981" s="83">
        <f>LOOKUP(A3981,Seznamy!$A$3:$A$94,Seznamy!$J$3:$J$94)</f>
        <v>57</v>
      </c>
      <c r="G3981" s="83">
        <v>29</v>
      </c>
      <c r="H3981" s="81">
        <f>LOOKUP(G3981,Komplexní!$A$7:$A$56,Komplexní!$B$7:$B$56)</f>
        <v>0</v>
      </c>
      <c r="I3981" s="84">
        <f t="array" ref="I3981">SUM(IF((Komplexní!$A$3:$A$5=A3981)*(Komplexní!$D$1:$BA$1=G3981),Komplexní!$D$3:$BA$5))</f>
        <v>0</v>
      </c>
      <c r="J3981" s="99" t="str">
        <f t="shared" si="213"/>
        <v/>
      </c>
      <c r="K3981" s="85">
        <f t="shared" si="215"/>
        <v>1</v>
      </c>
    </row>
    <row r="3982" spans="1:11" hidden="1">
      <c r="A3982" s="79">
        <v>80</v>
      </c>
      <c r="B3982" s="80">
        <f>LOOKUP(A3982,Seznamy!$A$3:$A$94,Seznamy!$B$3:$B$94)</f>
        <v>125009</v>
      </c>
      <c r="C3982" s="81" t="str">
        <f>LOOKUP(A3982,Seznamy!$A$3:$A$94,Seznamy!$C$3:$C$94)</f>
        <v>Ruda nad Moravou</v>
      </c>
      <c r="D3982" s="82">
        <f>LOOKUP(A3982,Seznamy!$A$3:$A$94,Seznamy!$F$3:$F$94)</f>
        <v>9028</v>
      </c>
      <c r="E3982" s="82">
        <f>LOOKUP(A3982,Seznamy!$A$3:$A$94,Seznamy!$G$3:$G$94)</f>
        <v>218500</v>
      </c>
      <c r="F3982" s="83">
        <f>LOOKUP(A3982,Seznamy!$A$3:$A$94,Seznamy!$J$3:$J$94)</f>
        <v>57</v>
      </c>
      <c r="G3982" s="83">
        <v>7</v>
      </c>
      <c r="H3982" s="81" t="str">
        <f>LOOKUP(G3982,Komplexní!$A$7:$A$56,Komplexní!$B$7:$B$56)</f>
        <v>Opavská lesní a.s.</v>
      </c>
      <c r="I3982" s="84">
        <f t="array" ref="I3982">SUM(IF((Komplexní!$A$3:$A$5=A3982)*(Komplexní!$D$1:$BA$1=G3982),Komplexní!$D$3:$BA$5))</f>
        <v>0</v>
      </c>
      <c r="J3982" s="99" t="str">
        <f t="shared" si="213"/>
        <v/>
      </c>
      <c r="K3982" s="85">
        <f t="shared" si="215"/>
        <v>1</v>
      </c>
    </row>
    <row r="3983" spans="1:11" hidden="1">
      <c r="A3983" s="79">
        <v>80</v>
      </c>
      <c r="B3983" s="80">
        <f>LOOKUP(A3983,Seznamy!$A$3:$A$94,Seznamy!$B$3:$B$94)</f>
        <v>125009</v>
      </c>
      <c r="C3983" s="81" t="str">
        <f>LOOKUP(A3983,Seznamy!$A$3:$A$94,Seznamy!$C$3:$C$94)</f>
        <v>Ruda nad Moravou</v>
      </c>
      <c r="D3983" s="82">
        <f>LOOKUP(A3983,Seznamy!$A$3:$A$94,Seznamy!$F$3:$F$94)</f>
        <v>9028</v>
      </c>
      <c r="E3983" s="82">
        <f>LOOKUP(A3983,Seznamy!$A$3:$A$94,Seznamy!$G$3:$G$94)</f>
        <v>218500</v>
      </c>
      <c r="F3983" s="83">
        <f>LOOKUP(A3983,Seznamy!$A$3:$A$94,Seznamy!$J$3:$J$94)</f>
        <v>57</v>
      </c>
      <c r="G3983" s="83">
        <v>31</v>
      </c>
      <c r="H3983" s="81">
        <f>LOOKUP(G3983,Komplexní!$A$7:$A$56,Komplexní!$B$7:$B$56)</f>
        <v>0</v>
      </c>
      <c r="I3983" s="84">
        <f t="array" ref="I3983">SUM(IF((Komplexní!$A$3:$A$5=A3983)*(Komplexní!$D$1:$BA$1=G3983),Komplexní!$D$3:$BA$5))</f>
        <v>0</v>
      </c>
      <c r="J3983" s="99" t="str">
        <f t="shared" ref="J3983:J4046" si="216">IF(I3983=0,"",I3983)</f>
        <v/>
      </c>
      <c r="K3983" s="85">
        <f t="shared" si="215"/>
        <v>1</v>
      </c>
    </row>
    <row r="3984" spans="1:11" hidden="1">
      <c r="A3984" s="79">
        <v>80</v>
      </c>
      <c r="B3984" s="80">
        <f>LOOKUP(A3984,Seznamy!$A$3:$A$94,Seznamy!$B$3:$B$94)</f>
        <v>125009</v>
      </c>
      <c r="C3984" s="81" t="str">
        <f>LOOKUP(A3984,Seznamy!$A$3:$A$94,Seznamy!$C$3:$C$94)</f>
        <v>Ruda nad Moravou</v>
      </c>
      <c r="D3984" s="82">
        <f>LOOKUP(A3984,Seznamy!$A$3:$A$94,Seznamy!$F$3:$F$94)</f>
        <v>9028</v>
      </c>
      <c r="E3984" s="82">
        <f>LOOKUP(A3984,Seznamy!$A$3:$A$94,Seznamy!$G$3:$G$94)</f>
        <v>218500</v>
      </c>
      <c r="F3984" s="83">
        <f>LOOKUP(A3984,Seznamy!$A$3:$A$94,Seznamy!$J$3:$J$94)</f>
        <v>57</v>
      </c>
      <c r="G3984" s="83">
        <v>32</v>
      </c>
      <c r="H3984" s="81">
        <f>LOOKUP(G3984,Komplexní!$A$7:$A$56,Komplexní!$B$7:$B$56)</f>
        <v>0</v>
      </c>
      <c r="I3984" s="84">
        <f t="array" ref="I3984">SUM(IF((Komplexní!$A$3:$A$5=A3984)*(Komplexní!$D$1:$BA$1=G3984),Komplexní!$D$3:$BA$5))</f>
        <v>0</v>
      </c>
      <c r="J3984" s="99" t="str">
        <f t="shared" si="216"/>
        <v/>
      </c>
      <c r="K3984" s="85">
        <f t="shared" si="215"/>
        <v>1</v>
      </c>
    </row>
    <row r="3985" spans="1:11" hidden="1">
      <c r="A3985" s="79">
        <v>80</v>
      </c>
      <c r="B3985" s="80">
        <f>LOOKUP(A3985,Seznamy!$A$3:$A$94,Seznamy!$B$3:$B$94)</f>
        <v>125009</v>
      </c>
      <c r="C3985" s="81" t="str">
        <f>LOOKUP(A3985,Seznamy!$A$3:$A$94,Seznamy!$C$3:$C$94)</f>
        <v>Ruda nad Moravou</v>
      </c>
      <c r="D3985" s="82">
        <f>LOOKUP(A3985,Seznamy!$A$3:$A$94,Seznamy!$F$3:$F$94)</f>
        <v>9028</v>
      </c>
      <c r="E3985" s="82">
        <f>LOOKUP(A3985,Seznamy!$A$3:$A$94,Seznamy!$G$3:$G$94)</f>
        <v>218500</v>
      </c>
      <c r="F3985" s="83">
        <f>LOOKUP(A3985,Seznamy!$A$3:$A$94,Seznamy!$J$3:$J$94)</f>
        <v>57</v>
      </c>
      <c r="G3985" s="83">
        <v>33</v>
      </c>
      <c r="H3985" s="81">
        <f>LOOKUP(G3985,Komplexní!$A$7:$A$56,Komplexní!$B$7:$B$56)</f>
        <v>0</v>
      </c>
      <c r="I3985" s="84">
        <f t="array" ref="I3985">SUM(IF((Komplexní!$A$3:$A$5=A3985)*(Komplexní!$D$1:$BA$1=G3985),Komplexní!$D$3:$BA$5))</f>
        <v>0</v>
      </c>
      <c r="J3985" s="99" t="str">
        <f t="shared" si="216"/>
        <v/>
      </c>
      <c r="K3985" s="85">
        <f t="shared" ref="K3985:K4002" si="217">IF(I3985=MIN($J$3953:$J$4002),1,"")</f>
        <v>1</v>
      </c>
    </row>
    <row r="3986" spans="1:11" hidden="1">
      <c r="A3986" s="79">
        <v>80</v>
      </c>
      <c r="B3986" s="80">
        <f>LOOKUP(A3986,Seznamy!$A$3:$A$94,Seznamy!$B$3:$B$94)</f>
        <v>125009</v>
      </c>
      <c r="C3986" s="81" t="str">
        <f>LOOKUP(A3986,Seznamy!$A$3:$A$94,Seznamy!$C$3:$C$94)</f>
        <v>Ruda nad Moravou</v>
      </c>
      <c r="D3986" s="82">
        <f>LOOKUP(A3986,Seznamy!$A$3:$A$94,Seznamy!$F$3:$F$94)</f>
        <v>9028</v>
      </c>
      <c r="E3986" s="82">
        <f>LOOKUP(A3986,Seznamy!$A$3:$A$94,Seznamy!$G$3:$G$94)</f>
        <v>218500</v>
      </c>
      <c r="F3986" s="83">
        <f>LOOKUP(A3986,Seznamy!$A$3:$A$94,Seznamy!$J$3:$J$94)</f>
        <v>57</v>
      </c>
      <c r="G3986" s="83">
        <v>34</v>
      </c>
      <c r="H3986" s="81">
        <f>LOOKUP(G3986,Komplexní!$A$7:$A$56,Komplexní!$B$7:$B$56)</f>
        <v>0</v>
      </c>
      <c r="I3986" s="84">
        <f t="array" ref="I3986">SUM(IF((Komplexní!$A$3:$A$5=A3986)*(Komplexní!$D$1:$BA$1=G3986),Komplexní!$D$3:$BA$5))</f>
        <v>0</v>
      </c>
      <c r="J3986" s="99" t="str">
        <f t="shared" si="216"/>
        <v/>
      </c>
      <c r="K3986" s="85">
        <f t="shared" si="217"/>
        <v>1</v>
      </c>
    </row>
    <row r="3987" spans="1:11" hidden="1">
      <c r="A3987" s="79">
        <v>80</v>
      </c>
      <c r="B3987" s="80">
        <f>LOOKUP(A3987,Seznamy!$A$3:$A$94,Seznamy!$B$3:$B$94)</f>
        <v>125009</v>
      </c>
      <c r="C3987" s="81" t="str">
        <f>LOOKUP(A3987,Seznamy!$A$3:$A$94,Seznamy!$C$3:$C$94)</f>
        <v>Ruda nad Moravou</v>
      </c>
      <c r="D3987" s="82">
        <f>LOOKUP(A3987,Seznamy!$A$3:$A$94,Seznamy!$F$3:$F$94)</f>
        <v>9028</v>
      </c>
      <c r="E3987" s="82">
        <f>LOOKUP(A3987,Seznamy!$A$3:$A$94,Seznamy!$G$3:$G$94)</f>
        <v>218500</v>
      </c>
      <c r="F3987" s="83">
        <f>LOOKUP(A3987,Seznamy!$A$3:$A$94,Seznamy!$J$3:$J$94)</f>
        <v>57</v>
      </c>
      <c r="G3987" s="83">
        <v>35</v>
      </c>
      <c r="H3987" s="81">
        <f>LOOKUP(G3987,Komplexní!$A$7:$A$56,Komplexní!$B$7:$B$56)</f>
        <v>0</v>
      </c>
      <c r="I3987" s="84">
        <f t="array" ref="I3987">SUM(IF((Komplexní!$A$3:$A$5=A3987)*(Komplexní!$D$1:$BA$1=G3987),Komplexní!$D$3:$BA$5))</f>
        <v>0</v>
      </c>
      <c r="J3987" s="99" t="str">
        <f t="shared" si="216"/>
        <v/>
      </c>
      <c r="K3987" s="85">
        <f t="shared" si="217"/>
        <v>1</v>
      </c>
    </row>
    <row r="3988" spans="1:11" hidden="1">
      <c r="A3988" s="79">
        <v>80</v>
      </c>
      <c r="B3988" s="80">
        <f>LOOKUP(A3988,Seznamy!$A$3:$A$94,Seznamy!$B$3:$B$94)</f>
        <v>125009</v>
      </c>
      <c r="C3988" s="81" t="str">
        <f>LOOKUP(A3988,Seznamy!$A$3:$A$94,Seznamy!$C$3:$C$94)</f>
        <v>Ruda nad Moravou</v>
      </c>
      <c r="D3988" s="82">
        <f>LOOKUP(A3988,Seznamy!$A$3:$A$94,Seznamy!$F$3:$F$94)</f>
        <v>9028</v>
      </c>
      <c r="E3988" s="82">
        <f>LOOKUP(A3988,Seznamy!$A$3:$A$94,Seznamy!$G$3:$G$94)</f>
        <v>218500</v>
      </c>
      <c r="F3988" s="83">
        <f>LOOKUP(A3988,Seznamy!$A$3:$A$94,Seznamy!$J$3:$J$94)</f>
        <v>57</v>
      </c>
      <c r="G3988" s="83">
        <v>36</v>
      </c>
      <c r="H3988" s="81">
        <f>LOOKUP(G3988,Komplexní!$A$7:$A$56,Komplexní!$B$7:$B$56)</f>
        <v>0</v>
      </c>
      <c r="I3988" s="84">
        <f t="array" ref="I3988">SUM(IF((Komplexní!$A$3:$A$5=A3988)*(Komplexní!$D$1:$BA$1=G3988),Komplexní!$D$3:$BA$5))</f>
        <v>0</v>
      </c>
      <c r="J3988" s="99" t="str">
        <f t="shared" si="216"/>
        <v/>
      </c>
      <c r="K3988" s="85">
        <f t="shared" si="217"/>
        <v>1</v>
      </c>
    </row>
    <row r="3989" spans="1:11" hidden="1">
      <c r="A3989" s="79">
        <v>80</v>
      </c>
      <c r="B3989" s="80">
        <f>LOOKUP(A3989,Seznamy!$A$3:$A$94,Seznamy!$B$3:$B$94)</f>
        <v>125009</v>
      </c>
      <c r="C3989" s="81" t="str">
        <f>LOOKUP(A3989,Seznamy!$A$3:$A$94,Seznamy!$C$3:$C$94)</f>
        <v>Ruda nad Moravou</v>
      </c>
      <c r="D3989" s="82">
        <f>LOOKUP(A3989,Seznamy!$A$3:$A$94,Seznamy!$F$3:$F$94)</f>
        <v>9028</v>
      </c>
      <c r="E3989" s="82">
        <f>LOOKUP(A3989,Seznamy!$A$3:$A$94,Seznamy!$G$3:$G$94)</f>
        <v>218500</v>
      </c>
      <c r="F3989" s="83">
        <f>LOOKUP(A3989,Seznamy!$A$3:$A$94,Seznamy!$J$3:$J$94)</f>
        <v>57</v>
      </c>
      <c r="G3989" s="83">
        <v>37</v>
      </c>
      <c r="H3989" s="81">
        <f>LOOKUP(G3989,Komplexní!$A$7:$A$56,Komplexní!$B$7:$B$56)</f>
        <v>0</v>
      </c>
      <c r="I3989" s="84">
        <f t="array" ref="I3989">SUM(IF((Komplexní!$A$3:$A$5=A3989)*(Komplexní!$D$1:$BA$1=G3989),Komplexní!$D$3:$BA$5))</f>
        <v>0</v>
      </c>
      <c r="J3989" s="99" t="str">
        <f t="shared" si="216"/>
        <v/>
      </c>
      <c r="K3989" s="85">
        <f t="shared" si="217"/>
        <v>1</v>
      </c>
    </row>
    <row r="3990" spans="1:11" hidden="1">
      <c r="A3990" s="79">
        <v>80</v>
      </c>
      <c r="B3990" s="80">
        <f>LOOKUP(A3990,Seznamy!$A$3:$A$94,Seznamy!$B$3:$B$94)</f>
        <v>125009</v>
      </c>
      <c r="C3990" s="81" t="str">
        <f>LOOKUP(A3990,Seznamy!$A$3:$A$94,Seznamy!$C$3:$C$94)</f>
        <v>Ruda nad Moravou</v>
      </c>
      <c r="D3990" s="82">
        <f>LOOKUP(A3990,Seznamy!$A$3:$A$94,Seznamy!$F$3:$F$94)</f>
        <v>9028</v>
      </c>
      <c r="E3990" s="82">
        <f>LOOKUP(A3990,Seznamy!$A$3:$A$94,Seznamy!$G$3:$G$94)</f>
        <v>218500</v>
      </c>
      <c r="F3990" s="83">
        <f>LOOKUP(A3990,Seznamy!$A$3:$A$94,Seznamy!$J$3:$J$94)</f>
        <v>57</v>
      </c>
      <c r="G3990" s="83">
        <v>38</v>
      </c>
      <c r="H3990" s="81">
        <f>LOOKUP(G3990,Komplexní!$A$7:$A$56,Komplexní!$B$7:$B$56)</f>
        <v>0</v>
      </c>
      <c r="I3990" s="84">
        <f t="array" ref="I3990">SUM(IF((Komplexní!$A$3:$A$5=A3990)*(Komplexní!$D$1:$BA$1=G3990),Komplexní!$D$3:$BA$5))</f>
        <v>0</v>
      </c>
      <c r="J3990" s="99" t="str">
        <f t="shared" si="216"/>
        <v/>
      </c>
      <c r="K3990" s="85">
        <f t="shared" si="217"/>
        <v>1</v>
      </c>
    </row>
    <row r="3991" spans="1:11" hidden="1">
      <c r="A3991" s="79">
        <v>80</v>
      </c>
      <c r="B3991" s="80">
        <f>LOOKUP(A3991,Seznamy!$A$3:$A$94,Seznamy!$B$3:$B$94)</f>
        <v>125009</v>
      </c>
      <c r="C3991" s="81" t="str">
        <f>LOOKUP(A3991,Seznamy!$A$3:$A$94,Seznamy!$C$3:$C$94)</f>
        <v>Ruda nad Moravou</v>
      </c>
      <c r="D3991" s="82">
        <f>LOOKUP(A3991,Seznamy!$A$3:$A$94,Seznamy!$F$3:$F$94)</f>
        <v>9028</v>
      </c>
      <c r="E3991" s="82">
        <f>LOOKUP(A3991,Seznamy!$A$3:$A$94,Seznamy!$G$3:$G$94)</f>
        <v>218500</v>
      </c>
      <c r="F3991" s="83">
        <f>LOOKUP(A3991,Seznamy!$A$3:$A$94,Seznamy!$J$3:$J$94)</f>
        <v>57</v>
      </c>
      <c r="G3991" s="83">
        <v>39</v>
      </c>
      <c r="H3991" s="81">
        <f>LOOKUP(G3991,Komplexní!$A$7:$A$56,Komplexní!$B$7:$B$56)</f>
        <v>0</v>
      </c>
      <c r="I3991" s="84">
        <f t="array" ref="I3991">SUM(IF((Komplexní!$A$3:$A$5=A3991)*(Komplexní!$D$1:$BA$1=G3991),Komplexní!$D$3:$BA$5))</f>
        <v>0</v>
      </c>
      <c r="J3991" s="99" t="str">
        <f t="shared" si="216"/>
        <v/>
      </c>
      <c r="K3991" s="85">
        <f t="shared" si="217"/>
        <v>1</v>
      </c>
    </row>
    <row r="3992" spans="1:11" hidden="1">
      <c r="A3992" s="79">
        <v>80</v>
      </c>
      <c r="B3992" s="80">
        <f>LOOKUP(A3992,Seznamy!$A$3:$A$94,Seznamy!$B$3:$B$94)</f>
        <v>125009</v>
      </c>
      <c r="C3992" s="81" t="str">
        <f>LOOKUP(A3992,Seznamy!$A$3:$A$94,Seznamy!$C$3:$C$94)</f>
        <v>Ruda nad Moravou</v>
      </c>
      <c r="D3992" s="82">
        <f>LOOKUP(A3992,Seznamy!$A$3:$A$94,Seznamy!$F$3:$F$94)</f>
        <v>9028</v>
      </c>
      <c r="E3992" s="82">
        <f>LOOKUP(A3992,Seznamy!$A$3:$A$94,Seznamy!$G$3:$G$94)</f>
        <v>218500</v>
      </c>
      <c r="F3992" s="83">
        <f>LOOKUP(A3992,Seznamy!$A$3:$A$94,Seznamy!$J$3:$J$94)</f>
        <v>57</v>
      </c>
      <c r="G3992" s="83">
        <v>40</v>
      </c>
      <c r="H3992" s="81">
        <f>LOOKUP(G3992,Komplexní!$A$7:$A$56,Komplexní!$B$7:$B$56)</f>
        <v>0</v>
      </c>
      <c r="I3992" s="84">
        <f t="array" ref="I3992">SUM(IF((Komplexní!$A$3:$A$5=A3992)*(Komplexní!$D$1:$BA$1=G3992),Komplexní!$D$3:$BA$5))</f>
        <v>0</v>
      </c>
      <c r="J3992" s="99" t="str">
        <f t="shared" si="216"/>
        <v/>
      </c>
      <c r="K3992" s="85">
        <f t="shared" si="217"/>
        <v>1</v>
      </c>
    </row>
    <row r="3993" spans="1:11" hidden="1">
      <c r="A3993" s="79">
        <v>80</v>
      </c>
      <c r="B3993" s="80">
        <f>LOOKUP(A3993,Seznamy!$A$3:$A$94,Seznamy!$B$3:$B$94)</f>
        <v>125009</v>
      </c>
      <c r="C3993" s="81" t="str">
        <f>LOOKUP(A3993,Seznamy!$A$3:$A$94,Seznamy!$C$3:$C$94)</f>
        <v>Ruda nad Moravou</v>
      </c>
      <c r="D3993" s="82">
        <f>LOOKUP(A3993,Seznamy!$A$3:$A$94,Seznamy!$F$3:$F$94)</f>
        <v>9028</v>
      </c>
      <c r="E3993" s="82">
        <f>LOOKUP(A3993,Seznamy!$A$3:$A$94,Seznamy!$G$3:$G$94)</f>
        <v>218500</v>
      </c>
      <c r="F3993" s="83">
        <f>LOOKUP(A3993,Seznamy!$A$3:$A$94,Seznamy!$J$3:$J$94)</f>
        <v>57</v>
      </c>
      <c r="G3993" s="83">
        <v>41</v>
      </c>
      <c r="H3993" s="81">
        <f>LOOKUP(G3993,Komplexní!$A$7:$A$56,Komplexní!$B$7:$B$56)</f>
        <v>0</v>
      </c>
      <c r="I3993" s="84">
        <f t="array" ref="I3993">SUM(IF((Komplexní!$A$3:$A$5=A3993)*(Komplexní!$D$1:$BA$1=G3993),Komplexní!$D$3:$BA$5))</f>
        <v>0</v>
      </c>
      <c r="J3993" s="99" t="str">
        <f t="shared" si="216"/>
        <v/>
      </c>
      <c r="K3993" s="85">
        <f t="shared" si="217"/>
        <v>1</v>
      </c>
    </row>
    <row r="3994" spans="1:11" hidden="1">
      <c r="A3994" s="79">
        <v>80</v>
      </c>
      <c r="B3994" s="80">
        <f>LOOKUP(A3994,Seznamy!$A$3:$A$94,Seznamy!$B$3:$B$94)</f>
        <v>125009</v>
      </c>
      <c r="C3994" s="81" t="str">
        <f>LOOKUP(A3994,Seznamy!$A$3:$A$94,Seznamy!$C$3:$C$94)</f>
        <v>Ruda nad Moravou</v>
      </c>
      <c r="D3994" s="82">
        <f>LOOKUP(A3994,Seznamy!$A$3:$A$94,Seznamy!$F$3:$F$94)</f>
        <v>9028</v>
      </c>
      <c r="E3994" s="82">
        <f>LOOKUP(A3994,Seznamy!$A$3:$A$94,Seznamy!$G$3:$G$94)</f>
        <v>218500</v>
      </c>
      <c r="F3994" s="83">
        <f>LOOKUP(A3994,Seznamy!$A$3:$A$94,Seznamy!$J$3:$J$94)</f>
        <v>57</v>
      </c>
      <c r="G3994" s="83">
        <v>42</v>
      </c>
      <c r="H3994" s="81">
        <f>LOOKUP(G3994,Komplexní!$A$7:$A$56,Komplexní!$B$7:$B$56)</f>
        <v>0</v>
      </c>
      <c r="I3994" s="84">
        <f t="array" ref="I3994">SUM(IF((Komplexní!$A$3:$A$5=A3994)*(Komplexní!$D$1:$BA$1=G3994),Komplexní!$D$3:$BA$5))</f>
        <v>0</v>
      </c>
      <c r="J3994" s="99" t="str">
        <f t="shared" si="216"/>
        <v/>
      </c>
      <c r="K3994" s="85">
        <f t="shared" si="217"/>
        <v>1</v>
      </c>
    </row>
    <row r="3995" spans="1:11" hidden="1">
      <c r="A3995" s="79">
        <v>80</v>
      </c>
      <c r="B3995" s="80">
        <f>LOOKUP(A3995,Seznamy!$A$3:$A$94,Seznamy!$B$3:$B$94)</f>
        <v>125009</v>
      </c>
      <c r="C3995" s="81" t="str">
        <f>LOOKUP(A3995,Seznamy!$A$3:$A$94,Seznamy!$C$3:$C$94)</f>
        <v>Ruda nad Moravou</v>
      </c>
      <c r="D3995" s="82">
        <f>LOOKUP(A3995,Seznamy!$A$3:$A$94,Seznamy!$F$3:$F$94)</f>
        <v>9028</v>
      </c>
      <c r="E3995" s="82">
        <f>LOOKUP(A3995,Seznamy!$A$3:$A$94,Seznamy!$G$3:$G$94)</f>
        <v>218500</v>
      </c>
      <c r="F3995" s="83">
        <f>LOOKUP(A3995,Seznamy!$A$3:$A$94,Seznamy!$J$3:$J$94)</f>
        <v>57</v>
      </c>
      <c r="G3995" s="83">
        <v>43</v>
      </c>
      <c r="H3995" s="81">
        <f>LOOKUP(G3995,Komplexní!$A$7:$A$56,Komplexní!$B$7:$B$56)</f>
        <v>0</v>
      </c>
      <c r="I3995" s="84">
        <f t="array" ref="I3995">SUM(IF((Komplexní!$A$3:$A$5=A3995)*(Komplexní!$D$1:$BA$1=G3995),Komplexní!$D$3:$BA$5))</f>
        <v>0</v>
      </c>
      <c r="J3995" s="99" t="str">
        <f t="shared" si="216"/>
        <v/>
      </c>
      <c r="K3995" s="85">
        <f t="shared" si="217"/>
        <v>1</v>
      </c>
    </row>
    <row r="3996" spans="1:11" hidden="1">
      <c r="A3996" s="79">
        <v>80</v>
      </c>
      <c r="B3996" s="80">
        <f>LOOKUP(A3996,Seznamy!$A$3:$A$94,Seznamy!$B$3:$B$94)</f>
        <v>125009</v>
      </c>
      <c r="C3996" s="81" t="str">
        <f>LOOKUP(A3996,Seznamy!$A$3:$A$94,Seznamy!$C$3:$C$94)</f>
        <v>Ruda nad Moravou</v>
      </c>
      <c r="D3996" s="82">
        <f>LOOKUP(A3996,Seznamy!$A$3:$A$94,Seznamy!$F$3:$F$94)</f>
        <v>9028</v>
      </c>
      <c r="E3996" s="82">
        <f>LOOKUP(A3996,Seznamy!$A$3:$A$94,Seznamy!$G$3:$G$94)</f>
        <v>218500</v>
      </c>
      <c r="F3996" s="83">
        <f>LOOKUP(A3996,Seznamy!$A$3:$A$94,Seznamy!$J$3:$J$94)</f>
        <v>57</v>
      </c>
      <c r="G3996" s="83">
        <v>44</v>
      </c>
      <c r="H3996" s="81">
        <f>LOOKUP(G3996,Komplexní!$A$7:$A$56,Komplexní!$B$7:$B$56)</f>
        <v>0</v>
      </c>
      <c r="I3996" s="84">
        <f t="array" ref="I3996">SUM(IF((Komplexní!$A$3:$A$5=A3996)*(Komplexní!$D$1:$BA$1=G3996),Komplexní!$D$3:$BA$5))</f>
        <v>0</v>
      </c>
      <c r="J3996" s="99" t="str">
        <f t="shared" si="216"/>
        <v/>
      </c>
      <c r="K3996" s="85">
        <f t="shared" si="217"/>
        <v>1</v>
      </c>
    </row>
    <row r="3997" spans="1:11" hidden="1">
      <c r="A3997" s="79">
        <v>80</v>
      </c>
      <c r="B3997" s="80">
        <f>LOOKUP(A3997,Seznamy!$A$3:$A$94,Seznamy!$B$3:$B$94)</f>
        <v>125009</v>
      </c>
      <c r="C3997" s="81" t="str">
        <f>LOOKUP(A3997,Seznamy!$A$3:$A$94,Seznamy!$C$3:$C$94)</f>
        <v>Ruda nad Moravou</v>
      </c>
      <c r="D3997" s="82">
        <f>LOOKUP(A3997,Seznamy!$A$3:$A$94,Seznamy!$F$3:$F$94)</f>
        <v>9028</v>
      </c>
      <c r="E3997" s="82">
        <f>LOOKUP(A3997,Seznamy!$A$3:$A$94,Seznamy!$G$3:$G$94)</f>
        <v>218500</v>
      </c>
      <c r="F3997" s="83">
        <f>LOOKUP(A3997,Seznamy!$A$3:$A$94,Seznamy!$J$3:$J$94)</f>
        <v>57</v>
      </c>
      <c r="G3997" s="83">
        <v>45</v>
      </c>
      <c r="H3997" s="81">
        <f>LOOKUP(G3997,Komplexní!$A$7:$A$56,Komplexní!$B$7:$B$56)</f>
        <v>0</v>
      </c>
      <c r="I3997" s="84">
        <f t="array" ref="I3997">SUM(IF((Komplexní!$A$3:$A$5=A3997)*(Komplexní!$D$1:$BA$1=G3997),Komplexní!$D$3:$BA$5))</f>
        <v>0</v>
      </c>
      <c r="J3997" s="99" t="str">
        <f t="shared" si="216"/>
        <v/>
      </c>
      <c r="K3997" s="85">
        <f t="shared" si="217"/>
        <v>1</v>
      </c>
    </row>
    <row r="3998" spans="1:11" hidden="1">
      <c r="A3998" s="79">
        <v>80</v>
      </c>
      <c r="B3998" s="80">
        <f>LOOKUP(A3998,Seznamy!$A$3:$A$94,Seznamy!$B$3:$B$94)</f>
        <v>125009</v>
      </c>
      <c r="C3998" s="81" t="str">
        <f>LOOKUP(A3998,Seznamy!$A$3:$A$94,Seznamy!$C$3:$C$94)</f>
        <v>Ruda nad Moravou</v>
      </c>
      <c r="D3998" s="82">
        <f>LOOKUP(A3998,Seznamy!$A$3:$A$94,Seznamy!$F$3:$F$94)</f>
        <v>9028</v>
      </c>
      <c r="E3998" s="82">
        <f>LOOKUP(A3998,Seznamy!$A$3:$A$94,Seznamy!$G$3:$G$94)</f>
        <v>218500</v>
      </c>
      <c r="F3998" s="83">
        <f>LOOKUP(A3998,Seznamy!$A$3:$A$94,Seznamy!$J$3:$J$94)</f>
        <v>57</v>
      </c>
      <c r="G3998" s="83">
        <v>46</v>
      </c>
      <c r="H3998" s="81">
        <f>LOOKUP(G3998,Komplexní!$A$7:$A$56,Komplexní!$B$7:$B$56)</f>
        <v>0</v>
      </c>
      <c r="I3998" s="84">
        <f t="array" ref="I3998">SUM(IF((Komplexní!$A$3:$A$5=A3998)*(Komplexní!$D$1:$BA$1=G3998),Komplexní!$D$3:$BA$5))</f>
        <v>0</v>
      </c>
      <c r="J3998" s="99" t="str">
        <f t="shared" si="216"/>
        <v/>
      </c>
      <c r="K3998" s="85">
        <f t="shared" si="217"/>
        <v>1</v>
      </c>
    </row>
    <row r="3999" spans="1:11" hidden="1">
      <c r="A3999" s="79">
        <v>80</v>
      </c>
      <c r="B3999" s="80">
        <f>LOOKUP(A3999,Seznamy!$A$3:$A$94,Seznamy!$B$3:$B$94)</f>
        <v>125009</v>
      </c>
      <c r="C3999" s="81" t="str">
        <f>LOOKUP(A3999,Seznamy!$A$3:$A$94,Seznamy!$C$3:$C$94)</f>
        <v>Ruda nad Moravou</v>
      </c>
      <c r="D3999" s="82">
        <f>LOOKUP(A3999,Seznamy!$A$3:$A$94,Seznamy!$F$3:$F$94)</f>
        <v>9028</v>
      </c>
      <c r="E3999" s="82">
        <f>LOOKUP(A3999,Seznamy!$A$3:$A$94,Seznamy!$G$3:$G$94)</f>
        <v>218500</v>
      </c>
      <c r="F3999" s="83">
        <f>LOOKUP(A3999,Seznamy!$A$3:$A$94,Seznamy!$J$3:$J$94)</f>
        <v>57</v>
      </c>
      <c r="G3999" s="83">
        <v>47</v>
      </c>
      <c r="H3999" s="81">
        <f>LOOKUP(G3999,Komplexní!$A$7:$A$56,Komplexní!$B$7:$B$56)</f>
        <v>0</v>
      </c>
      <c r="I3999" s="84">
        <f t="array" ref="I3999">SUM(IF((Komplexní!$A$3:$A$5=A3999)*(Komplexní!$D$1:$BA$1=G3999),Komplexní!$D$3:$BA$5))</f>
        <v>0</v>
      </c>
      <c r="J3999" s="99" t="str">
        <f t="shared" si="216"/>
        <v/>
      </c>
      <c r="K3999" s="85">
        <f t="shared" si="217"/>
        <v>1</v>
      </c>
    </row>
    <row r="4000" spans="1:11" hidden="1">
      <c r="A4000" s="79">
        <v>80</v>
      </c>
      <c r="B4000" s="80">
        <f>LOOKUP(A4000,Seznamy!$A$3:$A$94,Seznamy!$B$3:$B$94)</f>
        <v>125009</v>
      </c>
      <c r="C4000" s="81" t="str">
        <f>LOOKUP(A4000,Seznamy!$A$3:$A$94,Seznamy!$C$3:$C$94)</f>
        <v>Ruda nad Moravou</v>
      </c>
      <c r="D4000" s="82">
        <f>LOOKUP(A4000,Seznamy!$A$3:$A$94,Seznamy!$F$3:$F$94)</f>
        <v>9028</v>
      </c>
      <c r="E4000" s="82">
        <f>LOOKUP(A4000,Seznamy!$A$3:$A$94,Seznamy!$G$3:$G$94)</f>
        <v>218500</v>
      </c>
      <c r="F4000" s="83">
        <f>LOOKUP(A4000,Seznamy!$A$3:$A$94,Seznamy!$J$3:$J$94)</f>
        <v>57</v>
      </c>
      <c r="G4000" s="83">
        <v>48</v>
      </c>
      <c r="H4000" s="81">
        <f>LOOKUP(G4000,Komplexní!$A$7:$A$56,Komplexní!$B$7:$B$56)</f>
        <v>0</v>
      </c>
      <c r="I4000" s="84">
        <f t="array" ref="I4000">SUM(IF((Komplexní!$A$3:$A$5=A4000)*(Komplexní!$D$1:$BA$1=G4000),Komplexní!$D$3:$BA$5))</f>
        <v>0</v>
      </c>
      <c r="J4000" s="99" t="str">
        <f t="shared" si="216"/>
        <v/>
      </c>
      <c r="K4000" s="85">
        <f t="shared" si="217"/>
        <v>1</v>
      </c>
    </row>
    <row r="4001" spans="1:11" hidden="1">
      <c r="A4001" s="79">
        <v>80</v>
      </c>
      <c r="B4001" s="80">
        <f>LOOKUP(A4001,Seznamy!$A$3:$A$94,Seznamy!$B$3:$B$94)</f>
        <v>125009</v>
      </c>
      <c r="C4001" s="81" t="str">
        <f>LOOKUP(A4001,Seznamy!$A$3:$A$94,Seznamy!$C$3:$C$94)</f>
        <v>Ruda nad Moravou</v>
      </c>
      <c r="D4001" s="82">
        <f>LOOKUP(A4001,Seznamy!$A$3:$A$94,Seznamy!$F$3:$F$94)</f>
        <v>9028</v>
      </c>
      <c r="E4001" s="82">
        <f>LOOKUP(A4001,Seznamy!$A$3:$A$94,Seznamy!$G$3:$G$94)</f>
        <v>218500</v>
      </c>
      <c r="F4001" s="83">
        <f>LOOKUP(A4001,Seznamy!$A$3:$A$94,Seznamy!$J$3:$J$94)</f>
        <v>57</v>
      </c>
      <c r="G4001" s="83">
        <v>49</v>
      </c>
      <c r="H4001" s="81">
        <f>LOOKUP(G4001,Komplexní!$A$7:$A$56,Komplexní!$B$7:$B$56)</f>
        <v>0</v>
      </c>
      <c r="I4001" s="84">
        <f t="array" ref="I4001">SUM(IF((Komplexní!$A$3:$A$5=A4001)*(Komplexní!$D$1:$BA$1=G4001),Komplexní!$D$3:$BA$5))</f>
        <v>0</v>
      </c>
      <c r="J4001" s="99" t="str">
        <f t="shared" si="216"/>
        <v/>
      </c>
      <c r="K4001" s="85">
        <f t="shared" si="217"/>
        <v>1</v>
      </c>
    </row>
    <row r="4002" spans="1:11" hidden="1">
      <c r="A4002" s="79">
        <v>80</v>
      </c>
      <c r="B4002" s="80">
        <f>LOOKUP(A4002,Seznamy!$A$3:$A$94,Seznamy!$B$3:$B$94)</f>
        <v>125009</v>
      </c>
      <c r="C4002" s="81" t="str">
        <f>LOOKUP(A4002,Seznamy!$A$3:$A$94,Seznamy!$C$3:$C$94)</f>
        <v>Ruda nad Moravou</v>
      </c>
      <c r="D4002" s="82">
        <f>LOOKUP(A4002,Seznamy!$A$3:$A$94,Seznamy!$F$3:$F$94)</f>
        <v>9028</v>
      </c>
      <c r="E4002" s="82">
        <f>LOOKUP(A4002,Seznamy!$A$3:$A$94,Seznamy!$G$3:$G$94)</f>
        <v>218500</v>
      </c>
      <c r="F4002" s="83">
        <f>LOOKUP(A4002,Seznamy!$A$3:$A$94,Seznamy!$J$3:$J$94)</f>
        <v>57</v>
      </c>
      <c r="G4002" s="83">
        <v>50</v>
      </c>
      <c r="H4002" s="81">
        <f>LOOKUP(G4002,Komplexní!$A$7:$A$56,Komplexní!$B$7:$B$56)</f>
        <v>0</v>
      </c>
      <c r="I4002" s="84">
        <f t="array" ref="I4002">SUM(IF((Komplexní!$A$3:$A$5=A4002)*(Komplexní!$D$1:$BA$1=G4002),Komplexní!$D$3:$BA$5))</f>
        <v>0</v>
      </c>
      <c r="J4002" s="99" t="str">
        <f t="shared" si="216"/>
        <v/>
      </c>
      <c r="K4002" s="85">
        <f t="shared" si="217"/>
        <v>1</v>
      </c>
    </row>
    <row r="4003" spans="1:11" hidden="1">
      <c r="A4003" s="48">
        <v>81</v>
      </c>
      <c r="B4003" s="49">
        <f>LOOKUP(A4003,Seznamy!$A$3:$A$94,Seznamy!$B$3:$B$94)</f>
        <v>125009</v>
      </c>
      <c r="C4003" s="50" t="str">
        <f>LOOKUP(A4003,Seznamy!$A$3:$A$94,Seznamy!$C$3:$C$94)</f>
        <v>Ruda nad Moravou</v>
      </c>
      <c r="D4003" s="51">
        <f>LOOKUP(A4003,Seznamy!$A$3:$A$94,Seznamy!$F$3:$F$94)</f>
        <v>9028</v>
      </c>
      <c r="E4003" s="51">
        <f>LOOKUP(A4003,Seznamy!$A$3:$A$94,Seznamy!$G$3:$G$94)</f>
        <v>218500</v>
      </c>
      <c r="F4003" s="52">
        <f>LOOKUP(A4003,Seznamy!$A$3:$A$94,Seznamy!$J$3:$J$94)</f>
        <v>57</v>
      </c>
      <c r="G4003" s="52">
        <v>1</v>
      </c>
      <c r="H4003" s="50" t="str">
        <f>LOOKUP(G4003,Komplexní!$A$7:$A$56,Komplexní!$B$7:$B$56)</f>
        <v>UNILES a.s.</v>
      </c>
      <c r="I4003" s="53">
        <f t="array" ref="I4003">SUM(IF((Komplexní!$A$3:$A$5=A4003)*(Komplexní!$D$1:$BA$1=G4003),Komplexní!$D$3:$BA$5))</f>
        <v>0</v>
      </c>
      <c r="J4003" s="98" t="str">
        <f t="shared" si="216"/>
        <v/>
      </c>
      <c r="K4003" s="54">
        <f t="shared" ref="K4003:K4034" si="218">IF(I4003=MIN($J$4003:$J$4052),1,"")</f>
        <v>1</v>
      </c>
    </row>
    <row r="4004" spans="1:11" hidden="1">
      <c r="A4004" s="48">
        <v>81</v>
      </c>
      <c r="B4004" s="49">
        <f>LOOKUP(A4004,Seznamy!$A$3:$A$94,Seznamy!$B$3:$B$94)</f>
        <v>125009</v>
      </c>
      <c r="C4004" s="50" t="str">
        <f>LOOKUP(A4004,Seznamy!$A$3:$A$94,Seznamy!$C$3:$C$94)</f>
        <v>Ruda nad Moravou</v>
      </c>
      <c r="D4004" s="51">
        <f>LOOKUP(A4004,Seznamy!$A$3:$A$94,Seznamy!$F$3:$F$94)</f>
        <v>9028</v>
      </c>
      <c r="E4004" s="51">
        <f>LOOKUP(A4004,Seznamy!$A$3:$A$94,Seznamy!$G$3:$G$94)</f>
        <v>218500</v>
      </c>
      <c r="F4004" s="52">
        <f>LOOKUP(A4004,Seznamy!$A$3:$A$94,Seznamy!$J$3:$J$94)</f>
        <v>57</v>
      </c>
      <c r="G4004" s="52">
        <v>2</v>
      </c>
      <c r="H4004" s="50" t="str">
        <f>LOOKUP(G4004,Komplexní!$A$7:$A$56,Komplexní!$B$7:$B$56)</f>
        <v>Lesy Beskydy, a.s.</v>
      </c>
      <c r="I4004" s="53">
        <f t="array" ref="I4004">SUM(IF((Komplexní!$A$3:$A$5=A4004)*(Komplexní!$D$1:$BA$1=G4004),Komplexní!$D$3:$BA$5))</f>
        <v>0</v>
      </c>
      <c r="J4004" s="98" t="str">
        <f t="shared" si="216"/>
        <v/>
      </c>
      <c r="K4004" s="54">
        <f t="shared" si="218"/>
        <v>1</v>
      </c>
    </row>
    <row r="4005" spans="1:11" hidden="1">
      <c r="A4005" s="48">
        <v>81</v>
      </c>
      <c r="B4005" s="49">
        <f>LOOKUP(A4005,Seznamy!$A$3:$A$94,Seznamy!$B$3:$B$94)</f>
        <v>125009</v>
      </c>
      <c r="C4005" s="50" t="str">
        <f>LOOKUP(A4005,Seznamy!$A$3:$A$94,Seznamy!$C$3:$C$94)</f>
        <v>Ruda nad Moravou</v>
      </c>
      <c r="D4005" s="51">
        <f>LOOKUP(A4005,Seznamy!$A$3:$A$94,Seznamy!$F$3:$F$94)</f>
        <v>9028</v>
      </c>
      <c r="E4005" s="51">
        <f>LOOKUP(A4005,Seznamy!$A$3:$A$94,Seznamy!$G$3:$G$94)</f>
        <v>218500</v>
      </c>
      <c r="F4005" s="52">
        <f>LOOKUP(A4005,Seznamy!$A$3:$A$94,Seznamy!$J$3:$J$94)</f>
        <v>57</v>
      </c>
      <c r="G4005" s="52">
        <v>3</v>
      </c>
      <c r="H4005" s="50" t="str">
        <f>LOOKUP(G4005,Komplexní!$A$7:$A$56,Komplexní!$B$7:$B$56)</f>
        <v>KATR s.r.o.</v>
      </c>
      <c r="I4005" s="53">
        <f t="array" ref="I4005">SUM(IF((Komplexní!$A$3:$A$5=A4005)*(Komplexní!$D$1:$BA$1=G4005),Komplexní!$D$3:$BA$5))</f>
        <v>0</v>
      </c>
      <c r="J4005" s="98" t="str">
        <f t="shared" si="216"/>
        <v/>
      </c>
      <c r="K4005" s="54">
        <f t="shared" si="218"/>
        <v>1</v>
      </c>
    </row>
    <row r="4006" spans="1:11" hidden="1">
      <c r="A4006" s="48">
        <v>81</v>
      </c>
      <c r="B4006" s="49">
        <f>LOOKUP(A4006,Seznamy!$A$3:$A$94,Seznamy!$B$3:$B$94)</f>
        <v>125009</v>
      </c>
      <c r="C4006" s="50" t="str">
        <f>LOOKUP(A4006,Seznamy!$A$3:$A$94,Seznamy!$C$3:$C$94)</f>
        <v>Ruda nad Moravou</v>
      </c>
      <c r="D4006" s="51">
        <f>LOOKUP(A4006,Seznamy!$A$3:$A$94,Seznamy!$F$3:$F$94)</f>
        <v>9028</v>
      </c>
      <c r="E4006" s="51">
        <f>LOOKUP(A4006,Seznamy!$A$3:$A$94,Seznamy!$G$3:$G$94)</f>
        <v>218500</v>
      </c>
      <c r="F4006" s="52">
        <f>LOOKUP(A4006,Seznamy!$A$3:$A$94,Seznamy!$J$3:$J$94)</f>
        <v>57</v>
      </c>
      <c r="G4006" s="52">
        <v>4</v>
      </c>
      <c r="H4006" s="50" t="str">
        <f>LOOKUP(G4006,Komplexní!$A$7:$A$56,Komplexní!$B$7:$B$56)</f>
        <v>Petra spol. s r.o.</v>
      </c>
      <c r="I4006" s="53">
        <f t="array" ref="I4006">SUM(IF((Komplexní!$A$3:$A$5=A4006)*(Komplexní!$D$1:$BA$1=G4006),Komplexní!$D$3:$BA$5))</f>
        <v>0</v>
      </c>
      <c r="J4006" s="98" t="str">
        <f t="shared" si="216"/>
        <v/>
      </c>
      <c r="K4006" s="54">
        <f t="shared" si="218"/>
        <v>1</v>
      </c>
    </row>
    <row r="4007" spans="1:11" hidden="1">
      <c r="A4007" s="48">
        <v>81</v>
      </c>
      <c r="B4007" s="49">
        <f>LOOKUP(A4007,Seznamy!$A$3:$A$94,Seznamy!$B$3:$B$94)</f>
        <v>125009</v>
      </c>
      <c r="C4007" s="50" t="str">
        <f>LOOKUP(A4007,Seznamy!$A$3:$A$94,Seznamy!$C$3:$C$94)</f>
        <v>Ruda nad Moravou</v>
      </c>
      <c r="D4007" s="51">
        <f>LOOKUP(A4007,Seznamy!$A$3:$A$94,Seznamy!$F$3:$F$94)</f>
        <v>9028</v>
      </c>
      <c r="E4007" s="51">
        <f>LOOKUP(A4007,Seznamy!$A$3:$A$94,Seznamy!$G$3:$G$94)</f>
        <v>218500</v>
      </c>
      <c r="F4007" s="52">
        <f>LOOKUP(A4007,Seznamy!$A$3:$A$94,Seznamy!$J$3:$J$94)</f>
        <v>57</v>
      </c>
      <c r="G4007" s="52">
        <v>5</v>
      </c>
      <c r="H4007" s="50" t="str">
        <f>LOOKUP(G4007,Komplexní!$A$7:$A$56,Komplexní!$B$7:$B$56)</f>
        <v>JACER - CZ a.s.</v>
      </c>
      <c r="I4007" s="53">
        <f t="array" ref="I4007">SUM(IF((Komplexní!$A$3:$A$5=A4007)*(Komplexní!$D$1:$BA$1=G4007),Komplexní!$D$3:$BA$5))</f>
        <v>0</v>
      </c>
      <c r="J4007" s="98" t="str">
        <f t="shared" si="216"/>
        <v/>
      </c>
      <c r="K4007" s="54">
        <f t="shared" si="218"/>
        <v>1</v>
      </c>
    </row>
    <row r="4008" spans="1:11" hidden="1">
      <c r="A4008" s="48">
        <v>81</v>
      </c>
      <c r="B4008" s="49">
        <f>LOOKUP(A4008,Seznamy!$A$3:$A$94,Seznamy!$B$3:$B$94)</f>
        <v>125009</v>
      </c>
      <c r="C4008" s="50" t="str">
        <f>LOOKUP(A4008,Seznamy!$A$3:$A$94,Seznamy!$C$3:$C$94)</f>
        <v>Ruda nad Moravou</v>
      </c>
      <c r="D4008" s="51">
        <f>LOOKUP(A4008,Seznamy!$A$3:$A$94,Seznamy!$F$3:$F$94)</f>
        <v>9028</v>
      </c>
      <c r="E4008" s="51">
        <f>LOOKUP(A4008,Seznamy!$A$3:$A$94,Seznamy!$G$3:$G$94)</f>
        <v>218500</v>
      </c>
      <c r="F4008" s="52">
        <f>LOOKUP(A4008,Seznamy!$A$3:$A$94,Seznamy!$J$3:$J$94)</f>
        <v>57</v>
      </c>
      <c r="G4008" s="52">
        <v>6</v>
      </c>
      <c r="H4008" s="50" t="str">
        <f>LOOKUP(G4008,Komplexní!$A$7:$A$56,Komplexní!$B$7:$B$56)</f>
        <v>LDF Rožnov a.s.</v>
      </c>
      <c r="I4008" s="53">
        <f t="array" ref="I4008">SUM(IF((Komplexní!$A$3:$A$5=A4008)*(Komplexní!$D$1:$BA$1=G4008),Komplexní!$D$3:$BA$5))</f>
        <v>0</v>
      </c>
      <c r="J4008" s="98" t="str">
        <f t="shared" si="216"/>
        <v/>
      </c>
      <c r="K4008" s="54">
        <f t="shared" si="218"/>
        <v>1</v>
      </c>
    </row>
    <row r="4009" spans="1:11" hidden="1">
      <c r="A4009" s="48">
        <v>81</v>
      </c>
      <c r="B4009" s="49">
        <f>LOOKUP(A4009,Seznamy!$A$3:$A$94,Seznamy!$B$3:$B$94)</f>
        <v>125009</v>
      </c>
      <c r="C4009" s="50" t="str">
        <f>LOOKUP(A4009,Seznamy!$A$3:$A$94,Seznamy!$C$3:$C$94)</f>
        <v>Ruda nad Moravou</v>
      </c>
      <c r="D4009" s="51">
        <f>LOOKUP(A4009,Seznamy!$A$3:$A$94,Seznamy!$F$3:$F$94)</f>
        <v>9028</v>
      </c>
      <c r="E4009" s="51">
        <f>LOOKUP(A4009,Seznamy!$A$3:$A$94,Seznamy!$G$3:$G$94)</f>
        <v>218500</v>
      </c>
      <c r="F4009" s="52">
        <f>LOOKUP(A4009,Seznamy!$A$3:$A$94,Seznamy!$J$3:$J$94)</f>
        <v>57</v>
      </c>
      <c r="G4009" s="52">
        <v>7</v>
      </c>
      <c r="H4009" s="50" t="str">
        <f>LOOKUP(G4009,Komplexní!$A$7:$A$56,Komplexní!$B$7:$B$56)</f>
        <v>Opavská lesní a.s.</v>
      </c>
      <c r="I4009" s="53">
        <f t="array" ref="I4009">SUM(IF((Komplexní!$A$3:$A$5=A4009)*(Komplexní!$D$1:$BA$1=G4009),Komplexní!$D$3:$BA$5))</f>
        <v>0</v>
      </c>
      <c r="J4009" s="98" t="str">
        <f t="shared" si="216"/>
        <v/>
      </c>
      <c r="K4009" s="54">
        <f t="shared" si="218"/>
        <v>1</v>
      </c>
    </row>
    <row r="4010" spans="1:11" hidden="1">
      <c r="A4010" s="48">
        <v>81</v>
      </c>
      <c r="B4010" s="49">
        <f>LOOKUP(A4010,Seznamy!$A$3:$A$94,Seznamy!$B$3:$B$94)</f>
        <v>125009</v>
      </c>
      <c r="C4010" s="50" t="str">
        <f>LOOKUP(A4010,Seznamy!$A$3:$A$94,Seznamy!$C$3:$C$94)</f>
        <v>Ruda nad Moravou</v>
      </c>
      <c r="D4010" s="51">
        <f>LOOKUP(A4010,Seznamy!$A$3:$A$94,Seznamy!$F$3:$F$94)</f>
        <v>9028</v>
      </c>
      <c r="E4010" s="51">
        <f>LOOKUP(A4010,Seznamy!$A$3:$A$94,Seznamy!$G$3:$G$94)</f>
        <v>218500</v>
      </c>
      <c r="F4010" s="52">
        <f>LOOKUP(A4010,Seznamy!$A$3:$A$94,Seznamy!$J$3:$J$94)</f>
        <v>57</v>
      </c>
      <c r="G4010" s="52">
        <v>8</v>
      </c>
      <c r="H4010" s="50" t="str">
        <f>LOOKUP(G4010,Komplexní!$A$7:$A$56,Komplexní!$B$7:$B$56)</f>
        <v>Pradědský lesní závod, a.s.</v>
      </c>
      <c r="I4010" s="53">
        <f t="array" ref="I4010">SUM(IF((Komplexní!$A$3:$A$5=A4010)*(Komplexní!$D$1:$BA$1=G4010),Komplexní!$D$3:$BA$5))</f>
        <v>0</v>
      </c>
      <c r="J4010" s="98" t="str">
        <f t="shared" si="216"/>
        <v/>
      </c>
      <c r="K4010" s="54">
        <f t="shared" si="218"/>
        <v>1</v>
      </c>
    </row>
    <row r="4011" spans="1:11" hidden="1">
      <c r="A4011" s="48">
        <v>81</v>
      </c>
      <c r="B4011" s="49">
        <f>LOOKUP(A4011,Seznamy!$A$3:$A$94,Seznamy!$B$3:$B$94)</f>
        <v>125009</v>
      </c>
      <c r="C4011" s="50" t="str">
        <f>LOOKUP(A4011,Seznamy!$A$3:$A$94,Seznamy!$C$3:$C$94)</f>
        <v>Ruda nad Moravou</v>
      </c>
      <c r="D4011" s="51">
        <f>LOOKUP(A4011,Seznamy!$A$3:$A$94,Seznamy!$F$3:$F$94)</f>
        <v>9028</v>
      </c>
      <c r="E4011" s="51">
        <f>LOOKUP(A4011,Seznamy!$A$3:$A$94,Seznamy!$G$3:$G$94)</f>
        <v>218500</v>
      </c>
      <c r="F4011" s="52">
        <f>LOOKUP(A4011,Seznamy!$A$3:$A$94,Seznamy!$J$3:$J$94)</f>
        <v>57</v>
      </c>
      <c r="G4011" s="52">
        <v>9</v>
      </c>
      <c r="H4011" s="50">
        <f>LOOKUP(G4011,Komplexní!$A$7:$A$56,Komplexní!$B$7:$B$56)</f>
        <v>0</v>
      </c>
      <c r="I4011" s="53">
        <f t="array" ref="I4011">SUM(IF((Komplexní!$A$3:$A$5=A4011)*(Komplexní!$D$1:$BA$1=G4011),Komplexní!$D$3:$BA$5))</f>
        <v>0</v>
      </c>
      <c r="J4011" s="98" t="str">
        <f t="shared" si="216"/>
        <v/>
      </c>
      <c r="K4011" s="54">
        <f t="shared" si="218"/>
        <v>1</v>
      </c>
    </row>
    <row r="4012" spans="1:11" hidden="1">
      <c r="A4012" s="48">
        <v>81</v>
      </c>
      <c r="B4012" s="49">
        <f>LOOKUP(A4012,Seznamy!$A$3:$A$94,Seznamy!$B$3:$B$94)</f>
        <v>125009</v>
      </c>
      <c r="C4012" s="50" t="str">
        <f>LOOKUP(A4012,Seznamy!$A$3:$A$94,Seznamy!$C$3:$C$94)</f>
        <v>Ruda nad Moravou</v>
      </c>
      <c r="D4012" s="51">
        <f>LOOKUP(A4012,Seznamy!$A$3:$A$94,Seznamy!$F$3:$F$94)</f>
        <v>9028</v>
      </c>
      <c r="E4012" s="51">
        <f>LOOKUP(A4012,Seznamy!$A$3:$A$94,Seznamy!$G$3:$G$94)</f>
        <v>218500</v>
      </c>
      <c r="F4012" s="52">
        <f>LOOKUP(A4012,Seznamy!$A$3:$A$94,Seznamy!$J$3:$J$94)</f>
        <v>57</v>
      </c>
      <c r="G4012" s="52">
        <v>10</v>
      </c>
      <c r="H4012" s="50">
        <f>LOOKUP(G4012,Komplexní!$A$7:$A$56,Komplexní!$B$7:$B$56)</f>
        <v>0</v>
      </c>
      <c r="I4012" s="53">
        <f t="array" ref="I4012">SUM(IF((Komplexní!$A$3:$A$5=A4012)*(Komplexní!$D$1:$BA$1=G4012),Komplexní!$D$3:$BA$5))</f>
        <v>0</v>
      </c>
      <c r="J4012" s="98" t="str">
        <f t="shared" si="216"/>
        <v/>
      </c>
      <c r="K4012" s="54">
        <f t="shared" si="218"/>
        <v>1</v>
      </c>
    </row>
    <row r="4013" spans="1:11" hidden="1">
      <c r="A4013" s="48">
        <v>81</v>
      </c>
      <c r="B4013" s="49">
        <f>LOOKUP(A4013,Seznamy!$A$3:$A$94,Seznamy!$B$3:$B$94)</f>
        <v>125009</v>
      </c>
      <c r="C4013" s="50" t="str">
        <f>LOOKUP(A4013,Seznamy!$A$3:$A$94,Seznamy!$C$3:$C$94)</f>
        <v>Ruda nad Moravou</v>
      </c>
      <c r="D4013" s="51">
        <f>LOOKUP(A4013,Seznamy!$A$3:$A$94,Seznamy!$F$3:$F$94)</f>
        <v>9028</v>
      </c>
      <c r="E4013" s="51">
        <f>LOOKUP(A4013,Seznamy!$A$3:$A$94,Seznamy!$G$3:$G$94)</f>
        <v>218500</v>
      </c>
      <c r="F4013" s="52">
        <f>LOOKUP(A4013,Seznamy!$A$3:$A$94,Seznamy!$J$3:$J$94)</f>
        <v>57</v>
      </c>
      <c r="G4013" s="52">
        <v>11</v>
      </c>
      <c r="H4013" s="50">
        <f>LOOKUP(G4013,Komplexní!$A$7:$A$56,Komplexní!$B$7:$B$56)</f>
        <v>0</v>
      </c>
      <c r="I4013" s="53">
        <f t="array" ref="I4013">SUM(IF((Komplexní!$A$3:$A$5=A4013)*(Komplexní!$D$1:$BA$1=G4013),Komplexní!$D$3:$BA$5))</f>
        <v>0</v>
      </c>
      <c r="J4013" s="98" t="str">
        <f t="shared" si="216"/>
        <v/>
      </c>
      <c r="K4013" s="54">
        <f t="shared" si="218"/>
        <v>1</v>
      </c>
    </row>
    <row r="4014" spans="1:11" hidden="1">
      <c r="A4014" s="48">
        <v>81</v>
      </c>
      <c r="B4014" s="49">
        <f>LOOKUP(A4014,Seznamy!$A$3:$A$94,Seznamy!$B$3:$B$94)</f>
        <v>125009</v>
      </c>
      <c r="C4014" s="50" t="str">
        <f>LOOKUP(A4014,Seznamy!$A$3:$A$94,Seznamy!$C$3:$C$94)</f>
        <v>Ruda nad Moravou</v>
      </c>
      <c r="D4014" s="51">
        <f>LOOKUP(A4014,Seznamy!$A$3:$A$94,Seznamy!$F$3:$F$94)</f>
        <v>9028</v>
      </c>
      <c r="E4014" s="51">
        <f>LOOKUP(A4014,Seznamy!$A$3:$A$94,Seznamy!$G$3:$G$94)</f>
        <v>218500</v>
      </c>
      <c r="F4014" s="52">
        <f>LOOKUP(A4014,Seznamy!$A$3:$A$94,Seznamy!$J$3:$J$94)</f>
        <v>57</v>
      </c>
      <c r="G4014" s="52">
        <v>12</v>
      </c>
      <c r="H4014" s="50">
        <f>LOOKUP(G4014,Komplexní!$A$7:$A$56,Komplexní!$B$7:$B$56)</f>
        <v>0</v>
      </c>
      <c r="I4014" s="53">
        <f t="array" ref="I4014">SUM(IF((Komplexní!$A$3:$A$5=A4014)*(Komplexní!$D$1:$BA$1=G4014),Komplexní!$D$3:$BA$5))</f>
        <v>0</v>
      </c>
      <c r="J4014" s="98" t="str">
        <f t="shared" si="216"/>
        <v/>
      </c>
      <c r="K4014" s="54">
        <f t="shared" si="218"/>
        <v>1</v>
      </c>
    </row>
    <row r="4015" spans="1:11" hidden="1">
      <c r="A4015" s="48">
        <v>81</v>
      </c>
      <c r="B4015" s="49">
        <f>LOOKUP(A4015,Seznamy!$A$3:$A$94,Seznamy!$B$3:$B$94)</f>
        <v>125009</v>
      </c>
      <c r="C4015" s="50" t="str">
        <f>LOOKUP(A4015,Seznamy!$A$3:$A$94,Seznamy!$C$3:$C$94)</f>
        <v>Ruda nad Moravou</v>
      </c>
      <c r="D4015" s="51">
        <f>LOOKUP(A4015,Seznamy!$A$3:$A$94,Seznamy!$F$3:$F$94)</f>
        <v>9028</v>
      </c>
      <c r="E4015" s="51">
        <f>LOOKUP(A4015,Seznamy!$A$3:$A$94,Seznamy!$G$3:$G$94)</f>
        <v>218500</v>
      </c>
      <c r="F4015" s="52">
        <f>LOOKUP(A4015,Seznamy!$A$3:$A$94,Seznamy!$J$3:$J$94)</f>
        <v>57</v>
      </c>
      <c r="G4015" s="52">
        <v>13</v>
      </c>
      <c r="H4015" s="50">
        <f>LOOKUP(G4015,Komplexní!$A$7:$A$56,Komplexní!$B$7:$B$56)</f>
        <v>0</v>
      </c>
      <c r="I4015" s="53">
        <f t="array" ref="I4015">SUM(IF((Komplexní!$A$3:$A$5=A4015)*(Komplexní!$D$1:$BA$1=G4015),Komplexní!$D$3:$BA$5))</f>
        <v>0</v>
      </c>
      <c r="J4015" s="98" t="str">
        <f t="shared" si="216"/>
        <v/>
      </c>
      <c r="K4015" s="54">
        <f t="shared" si="218"/>
        <v>1</v>
      </c>
    </row>
    <row r="4016" spans="1:11" hidden="1">
      <c r="A4016" s="48">
        <v>81</v>
      </c>
      <c r="B4016" s="49">
        <f>LOOKUP(A4016,Seznamy!$A$3:$A$94,Seznamy!$B$3:$B$94)</f>
        <v>125009</v>
      </c>
      <c r="C4016" s="50" t="str">
        <f>LOOKUP(A4016,Seznamy!$A$3:$A$94,Seznamy!$C$3:$C$94)</f>
        <v>Ruda nad Moravou</v>
      </c>
      <c r="D4016" s="51">
        <f>LOOKUP(A4016,Seznamy!$A$3:$A$94,Seznamy!$F$3:$F$94)</f>
        <v>9028</v>
      </c>
      <c r="E4016" s="51">
        <f>LOOKUP(A4016,Seznamy!$A$3:$A$94,Seznamy!$G$3:$G$94)</f>
        <v>218500</v>
      </c>
      <c r="F4016" s="52">
        <f>LOOKUP(A4016,Seznamy!$A$3:$A$94,Seznamy!$J$3:$J$94)</f>
        <v>57</v>
      </c>
      <c r="G4016" s="52">
        <v>14</v>
      </c>
      <c r="H4016" s="50">
        <f>LOOKUP(G4016,Komplexní!$A$7:$A$56,Komplexní!$B$7:$B$56)</f>
        <v>0</v>
      </c>
      <c r="I4016" s="53">
        <f t="array" ref="I4016">SUM(IF((Komplexní!$A$3:$A$5=A4016)*(Komplexní!$D$1:$BA$1=G4016),Komplexní!$D$3:$BA$5))</f>
        <v>0</v>
      </c>
      <c r="J4016" s="98" t="str">
        <f t="shared" si="216"/>
        <v/>
      </c>
      <c r="K4016" s="54">
        <f t="shared" si="218"/>
        <v>1</v>
      </c>
    </row>
    <row r="4017" spans="1:11" hidden="1">
      <c r="A4017" s="48">
        <v>81</v>
      </c>
      <c r="B4017" s="49">
        <f>LOOKUP(A4017,Seznamy!$A$3:$A$94,Seznamy!$B$3:$B$94)</f>
        <v>125009</v>
      </c>
      <c r="C4017" s="50" t="str">
        <f>LOOKUP(A4017,Seznamy!$A$3:$A$94,Seznamy!$C$3:$C$94)</f>
        <v>Ruda nad Moravou</v>
      </c>
      <c r="D4017" s="51">
        <f>LOOKUP(A4017,Seznamy!$A$3:$A$94,Seznamy!$F$3:$F$94)</f>
        <v>9028</v>
      </c>
      <c r="E4017" s="51">
        <f>LOOKUP(A4017,Seznamy!$A$3:$A$94,Seznamy!$G$3:$G$94)</f>
        <v>218500</v>
      </c>
      <c r="F4017" s="52">
        <f>LOOKUP(A4017,Seznamy!$A$3:$A$94,Seznamy!$J$3:$J$94)</f>
        <v>57</v>
      </c>
      <c r="G4017" s="52">
        <v>15</v>
      </c>
      <c r="H4017" s="50">
        <f>LOOKUP(G4017,Komplexní!$A$7:$A$56,Komplexní!$B$7:$B$56)</f>
        <v>0</v>
      </c>
      <c r="I4017" s="53">
        <f t="array" ref="I4017">SUM(IF((Komplexní!$A$3:$A$5=A4017)*(Komplexní!$D$1:$BA$1=G4017),Komplexní!$D$3:$BA$5))</f>
        <v>0</v>
      </c>
      <c r="J4017" s="98" t="str">
        <f t="shared" si="216"/>
        <v/>
      </c>
      <c r="K4017" s="54">
        <f t="shared" si="218"/>
        <v>1</v>
      </c>
    </row>
    <row r="4018" spans="1:11" hidden="1">
      <c r="A4018" s="48">
        <v>81</v>
      </c>
      <c r="B4018" s="49">
        <f>LOOKUP(A4018,Seznamy!$A$3:$A$94,Seznamy!$B$3:$B$94)</f>
        <v>125009</v>
      </c>
      <c r="C4018" s="50" t="str">
        <f>LOOKUP(A4018,Seznamy!$A$3:$A$94,Seznamy!$C$3:$C$94)</f>
        <v>Ruda nad Moravou</v>
      </c>
      <c r="D4018" s="51">
        <f>LOOKUP(A4018,Seznamy!$A$3:$A$94,Seznamy!$F$3:$F$94)</f>
        <v>9028</v>
      </c>
      <c r="E4018" s="51">
        <f>LOOKUP(A4018,Seznamy!$A$3:$A$94,Seznamy!$G$3:$G$94)</f>
        <v>218500</v>
      </c>
      <c r="F4018" s="52">
        <f>LOOKUP(A4018,Seznamy!$A$3:$A$94,Seznamy!$J$3:$J$94)</f>
        <v>57</v>
      </c>
      <c r="G4018" s="52">
        <v>16</v>
      </c>
      <c r="H4018" s="50">
        <f>LOOKUP(G4018,Komplexní!$A$7:$A$56,Komplexní!$B$7:$B$56)</f>
        <v>0</v>
      </c>
      <c r="I4018" s="53">
        <f t="array" ref="I4018">SUM(IF((Komplexní!$A$3:$A$5=A4018)*(Komplexní!$D$1:$BA$1=G4018),Komplexní!$D$3:$BA$5))</f>
        <v>0</v>
      </c>
      <c r="J4018" s="98" t="str">
        <f t="shared" si="216"/>
        <v/>
      </c>
      <c r="K4018" s="54">
        <f t="shared" si="218"/>
        <v>1</v>
      </c>
    </row>
    <row r="4019" spans="1:11" hidden="1">
      <c r="A4019" s="48">
        <v>81</v>
      </c>
      <c r="B4019" s="49">
        <f>LOOKUP(A4019,Seznamy!$A$3:$A$94,Seznamy!$B$3:$B$94)</f>
        <v>125009</v>
      </c>
      <c r="C4019" s="50" t="str">
        <f>LOOKUP(A4019,Seznamy!$A$3:$A$94,Seznamy!$C$3:$C$94)</f>
        <v>Ruda nad Moravou</v>
      </c>
      <c r="D4019" s="51">
        <f>LOOKUP(A4019,Seznamy!$A$3:$A$94,Seznamy!$F$3:$F$94)</f>
        <v>9028</v>
      </c>
      <c r="E4019" s="51">
        <f>LOOKUP(A4019,Seznamy!$A$3:$A$94,Seznamy!$G$3:$G$94)</f>
        <v>218500</v>
      </c>
      <c r="F4019" s="52">
        <f>LOOKUP(A4019,Seznamy!$A$3:$A$94,Seznamy!$J$3:$J$94)</f>
        <v>57</v>
      </c>
      <c r="G4019" s="52">
        <v>17</v>
      </c>
      <c r="H4019" s="50">
        <f>LOOKUP(G4019,Komplexní!$A$7:$A$56,Komplexní!$B$7:$B$56)</f>
        <v>0</v>
      </c>
      <c r="I4019" s="53">
        <f t="array" ref="I4019">SUM(IF((Komplexní!$A$3:$A$5=A4019)*(Komplexní!$D$1:$BA$1=G4019),Komplexní!$D$3:$BA$5))</f>
        <v>0</v>
      </c>
      <c r="J4019" s="98" t="str">
        <f t="shared" si="216"/>
        <v/>
      </c>
      <c r="K4019" s="54">
        <f t="shared" si="218"/>
        <v>1</v>
      </c>
    </row>
    <row r="4020" spans="1:11" hidden="1">
      <c r="A4020" s="48">
        <v>81</v>
      </c>
      <c r="B4020" s="49">
        <f>LOOKUP(A4020,Seznamy!$A$3:$A$94,Seznamy!$B$3:$B$94)</f>
        <v>125009</v>
      </c>
      <c r="C4020" s="50" t="str">
        <f>LOOKUP(A4020,Seznamy!$A$3:$A$94,Seznamy!$C$3:$C$94)</f>
        <v>Ruda nad Moravou</v>
      </c>
      <c r="D4020" s="51">
        <f>LOOKUP(A4020,Seznamy!$A$3:$A$94,Seznamy!$F$3:$F$94)</f>
        <v>9028</v>
      </c>
      <c r="E4020" s="51">
        <f>LOOKUP(A4020,Seznamy!$A$3:$A$94,Seznamy!$G$3:$G$94)</f>
        <v>218500</v>
      </c>
      <c r="F4020" s="52">
        <f>LOOKUP(A4020,Seznamy!$A$3:$A$94,Seznamy!$J$3:$J$94)</f>
        <v>57</v>
      </c>
      <c r="G4020" s="52">
        <v>18</v>
      </c>
      <c r="H4020" s="50">
        <f>LOOKUP(G4020,Komplexní!$A$7:$A$56,Komplexní!$B$7:$B$56)</f>
        <v>0</v>
      </c>
      <c r="I4020" s="53">
        <f t="array" ref="I4020">SUM(IF((Komplexní!$A$3:$A$5=A4020)*(Komplexní!$D$1:$BA$1=G4020),Komplexní!$D$3:$BA$5))</f>
        <v>0</v>
      </c>
      <c r="J4020" s="98" t="str">
        <f t="shared" si="216"/>
        <v/>
      </c>
      <c r="K4020" s="54">
        <f t="shared" si="218"/>
        <v>1</v>
      </c>
    </row>
    <row r="4021" spans="1:11" hidden="1">
      <c r="A4021" s="48">
        <v>81</v>
      </c>
      <c r="B4021" s="49">
        <f>LOOKUP(A4021,Seznamy!$A$3:$A$94,Seznamy!$B$3:$B$94)</f>
        <v>125009</v>
      </c>
      <c r="C4021" s="50" t="str">
        <f>LOOKUP(A4021,Seznamy!$A$3:$A$94,Seznamy!$C$3:$C$94)</f>
        <v>Ruda nad Moravou</v>
      </c>
      <c r="D4021" s="51">
        <f>LOOKUP(A4021,Seznamy!$A$3:$A$94,Seznamy!$F$3:$F$94)</f>
        <v>9028</v>
      </c>
      <c r="E4021" s="51">
        <f>LOOKUP(A4021,Seznamy!$A$3:$A$94,Seznamy!$G$3:$G$94)</f>
        <v>218500</v>
      </c>
      <c r="F4021" s="52">
        <f>LOOKUP(A4021,Seznamy!$A$3:$A$94,Seznamy!$J$3:$J$94)</f>
        <v>57</v>
      </c>
      <c r="G4021" s="52">
        <v>19</v>
      </c>
      <c r="H4021" s="50">
        <f>LOOKUP(G4021,Komplexní!$A$7:$A$56,Komplexní!$B$7:$B$56)</f>
        <v>0</v>
      </c>
      <c r="I4021" s="53">
        <f t="array" ref="I4021">SUM(IF((Komplexní!$A$3:$A$5=A4021)*(Komplexní!$D$1:$BA$1=G4021),Komplexní!$D$3:$BA$5))</f>
        <v>0</v>
      </c>
      <c r="J4021" s="98" t="str">
        <f t="shared" si="216"/>
        <v/>
      </c>
      <c r="K4021" s="54">
        <f t="shared" si="218"/>
        <v>1</v>
      </c>
    </row>
    <row r="4022" spans="1:11" hidden="1">
      <c r="A4022" s="48">
        <v>81</v>
      </c>
      <c r="B4022" s="49">
        <f>LOOKUP(A4022,Seznamy!$A$3:$A$94,Seznamy!$B$3:$B$94)</f>
        <v>125009</v>
      </c>
      <c r="C4022" s="50" t="str">
        <f>LOOKUP(A4022,Seznamy!$A$3:$A$94,Seznamy!$C$3:$C$94)</f>
        <v>Ruda nad Moravou</v>
      </c>
      <c r="D4022" s="51">
        <f>LOOKUP(A4022,Seznamy!$A$3:$A$94,Seznamy!$F$3:$F$94)</f>
        <v>9028</v>
      </c>
      <c r="E4022" s="51">
        <f>LOOKUP(A4022,Seznamy!$A$3:$A$94,Seznamy!$G$3:$G$94)</f>
        <v>218500</v>
      </c>
      <c r="F4022" s="52">
        <f>LOOKUP(A4022,Seznamy!$A$3:$A$94,Seznamy!$J$3:$J$94)</f>
        <v>57</v>
      </c>
      <c r="G4022" s="52">
        <v>20</v>
      </c>
      <c r="H4022" s="50">
        <f>LOOKUP(G4022,Komplexní!$A$7:$A$56,Komplexní!$B$7:$B$56)</f>
        <v>0</v>
      </c>
      <c r="I4022" s="53">
        <f t="array" ref="I4022">SUM(IF((Komplexní!$A$3:$A$5=A4022)*(Komplexní!$D$1:$BA$1=G4022),Komplexní!$D$3:$BA$5))</f>
        <v>0</v>
      </c>
      <c r="J4022" s="98" t="str">
        <f t="shared" si="216"/>
        <v/>
      </c>
      <c r="K4022" s="54">
        <f t="shared" si="218"/>
        <v>1</v>
      </c>
    </row>
    <row r="4023" spans="1:11" hidden="1">
      <c r="A4023" s="48">
        <v>81</v>
      </c>
      <c r="B4023" s="49">
        <f>LOOKUP(A4023,Seznamy!$A$3:$A$94,Seznamy!$B$3:$B$94)</f>
        <v>125009</v>
      </c>
      <c r="C4023" s="50" t="str">
        <f>LOOKUP(A4023,Seznamy!$A$3:$A$94,Seznamy!$C$3:$C$94)</f>
        <v>Ruda nad Moravou</v>
      </c>
      <c r="D4023" s="51">
        <f>LOOKUP(A4023,Seznamy!$A$3:$A$94,Seznamy!$F$3:$F$94)</f>
        <v>9028</v>
      </c>
      <c r="E4023" s="51">
        <f>LOOKUP(A4023,Seznamy!$A$3:$A$94,Seznamy!$G$3:$G$94)</f>
        <v>218500</v>
      </c>
      <c r="F4023" s="52">
        <f>LOOKUP(A4023,Seznamy!$A$3:$A$94,Seznamy!$J$3:$J$94)</f>
        <v>57</v>
      </c>
      <c r="G4023" s="52">
        <v>21</v>
      </c>
      <c r="H4023" s="50">
        <f>LOOKUP(G4023,Komplexní!$A$7:$A$56,Komplexní!$B$7:$B$56)</f>
        <v>0</v>
      </c>
      <c r="I4023" s="53">
        <f t="array" ref="I4023">SUM(IF((Komplexní!$A$3:$A$5=A4023)*(Komplexní!$D$1:$BA$1=G4023),Komplexní!$D$3:$BA$5))</f>
        <v>0</v>
      </c>
      <c r="J4023" s="98" t="str">
        <f t="shared" si="216"/>
        <v/>
      </c>
      <c r="K4023" s="54">
        <f t="shared" si="218"/>
        <v>1</v>
      </c>
    </row>
    <row r="4024" spans="1:11" hidden="1">
      <c r="A4024" s="48">
        <v>81</v>
      </c>
      <c r="B4024" s="49">
        <f>LOOKUP(A4024,Seznamy!$A$3:$A$94,Seznamy!$B$3:$B$94)</f>
        <v>125009</v>
      </c>
      <c r="C4024" s="50" t="str">
        <f>LOOKUP(A4024,Seznamy!$A$3:$A$94,Seznamy!$C$3:$C$94)</f>
        <v>Ruda nad Moravou</v>
      </c>
      <c r="D4024" s="51">
        <f>LOOKUP(A4024,Seznamy!$A$3:$A$94,Seznamy!$F$3:$F$94)</f>
        <v>9028</v>
      </c>
      <c r="E4024" s="51">
        <f>LOOKUP(A4024,Seznamy!$A$3:$A$94,Seznamy!$G$3:$G$94)</f>
        <v>218500</v>
      </c>
      <c r="F4024" s="52">
        <f>LOOKUP(A4024,Seznamy!$A$3:$A$94,Seznamy!$J$3:$J$94)</f>
        <v>57</v>
      </c>
      <c r="G4024" s="52">
        <v>22</v>
      </c>
      <c r="H4024" s="50">
        <f>LOOKUP(G4024,Komplexní!$A$7:$A$56,Komplexní!$B$7:$B$56)</f>
        <v>0</v>
      </c>
      <c r="I4024" s="53">
        <f t="array" ref="I4024">SUM(IF((Komplexní!$A$3:$A$5=A4024)*(Komplexní!$D$1:$BA$1=G4024),Komplexní!$D$3:$BA$5))</f>
        <v>0</v>
      </c>
      <c r="J4024" s="98" t="str">
        <f t="shared" si="216"/>
        <v/>
      </c>
      <c r="K4024" s="54">
        <f t="shared" si="218"/>
        <v>1</v>
      </c>
    </row>
    <row r="4025" spans="1:11" hidden="1">
      <c r="A4025" s="48">
        <v>81</v>
      </c>
      <c r="B4025" s="49">
        <f>LOOKUP(A4025,Seznamy!$A$3:$A$94,Seznamy!$B$3:$B$94)</f>
        <v>125009</v>
      </c>
      <c r="C4025" s="50" t="str">
        <f>LOOKUP(A4025,Seznamy!$A$3:$A$94,Seznamy!$C$3:$C$94)</f>
        <v>Ruda nad Moravou</v>
      </c>
      <c r="D4025" s="51">
        <f>LOOKUP(A4025,Seznamy!$A$3:$A$94,Seznamy!$F$3:$F$94)</f>
        <v>9028</v>
      </c>
      <c r="E4025" s="51">
        <f>LOOKUP(A4025,Seznamy!$A$3:$A$94,Seznamy!$G$3:$G$94)</f>
        <v>218500</v>
      </c>
      <c r="F4025" s="52">
        <f>LOOKUP(A4025,Seznamy!$A$3:$A$94,Seznamy!$J$3:$J$94)</f>
        <v>57</v>
      </c>
      <c r="G4025" s="52">
        <v>23</v>
      </c>
      <c r="H4025" s="50">
        <f>LOOKUP(G4025,Komplexní!$A$7:$A$56,Komplexní!$B$7:$B$56)</f>
        <v>0</v>
      </c>
      <c r="I4025" s="53">
        <f t="array" ref="I4025">SUM(IF((Komplexní!$A$3:$A$5=A4025)*(Komplexní!$D$1:$BA$1=G4025),Komplexní!$D$3:$BA$5))</f>
        <v>0</v>
      </c>
      <c r="J4025" s="98" t="str">
        <f t="shared" si="216"/>
        <v/>
      </c>
      <c r="K4025" s="54">
        <f t="shared" si="218"/>
        <v>1</v>
      </c>
    </row>
    <row r="4026" spans="1:11" hidden="1">
      <c r="A4026" s="48">
        <v>81</v>
      </c>
      <c r="B4026" s="49">
        <f>LOOKUP(A4026,Seznamy!$A$3:$A$94,Seznamy!$B$3:$B$94)</f>
        <v>125009</v>
      </c>
      <c r="C4026" s="50" t="str">
        <f>LOOKUP(A4026,Seznamy!$A$3:$A$94,Seznamy!$C$3:$C$94)</f>
        <v>Ruda nad Moravou</v>
      </c>
      <c r="D4026" s="51">
        <f>LOOKUP(A4026,Seznamy!$A$3:$A$94,Seznamy!$F$3:$F$94)</f>
        <v>9028</v>
      </c>
      <c r="E4026" s="51">
        <f>LOOKUP(A4026,Seznamy!$A$3:$A$94,Seznamy!$G$3:$G$94)</f>
        <v>218500</v>
      </c>
      <c r="F4026" s="52">
        <f>LOOKUP(A4026,Seznamy!$A$3:$A$94,Seznamy!$J$3:$J$94)</f>
        <v>57</v>
      </c>
      <c r="G4026" s="52">
        <v>24</v>
      </c>
      <c r="H4026" s="50">
        <f>LOOKUP(G4026,Komplexní!$A$7:$A$56,Komplexní!$B$7:$B$56)</f>
        <v>0</v>
      </c>
      <c r="I4026" s="53">
        <f t="array" ref="I4026">SUM(IF((Komplexní!$A$3:$A$5=A4026)*(Komplexní!$D$1:$BA$1=G4026),Komplexní!$D$3:$BA$5))</f>
        <v>0</v>
      </c>
      <c r="J4026" s="98" t="str">
        <f t="shared" si="216"/>
        <v/>
      </c>
      <c r="K4026" s="54">
        <f t="shared" si="218"/>
        <v>1</v>
      </c>
    </row>
    <row r="4027" spans="1:11" hidden="1">
      <c r="A4027" s="48">
        <v>81</v>
      </c>
      <c r="B4027" s="49">
        <f>LOOKUP(A4027,Seznamy!$A$3:$A$94,Seznamy!$B$3:$B$94)</f>
        <v>125009</v>
      </c>
      <c r="C4027" s="50" t="str">
        <f>LOOKUP(A4027,Seznamy!$A$3:$A$94,Seznamy!$C$3:$C$94)</f>
        <v>Ruda nad Moravou</v>
      </c>
      <c r="D4027" s="51">
        <f>LOOKUP(A4027,Seznamy!$A$3:$A$94,Seznamy!$F$3:$F$94)</f>
        <v>9028</v>
      </c>
      <c r="E4027" s="51">
        <f>LOOKUP(A4027,Seznamy!$A$3:$A$94,Seznamy!$G$3:$G$94)</f>
        <v>218500</v>
      </c>
      <c r="F4027" s="52">
        <f>LOOKUP(A4027,Seznamy!$A$3:$A$94,Seznamy!$J$3:$J$94)</f>
        <v>57</v>
      </c>
      <c r="G4027" s="52">
        <v>25</v>
      </c>
      <c r="H4027" s="50">
        <f>LOOKUP(G4027,Komplexní!$A$7:$A$56,Komplexní!$B$7:$B$56)</f>
        <v>0</v>
      </c>
      <c r="I4027" s="53">
        <f t="array" ref="I4027">SUM(IF((Komplexní!$A$3:$A$5=A4027)*(Komplexní!$D$1:$BA$1=G4027),Komplexní!$D$3:$BA$5))</f>
        <v>0</v>
      </c>
      <c r="J4027" s="98" t="str">
        <f t="shared" si="216"/>
        <v/>
      </c>
      <c r="K4027" s="54">
        <f t="shared" si="218"/>
        <v>1</v>
      </c>
    </row>
    <row r="4028" spans="1:11" hidden="1">
      <c r="A4028" s="48">
        <v>81</v>
      </c>
      <c r="B4028" s="49">
        <f>LOOKUP(A4028,Seznamy!$A$3:$A$94,Seznamy!$B$3:$B$94)</f>
        <v>125009</v>
      </c>
      <c r="C4028" s="50" t="str">
        <f>LOOKUP(A4028,Seznamy!$A$3:$A$94,Seznamy!$C$3:$C$94)</f>
        <v>Ruda nad Moravou</v>
      </c>
      <c r="D4028" s="51">
        <f>LOOKUP(A4028,Seznamy!$A$3:$A$94,Seznamy!$F$3:$F$94)</f>
        <v>9028</v>
      </c>
      <c r="E4028" s="51">
        <f>LOOKUP(A4028,Seznamy!$A$3:$A$94,Seznamy!$G$3:$G$94)</f>
        <v>218500</v>
      </c>
      <c r="F4028" s="52">
        <f>LOOKUP(A4028,Seznamy!$A$3:$A$94,Seznamy!$J$3:$J$94)</f>
        <v>57</v>
      </c>
      <c r="G4028" s="52">
        <v>26</v>
      </c>
      <c r="H4028" s="50">
        <f>LOOKUP(G4028,Komplexní!$A$7:$A$56,Komplexní!$B$7:$B$56)</f>
        <v>0</v>
      </c>
      <c r="I4028" s="53">
        <f t="array" ref="I4028">SUM(IF((Komplexní!$A$3:$A$5=A4028)*(Komplexní!$D$1:$BA$1=G4028),Komplexní!$D$3:$BA$5))</f>
        <v>0</v>
      </c>
      <c r="J4028" s="98" t="str">
        <f t="shared" si="216"/>
        <v/>
      </c>
      <c r="K4028" s="54">
        <f t="shared" si="218"/>
        <v>1</v>
      </c>
    </row>
    <row r="4029" spans="1:11" hidden="1">
      <c r="A4029" s="48">
        <v>81</v>
      </c>
      <c r="B4029" s="49">
        <f>LOOKUP(A4029,Seznamy!$A$3:$A$94,Seznamy!$B$3:$B$94)</f>
        <v>125009</v>
      </c>
      <c r="C4029" s="50" t="str">
        <f>LOOKUP(A4029,Seznamy!$A$3:$A$94,Seznamy!$C$3:$C$94)</f>
        <v>Ruda nad Moravou</v>
      </c>
      <c r="D4029" s="51">
        <f>LOOKUP(A4029,Seznamy!$A$3:$A$94,Seznamy!$F$3:$F$94)</f>
        <v>9028</v>
      </c>
      <c r="E4029" s="51">
        <f>LOOKUP(A4029,Seznamy!$A$3:$A$94,Seznamy!$G$3:$G$94)</f>
        <v>218500</v>
      </c>
      <c r="F4029" s="52">
        <f>LOOKUP(A4029,Seznamy!$A$3:$A$94,Seznamy!$J$3:$J$94)</f>
        <v>57</v>
      </c>
      <c r="G4029" s="52">
        <v>27</v>
      </c>
      <c r="H4029" s="50">
        <f>LOOKUP(G4029,Komplexní!$A$7:$A$56,Komplexní!$B$7:$B$56)</f>
        <v>0</v>
      </c>
      <c r="I4029" s="53">
        <f t="array" ref="I4029">SUM(IF((Komplexní!$A$3:$A$5=A4029)*(Komplexní!$D$1:$BA$1=G4029),Komplexní!$D$3:$BA$5))</f>
        <v>0</v>
      </c>
      <c r="J4029" s="98" t="str">
        <f t="shared" si="216"/>
        <v/>
      </c>
      <c r="K4029" s="54">
        <f t="shared" si="218"/>
        <v>1</v>
      </c>
    </row>
    <row r="4030" spans="1:11" hidden="1">
      <c r="A4030" s="48">
        <v>81</v>
      </c>
      <c r="B4030" s="49">
        <f>LOOKUP(A4030,Seznamy!$A$3:$A$94,Seznamy!$B$3:$B$94)</f>
        <v>125009</v>
      </c>
      <c r="C4030" s="50" t="str">
        <f>LOOKUP(A4030,Seznamy!$A$3:$A$94,Seznamy!$C$3:$C$94)</f>
        <v>Ruda nad Moravou</v>
      </c>
      <c r="D4030" s="51">
        <f>LOOKUP(A4030,Seznamy!$A$3:$A$94,Seznamy!$F$3:$F$94)</f>
        <v>9028</v>
      </c>
      <c r="E4030" s="51">
        <f>LOOKUP(A4030,Seznamy!$A$3:$A$94,Seznamy!$G$3:$G$94)</f>
        <v>218500</v>
      </c>
      <c r="F4030" s="52">
        <f>LOOKUP(A4030,Seznamy!$A$3:$A$94,Seznamy!$J$3:$J$94)</f>
        <v>57</v>
      </c>
      <c r="G4030" s="52">
        <v>28</v>
      </c>
      <c r="H4030" s="50">
        <f>LOOKUP(G4030,Komplexní!$A$7:$A$56,Komplexní!$B$7:$B$56)</f>
        <v>0</v>
      </c>
      <c r="I4030" s="53">
        <f t="array" ref="I4030">SUM(IF((Komplexní!$A$3:$A$5=A4030)*(Komplexní!$D$1:$BA$1=G4030),Komplexní!$D$3:$BA$5))</f>
        <v>0</v>
      </c>
      <c r="J4030" s="98" t="str">
        <f t="shared" si="216"/>
        <v/>
      </c>
      <c r="K4030" s="54">
        <f t="shared" si="218"/>
        <v>1</v>
      </c>
    </row>
    <row r="4031" spans="1:11" hidden="1">
      <c r="A4031" s="48">
        <v>81</v>
      </c>
      <c r="B4031" s="49">
        <f>LOOKUP(A4031,Seznamy!$A$3:$A$94,Seznamy!$B$3:$B$94)</f>
        <v>125009</v>
      </c>
      <c r="C4031" s="50" t="str">
        <f>LOOKUP(A4031,Seznamy!$A$3:$A$94,Seznamy!$C$3:$C$94)</f>
        <v>Ruda nad Moravou</v>
      </c>
      <c r="D4031" s="51">
        <f>LOOKUP(A4031,Seznamy!$A$3:$A$94,Seznamy!$F$3:$F$94)</f>
        <v>9028</v>
      </c>
      <c r="E4031" s="51">
        <f>LOOKUP(A4031,Seznamy!$A$3:$A$94,Seznamy!$G$3:$G$94)</f>
        <v>218500</v>
      </c>
      <c r="F4031" s="52">
        <f>LOOKUP(A4031,Seznamy!$A$3:$A$94,Seznamy!$J$3:$J$94)</f>
        <v>57</v>
      </c>
      <c r="G4031" s="52">
        <v>29</v>
      </c>
      <c r="H4031" s="50">
        <f>LOOKUP(G4031,Komplexní!$A$7:$A$56,Komplexní!$B$7:$B$56)</f>
        <v>0</v>
      </c>
      <c r="I4031" s="53">
        <f t="array" ref="I4031">SUM(IF((Komplexní!$A$3:$A$5=A4031)*(Komplexní!$D$1:$BA$1=G4031),Komplexní!$D$3:$BA$5))</f>
        <v>0</v>
      </c>
      <c r="J4031" s="98" t="str">
        <f t="shared" si="216"/>
        <v/>
      </c>
      <c r="K4031" s="54">
        <f t="shared" si="218"/>
        <v>1</v>
      </c>
    </row>
    <row r="4032" spans="1:11" hidden="1">
      <c r="A4032" s="48">
        <v>81</v>
      </c>
      <c r="B4032" s="49">
        <f>LOOKUP(A4032,Seznamy!$A$3:$A$94,Seznamy!$B$3:$B$94)</f>
        <v>125009</v>
      </c>
      <c r="C4032" s="50" t="str">
        <f>LOOKUP(A4032,Seznamy!$A$3:$A$94,Seznamy!$C$3:$C$94)</f>
        <v>Ruda nad Moravou</v>
      </c>
      <c r="D4032" s="51">
        <f>LOOKUP(A4032,Seznamy!$A$3:$A$94,Seznamy!$F$3:$F$94)</f>
        <v>9028</v>
      </c>
      <c r="E4032" s="51">
        <f>LOOKUP(A4032,Seznamy!$A$3:$A$94,Seznamy!$G$3:$G$94)</f>
        <v>218500</v>
      </c>
      <c r="F4032" s="52">
        <f>LOOKUP(A4032,Seznamy!$A$3:$A$94,Seznamy!$J$3:$J$94)</f>
        <v>57</v>
      </c>
      <c r="G4032" s="52">
        <v>30</v>
      </c>
      <c r="H4032" s="50">
        <f>LOOKUP(G4032,Komplexní!$A$7:$A$56,Komplexní!$B$7:$B$56)</f>
        <v>0</v>
      </c>
      <c r="I4032" s="53">
        <f t="array" ref="I4032">SUM(IF((Komplexní!$A$3:$A$5=A4032)*(Komplexní!$D$1:$BA$1=G4032),Komplexní!$D$3:$BA$5))</f>
        <v>0</v>
      </c>
      <c r="J4032" s="98" t="str">
        <f t="shared" si="216"/>
        <v/>
      </c>
      <c r="K4032" s="54">
        <f t="shared" si="218"/>
        <v>1</v>
      </c>
    </row>
    <row r="4033" spans="1:11" hidden="1">
      <c r="A4033" s="48">
        <v>81</v>
      </c>
      <c r="B4033" s="49">
        <f>LOOKUP(A4033,Seznamy!$A$3:$A$94,Seznamy!$B$3:$B$94)</f>
        <v>125009</v>
      </c>
      <c r="C4033" s="50" t="str">
        <f>LOOKUP(A4033,Seznamy!$A$3:$A$94,Seznamy!$C$3:$C$94)</f>
        <v>Ruda nad Moravou</v>
      </c>
      <c r="D4033" s="51">
        <f>LOOKUP(A4033,Seznamy!$A$3:$A$94,Seznamy!$F$3:$F$94)</f>
        <v>9028</v>
      </c>
      <c r="E4033" s="51">
        <f>LOOKUP(A4033,Seznamy!$A$3:$A$94,Seznamy!$G$3:$G$94)</f>
        <v>218500</v>
      </c>
      <c r="F4033" s="52">
        <f>LOOKUP(A4033,Seznamy!$A$3:$A$94,Seznamy!$J$3:$J$94)</f>
        <v>57</v>
      </c>
      <c r="G4033" s="52">
        <v>31</v>
      </c>
      <c r="H4033" s="50">
        <f>LOOKUP(G4033,Komplexní!$A$7:$A$56,Komplexní!$B$7:$B$56)</f>
        <v>0</v>
      </c>
      <c r="I4033" s="53">
        <f t="array" ref="I4033">SUM(IF((Komplexní!$A$3:$A$5=A4033)*(Komplexní!$D$1:$BA$1=G4033),Komplexní!$D$3:$BA$5))</f>
        <v>0</v>
      </c>
      <c r="J4033" s="98" t="str">
        <f t="shared" si="216"/>
        <v/>
      </c>
      <c r="K4033" s="54">
        <f t="shared" si="218"/>
        <v>1</v>
      </c>
    </row>
    <row r="4034" spans="1:11" hidden="1">
      <c r="A4034" s="48">
        <v>81</v>
      </c>
      <c r="B4034" s="49">
        <f>LOOKUP(A4034,Seznamy!$A$3:$A$94,Seznamy!$B$3:$B$94)</f>
        <v>125009</v>
      </c>
      <c r="C4034" s="50" t="str">
        <f>LOOKUP(A4034,Seznamy!$A$3:$A$94,Seznamy!$C$3:$C$94)</f>
        <v>Ruda nad Moravou</v>
      </c>
      <c r="D4034" s="51">
        <f>LOOKUP(A4034,Seznamy!$A$3:$A$94,Seznamy!$F$3:$F$94)</f>
        <v>9028</v>
      </c>
      <c r="E4034" s="51">
        <f>LOOKUP(A4034,Seznamy!$A$3:$A$94,Seznamy!$G$3:$G$94)</f>
        <v>218500</v>
      </c>
      <c r="F4034" s="52">
        <f>LOOKUP(A4034,Seznamy!$A$3:$A$94,Seznamy!$J$3:$J$94)</f>
        <v>57</v>
      </c>
      <c r="G4034" s="52">
        <v>32</v>
      </c>
      <c r="H4034" s="50">
        <f>LOOKUP(G4034,Komplexní!$A$7:$A$56,Komplexní!$B$7:$B$56)</f>
        <v>0</v>
      </c>
      <c r="I4034" s="53">
        <f t="array" ref="I4034">SUM(IF((Komplexní!$A$3:$A$5=A4034)*(Komplexní!$D$1:$BA$1=G4034),Komplexní!$D$3:$BA$5))</f>
        <v>0</v>
      </c>
      <c r="J4034" s="98" t="str">
        <f t="shared" si="216"/>
        <v/>
      </c>
      <c r="K4034" s="54">
        <f t="shared" si="218"/>
        <v>1</v>
      </c>
    </row>
    <row r="4035" spans="1:11" hidden="1">
      <c r="A4035" s="48">
        <v>81</v>
      </c>
      <c r="B4035" s="49">
        <f>LOOKUP(A4035,Seznamy!$A$3:$A$94,Seznamy!$B$3:$B$94)</f>
        <v>125009</v>
      </c>
      <c r="C4035" s="50" t="str">
        <f>LOOKUP(A4035,Seznamy!$A$3:$A$94,Seznamy!$C$3:$C$94)</f>
        <v>Ruda nad Moravou</v>
      </c>
      <c r="D4035" s="51">
        <f>LOOKUP(A4035,Seznamy!$A$3:$A$94,Seznamy!$F$3:$F$94)</f>
        <v>9028</v>
      </c>
      <c r="E4035" s="51">
        <f>LOOKUP(A4035,Seznamy!$A$3:$A$94,Seznamy!$G$3:$G$94)</f>
        <v>218500</v>
      </c>
      <c r="F4035" s="52">
        <f>LOOKUP(A4035,Seznamy!$A$3:$A$94,Seznamy!$J$3:$J$94)</f>
        <v>57</v>
      </c>
      <c r="G4035" s="52">
        <v>33</v>
      </c>
      <c r="H4035" s="50">
        <f>LOOKUP(G4035,Komplexní!$A$7:$A$56,Komplexní!$B$7:$B$56)</f>
        <v>0</v>
      </c>
      <c r="I4035" s="53">
        <f t="array" ref="I4035">SUM(IF((Komplexní!$A$3:$A$5=A4035)*(Komplexní!$D$1:$BA$1=G4035),Komplexní!$D$3:$BA$5))</f>
        <v>0</v>
      </c>
      <c r="J4035" s="98" t="str">
        <f t="shared" si="216"/>
        <v/>
      </c>
      <c r="K4035" s="54">
        <f t="shared" ref="K4035:K4052" si="219">IF(I4035=MIN($J$4003:$J$4052),1,"")</f>
        <v>1</v>
      </c>
    </row>
    <row r="4036" spans="1:11" hidden="1">
      <c r="A4036" s="48">
        <v>81</v>
      </c>
      <c r="B4036" s="49">
        <f>LOOKUP(A4036,Seznamy!$A$3:$A$94,Seznamy!$B$3:$B$94)</f>
        <v>125009</v>
      </c>
      <c r="C4036" s="50" t="str">
        <f>LOOKUP(A4036,Seznamy!$A$3:$A$94,Seznamy!$C$3:$C$94)</f>
        <v>Ruda nad Moravou</v>
      </c>
      <c r="D4036" s="51">
        <f>LOOKUP(A4036,Seznamy!$A$3:$A$94,Seznamy!$F$3:$F$94)</f>
        <v>9028</v>
      </c>
      <c r="E4036" s="51">
        <f>LOOKUP(A4036,Seznamy!$A$3:$A$94,Seznamy!$G$3:$G$94)</f>
        <v>218500</v>
      </c>
      <c r="F4036" s="52">
        <f>LOOKUP(A4036,Seznamy!$A$3:$A$94,Seznamy!$J$3:$J$94)</f>
        <v>57</v>
      </c>
      <c r="G4036" s="52">
        <v>34</v>
      </c>
      <c r="H4036" s="50">
        <f>LOOKUP(G4036,Komplexní!$A$7:$A$56,Komplexní!$B$7:$B$56)</f>
        <v>0</v>
      </c>
      <c r="I4036" s="53">
        <f t="array" ref="I4036">SUM(IF((Komplexní!$A$3:$A$5=A4036)*(Komplexní!$D$1:$BA$1=G4036),Komplexní!$D$3:$BA$5))</f>
        <v>0</v>
      </c>
      <c r="J4036" s="98" t="str">
        <f t="shared" si="216"/>
        <v/>
      </c>
      <c r="K4036" s="54">
        <f t="shared" si="219"/>
        <v>1</v>
      </c>
    </row>
    <row r="4037" spans="1:11" hidden="1">
      <c r="A4037" s="48">
        <v>81</v>
      </c>
      <c r="B4037" s="49">
        <f>LOOKUP(A4037,Seznamy!$A$3:$A$94,Seznamy!$B$3:$B$94)</f>
        <v>125009</v>
      </c>
      <c r="C4037" s="50" t="str">
        <f>LOOKUP(A4037,Seznamy!$A$3:$A$94,Seznamy!$C$3:$C$94)</f>
        <v>Ruda nad Moravou</v>
      </c>
      <c r="D4037" s="51">
        <f>LOOKUP(A4037,Seznamy!$A$3:$A$94,Seznamy!$F$3:$F$94)</f>
        <v>9028</v>
      </c>
      <c r="E4037" s="51">
        <f>LOOKUP(A4037,Seznamy!$A$3:$A$94,Seznamy!$G$3:$G$94)</f>
        <v>218500</v>
      </c>
      <c r="F4037" s="52">
        <f>LOOKUP(A4037,Seznamy!$A$3:$A$94,Seznamy!$J$3:$J$94)</f>
        <v>57</v>
      </c>
      <c r="G4037" s="52">
        <v>35</v>
      </c>
      <c r="H4037" s="50">
        <f>LOOKUP(G4037,Komplexní!$A$7:$A$56,Komplexní!$B$7:$B$56)</f>
        <v>0</v>
      </c>
      <c r="I4037" s="53">
        <f t="array" ref="I4037">SUM(IF((Komplexní!$A$3:$A$5=A4037)*(Komplexní!$D$1:$BA$1=G4037),Komplexní!$D$3:$BA$5))</f>
        <v>0</v>
      </c>
      <c r="J4037" s="98" t="str">
        <f t="shared" si="216"/>
        <v/>
      </c>
      <c r="K4037" s="54">
        <f t="shared" si="219"/>
        <v>1</v>
      </c>
    </row>
    <row r="4038" spans="1:11" hidden="1">
      <c r="A4038" s="48">
        <v>81</v>
      </c>
      <c r="B4038" s="49">
        <f>LOOKUP(A4038,Seznamy!$A$3:$A$94,Seznamy!$B$3:$B$94)</f>
        <v>125009</v>
      </c>
      <c r="C4038" s="50" t="str">
        <f>LOOKUP(A4038,Seznamy!$A$3:$A$94,Seznamy!$C$3:$C$94)</f>
        <v>Ruda nad Moravou</v>
      </c>
      <c r="D4038" s="51">
        <f>LOOKUP(A4038,Seznamy!$A$3:$A$94,Seznamy!$F$3:$F$94)</f>
        <v>9028</v>
      </c>
      <c r="E4038" s="51">
        <f>LOOKUP(A4038,Seznamy!$A$3:$A$94,Seznamy!$G$3:$G$94)</f>
        <v>218500</v>
      </c>
      <c r="F4038" s="52">
        <f>LOOKUP(A4038,Seznamy!$A$3:$A$94,Seznamy!$J$3:$J$94)</f>
        <v>57</v>
      </c>
      <c r="G4038" s="52">
        <v>36</v>
      </c>
      <c r="H4038" s="50">
        <f>LOOKUP(G4038,Komplexní!$A$7:$A$56,Komplexní!$B$7:$B$56)</f>
        <v>0</v>
      </c>
      <c r="I4038" s="53">
        <f t="array" ref="I4038">SUM(IF((Komplexní!$A$3:$A$5=A4038)*(Komplexní!$D$1:$BA$1=G4038),Komplexní!$D$3:$BA$5))</f>
        <v>0</v>
      </c>
      <c r="J4038" s="98" t="str">
        <f t="shared" si="216"/>
        <v/>
      </c>
      <c r="K4038" s="54">
        <f t="shared" si="219"/>
        <v>1</v>
      </c>
    </row>
    <row r="4039" spans="1:11" hidden="1">
      <c r="A4039" s="48">
        <v>81</v>
      </c>
      <c r="B4039" s="49">
        <f>LOOKUP(A4039,Seznamy!$A$3:$A$94,Seznamy!$B$3:$B$94)</f>
        <v>125009</v>
      </c>
      <c r="C4039" s="50" t="str">
        <f>LOOKUP(A4039,Seznamy!$A$3:$A$94,Seznamy!$C$3:$C$94)</f>
        <v>Ruda nad Moravou</v>
      </c>
      <c r="D4039" s="51">
        <f>LOOKUP(A4039,Seznamy!$A$3:$A$94,Seznamy!$F$3:$F$94)</f>
        <v>9028</v>
      </c>
      <c r="E4039" s="51">
        <f>LOOKUP(A4039,Seznamy!$A$3:$A$94,Seznamy!$G$3:$G$94)</f>
        <v>218500</v>
      </c>
      <c r="F4039" s="52">
        <f>LOOKUP(A4039,Seznamy!$A$3:$A$94,Seznamy!$J$3:$J$94)</f>
        <v>57</v>
      </c>
      <c r="G4039" s="52">
        <v>37</v>
      </c>
      <c r="H4039" s="50">
        <f>LOOKUP(G4039,Komplexní!$A$7:$A$56,Komplexní!$B$7:$B$56)</f>
        <v>0</v>
      </c>
      <c r="I4039" s="53">
        <f t="array" ref="I4039">SUM(IF((Komplexní!$A$3:$A$5=A4039)*(Komplexní!$D$1:$BA$1=G4039),Komplexní!$D$3:$BA$5))</f>
        <v>0</v>
      </c>
      <c r="J4039" s="98" t="str">
        <f t="shared" si="216"/>
        <v/>
      </c>
      <c r="K4039" s="54">
        <f t="shared" si="219"/>
        <v>1</v>
      </c>
    </row>
    <row r="4040" spans="1:11" hidden="1">
      <c r="A4040" s="48">
        <v>81</v>
      </c>
      <c r="B4040" s="49">
        <f>LOOKUP(A4040,Seznamy!$A$3:$A$94,Seznamy!$B$3:$B$94)</f>
        <v>125009</v>
      </c>
      <c r="C4040" s="50" t="str">
        <f>LOOKUP(A4040,Seznamy!$A$3:$A$94,Seznamy!$C$3:$C$94)</f>
        <v>Ruda nad Moravou</v>
      </c>
      <c r="D4040" s="51">
        <f>LOOKUP(A4040,Seznamy!$A$3:$A$94,Seznamy!$F$3:$F$94)</f>
        <v>9028</v>
      </c>
      <c r="E4040" s="51">
        <f>LOOKUP(A4040,Seznamy!$A$3:$A$94,Seznamy!$G$3:$G$94)</f>
        <v>218500</v>
      </c>
      <c r="F4040" s="52">
        <f>LOOKUP(A4040,Seznamy!$A$3:$A$94,Seznamy!$J$3:$J$94)</f>
        <v>57</v>
      </c>
      <c r="G4040" s="52">
        <v>38</v>
      </c>
      <c r="H4040" s="50">
        <f>LOOKUP(G4040,Komplexní!$A$7:$A$56,Komplexní!$B$7:$B$56)</f>
        <v>0</v>
      </c>
      <c r="I4040" s="53">
        <f t="array" ref="I4040">SUM(IF((Komplexní!$A$3:$A$5=A4040)*(Komplexní!$D$1:$BA$1=G4040),Komplexní!$D$3:$BA$5))</f>
        <v>0</v>
      </c>
      <c r="J4040" s="98" t="str">
        <f t="shared" si="216"/>
        <v/>
      </c>
      <c r="K4040" s="54">
        <f t="shared" si="219"/>
        <v>1</v>
      </c>
    </row>
    <row r="4041" spans="1:11" hidden="1">
      <c r="A4041" s="48">
        <v>81</v>
      </c>
      <c r="B4041" s="49">
        <f>LOOKUP(A4041,Seznamy!$A$3:$A$94,Seznamy!$B$3:$B$94)</f>
        <v>125009</v>
      </c>
      <c r="C4041" s="50" t="str">
        <f>LOOKUP(A4041,Seznamy!$A$3:$A$94,Seznamy!$C$3:$C$94)</f>
        <v>Ruda nad Moravou</v>
      </c>
      <c r="D4041" s="51">
        <f>LOOKUP(A4041,Seznamy!$A$3:$A$94,Seznamy!$F$3:$F$94)</f>
        <v>9028</v>
      </c>
      <c r="E4041" s="51">
        <f>LOOKUP(A4041,Seznamy!$A$3:$A$94,Seznamy!$G$3:$G$94)</f>
        <v>218500</v>
      </c>
      <c r="F4041" s="52">
        <f>LOOKUP(A4041,Seznamy!$A$3:$A$94,Seznamy!$J$3:$J$94)</f>
        <v>57</v>
      </c>
      <c r="G4041" s="52">
        <v>39</v>
      </c>
      <c r="H4041" s="50">
        <f>LOOKUP(G4041,Komplexní!$A$7:$A$56,Komplexní!$B$7:$B$56)</f>
        <v>0</v>
      </c>
      <c r="I4041" s="53">
        <f t="array" ref="I4041">SUM(IF((Komplexní!$A$3:$A$5=A4041)*(Komplexní!$D$1:$BA$1=G4041),Komplexní!$D$3:$BA$5))</f>
        <v>0</v>
      </c>
      <c r="J4041" s="98" t="str">
        <f t="shared" si="216"/>
        <v/>
      </c>
      <c r="K4041" s="54">
        <f t="shared" si="219"/>
        <v>1</v>
      </c>
    </row>
    <row r="4042" spans="1:11" hidden="1">
      <c r="A4042" s="48">
        <v>81</v>
      </c>
      <c r="B4042" s="49">
        <f>LOOKUP(A4042,Seznamy!$A$3:$A$94,Seznamy!$B$3:$B$94)</f>
        <v>125009</v>
      </c>
      <c r="C4042" s="50" t="str">
        <f>LOOKUP(A4042,Seznamy!$A$3:$A$94,Seznamy!$C$3:$C$94)</f>
        <v>Ruda nad Moravou</v>
      </c>
      <c r="D4042" s="51">
        <f>LOOKUP(A4042,Seznamy!$A$3:$A$94,Seznamy!$F$3:$F$94)</f>
        <v>9028</v>
      </c>
      <c r="E4042" s="51">
        <f>LOOKUP(A4042,Seznamy!$A$3:$A$94,Seznamy!$G$3:$G$94)</f>
        <v>218500</v>
      </c>
      <c r="F4042" s="52">
        <f>LOOKUP(A4042,Seznamy!$A$3:$A$94,Seznamy!$J$3:$J$94)</f>
        <v>57</v>
      </c>
      <c r="G4042" s="52">
        <v>40</v>
      </c>
      <c r="H4042" s="50">
        <f>LOOKUP(G4042,Komplexní!$A$7:$A$56,Komplexní!$B$7:$B$56)</f>
        <v>0</v>
      </c>
      <c r="I4042" s="53">
        <f t="array" ref="I4042">SUM(IF((Komplexní!$A$3:$A$5=A4042)*(Komplexní!$D$1:$BA$1=G4042),Komplexní!$D$3:$BA$5))</f>
        <v>0</v>
      </c>
      <c r="J4042" s="98" t="str">
        <f t="shared" si="216"/>
        <v/>
      </c>
      <c r="K4042" s="54">
        <f t="shared" si="219"/>
        <v>1</v>
      </c>
    </row>
    <row r="4043" spans="1:11" hidden="1">
      <c r="A4043" s="48">
        <v>81</v>
      </c>
      <c r="B4043" s="49">
        <f>LOOKUP(A4043,Seznamy!$A$3:$A$94,Seznamy!$B$3:$B$94)</f>
        <v>125009</v>
      </c>
      <c r="C4043" s="50" t="str">
        <f>LOOKUP(A4043,Seznamy!$A$3:$A$94,Seznamy!$C$3:$C$94)</f>
        <v>Ruda nad Moravou</v>
      </c>
      <c r="D4043" s="51">
        <f>LOOKUP(A4043,Seznamy!$A$3:$A$94,Seznamy!$F$3:$F$94)</f>
        <v>9028</v>
      </c>
      <c r="E4043" s="51">
        <f>LOOKUP(A4043,Seznamy!$A$3:$A$94,Seznamy!$G$3:$G$94)</f>
        <v>218500</v>
      </c>
      <c r="F4043" s="52">
        <f>LOOKUP(A4043,Seznamy!$A$3:$A$94,Seznamy!$J$3:$J$94)</f>
        <v>57</v>
      </c>
      <c r="G4043" s="52">
        <v>41</v>
      </c>
      <c r="H4043" s="50">
        <f>LOOKUP(G4043,Komplexní!$A$7:$A$56,Komplexní!$B$7:$B$56)</f>
        <v>0</v>
      </c>
      <c r="I4043" s="53">
        <f t="array" ref="I4043">SUM(IF((Komplexní!$A$3:$A$5=A4043)*(Komplexní!$D$1:$BA$1=G4043),Komplexní!$D$3:$BA$5))</f>
        <v>0</v>
      </c>
      <c r="J4043" s="98" t="str">
        <f t="shared" si="216"/>
        <v/>
      </c>
      <c r="K4043" s="54">
        <f t="shared" si="219"/>
        <v>1</v>
      </c>
    </row>
    <row r="4044" spans="1:11" hidden="1">
      <c r="A4044" s="48">
        <v>81</v>
      </c>
      <c r="B4044" s="49">
        <f>LOOKUP(A4044,Seznamy!$A$3:$A$94,Seznamy!$B$3:$B$94)</f>
        <v>125009</v>
      </c>
      <c r="C4044" s="50" t="str">
        <f>LOOKUP(A4044,Seznamy!$A$3:$A$94,Seznamy!$C$3:$C$94)</f>
        <v>Ruda nad Moravou</v>
      </c>
      <c r="D4044" s="51">
        <f>LOOKUP(A4044,Seznamy!$A$3:$A$94,Seznamy!$F$3:$F$94)</f>
        <v>9028</v>
      </c>
      <c r="E4044" s="51">
        <f>LOOKUP(A4044,Seznamy!$A$3:$A$94,Seznamy!$G$3:$G$94)</f>
        <v>218500</v>
      </c>
      <c r="F4044" s="52">
        <f>LOOKUP(A4044,Seznamy!$A$3:$A$94,Seznamy!$J$3:$J$94)</f>
        <v>57</v>
      </c>
      <c r="G4044" s="52">
        <v>42</v>
      </c>
      <c r="H4044" s="50">
        <f>LOOKUP(G4044,Komplexní!$A$7:$A$56,Komplexní!$B$7:$B$56)</f>
        <v>0</v>
      </c>
      <c r="I4044" s="53">
        <f t="array" ref="I4044">SUM(IF((Komplexní!$A$3:$A$5=A4044)*(Komplexní!$D$1:$BA$1=G4044),Komplexní!$D$3:$BA$5))</f>
        <v>0</v>
      </c>
      <c r="J4044" s="98" t="str">
        <f t="shared" si="216"/>
        <v/>
      </c>
      <c r="K4044" s="54">
        <f t="shared" si="219"/>
        <v>1</v>
      </c>
    </row>
    <row r="4045" spans="1:11" hidden="1">
      <c r="A4045" s="48">
        <v>81</v>
      </c>
      <c r="B4045" s="49">
        <f>LOOKUP(A4045,Seznamy!$A$3:$A$94,Seznamy!$B$3:$B$94)</f>
        <v>125009</v>
      </c>
      <c r="C4045" s="50" t="str">
        <f>LOOKUP(A4045,Seznamy!$A$3:$A$94,Seznamy!$C$3:$C$94)</f>
        <v>Ruda nad Moravou</v>
      </c>
      <c r="D4045" s="51">
        <f>LOOKUP(A4045,Seznamy!$A$3:$A$94,Seznamy!$F$3:$F$94)</f>
        <v>9028</v>
      </c>
      <c r="E4045" s="51">
        <f>LOOKUP(A4045,Seznamy!$A$3:$A$94,Seznamy!$G$3:$G$94)</f>
        <v>218500</v>
      </c>
      <c r="F4045" s="52">
        <f>LOOKUP(A4045,Seznamy!$A$3:$A$94,Seznamy!$J$3:$J$94)</f>
        <v>57</v>
      </c>
      <c r="G4045" s="52">
        <v>43</v>
      </c>
      <c r="H4045" s="50">
        <f>LOOKUP(G4045,Komplexní!$A$7:$A$56,Komplexní!$B$7:$B$56)</f>
        <v>0</v>
      </c>
      <c r="I4045" s="53">
        <f t="array" ref="I4045">SUM(IF((Komplexní!$A$3:$A$5=A4045)*(Komplexní!$D$1:$BA$1=G4045),Komplexní!$D$3:$BA$5))</f>
        <v>0</v>
      </c>
      <c r="J4045" s="98" t="str">
        <f t="shared" si="216"/>
        <v/>
      </c>
      <c r="K4045" s="54">
        <f t="shared" si="219"/>
        <v>1</v>
      </c>
    </row>
    <row r="4046" spans="1:11" hidden="1">
      <c r="A4046" s="48">
        <v>81</v>
      </c>
      <c r="B4046" s="49">
        <f>LOOKUP(A4046,Seznamy!$A$3:$A$94,Seznamy!$B$3:$B$94)</f>
        <v>125009</v>
      </c>
      <c r="C4046" s="50" t="str">
        <f>LOOKUP(A4046,Seznamy!$A$3:$A$94,Seznamy!$C$3:$C$94)</f>
        <v>Ruda nad Moravou</v>
      </c>
      <c r="D4046" s="51">
        <f>LOOKUP(A4046,Seznamy!$A$3:$A$94,Seznamy!$F$3:$F$94)</f>
        <v>9028</v>
      </c>
      <c r="E4046" s="51">
        <f>LOOKUP(A4046,Seznamy!$A$3:$A$94,Seznamy!$G$3:$G$94)</f>
        <v>218500</v>
      </c>
      <c r="F4046" s="52">
        <f>LOOKUP(A4046,Seznamy!$A$3:$A$94,Seznamy!$J$3:$J$94)</f>
        <v>57</v>
      </c>
      <c r="G4046" s="52">
        <v>44</v>
      </c>
      <c r="H4046" s="50">
        <f>LOOKUP(G4046,Komplexní!$A$7:$A$56,Komplexní!$B$7:$B$56)</f>
        <v>0</v>
      </c>
      <c r="I4046" s="53">
        <f t="array" ref="I4046">SUM(IF((Komplexní!$A$3:$A$5=A4046)*(Komplexní!$D$1:$BA$1=G4046),Komplexní!$D$3:$BA$5))</f>
        <v>0</v>
      </c>
      <c r="J4046" s="98" t="str">
        <f t="shared" si="216"/>
        <v/>
      </c>
      <c r="K4046" s="54">
        <f t="shared" si="219"/>
        <v>1</v>
      </c>
    </row>
    <row r="4047" spans="1:11" hidden="1">
      <c r="A4047" s="48">
        <v>81</v>
      </c>
      <c r="B4047" s="49">
        <f>LOOKUP(A4047,Seznamy!$A$3:$A$94,Seznamy!$B$3:$B$94)</f>
        <v>125009</v>
      </c>
      <c r="C4047" s="50" t="str">
        <f>LOOKUP(A4047,Seznamy!$A$3:$A$94,Seznamy!$C$3:$C$94)</f>
        <v>Ruda nad Moravou</v>
      </c>
      <c r="D4047" s="51">
        <f>LOOKUP(A4047,Seznamy!$A$3:$A$94,Seznamy!$F$3:$F$94)</f>
        <v>9028</v>
      </c>
      <c r="E4047" s="51">
        <f>LOOKUP(A4047,Seznamy!$A$3:$A$94,Seznamy!$G$3:$G$94)</f>
        <v>218500</v>
      </c>
      <c r="F4047" s="52">
        <f>LOOKUP(A4047,Seznamy!$A$3:$A$94,Seznamy!$J$3:$J$94)</f>
        <v>57</v>
      </c>
      <c r="G4047" s="52">
        <v>45</v>
      </c>
      <c r="H4047" s="50">
        <f>LOOKUP(G4047,Komplexní!$A$7:$A$56,Komplexní!$B$7:$B$56)</f>
        <v>0</v>
      </c>
      <c r="I4047" s="53">
        <f t="array" ref="I4047">SUM(IF((Komplexní!$A$3:$A$5=A4047)*(Komplexní!$D$1:$BA$1=G4047),Komplexní!$D$3:$BA$5))</f>
        <v>0</v>
      </c>
      <c r="J4047" s="98" t="str">
        <f t="shared" ref="J4047:J4110" si="220">IF(I4047=0,"",I4047)</f>
        <v/>
      </c>
      <c r="K4047" s="54">
        <f t="shared" si="219"/>
        <v>1</v>
      </c>
    </row>
    <row r="4048" spans="1:11" hidden="1">
      <c r="A4048" s="48">
        <v>81</v>
      </c>
      <c r="B4048" s="49">
        <f>LOOKUP(A4048,Seznamy!$A$3:$A$94,Seznamy!$B$3:$B$94)</f>
        <v>125009</v>
      </c>
      <c r="C4048" s="50" t="str">
        <f>LOOKUP(A4048,Seznamy!$A$3:$A$94,Seznamy!$C$3:$C$94)</f>
        <v>Ruda nad Moravou</v>
      </c>
      <c r="D4048" s="51">
        <f>LOOKUP(A4048,Seznamy!$A$3:$A$94,Seznamy!$F$3:$F$94)</f>
        <v>9028</v>
      </c>
      <c r="E4048" s="51">
        <f>LOOKUP(A4048,Seznamy!$A$3:$A$94,Seznamy!$G$3:$G$94)</f>
        <v>218500</v>
      </c>
      <c r="F4048" s="52">
        <f>LOOKUP(A4048,Seznamy!$A$3:$A$94,Seznamy!$J$3:$J$94)</f>
        <v>57</v>
      </c>
      <c r="G4048" s="52">
        <v>46</v>
      </c>
      <c r="H4048" s="50">
        <f>LOOKUP(G4048,Komplexní!$A$7:$A$56,Komplexní!$B$7:$B$56)</f>
        <v>0</v>
      </c>
      <c r="I4048" s="53">
        <f t="array" ref="I4048">SUM(IF((Komplexní!$A$3:$A$5=A4048)*(Komplexní!$D$1:$BA$1=G4048),Komplexní!$D$3:$BA$5))</f>
        <v>0</v>
      </c>
      <c r="J4048" s="98" t="str">
        <f t="shared" si="220"/>
        <v/>
      </c>
      <c r="K4048" s="54">
        <f t="shared" si="219"/>
        <v>1</v>
      </c>
    </row>
    <row r="4049" spans="1:11" hidden="1">
      <c r="A4049" s="48">
        <v>81</v>
      </c>
      <c r="B4049" s="49">
        <f>LOOKUP(A4049,Seznamy!$A$3:$A$94,Seznamy!$B$3:$B$94)</f>
        <v>125009</v>
      </c>
      <c r="C4049" s="50" t="str">
        <f>LOOKUP(A4049,Seznamy!$A$3:$A$94,Seznamy!$C$3:$C$94)</f>
        <v>Ruda nad Moravou</v>
      </c>
      <c r="D4049" s="51">
        <f>LOOKUP(A4049,Seznamy!$A$3:$A$94,Seznamy!$F$3:$F$94)</f>
        <v>9028</v>
      </c>
      <c r="E4049" s="51">
        <f>LOOKUP(A4049,Seznamy!$A$3:$A$94,Seznamy!$G$3:$G$94)</f>
        <v>218500</v>
      </c>
      <c r="F4049" s="52">
        <f>LOOKUP(A4049,Seznamy!$A$3:$A$94,Seznamy!$J$3:$J$94)</f>
        <v>57</v>
      </c>
      <c r="G4049" s="52">
        <v>47</v>
      </c>
      <c r="H4049" s="50">
        <f>LOOKUP(G4049,Komplexní!$A$7:$A$56,Komplexní!$B$7:$B$56)</f>
        <v>0</v>
      </c>
      <c r="I4049" s="53">
        <f t="array" ref="I4049">SUM(IF((Komplexní!$A$3:$A$5=A4049)*(Komplexní!$D$1:$BA$1=G4049),Komplexní!$D$3:$BA$5))</f>
        <v>0</v>
      </c>
      <c r="J4049" s="98" t="str">
        <f t="shared" si="220"/>
        <v/>
      </c>
      <c r="K4049" s="54">
        <f t="shared" si="219"/>
        <v>1</v>
      </c>
    </row>
    <row r="4050" spans="1:11" hidden="1">
      <c r="A4050" s="48">
        <v>81</v>
      </c>
      <c r="B4050" s="49">
        <f>LOOKUP(A4050,Seznamy!$A$3:$A$94,Seznamy!$B$3:$B$94)</f>
        <v>125009</v>
      </c>
      <c r="C4050" s="50" t="str">
        <f>LOOKUP(A4050,Seznamy!$A$3:$A$94,Seznamy!$C$3:$C$94)</f>
        <v>Ruda nad Moravou</v>
      </c>
      <c r="D4050" s="51">
        <f>LOOKUP(A4050,Seznamy!$A$3:$A$94,Seznamy!$F$3:$F$94)</f>
        <v>9028</v>
      </c>
      <c r="E4050" s="51">
        <f>LOOKUP(A4050,Seznamy!$A$3:$A$94,Seznamy!$G$3:$G$94)</f>
        <v>218500</v>
      </c>
      <c r="F4050" s="52">
        <f>LOOKUP(A4050,Seznamy!$A$3:$A$94,Seznamy!$J$3:$J$94)</f>
        <v>57</v>
      </c>
      <c r="G4050" s="52">
        <v>48</v>
      </c>
      <c r="H4050" s="50">
        <f>LOOKUP(G4050,Komplexní!$A$7:$A$56,Komplexní!$B$7:$B$56)</f>
        <v>0</v>
      </c>
      <c r="I4050" s="53">
        <f t="array" ref="I4050">SUM(IF((Komplexní!$A$3:$A$5=A4050)*(Komplexní!$D$1:$BA$1=G4050),Komplexní!$D$3:$BA$5))</f>
        <v>0</v>
      </c>
      <c r="J4050" s="98" t="str">
        <f t="shared" si="220"/>
        <v/>
      </c>
      <c r="K4050" s="54">
        <f t="shared" si="219"/>
        <v>1</v>
      </c>
    </row>
    <row r="4051" spans="1:11" hidden="1">
      <c r="A4051" s="48">
        <v>81</v>
      </c>
      <c r="B4051" s="49">
        <f>LOOKUP(A4051,Seznamy!$A$3:$A$94,Seznamy!$B$3:$B$94)</f>
        <v>125009</v>
      </c>
      <c r="C4051" s="50" t="str">
        <f>LOOKUP(A4051,Seznamy!$A$3:$A$94,Seznamy!$C$3:$C$94)</f>
        <v>Ruda nad Moravou</v>
      </c>
      <c r="D4051" s="51">
        <f>LOOKUP(A4051,Seznamy!$A$3:$A$94,Seznamy!$F$3:$F$94)</f>
        <v>9028</v>
      </c>
      <c r="E4051" s="51">
        <f>LOOKUP(A4051,Seznamy!$A$3:$A$94,Seznamy!$G$3:$G$94)</f>
        <v>218500</v>
      </c>
      <c r="F4051" s="52">
        <f>LOOKUP(A4051,Seznamy!$A$3:$A$94,Seznamy!$J$3:$J$94)</f>
        <v>57</v>
      </c>
      <c r="G4051" s="52">
        <v>49</v>
      </c>
      <c r="H4051" s="50">
        <f>LOOKUP(G4051,Komplexní!$A$7:$A$56,Komplexní!$B$7:$B$56)</f>
        <v>0</v>
      </c>
      <c r="I4051" s="53">
        <f t="array" ref="I4051">SUM(IF((Komplexní!$A$3:$A$5=A4051)*(Komplexní!$D$1:$BA$1=G4051),Komplexní!$D$3:$BA$5))</f>
        <v>0</v>
      </c>
      <c r="J4051" s="98" t="str">
        <f t="shared" si="220"/>
        <v/>
      </c>
      <c r="K4051" s="54">
        <f t="shared" si="219"/>
        <v>1</v>
      </c>
    </row>
    <row r="4052" spans="1:11" hidden="1">
      <c r="A4052" s="48">
        <v>81</v>
      </c>
      <c r="B4052" s="49">
        <f>LOOKUP(A4052,Seznamy!$A$3:$A$94,Seznamy!$B$3:$B$94)</f>
        <v>125009</v>
      </c>
      <c r="C4052" s="50" t="str">
        <f>LOOKUP(A4052,Seznamy!$A$3:$A$94,Seznamy!$C$3:$C$94)</f>
        <v>Ruda nad Moravou</v>
      </c>
      <c r="D4052" s="51">
        <f>LOOKUP(A4052,Seznamy!$A$3:$A$94,Seznamy!$F$3:$F$94)</f>
        <v>9028</v>
      </c>
      <c r="E4052" s="51">
        <f>LOOKUP(A4052,Seznamy!$A$3:$A$94,Seznamy!$G$3:$G$94)</f>
        <v>218500</v>
      </c>
      <c r="F4052" s="52">
        <f>LOOKUP(A4052,Seznamy!$A$3:$A$94,Seznamy!$J$3:$J$94)</f>
        <v>57</v>
      </c>
      <c r="G4052" s="52">
        <v>50</v>
      </c>
      <c r="H4052" s="50">
        <f>LOOKUP(G4052,Komplexní!$A$7:$A$56,Komplexní!$B$7:$B$56)</f>
        <v>0</v>
      </c>
      <c r="I4052" s="53">
        <f t="array" ref="I4052">SUM(IF((Komplexní!$A$3:$A$5=A4052)*(Komplexní!$D$1:$BA$1=G4052),Komplexní!$D$3:$BA$5))</f>
        <v>0</v>
      </c>
      <c r="J4052" s="98" t="str">
        <f t="shared" si="220"/>
        <v/>
      </c>
      <c r="K4052" s="54">
        <f t="shared" si="219"/>
        <v>1</v>
      </c>
    </row>
    <row r="4053" spans="1:11" hidden="1">
      <c r="A4053" s="79">
        <v>82</v>
      </c>
      <c r="B4053" s="80">
        <f>LOOKUP(A4053,Seznamy!$A$3:$A$94,Seznamy!$B$3:$B$94)</f>
        <v>125009</v>
      </c>
      <c r="C4053" s="81" t="str">
        <f>LOOKUP(A4053,Seznamy!$A$3:$A$94,Seznamy!$C$3:$C$94)</f>
        <v>Ruda nad Moravou</v>
      </c>
      <c r="D4053" s="82">
        <f>LOOKUP(A4053,Seznamy!$A$3:$A$94,Seznamy!$F$3:$F$94)</f>
        <v>9028</v>
      </c>
      <c r="E4053" s="82">
        <f>LOOKUP(A4053,Seznamy!$A$3:$A$94,Seznamy!$G$3:$G$94)</f>
        <v>218500</v>
      </c>
      <c r="F4053" s="83">
        <f>LOOKUP(A4053,Seznamy!$A$3:$A$94,Seznamy!$J$3:$J$94)</f>
        <v>57</v>
      </c>
      <c r="G4053" s="83">
        <v>1</v>
      </c>
      <c r="H4053" s="81" t="str">
        <f>LOOKUP(G4053,Komplexní!$A$7:$A$56,Komplexní!$B$7:$B$56)</f>
        <v>UNILES a.s.</v>
      </c>
      <c r="I4053" s="84">
        <f t="array" ref="I4053">SUM(IF((Komplexní!$A$3:$A$5=A4053)*(Komplexní!$D$1:$BA$1=G4053),Komplexní!$D$3:$BA$5))</f>
        <v>0</v>
      </c>
      <c r="J4053" s="99" t="str">
        <f t="shared" si="220"/>
        <v/>
      </c>
      <c r="K4053" s="85">
        <f t="shared" ref="K4053:K4084" si="221">IF(I4053=MIN($J$4053:$J$4102),1,"")</f>
        <v>1</v>
      </c>
    </row>
    <row r="4054" spans="1:11" hidden="1">
      <c r="A4054" s="79">
        <v>82</v>
      </c>
      <c r="B4054" s="80">
        <f>LOOKUP(A4054,Seznamy!$A$3:$A$94,Seznamy!$B$3:$B$94)</f>
        <v>125009</v>
      </c>
      <c r="C4054" s="81" t="str">
        <f>LOOKUP(A4054,Seznamy!$A$3:$A$94,Seznamy!$C$3:$C$94)</f>
        <v>Ruda nad Moravou</v>
      </c>
      <c r="D4054" s="82">
        <f>LOOKUP(A4054,Seznamy!$A$3:$A$94,Seznamy!$F$3:$F$94)</f>
        <v>9028</v>
      </c>
      <c r="E4054" s="82">
        <f>LOOKUP(A4054,Seznamy!$A$3:$A$94,Seznamy!$G$3:$G$94)</f>
        <v>218500</v>
      </c>
      <c r="F4054" s="83">
        <f>LOOKUP(A4054,Seznamy!$A$3:$A$94,Seznamy!$J$3:$J$94)</f>
        <v>57</v>
      </c>
      <c r="G4054" s="83">
        <v>2</v>
      </c>
      <c r="H4054" s="81" t="str">
        <f>LOOKUP(G4054,Komplexní!$A$7:$A$56,Komplexní!$B$7:$B$56)</f>
        <v>Lesy Beskydy, a.s.</v>
      </c>
      <c r="I4054" s="84">
        <f t="array" ref="I4054">SUM(IF((Komplexní!$A$3:$A$5=A4054)*(Komplexní!$D$1:$BA$1=G4054),Komplexní!$D$3:$BA$5))</f>
        <v>0</v>
      </c>
      <c r="J4054" s="99" t="str">
        <f t="shared" si="220"/>
        <v/>
      </c>
      <c r="K4054" s="85">
        <f t="shared" si="221"/>
        <v>1</v>
      </c>
    </row>
    <row r="4055" spans="1:11" hidden="1">
      <c r="A4055" s="79">
        <v>82</v>
      </c>
      <c r="B4055" s="80">
        <f>LOOKUP(A4055,Seznamy!$A$3:$A$94,Seznamy!$B$3:$B$94)</f>
        <v>125009</v>
      </c>
      <c r="C4055" s="81" t="str">
        <f>LOOKUP(A4055,Seznamy!$A$3:$A$94,Seznamy!$C$3:$C$94)</f>
        <v>Ruda nad Moravou</v>
      </c>
      <c r="D4055" s="82">
        <f>LOOKUP(A4055,Seznamy!$A$3:$A$94,Seznamy!$F$3:$F$94)</f>
        <v>9028</v>
      </c>
      <c r="E4055" s="82">
        <f>LOOKUP(A4055,Seznamy!$A$3:$A$94,Seznamy!$G$3:$G$94)</f>
        <v>218500</v>
      </c>
      <c r="F4055" s="83">
        <f>LOOKUP(A4055,Seznamy!$A$3:$A$94,Seznamy!$J$3:$J$94)</f>
        <v>57</v>
      </c>
      <c r="G4055" s="83">
        <v>3</v>
      </c>
      <c r="H4055" s="81" t="str">
        <f>LOOKUP(G4055,Komplexní!$A$7:$A$56,Komplexní!$B$7:$B$56)</f>
        <v>KATR s.r.o.</v>
      </c>
      <c r="I4055" s="84">
        <f t="array" ref="I4055">SUM(IF((Komplexní!$A$3:$A$5=A4055)*(Komplexní!$D$1:$BA$1=G4055),Komplexní!$D$3:$BA$5))</f>
        <v>0</v>
      </c>
      <c r="J4055" s="99" t="str">
        <f t="shared" si="220"/>
        <v/>
      </c>
      <c r="K4055" s="85">
        <f t="shared" si="221"/>
        <v>1</v>
      </c>
    </row>
    <row r="4056" spans="1:11" hidden="1">
      <c r="A4056" s="79">
        <v>82</v>
      </c>
      <c r="B4056" s="80">
        <f>LOOKUP(A4056,Seznamy!$A$3:$A$94,Seznamy!$B$3:$B$94)</f>
        <v>125009</v>
      </c>
      <c r="C4056" s="81" t="str">
        <f>LOOKUP(A4056,Seznamy!$A$3:$A$94,Seznamy!$C$3:$C$94)</f>
        <v>Ruda nad Moravou</v>
      </c>
      <c r="D4056" s="82">
        <f>LOOKUP(A4056,Seznamy!$A$3:$A$94,Seznamy!$F$3:$F$94)</f>
        <v>9028</v>
      </c>
      <c r="E4056" s="82">
        <f>LOOKUP(A4056,Seznamy!$A$3:$A$94,Seznamy!$G$3:$G$94)</f>
        <v>218500</v>
      </c>
      <c r="F4056" s="83">
        <f>LOOKUP(A4056,Seznamy!$A$3:$A$94,Seznamy!$J$3:$J$94)</f>
        <v>57</v>
      </c>
      <c r="G4056" s="83">
        <v>4</v>
      </c>
      <c r="H4056" s="81" t="str">
        <f>LOOKUP(G4056,Komplexní!$A$7:$A$56,Komplexní!$B$7:$B$56)</f>
        <v>Petra spol. s r.o.</v>
      </c>
      <c r="I4056" s="84">
        <f t="array" ref="I4056">SUM(IF((Komplexní!$A$3:$A$5=A4056)*(Komplexní!$D$1:$BA$1=G4056),Komplexní!$D$3:$BA$5))</f>
        <v>0</v>
      </c>
      <c r="J4056" s="99" t="str">
        <f t="shared" si="220"/>
        <v/>
      </c>
      <c r="K4056" s="85">
        <f t="shared" si="221"/>
        <v>1</v>
      </c>
    </row>
    <row r="4057" spans="1:11" hidden="1">
      <c r="A4057" s="79">
        <v>82</v>
      </c>
      <c r="B4057" s="80">
        <f>LOOKUP(A4057,Seznamy!$A$3:$A$94,Seznamy!$B$3:$B$94)</f>
        <v>125009</v>
      </c>
      <c r="C4057" s="81" t="str">
        <f>LOOKUP(A4057,Seznamy!$A$3:$A$94,Seznamy!$C$3:$C$94)</f>
        <v>Ruda nad Moravou</v>
      </c>
      <c r="D4057" s="82">
        <f>LOOKUP(A4057,Seznamy!$A$3:$A$94,Seznamy!$F$3:$F$94)</f>
        <v>9028</v>
      </c>
      <c r="E4057" s="82">
        <f>LOOKUP(A4057,Seznamy!$A$3:$A$94,Seznamy!$G$3:$G$94)</f>
        <v>218500</v>
      </c>
      <c r="F4057" s="83">
        <f>LOOKUP(A4057,Seznamy!$A$3:$A$94,Seznamy!$J$3:$J$94)</f>
        <v>57</v>
      </c>
      <c r="G4057" s="83">
        <v>14</v>
      </c>
      <c r="H4057" s="81">
        <f>LOOKUP(G4057,Komplexní!$A$7:$A$56,Komplexní!$B$7:$B$56)</f>
        <v>0</v>
      </c>
      <c r="I4057" s="84">
        <f t="array" ref="I4057">SUM(IF((Komplexní!$A$3:$A$5=A4057)*(Komplexní!$D$1:$BA$1=G4057),Komplexní!$D$3:$BA$5))</f>
        <v>0</v>
      </c>
      <c r="J4057" s="99" t="str">
        <f t="shared" si="220"/>
        <v/>
      </c>
      <c r="K4057" s="85">
        <f t="shared" si="221"/>
        <v>1</v>
      </c>
    </row>
    <row r="4058" spans="1:11" hidden="1">
      <c r="A4058" s="79">
        <v>82</v>
      </c>
      <c r="B4058" s="80">
        <f>LOOKUP(A4058,Seznamy!$A$3:$A$94,Seznamy!$B$3:$B$94)</f>
        <v>125009</v>
      </c>
      <c r="C4058" s="81" t="str">
        <f>LOOKUP(A4058,Seznamy!$A$3:$A$94,Seznamy!$C$3:$C$94)</f>
        <v>Ruda nad Moravou</v>
      </c>
      <c r="D4058" s="82">
        <f>LOOKUP(A4058,Seznamy!$A$3:$A$94,Seznamy!$F$3:$F$94)</f>
        <v>9028</v>
      </c>
      <c r="E4058" s="82">
        <f>LOOKUP(A4058,Seznamy!$A$3:$A$94,Seznamy!$G$3:$G$94)</f>
        <v>218500</v>
      </c>
      <c r="F4058" s="83">
        <f>LOOKUP(A4058,Seznamy!$A$3:$A$94,Seznamy!$J$3:$J$94)</f>
        <v>57</v>
      </c>
      <c r="G4058" s="83">
        <v>6</v>
      </c>
      <c r="H4058" s="81" t="str">
        <f>LOOKUP(G4058,Komplexní!$A$7:$A$56,Komplexní!$B$7:$B$56)</f>
        <v>LDF Rožnov a.s.</v>
      </c>
      <c r="I4058" s="84">
        <f t="array" ref="I4058">SUM(IF((Komplexní!$A$3:$A$5=A4058)*(Komplexní!$D$1:$BA$1=G4058),Komplexní!$D$3:$BA$5))</f>
        <v>0</v>
      </c>
      <c r="J4058" s="99" t="str">
        <f t="shared" si="220"/>
        <v/>
      </c>
      <c r="K4058" s="85">
        <f t="shared" si="221"/>
        <v>1</v>
      </c>
    </row>
    <row r="4059" spans="1:11" hidden="1">
      <c r="A4059" s="79">
        <v>82</v>
      </c>
      <c r="B4059" s="80">
        <f>LOOKUP(A4059,Seznamy!$A$3:$A$94,Seznamy!$B$3:$B$94)</f>
        <v>125009</v>
      </c>
      <c r="C4059" s="81" t="str">
        <f>LOOKUP(A4059,Seznamy!$A$3:$A$94,Seznamy!$C$3:$C$94)</f>
        <v>Ruda nad Moravou</v>
      </c>
      <c r="D4059" s="82">
        <f>LOOKUP(A4059,Seznamy!$A$3:$A$94,Seznamy!$F$3:$F$94)</f>
        <v>9028</v>
      </c>
      <c r="E4059" s="82">
        <f>LOOKUP(A4059,Seznamy!$A$3:$A$94,Seznamy!$G$3:$G$94)</f>
        <v>218500</v>
      </c>
      <c r="F4059" s="83">
        <f>LOOKUP(A4059,Seznamy!$A$3:$A$94,Seznamy!$J$3:$J$94)</f>
        <v>57</v>
      </c>
      <c r="G4059" s="83">
        <v>7</v>
      </c>
      <c r="H4059" s="81" t="str">
        <f>LOOKUP(G4059,Komplexní!$A$7:$A$56,Komplexní!$B$7:$B$56)</f>
        <v>Opavská lesní a.s.</v>
      </c>
      <c r="I4059" s="84">
        <f t="array" ref="I4059">SUM(IF((Komplexní!$A$3:$A$5=A4059)*(Komplexní!$D$1:$BA$1=G4059),Komplexní!$D$3:$BA$5))</f>
        <v>0</v>
      </c>
      <c r="J4059" s="99" t="str">
        <f t="shared" si="220"/>
        <v/>
      </c>
      <c r="K4059" s="85">
        <f t="shared" si="221"/>
        <v>1</v>
      </c>
    </row>
    <row r="4060" spans="1:11" hidden="1">
      <c r="A4060" s="79">
        <v>82</v>
      </c>
      <c r="B4060" s="80">
        <f>LOOKUP(A4060,Seznamy!$A$3:$A$94,Seznamy!$B$3:$B$94)</f>
        <v>125009</v>
      </c>
      <c r="C4060" s="81" t="str">
        <f>LOOKUP(A4060,Seznamy!$A$3:$A$94,Seznamy!$C$3:$C$94)</f>
        <v>Ruda nad Moravou</v>
      </c>
      <c r="D4060" s="82">
        <f>LOOKUP(A4060,Seznamy!$A$3:$A$94,Seznamy!$F$3:$F$94)</f>
        <v>9028</v>
      </c>
      <c r="E4060" s="82">
        <f>LOOKUP(A4060,Seznamy!$A$3:$A$94,Seznamy!$G$3:$G$94)</f>
        <v>218500</v>
      </c>
      <c r="F4060" s="83">
        <f>LOOKUP(A4060,Seznamy!$A$3:$A$94,Seznamy!$J$3:$J$94)</f>
        <v>57</v>
      </c>
      <c r="G4060" s="83">
        <v>8</v>
      </c>
      <c r="H4060" s="81" t="str">
        <f>LOOKUP(G4060,Komplexní!$A$7:$A$56,Komplexní!$B$7:$B$56)</f>
        <v>Pradědský lesní závod, a.s.</v>
      </c>
      <c r="I4060" s="84">
        <f t="array" ref="I4060">SUM(IF((Komplexní!$A$3:$A$5=A4060)*(Komplexní!$D$1:$BA$1=G4060),Komplexní!$D$3:$BA$5))</f>
        <v>0</v>
      </c>
      <c r="J4060" s="99" t="str">
        <f t="shared" si="220"/>
        <v/>
      </c>
      <c r="K4060" s="85">
        <f t="shared" si="221"/>
        <v>1</v>
      </c>
    </row>
    <row r="4061" spans="1:11" hidden="1">
      <c r="A4061" s="79">
        <v>82</v>
      </c>
      <c r="B4061" s="80">
        <f>LOOKUP(A4061,Seznamy!$A$3:$A$94,Seznamy!$B$3:$B$94)</f>
        <v>125009</v>
      </c>
      <c r="C4061" s="81" t="str">
        <f>LOOKUP(A4061,Seznamy!$A$3:$A$94,Seznamy!$C$3:$C$94)</f>
        <v>Ruda nad Moravou</v>
      </c>
      <c r="D4061" s="82">
        <f>LOOKUP(A4061,Seznamy!$A$3:$A$94,Seznamy!$F$3:$F$94)</f>
        <v>9028</v>
      </c>
      <c r="E4061" s="82">
        <f>LOOKUP(A4061,Seznamy!$A$3:$A$94,Seznamy!$G$3:$G$94)</f>
        <v>218500</v>
      </c>
      <c r="F4061" s="83">
        <f>LOOKUP(A4061,Seznamy!$A$3:$A$94,Seznamy!$J$3:$J$94)</f>
        <v>57</v>
      </c>
      <c r="G4061" s="83">
        <v>9</v>
      </c>
      <c r="H4061" s="81">
        <f>LOOKUP(G4061,Komplexní!$A$7:$A$56,Komplexní!$B$7:$B$56)</f>
        <v>0</v>
      </c>
      <c r="I4061" s="84">
        <f t="array" ref="I4061">SUM(IF((Komplexní!$A$3:$A$5=A4061)*(Komplexní!$D$1:$BA$1=G4061),Komplexní!$D$3:$BA$5))</f>
        <v>0</v>
      </c>
      <c r="J4061" s="99" t="str">
        <f t="shared" si="220"/>
        <v/>
      </c>
      <c r="K4061" s="85">
        <f t="shared" si="221"/>
        <v>1</v>
      </c>
    </row>
    <row r="4062" spans="1:11" hidden="1">
      <c r="A4062" s="79">
        <v>82</v>
      </c>
      <c r="B4062" s="80">
        <f>LOOKUP(A4062,Seznamy!$A$3:$A$94,Seznamy!$B$3:$B$94)</f>
        <v>125009</v>
      </c>
      <c r="C4062" s="81" t="str">
        <f>LOOKUP(A4062,Seznamy!$A$3:$A$94,Seznamy!$C$3:$C$94)</f>
        <v>Ruda nad Moravou</v>
      </c>
      <c r="D4062" s="82">
        <f>LOOKUP(A4062,Seznamy!$A$3:$A$94,Seznamy!$F$3:$F$94)</f>
        <v>9028</v>
      </c>
      <c r="E4062" s="82">
        <f>LOOKUP(A4062,Seznamy!$A$3:$A$94,Seznamy!$G$3:$G$94)</f>
        <v>218500</v>
      </c>
      <c r="F4062" s="83">
        <f>LOOKUP(A4062,Seznamy!$A$3:$A$94,Seznamy!$J$3:$J$94)</f>
        <v>57</v>
      </c>
      <c r="G4062" s="83">
        <v>10</v>
      </c>
      <c r="H4062" s="81">
        <f>LOOKUP(G4062,Komplexní!$A$7:$A$56,Komplexní!$B$7:$B$56)</f>
        <v>0</v>
      </c>
      <c r="I4062" s="84">
        <f t="array" ref="I4062">SUM(IF((Komplexní!$A$3:$A$5=A4062)*(Komplexní!$D$1:$BA$1=G4062),Komplexní!$D$3:$BA$5))</f>
        <v>0</v>
      </c>
      <c r="J4062" s="99" t="str">
        <f t="shared" si="220"/>
        <v/>
      </c>
      <c r="K4062" s="85">
        <f t="shared" si="221"/>
        <v>1</v>
      </c>
    </row>
    <row r="4063" spans="1:11" hidden="1">
      <c r="A4063" s="79">
        <v>82</v>
      </c>
      <c r="B4063" s="80">
        <f>LOOKUP(A4063,Seznamy!$A$3:$A$94,Seznamy!$B$3:$B$94)</f>
        <v>125009</v>
      </c>
      <c r="C4063" s="81" t="str">
        <f>LOOKUP(A4063,Seznamy!$A$3:$A$94,Seznamy!$C$3:$C$94)</f>
        <v>Ruda nad Moravou</v>
      </c>
      <c r="D4063" s="82">
        <f>LOOKUP(A4063,Seznamy!$A$3:$A$94,Seznamy!$F$3:$F$94)</f>
        <v>9028</v>
      </c>
      <c r="E4063" s="82">
        <f>LOOKUP(A4063,Seznamy!$A$3:$A$94,Seznamy!$G$3:$G$94)</f>
        <v>218500</v>
      </c>
      <c r="F4063" s="83">
        <f>LOOKUP(A4063,Seznamy!$A$3:$A$94,Seznamy!$J$3:$J$94)</f>
        <v>57</v>
      </c>
      <c r="G4063" s="83">
        <v>11</v>
      </c>
      <c r="H4063" s="81">
        <f>LOOKUP(G4063,Komplexní!$A$7:$A$56,Komplexní!$B$7:$B$56)</f>
        <v>0</v>
      </c>
      <c r="I4063" s="84">
        <f t="array" ref="I4063">SUM(IF((Komplexní!$A$3:$A$5=A4063)*(Komplexní!$D$1:$BA$1=G4063),Komplexní!$D$3:$BA$5))</f>
        <v>0</v>
      </c>
      <c r="J4063" s="99" t="str">
        <f t="shared" si="220"/>
        <v/>
      </c>
      <c r="K4063" s="85">
        <f t="shared" si="221"/>
        <v>1</v>
      </c>
    </row>
    <row r="4064" spans="1:11" hidden="1">
      <c r="A4064" s="79">
        <v>82</v>
      </c>
      <c r="B4064" s="80">
        <f>LOOKUP(A4064,Seznamy!$A$3:$A$94,Seznamy!$B$3:$B$94)</f>
        <v>125009</v>
      </c>
      <c r="C4064" s="81" t="str">
        <f>LOOKUP(A4064,Seznamy!$A$3:$A$94,Seznamy!$C$3:$C$94)</f>
        <v>Ruda nad Moravou</v>
      </c>
      <c r="D4064" s="82">
        <f>LOOKUP(A4064,Seznamy!$A$3:$A$94,Seznamy!$F$3:$F$94)</f>
        <v>9028</v>
      </c>
      <c r="E4064" s="82">
        <f>LOOKUP(A4064,Seznamy!$A$3:$A$94,Seznamy!$G$3:$G$94)</f>
        <v>218500</v>
      </c>
      <c r="F4064" s="83">
        <f>LOOKUP(A4064,Seznamy!$A$3:$A$94,Seznamy!$J$3:$J$94)</f>
        <v>57</v>
      </c>
      <c r="G4064" s="83">
        <v>12</v>
      </c>
      <c r="H4064" s="81">
        <f>LOOKUP(G4064,Komplexní!$A$7:$A$56,Komplexní!$B$7:$B$56)</f>
        <v>0</v>
      </c>
      <c r="I4064" s="84">
        <f t="array" ref="I4064">SUM(IF((Komplexní!$A$3:$A$5=A4064)*(Komplexní!$D$1:$BA$1=G4064),Komplexní!$D$3:$BA$5))</f>
        <v>0</v>
      </c>
      <c r="J4064" s="99" t="str">
        <f t="shared" si="220"/>
        <v/>
      </c>
      <c r="K4064" s="85">
        <f t="shared" si="221"/>
        <v>1</v>
      </c>
    </row>
    <row r="4065" spans="1:11" hidden="1">
      <c r="A4065" s="79">
        <v>82</v>
      </c>
      <c r="B4065" s="80">
        <f>LOOKUP(A4065,Seznamy!$A$3:$A$94,Seznamy!$B$3:$B$94)</f>
        <v>125009</v>
      </c>
      <c r="C4065" s="81" t="str">
        <f>LOOKUP(A4065,Seznamy!$A$3:$A$94,Seznamy!$C$3:$C$94)</f>
        <v>Ruda nad Moravou</v>
      </c>
      <c r="D4065" s="82">
        <f>LOOKUP(A4065,Seznamy!$A$3:$A$94,Seznamy!$F$3:$F$94)</f>
        <v>9028</v>
      </c>
      <c r="E4065" s="82">
        <f>LOOKUP(A4065,Seznamy!$A$3:$A$94,Seznamy!$G$3:$G$94)</f>
        <v>218500</v>
      </c>
      <c r="F4065" s="83">
        <f>LOOKUP(A4065,Seznamy!$A$3:$A$94,Seznamy!$J$3:$J$94)</f>
        <v>57</v>
      </c>
      <c r="G4065" s="83">
        <v>13</v>
      </c>
      <c r="H4065" s="81">
        <f>LOOKUP(G4065,Komplexní!$A$7:$A$56,Komplexní!$B$7:$B$56)</f>
        <v>0</v>
      </c>
      <c r="I4065" s="84">
        <f t="array" ref="I4065">SUM(IF((Komplexní!$A$3:$A$5=A4065)*(Komplexní!$D$1:$BA$1=G4065),Komplexní!$D$3:$BA$5))</f>
        <v>0</v>
      </c>
      <c r="J4065" s="99" t="str">
        <f t="shared" si="220"/>
        <v/>
      </c>
      <c r="K4065" s="85">
        <f t="shared" si="221"/>
        <v>1</v>
      </c>
    </row>
    <row r="4066" spans="1:11" hidden="1">
      <c r="A4066" s="79">
        <v>82</v>
      </c>
      <c r="B4066" s="80">
        <f>LOOKUP(A4066,Seznamy!$A$3:$A$94,Seznamy!$B$3:$B$94)</f>
        <v>125009</v>
      </c>
      <c r="C4066" s="81" t="str">
        <f>LOOKUP(A4066,Seznamy!$A$3:$A$94,Seznamy!$C$3:$C$94)</f>
        <v>Ruda nad Moravou</v>
      </c>
      <c r="D4066" s="82">
        <f>LOOKUP(A4066,Seznamy!$A$3:$A$94,Seznamy!$F$3:$F$94)</f>
        <v>9028</v>
      </c>
      <c r="E4066" s="82">
        <f>LOOKUP(A4066,Seznamy!$A$3:$A$94,Seznamy!$G$3:$G$94)</f>
        <v>218500</v>
      </c>
      <c r="F4066" s="83">
        <f>LOOKUP(A4066,Seznamy!$A$3:$A$94,Seznamy!$J$3:$J$94)</f>
        <v>57</v>
      </c>
      <c r="G4066" s="83">
        <v>5</v>
      </c>
      <c r="H4066" s="81" t="str">
        <f>LOOKUP(G4066,Komplexní!$A$7:$A$56,Komplexní!$B$7:$B$56)</f>
        <v>JACER - CZ a.s.</v>
      </c>
      <c r="I4066" s="84">
        <f t="array" ref="I4066">SUM(IF((Komplexní!$A$3:$A$5=A4066)*(Komplexní!$D$1:$BA$1=G4066),Komplexní!$D$3:$BA$5))</f>
        <v>0</v>
      </c>
      <c r="J4066" s="99" t="str">
        <f t="shared" si="220"/>
        <v/>
      </c>
      <c r="K4066" s="85">
        <f t="shared" si="221"/>
        <v>1</v>
      </c>
    </row>
    <row r="4067" spans="1:11" hidden="1">
      <c r="A4067" s="79">
        <v>82</v>
      </c>
      <c r="B4067" s="80">
        <f>LOOKUP(A4067,Seznamy!$A$3:$A$94,Seznamy!$B$3:$B$94)</f>
        <v>125009</v>
      </c>
      <c r="C4067" s="81" t="str">
        <f>LOOKUP(A4067,Seznamy!$A$3:$A$94,Seznamy!$C$3:$C$94)</f>
        <v>Ruda nad Moravou</v>
      </c>
      <c r="D4067" s="82">
        <f>LOOKUP(A4067,Seznamy!$A$3:$A$94,Seznamy!$F$3:$F$94)</f>
        <v>9028</v>
      </c>
      <c r="E4067" s="82">
        <f>LOOKUP(A4067,Seznamy!$A$3:$A$94,Seznamy!$G$3:$G$94)</f>
        <v>218500</v>
      </c>
      <c r="F4067" s="83">
        <f>LOOKUP(A4067,Seznamy!$A$3:$A$94,Seznamy!$J$3:$J$94)</f>
        <v>57</v>
      </c>
      <c r="G4067" s="83">
        <v>15</v>
      </c>
      <c r="H4067" s="81">
        <f>LOOKUP(G4067,Komplexní!$A$7:$A$56,Komplexní!$B$7:$B$56)</f>
        <v>0</v>
      </c>
      <c r="I4067" s="84">
        <f t="array" ref="I4067">SUM(IF((Komplexní!$A$3:$A$5=A4067)*(Komplexní!$D$1:$BA$1=G4067),Komplexní!$D$3:$BA$5))</f>
        <v>0</v>
      </c>
      <c r="J4067" s="99" t="str">
        <f t="shared" si="220"/>
        <v/>
      </c>
      <c r="K4067" s="85">
        <f t="shared" si="221"/>
        <v>1</v>
      </c>
    </row>
    <row r="4068" spans="1:11" hidden="1">
      <c r="A4068" s="79">
        <v>82</v>
      </c>
      <c r="B4068" s="80">
        <f>LOOKUP(A4068,Seznamy!$A$3:$A$94,Seznamy!$B$3:$B$94)</f>
        <v>125009</v>
      </c>
      <c r="C4068" s="81" t="str">
        <f>LOOKUP(A4068,Seznamy!$A$3:$A$94,Seznamy!$C$3:$C$94)</f>
        <v>Ruda nad Moravou</v>
      </c>
      <c r="D4068" s="82">
        <f>LOOKUP(A4068,Seznamy!$A$3:$A$94,Seznamy!$F$3:$F$94)</f>
        <v>9028</v>
      </c>
      <c r="E4068" s="82">
        <f>LOOKUP(A4068,Seznamy!$A$3:$A$94,Seznamy!$G$3:$G$94)</f>
        <v>218500</v>
      </c>
      <c r="F4068" s="83">
        <f>LOOKUP(A4068,Seznamy!$A$3:$A$94,Seznamy!$J$3:$J$94)</f>
        <v>57</v>
      </c>
      <c r="G4068" s="83">
        <v>16</v>
      </c>
      <c r="H4068" s="81">
        <f>LOOKUP(G4068,Komplexní!$A$7:$A$56,Komplexní!$B$7:$B$56)</f>
        <v>0</v>
      </c>
      <c r="I4068" s="84">
        <f t="array" ref="I4068">SUM(IF((Komplexní!$A$3:$A$5=A4068)*(Komplexní!$D$1:$BA$1=G4068),Komplexní!$D$3:$BA$5))</f>
        <v>0</v>
      </c>
      <c r="J4068" s="99" t="str">
        <f t="shared" si="220"/>
        <v/>
      </c>
      <c r="K4068" s="85">
        <f t="shared" si="221"/>
        <v>1</v>
      </c>
    </row>
    <row r="4069" spans="1:11" hidden="1">
      <c r="A4069" s="79">
        <v>82</v>
      </c>
      <c r="B4069" s="80">
        <f>LOOKUP(A4069,Seznamy!$A$3:$A$94,Seznamy!$B$3:$B$94)</f>
        <v>125009</v>
      </c>
      <c r="C4069" s="81" t="str">
        <f>LOOKUP(A4069,Seznamy!$A$3:$A$94,Seznamy!$C$3:$C$94)</f>
        <v>Ruda nad Moravou</v>
      </c>
      <c r="D4069" s="82">
        <f>LOOKUP(A4069,Seznamy!$A$3:$A$94,Seznamy!$F$3:$F$94)</f>
        <v>9028</v>
      </c>
      <c r="E4069" s="82">
        <f>LOOKUP(A4069,Seznamy!$A$3:$A$94,Seznamy!$G$3:$G$94)</f>
        <v>218500</v>
      </c>
      <c r="F4069" s="83">
        <f>LOOKUP(A4069,Seznamy!$A$3:$A$94,Seznamy!$J$3:$J$94)</f>
        <v>57</v>
      </c>
      <c r="G4069" s="83">
        <v>17</v>
      </c>
      <c r="H4069" s="81">
        <f>LOOKUP(G4069,Komplexní!$A$7:$A$56,Komplexní!$B$7:$B$56)</f>
        <v>0</v>
      </c>
      <c r="I4069" s="84">
        <f t="array" ref="I4069">SUM(IF((Komplexní!$A$3:$A$5=A4069)*(Komplexní!$D$1:$BA$1=G4069),Komplexní!$D$3:$BA$5))</f>
        <v>0</v>
      </c>
      <c r="J4069" s="99" t="str">
        <f t="shared" si="220"/>
        <v/>
      </c>
      <c r="K4069" s="85">
        <f t="shared" si="221"/>
        <v>1</v>
      </c>
    </row>
    <row r="4070" spans="1:11" hidden="1">
      <c r="A4070" s="79">
        <v>82</v>
      </c>
      <c r="B4070" s="80">
        <f>LOOKUP(A4070,Seznamy!$A$3:$A$94,Seznamy!$B$3:$B$94)</f>
        <v>125009</v>
      </c>
      <c r="C4070" s="81" t="str">
        <f>LOOKUP(A4070,Seznamy!$A$3:$A$94,Seznamy!$C$3:$C$94)</f>
        <v>Ruda nad Moravou</v>
      </c>
      <c r="D4070" s="82">
        <f>LOOKUP(A4070,Seznamy!$A$3:$A$94,Seznamy!$F$3:$F$94)</f>
        <v>9028</v>
      </c>
      <c r="E4070" s="82">
        <f>LOOKUP(A4070,Seznamy!$A$3:$A$94,Seznamy!$G$3:$G$94)</f>
        <v>218500</v>
      </c>
      <c r="F4070" s="83">
        <f>LOOKUP(A4070,Seznamy!$A$3:$A$94,Seznamy!$J$3:$J$94)</f>
        <v>57</v>
      </c>
      <c r="G4070" s="83">
        <v>18</v>
      </c>
      <c r="H4070" s="81">
        <f>LOOKUP(G4070,Komplexní!$A$7:$A$56,Komplexní!$B$7:$B$56)</f>
        <v>0</v>
      </c>
      <c r="I4070" s="84">
        <f t="array" ref="I4070">SUM(IF((Komplexní!$A$3:$A$5=A4070)*(Komplexní!$D$1:$BA$1=G4070),Komplexní!$D$3:$BA$5))</f>
        <v>0</v>
      </c>
      <c r="J4070" s="99" t="str">
        <f t="shared" si="220"/>
        <v/>
      </c>
      <c r="K4070" s="85">
        <f t="shared" si="221"/>
        <v>1</v>
      </c>
    </row>
    <row r="4071" spans="1:11" hidden="1">
      <c r="A4071" s="79">
        <v>82</v>
      </c>
      <c r="B4071" s="80">
        <f>LOOKUP(A4071,Seznamy!$A$3:$A$94,Seznamy!$B$3:$B$94)</f>
        <v>125009</v>
      </c>
      <c r="C4071" s="81" t="str">
        <f>LOOKUP(A4071,Seznamy!$A$3:$A$94,Seznamy!$C$3:$C$94)</f>
        <v>Ruda nad Moravou</v>
      </c>
      <c r="D4071" s="82">
        <f>LOOKUP(A4071,Seznamy!$A$3:$A$94,Seznamy!$F$3:$F$94)</f>
        <v>9028</v>
      </c>
      <c r="E4071" s="82">
        <f>LOOKUP(A4071,Seznamy!$A$3:$A$94,Seznamy!$G$3:$G$94)</f>
        <v>218500</v>
      </c>
      <c r="F4071" s="83">
        <f>LOOKUP(A4071,Seznamy!$A$3:$A$94,Seznamy!$J$3:$J$94)</f>
        <v>57</v>
      </c>
      <c r="G4071" s="83">
        <v>19</v>
      </c>
      <c r="H4071" s="81">
        <f>LOOKUP(G4071,Komplexní!$A$7:$A$56,Komplexní!$B$7:$B$56)</f>
        <v>0</v>
      </c>
      <c r="I4071" s="84">
        <f t="array" ref="I4071">SUM(IF((Komplexní!$A$3:$A$5=A4071)*(Komplexní!$D$1:$BA$1=G4071),Komplexní!$D$3:$BA$5))</f>
        <v>0</v>
      </c>
      <c r="J4071" s="99" t="str">
        <f t="shared" si="220"/>
        <v/>
      </c>
      <c r="K4071" s="85">
        <f t="shared" si="221"/>
        <v>1</v>
      </c>
    </row>
    <row r="4072" spans="1:11" hidden="1">
      <c r="A4072" s="79">
        <v>82</v>
      </c>
      <c r="B4072" s="80">
        <f>LOOKUP(A4072,Seznamy!$A$3:$A$94,Seznamy!$B$3:$B$94)</f>
        <v>125009</v>
      </c>
      <c r="C4072" s="81" t="str">
        <f>LOOKUP(A4072,Seznamy!$A$3:$A$94,Seznamy!$C$3:$C$94)</f>
        <v>Ruda nad Moravou</v>
      </c>
      <c r="D4072" s="82">
        <f>LOOKUP(A4072,Seznamy!$A$3:$A$94,Seznamy!$F$3:$F$94)</f>
        <v>9028</v>
      </c>
      <c r="E4072" s="82">
        <f>LOOKUP(A4072,Seznamy!$A$3:$A$94,Seznamy!$G$3:$G$94)</f>
        <v>218500</v>
      </c>
      <c r="F4072" s="83">
        <f>LOOKUP(A4072,Seznamy!$A$3:$A$94,Seznamy!$J$3:$J$94)</f>
        <v>57</v>
      </c>
      <c r="G4072" s="83">
        <v>20</v>
      </c>
      <c r="H4072" s="81">
        <f>LOOKUP(G4072,Komplexní!$A$7:$A$56,Komplexní!$B$7:$B$56)</f>
        <v>0</v>
      </c>
      <c r="I4072" s="84">
        <f t="array" ref="I4072">SUM(IF((Komplexní!$A$3:$A$5=A4072)*(Komplexní!$D$1:$BA$1=G4072),Komplexní!$D$3:$BA$5))</f>
        <v>0</v>
      </c>
      <c r="J4072" s="99" t="str">
        <f t="shared" si="220"/>
        <v/>
      </c>
      <c r="K4072" s="85">
        <f t="shared" si="221"/>
        <v>1</v>
      </c>
    </row>
    <row r="4073" spans="1:11" hidden="1">
      <c r="A4073" s="79">
        <v>82</v>
      </c>
      <c r="B4073" s="80">
        <f>LOOKUP(A4073,Seznamy!$A$3:$A$94,Seznamy!$B$3:$B$94)</f>
        <v>125009</v>
      </c>
      <c r="C4073" s="81" t="str">
        <f>LOOKUP(A4073,Seznamy!$A$3:$A$94,Seznamy!$C$3:$C$94)</f>
        <v>Ruda nad Moravou</v>
      </c>
      <c r="D4073" s="82">
        <f>LOOKUP(A4073,Seznamy!$A$3:$A$94,Seznamy!$F$3:$F$94)</f>
        <v>9028</v>
      </c>
      <c r="E4073" s="82">
        <f>LOOKUP(A4073,Seznamy!$A$3:$A$94,Seznamy!$G$3:$G$94)</f>
        <v>218500</v>
      </c>
      <c r="F4073" s="83">
        <f>LOOKUP(A4073,Seznamy!$A$3:$A$94,Seznamy!$J$3:$J$94)</f>
        <v>57</v>
      </c>
      <c r="G4073" s="83">
        <v>21</v>
      </c>
      <c r="H4073" s="81">
        <f>LOOKUP(G4073,Komplexní!$A$7:$A$56,Komplexní!$B$7:$B$56)</f>
        <v>0</v>
      </c>
      <c r="I4073" s="84">
        <f t="array" ref="I4073">SUM(IF((Komplexní!$A$3:$A$5=A4073)*(Komplexní!$D$1:$BA$1=G4073),Komplexní!$D$3:$BA$5))</f>
        <v>0</v>
      </c>
      <c r="J4073" s="99" t="str">
        <f t="shared" si="220"/>
        <v/>
      </c>
      <c r="K4073" s="85">
        <f t="shared" si="221"/>
        <v>1</v>
      </c>
    </row>
    <row r="4074" spans="1:11" hidden="1">
      <c r="A4074" s="79">
        <v>82</v>
      </c>
      <c r="B4074" s="80">
        <f>LOOKUP(A4074,Seznamy!$A$3:$A$94,Seznamy!$B$3:$B$94)</f>
        <v>125009</v>
      </c>
      <c r="C4074" s="81" t="str">
        <f>LOOKUP(A4074,Seznamy!$A$3:$A$94,Seznamy!$C$3:$C$94)</f>
        <v>Ruda nad Moravou</v>
      </c>
      <c r="D4074" s="82">
        <f>LOOKUP(A4074,Seznamy!$A$3:$A$94,Seznamy!$F$3:$F$94)</f>
        <v>9028</v>
      </c>
      <c r="E4074" s="82">
        <f>LOOKUP(A4074,Seznamy!$A$3:$A$94,Seznamy!$G$3:$G$94)</f>
        <v>218500</v>
      </c>
      <c r="F4074" s="83">
        <f>LOOKUP(A4074,Seznamy!$A$3:$A$94,Seznamy!$J$3:$J$94)</f>
        <v>57</v>
      </c>
      <c r="G4074" s="83">
        <v>22</v>
      </c>
      <c r="H4074" s="81">
        <f>LOOKUP(G4074,Komplexní!$A$7:$A$56,Komplexní!$B$7:$B$56)</f>
        <v>0</v>
      </c>
      <c r="I4074" s="84">
        <f t="array" ref="I4074">SUM(IF((Komplexní!$A$3:$A$5=A4074)*(Komplexní!$D$1:$BA$1=G4074),Komplexní!$D$3:$BA$5))</f>
        <v>0</v>
      </c>
      <c r="J4074" s="99" t="str">
        <f t="shared" si="220"/>
        <v/>
      </c>
      <c r="K4074" s="85">
        <f t="shared" si="221"/>
        <v>1</v>
      </c>
    </row>
    <row r="4075" spans="1:11" hidden="1">
      <c r="A4075" s="79">
        <v>82</v>
      </c>
      <c r="B4075" s="80">
        <f>LOOKUP(A4075,Seznamy!$A$3:$A$94,Seznamy!$B$3:$B$94)</f>
        <v>125009</v>
      </c>
      <c r="C4075" s="81" t="str">
        <f>LOOKUP(A4075,Seznamy!$A$3:$A$94,Seznamy!$C$3:$C$94)</f>
        <v>Ruda nad Moravou</v>
      </c>
      <c r="D4075" s="82">
        <f>LOOKUP(A4075,Seznamy!$A$3:$A$94,Seznamy!$F$3:$F$94)</f>
        <v>9028</v>
      </c>
      <c r="E4075" s="82">
        <f>LOOKUP(A4075,Seznamy!$A$3:$A$94,Seznamy!$G$3:$G$94)</f>
        <v>218500</v>
      </c>
      <c r="F4075" s="83">
        <f>LOOKUP(A4075,Seznamy!$A$3:$A$94,Seznamy!$J$3:$J$94)</f>
        <v>57</v>
      </c>
      <c r="G4075" s="83">
        <v>23</v>
      </c>
      <c r="H4075" s="81">
        <f>LOOKUP(G4075,Komplexní!$A$7:$A$56,Komplexní!$B$7:$B$56)</f>
        <v>0</v>
      </c>
      <c r="I4075" s="84">
        <f t="array" ref="I4075">SUM(IF((Komplexní!$A$3:$A$5=A4075)*(Komplexní!$D$1:$BA$1=G4075),Komplexní!$D$3:$BA$5))</f>
        <v>0</v>
      </c>
      <c r="J4075" s="99" t="str">
        <f t="shared" si="220"/>
        <v/>
      </c>
      <c r="K4075" s="85">
        <f t="shared" si="221"/>
        <v>1</v>
      </c>
    </row>
    <row r="4076" spans="1:11" hidden="1">
      <c r="A4076" s="79">
        <v>82</v>
      </c>
      <c r="B4076" s="80">
        <f>LOOKUP(A4076,Seznamy!$A$3:$A$94,Seznamy!$B$3:$B$94)</f>
        <v>125009</v>
      </c>
      <c r="C4076" s="81" t="str">
        <f>LOOKUP(A4076,Seznamy!$A$3:$A$94,Seznamy!$C$3:$C$94)</f>
        <v>Ruda nad Moravou</v>
      </c>
      <c r="D4076" s="82">
        <f>LOOKUP(A4076,Seznamy!$A$3:$A$94,Seznamy!$F$3:$F$94)</f>
        <v>9028</v>
      </c>
      <c r="E4076" s="82">
        <f>LOOKUP(A4076,Seznamy!$A$3:$A$94,Seznamy!$G$3:$G$94)</f>
        <v>218500</v>
      </c>
      <c r="F4076" s="83">
        <f>LOOKUP(A4076,Seznamy!$A$3:$A$94,Seznamy!$J$3:$J$94)</f>
        <v>57</v>
      </c>
      <c r="G4076" s="83">
        <v>24</v>
      </c>
      <c r="H4076" s="81">
        <f>LOOKUP(G4076,Komplexní!$A$7:$A$56,Komplexní!$B$7:$B$56)</f>
        <v>0</v>
      </c>
      <c r="I4076" s="84">
        <f t="array" ref="I4076">SUM(IF((Komplexní!$A$3:$A$5=A4076)*(Komplexní!$D$1:$BA$1=G4076),Komplexní!$D$3:$BA$5))</f>
        <v>0</v>
      </c>
      <c r="J4076" s="99" t="str">
        <f t="shared" si="220"/>
        <v/>
      </c>
      <c r="K4076" s="85">
        <f t="shared" si="221"/>
        <v>1</v>
      </c>
    </row>
    <row r="4077" spans="1:11" hidden="1">
      <c r="A4077" s="79">
        <v>82</v>
      </c>
      <c r="B4077" s="80">
        <f>LOOKUP(A4077,Seznamy!$A$3:$A$94,Seznamy!$B$3:$B$94)</f>
        <v>125009</v>
      </c>
      <c r="C4077" s="81" t="str">
        <f>LOOKUP(A4077,Seznamy!$A$3:$A$94,Seznamy!$C$3:$C$94)</f>
        <v>Ruda nad Moravou</v>
      </c>
      <c r="D4077" s="82">
        <f>LOOKUP(A4077,Seznamy!$A$3:$A$94,Seznamy!$F$3:$F$94)</f>
        <v>9028</v>
      </c>
      <c r="E4077" s="82">
        <f>LOOKUP(A4077,Seznamy!$A$3:$A$94,Seznamy!$G$3:$G$94)</f>
        <v>218500</v>
      </c>
      <c r="F4077" s="83">
        <f>LOOKUP(A4077,Seznamy!$A$3:$A$94,Seznamy!$J$3:$J$94)</f>
        <v>57</v>
      </c>
      <c r="G4077" s="83">
        <v>25</v>
      </c>
      <c r="H4077" s="81">
        <f>LOOKUP(G4077,Komplexní!$A$7:$A$56,Komplexní!$B$7:$B$56)</f>
        <v>0</v>
      </c>
      <c r="I4077" s="84">
        <f t="array" ref="I4077">SUM(IF((Komplexní!$A$3:$A$5=A4077)*(Komplexní!$D$1:$BA$1=G4077),Komplexní!$D$3:$BA$5))</f>
        <v>0</v>
      </c>
      <c r="J4077" s="99" t="str">
        <f t="shared" si="220"/>
        <v/>
      </c>
      <c r="K4077" s="85">
        <f t="shared" si="221"/>
        <v>1</v>
      </c>
    </row>
    <row r="4078" spans="1:11" hidden="1">
      <c r="A4078" s="79">
        <v>82</v>
      </c>
      <c r="B4078" s="80">
        <f>LOOKUP(A4078,Seznamy!$A$3:$A$94,Seznamy!$B$3:$B$94)</f>
        <v>125009</v>
      </c>
      <c r="C4078" s="81" t="str">
        <f>LOOKUP(A4078,Seznamy!$A$3:$A$94,Seznamy!$C$3:$C$94)</f>
        <v>Ruda nad Moravou</v>
      </c>
      <c r="D4078" s="82">
        <f>LOOKUP(A4078,Seznamy!$A$3:$A$94,Seznamy!$F$3:$F$94)</f>
        <v>9028</v>
      </c>
      <c r="E4078" s="82">
        <f>LOOKUP(A4078,Seznamy!$A$3:$A$94,Seznamy!$G$3:$G$94)</f>
        <v>218500</v>
      </c>
      <c r="F4078" s="83">
        <f>LOOKUP(A4078,Seznamy!$A$3:$A$94,Seznamy!$J$3:$J$94)</f>
        <v>57</v>
      </c>
      <c r="G4078" s="83">
        <v>26</v>
      </c>
      <c r="H4078" s="81">
        <f>LOOKUP(G4078,Komplexní!$A$7:$A$56,Komplexní!$B$7:$B$56)</f>
        <v>0</v>
      </c>
      <c r="I4078" s="84">
        <f t="array" ref="I4078">SUM(IF((Komplexní!$A$3:$A$5=A4078)*(Komplexní!$D$1:$BA$1=G4078),Komplexní!$D$3:$BA$5))</f>
        <v>0</v>
      </c>
      <c r="J4078" s="99" t="str">
        <f t="shared" si="220"/>
        <v/>
      </c>
      <c r="K4078" s="85">
        <f t="shared" si="221"/>
        <v>1</v>
      </c>
    </row>
    <row r="4079" spans="1:11" hidden="1">
      <c r="A4079" s="79">
        <v>82</v>
      </c>
      <c r="B4079" s="80">
        <f>LOOKUP(A4079,Seznamy!$A$3:$A$94,Seznamy!$B$3:$B$94)</f>
        <v>125009</v>
      </c>
      <c r="C4079" s="81" t="str">
        <f>LOOKUP(A4079,Seznamy!$A$3:$A$94,Seznamy!$C$3:$C$94)</f>
        <v>Ruda nad Moravou</v>
      </c>
      <c r="D4079" s="82">
        <f>LOOKUP(A4079,Seznamy!$A$3:$A$94,Seznamy!$F$3:$F$94)</f>
        <v>9028</v>
      </c>
      <c r="E4079" s="82">
        <f>LOOKUP(A4079,Seznamy!$A$3:$A$94,Seznamy!$G$3:$G$94)</f>
        <v>218500</v>
      </c>
      <c r="F4079" s="83">
        <f>LOOKUP(A4079,Seznamy!$A$3:$A$94,Seznamy!$J$3:$J$94)</f>
        <v>57</v>
      </c>
      <c r="G4079" s="83">
        <v>27</v>
      </c>
      <c r="H4079" s="81">
        <f>LOOKUP(G4079,Komplexní!$A$7:$A$56,Komplexní!$B$7:$B$56)</f>
        <v>0</v>
      </c>
      <c r="I4079" s="84">
        <f t="array" ref="I4079">SUM(IF((Komplexní!$A$3:$A$5=A4079)*(Komplexní!$D$1:$BA$1=G4079),Komplexní!$D$3:$BA$5))</f>
        <v>0</v>
      </c>
      <c r="J4079" s="99" t="str">
        <f t="shared" si="220"/>
        <v/>
      </c>
      <c r="K4079" s="85">
        <f t="shared" si="221"/>
        <v>1</v>
      </c>
    </row>
    <row r="4080" spans="1:11" hidden="1">
      <c r="A4080" s="79">
        <v>82</v>
      </c>
      <c r="B4080" s="80">
        <f>LOOKUP(A4080,Seznamy!$A$3:$A$94,Seznamy!$B$3:$B$94)</f>
        <v>125009</v>
      </c>
      <c r="C4080" s="81" t="str">
        <f>LOOKUP(A4080,Seznamy!$A$3:$A$94,Seznamy!$C$3:$C$94)</f>
        <v>Ruda nad Moravou</v>
      </c>
      <c r="D4080" s="82">
        <f>LOOKUP(A4080,Seznamy!$A$3:$A$94,Seznamy!$F$3:$F$94)</f>
        <v>9028</v>
      </c>
      <c r="E4080" s="82">
        <f>LOOKUP(A4080,Seznamy!$A$3:$A$94,Seznamy!$G$3:$G$94)</f>
        <v>218500</v>
      </c>
      <c r="F4080" s="83">
        <f>LOOKUP(A4080,Seznamy!$A$3:$A$94,Seznamy!$J$3:$J$94)</f>
        <v>57</v>
      </c>
      <c r="G4080" s="83">
        <v>28</v>
      </c>
      <c r="H4080" s="81">
        <f>LOOKUP(G4080,Komplexní!$A$7:$A$56,Komplexní!$B$7:$B$56)</f>
        <v>0</v>
      </c>
      <c r="I4080" s="84">
        <f t="array" ref="I4080">SUM(IF((Komplexní!$A$3:$A$5=A4080)*(Komplexní!$D$1:$BA$1=G4080),Komplexní!$D$3:$BA$5))</f>
        <v>0</v>
      </c>
      <c r="J4080" s="99" t="str">
        <f t="shared" si="220"/>
        <v/>
      </c>
      <c r="K4080" s="85">
        <f t="shared" si="221"/>
        <v>1</v>
      </c>
    </row>
    <row r="4081" spans="1:11" hidden="1">
      <c r="A4081" s="79">
        <v>82</v>
      </c>
      <c r="B4081" s="80">
        <f>LOOKUP(A4081,Seznamy!$A$3:$A$94,Seznamy!$B$3:$B$94)</f>
        <v>125009</v>
      </c>
      <c r="C4081" s="81" t="str">
        <f>LOOKUP(A4081,Seznamy!$A$3:$A$94,Seznamy!$C$3:$C$94)</f>
        <v>Ruda nad Moravou</v>
      </c>
      <c r="D4081" s="82">
        <f>LOOKUP(A4081,Seznamy!$A$3:$A$94,Seznamy!$F$3:$F$94)</f>
        <v>9028</v>
      </c>
      <c r="E4081" s="82">
        <f>LOOKUP(A4081,Seznamy!$A$3:$A$94,Seznamy!$G$3:$G$94)</f>
        <v>218500</v>
      </c>
      <c r="F4081" s="83">
        <f>LOOKUP(A4081,Seznamy!$A$3:$A$94,Seznamy!$J$3:$J$94)</f>
        <v>57</v>
      </c>
      <c r="G4081" s="83">
        <v>29</v>
      </c>
      <c r="H4081" s="81">
        <f>LOOKUP(G4081,Komplexní!$A$7:$A$56,Komplexní!$B$7:$B$56)</f>
        <v>0</v>
      </c>
      <c r="I4081" s="84">
        <f t="array" ref="I4081">SUM(IF((Komplexní!$A$3:$A$5=A4081)*(Komplexní!$D$1:$BA$1=G4081),Komplexní!$D$3:$BA$5))</f>
        <v>0</v>
      </c>
      <c r="J4081" s="99" t="str">
        <f t="shared" si="220"/>
        <v/>
      </c>
      <c r="K4081" s="85">
        <f t="shared" si="221"/>
        <v>1</v>
      </c>
    </row>
    <row r="4082" spans="1:11" hidden="1">
      <c r="A4082" s="79">
        <v>82</v>
      </c>
      <c r="B4082" s="80">
        <f>LOOKUP(A4082,Seznamy!$A$3:$A$94,Seznamy!$B$3:$B$94)</f>
        <v>125009</v>
      </c>
      <c r="C4082" s="81" t="str">
        <f>LOOKUP(A4082,Seznamy!$A$3:$A$94,Seznamy!$C$3:$C$94)</f>
        <v>Ruda nad Moravou</v>
      </c>
      <c r="D4082" s="82">
        <f>LOOKUP(A4082,Seznamy!$A$3:$A$94,Seznamy!$F$3:$F$94)</f>
        <v>9028</v>
      </c>
      <c r="E4082" s="82">
        <f>LOOKUP(A4082,Seznamy!$A$3:$A$94,Seznamy!$G$3:$G$94)</f>
        <v>218500</v>
      </c>
      <c r="F4082" s="83">
        <f>LOOKUP(A4082,Seznamy!$A$3:$A$94,Seznamy!$J$3:$J$94)</f>
        <v>57</v>
      </c>
      <c r="G4082" s="83">
        <v>30</v>
      </c>
      <c r="H4082" s="81">
        <f>LOOKUP(G4082,Komplexní!$A$7:$A$56,Komplexní!$B$7:$B$56)</f>
        <v>0</v>
      </c>
      <c r="I4082" s="84">
        <f t="array" ref="I4082">SUM(IF((Komplexní!$A$3:$A$5=A4082)*(Komplexní!$D$1:$BA$1=G4082),Komplexní!$D$3:$BA$5))</f>
        <v>0</v>
      </c>
      <c r="J4082" s="99" t="str">
        <f t="shared" si="220"/>
        <v/>
      </c>
      <c r="K4082" s="85">
        <f t="shared" si="221"/>
        <v>1</v>
      </c>
    </row>
    <row r="4083" spans="1:11" hidden="1">
      <c r="A4083" s="79">
        <v>82</v>
      </c>
      <c r="B4083" s="80">
        <f>LOOKUP(A4083,Seznamy!$A$3:$A$94,Seznamy!$B$3:$B$94)</f>
        <v>125009</v>
      </c>
      <c r="C4083" s="81" t="str">
        <f>LOOKUP(A4083,Seznamy!$A$3:$A$94,Seznamy!$C$3:$C$94)</f>
        <v>Ruda nad Moravou</v>
      </c>
      <c r="D4083" s="82">
        <f>LOOKUP(A4083,Seznamy!$A$3:$A$94,Seznamy!$F$3:$F$94)</f>
        <v>9028</v>
      </c>
      <c r="E4083" s="82">
        <f>LOOKUP(A4083,Seznamy!$A$3:$A$94,Seznamy!$G$3:$G$94)</f>
        <v>218500</v>
      </c>
      <c r="F4083" s="83">
        <f>LOOKUP(A4083,Seznamy!$A$3:$A$94,Seznamy!$J$3:$J$94)</f>
        <v>57</v>
      </c>
      <c r="G4083" s="83">
        <v>31</v>
      </c>
      <c r="H4083" s="81">
        <f>LOOKUP(G4083,Komplexní!$A$7:$A$56,Komplexní!$B$7:$B$56)</f>
        <v>0</v>
      </c>
      <c r="I4083" s="84">
        <f t="array" ref="I4083">SUM(IF((Komplexní!$A$3:$A$5=A4083)*(Komplexní!$D$1:$BA$1=G4083),Komplexní!$D$3:$BA$5))</f>
        <v>0</v>
      </c>
      <c r="J4083" s="99" t="str">
        <f t="shared" si="220"/>
        <v/>
      </c>
      <c r="K4083" s="85">
        <f t="shared" si="221"/>
        <v>1</v>
      </c>
    </row>
    <row r="4084" spans="1:11" hidden="1">
      <c r="A4084" s="79">
        <v>82</v>
      </c>
      <c r="B4084" s="80">
        <f>LOOKUP(A4084,Seznamy!$A$3:$A$94,Seznamy!$B$3:$B$94)</f>
        <v>125009</v>
      </c>
      <c r="C4084" s="81" t="str">
        <f>LOOKUP(A4084,Seznamy!$A$3:$A$94,Seznamy!$C$3:$C$94)</f>
        <v>Ruda nad Moravou</v>
      </c>
      <c r="D4084" s="82">
        <f>LOOKUP(A4084,Seznamy!$A$3:$A$94,Seznamy!$F$3:$F$94)</f>
        <v>9028</v>
      </c>
      <c r="E4084" s="82">
        <f>LOOKUP(A4084,Seznamy!$A$3:$A$94,Seznamy!$G$3:$G$94)</f>
        <v>218500</v>
      </c>
      <c r="F4084" s="83">
        <f>LOOKUP(A4084,Seznamy!$A$3:$A$94,Seznamy!$J$3:$J$94)</f>
        <v>57</v>
      </c>
      <c r="G4084" s="83">
        <v>32</v>
      </c>
      <c r="H4084" s="81">
        <f>LOOKUP(G4084,Komplexní!$A$7:$A$56,Komplexní!$B$7:$B$56)</f>
        <v>0</v>
      </c>
      <c r="I4084" s="84">
        <f t="array" ref="I4084">SUM(IF((Komplexní!$A$3:$A$5=A4084)*(Komplexní!$D$1:$BA$1=G4084),Komplexní!$D$3:$BA$5))</f>
        <v>0</v>
      </c>
      <c r="J4084" s="99" t="str">
        <f t="shared" si="220"/>
        <v/>
      </c>
      <c r="K4084" s="85">
        <f t="shared" si="221"/>
        <v>1</v>
      </c>
    </row>
    <row r="4085" spans="1:11" hidden="1">
      <c r="A4085" s="79">
        <v>82</v>
      </c>
      <c r="B4085" s="80">
        <f>LOOKUP(A4085,Seznamy!$A$3:$A$94,Seznamy!$B$3:$B$94)</f>
        <v>125009</v>
      </c>
      <c r="C4085" s="81" t="str">
        <f>LOOKUP(A4085,Seznamy!$A$3:$A$94,Seznamy!$C$3:$C$94)</f>
        <v>Ruda nad Moravou</v>
      </c>
      <c r="D4085" s="82">
        <f>LOOKUP(A4085,Seznamy!$A$3:$A$94,Seznamy!$F$3:$F$94)</f>
        <v>9028</v>
      </c>
      <c r="E4085" s="82">
        <f>LOOKUP(A4085,Seznamy!$A$3:$A$94,Seznamy!$G$3:$G$94)</f>
        <v>218500</v>
      </c>
      <c r="F4085" s="83">
        <f>LOOKUP(A4085,Seznamy!$A$3:$A$94,Seznamy!$J$3:$J$94)</f>
        <v>57</v>
      </c>
      <c r="G4085" s="83">
        <v>33</v>
      </c>
      <c r="H4085" s="81">
        <f>LOOKUP(G4085,Komplexní!$A$7:$A$56,Komplexní!$B$7:$B$56)</f>
        <v>0</v>
      </c>
      <c r="I4085" s="84">
        <f t="array" ref="I4085">SUM(IF((Komplexní!$A$3:$A$5=A4085)*(Komplexní!$D$1:$BA$1=G4085),Komplexní!$D$3:$BA$5))</f>
        <v>0</v>
      </c>
      <c r="J4085" s="99" t="str">
        <f t="shared" si="220"/>
        <v/>
      </c>
      <c r="K4085" s="85">
        <f t="shared" ref="K4085:K4102" si="222">IF(I4085=MIN($J$4053:$J$4102),1,"")</f>
        <v>1</v>
      </c>
    </row>
    <row r="4086" spans="1:11" hidden="1">
      <c r="A4086" s="79">
        <v>82</v>
      </c>
      <c r="B4086" s="80">
        <f>LOOKUP(A4086,Seznamy!$A$3:$A$94,Seznamy!$B$3:$B$94)</f>
        <v>125009</v>
      </c>
      <c r="C4086" s="81" t="str">
        <f>LOOKUP(A4086,Seznamy!$A$3:$A$94,Seznamy!$C$3:$C$94)</f>
        <v>Ruda nad Moravou</v>
      </c>
      <c r="D4086" s="82">
        <f>LOOKUP(A4086,Seznamy!$A$3:$A$94,Seznamy!$F$3:$F$94)</f>
        <v>9028</v>
      </c>
      <c r="E4086" s="82">
        <f>LOOKUP(A4086,Seznamy!$A$3:$A$94,Seznamy!$G$3:$G$94)</f>
        <v>218500</v>
      </c>
      <c r="F4086" s="83">
        <f>LOOKUP(A4086,Seznamy!$A$3:$A$94,Seznamy!$J$3:$J$94)</f>
        <v>57</v>
      </c>
      <c r="G4086" s="83">
        <v>34</v>
      </c>
      <c r="H4086" s="81">
        <f>LOOKUP(G4086,Komplexní!$A$7:$A$56,Komplexní!$B$7:$B$56)</f>
        <v>0</v>
      </c>
      <c r="I4086" s="84">
        <f t="array" ref="I4086">SUM(IF((Komplexní!$A$3:$A$5=A4086)*(Komplexní!$D$1:$BA$1=G4086),Komplexní!$D$3:$BA$5))</f>
        <v>0</v>
      </c>
      <c r="J4086" s="99" t="str">
        <f t="shared" si="220"/>
        <v/>
      </c>
      <c r="K4086" s="85">
        <f t="shared" si="222"/>
        <v>1</v>
      </c>
    </row>
    <row r="4087" spans="1:11" hidden="1">
      <c r="A4087" s="79">
        <v>82</v>
      </c>
      <c r="B4087" s="80">
        <f>LOOKUP(A4087,Seznamy!$A$3:$A$94,Seznamy!$B$3:$B$94)</f>
        <v>125009</v>
      </c>
      <c r="C4087" s="81" t="str">
        <f>LOOKUP(A4087,Seznamy!$A$3:$A$94,Seznamy!$C$3:$C$94)</f>
        <v>Ruda nad Moravou</v>
      </c>
      <c r="D4087" s="82">
        <f>LOOKUP(A4087,Seznamy!$A$3:$A$94,Seznamy!$F$3:$F$94)</f>
        <v>9028</v>
      </c>
      <c r="E4087" s="82">
        <f>LOOKUP(A4087,Seznamy!$A$3:$A$94,Seznamy!$G$3:$G$94)</f>
        <v>218500</v>
      </c>
      <c r="F4087" s="83">
        <f>LOOKUP(A4087,Seznamy!$A$3:$A$94,Seznamy!$J$3:$J$94)</f>
        <v>57</v>
      </c>
      <c r="G4087" s="83">
        <v>35</v>
      </c>
      <c r="H4087" s="81">
        <f>LOOKUP(G4087,Komplexní!$A$7:$A$56,Komplexní!$B$7:$B$56)</f>
        <v>0</v>
      </c>
      <c r="I4087" s="84">
        <f t="array" ref="I4087">SUM(IF((Komplexní!$A$3:$A$5=A4087)*(Komplexní!$D$1:$BA$1=G4087),Komplexní!$D$3:$BA$5))</f>
        <v>0</v>
      </c>
      <c r="J4087" s="99" t="str">
        <f t="shared" si="220"/>
        <v/>
      </c>
      <c r="K4087" s="85">
        <f t="shared" si="222"/>
        <v>1</v>
      </c>
    </row>
    <row r="4088" spans="1:11" hidden="1">
      <c r="A4088" s="79">
        <v>82</v>
      </c>
      <c r="B4088" s="80">
        <f>LOOKUP(A4088,Seznamy!$A$3:$A$94,Seznamy!$B$3:$B$94)</f>
        <v>125009</v>
      </c>
      <c r="C4088" s="81" t="str">
        <f>LOOKUP(A4088,Seznamy!$A$3:$A$94,Seznamy!$C$3:$C$94)</f>
        <v>Ruda nad Moravou</v>
      </c>
      <c r="D4088" s="82">
        <f>LOOKUP(A4088,Seznamy!$A$3:$A$94,Seznamy!$F$3:$F$94)</f>
        <v>9028</v>
      </c>
      <c r="E4088" s="82">
        <f>LOOKUP(A4088,Seznamy!$A$3:$A$94,Seznamy!$G$3:$G$94)</f>
        <v>218500</v>
      </c>
      <c r="F4088" s="83">
        <f>LOOKUP(A4088,Seznamy!$A$3:$A$94,Seznamy!$J$3:$J$94)</f>
        <v>57</v>
      </c>
      <c r="G4088" s="83">
        <v>36</v>
      </c>
      <c r="H4088" s="81">
        <f>LOOKUP(G4088,Komplexní!$A$7:$A$56,Komplexní!$B$7:$B$56)</f>
        <v>0</v>
      </c>
      <c r="I4088" s="84">
        <f t="array" ref="I4088">SUM(IF((Komplexní!$A$3:$A$5=A4088)*(Komplexní!$D$1:$BA$1=G4088),Komplexní!$D$3:$BA$5))</f>
        <v>0</v>
      </c>
      <c r="J4088" s="99" t="str">
        <f t="shared" si="220"/>
        <v/>
      </c>
      <c r="K4088" s="85">
        <f t="shared" si="222"/>
        <v>1</v>
      </c>
    </row>
    <row r="4089" spans="1:11" hidden="1">
      <c r="A4089" s="79">
        <v>82</v>
      </c>
      <c r="B4089" s="80">
        <f>LOOKUP(A4089,Seznamy!$A$3:$A$94,Seznamy!$B$3:$B$94)</f>
        <v>125009</v>
      </c>
      <c r="C4089" s="81" t="str">
        <f>LOOKUP(A4089,Seznamy!$A$3:$A$94,Seznamy!$C$3:$C$94)</f>
        <v>Ruda nad Moravou</v>
      </c>
      <c r="D4089" s="82">
        <f>LOOKUP(A4089,Seznamy!$A$3:$A$94,Seznamy!$F$3:$F$94)</f>
        <v>9028</v>
      </c>
      <c r="E4089" s="82">
        <f>LOOKUP(A4089,Seznamy!$A$3:$A$94,Seznamy!$G$3:$G$94)</f>
        <v>218500</v>
      </c>
      <c r="F4089" s="83">
        <f>LOOKUP(A4089,Seznamy!$A$3:$A$94,Seznamy!$J$3:$J$94)</f>
        <v>57</v>
      </c>
      <c r="G4089" s="83">
        <v>37</v>
      </c>
      <c r="H4089" s="81">
        <f>LOOKUP(G4089,Komplexní!$A$7:$A$56,Komplexní!$B$7:$B$56)</f>
        <v>0</v>
      </c>
      <c r="I4089" s="84">
        <f t="array" ref="I4089">SUM(IF((Komplexní!$A$3:$A$5=A4089)*(Komplexní!$D$1:$BA$1=G4089),Komplexní!$D$3:$BA$5))</f>
        <v>0</v>
      </c>
      <c r="J4089" s="99" t="str">
        <f t="shared" si="220"/>
        <v/>
      </c>
      <c r="K4089" s="85">
        <f t="shared" si="222"/>
        <v>1</v>
      </c>
    </row>
    <row r="4090" spans="1:11" hidden="1">
      <c r="A4090" s="79">
        <v>82</v>
      </c>
      <c r="B4090" s="80">
        <f>LOOKUP(A4090,Seznamy!$A$3:$A$94,Seznamy!$B$3:$B$94)</f>
        <v>125009</v>
      </c>
      <c r="C4090" s="81" t="str">
        <f>LOOKUP(A4090,Seznamy!$A$3:$A$94,Seznamy!$C$3:$C$94)</f>
        <v>Ruda nad Moravou</v>
      </c>
      <c r="D4090" s="82">
        <f>LOOKUP(A4090,Seznamy!$A$3:$A$94,Seznamy!$F$3:$F$94)</f>
        <v>9028</v>
      </c>
      <c r="E4090" s="82">
        <f>LOOKUP(A4090,Seznamy!$A$3:$A$94,Seznamy!$G$3:$G$94)</f>
        <v>218500</v>
      </c>
      <c r="F4090" s="83">
        <f>LOOKUP(A4090,Seznamy!$A$3:$A$94,Seznamy!$J$3:$J$94)</f>
        <v>57</v>
      </c>
      <c r="G4090" s="83">
        <v>38</v>
      </c>
      <c r="H4090" s="81">
        <f>LOOKUP(G4090,Komplexní!$A$7:$A$56,Komplexní!$B$7:$B$56)</f>
        <v>0</v>
      </c>
      <c r="I4090" s="84">
        <f t="array" ref="I4090">SUM(IF((Komplexní!$A$3:$A$5=A4090)*(Komplexní!$D$1:$BA$1=G4090),Komplexní!$D$3:$BA$5))</f>
        <v>0</v>
      </c>
      <c r="J4090" s="99" t="str">
        <f t="shared" si="220"/>
        <v/>
      </c>
      <c r="K4090" s="85">
        <f t="shared" si="222"/>
        <v>1</v>
      </c>
    </row>
    <row r="4091" spans="1:11" hidden="1">
      <c r="A4091" s="79">
        <v>82</v>
      </c>
      <c r="B4091" s="80">
        <f>LOOKUP(A4091,Seznamy!$A$3:$A$94,Seznamy!$B$3:$B$94)</f>
        <v>125009</v>
      </c>
      <c r="C4091" s="81" t="str">
        <f>LOOKUP(A4091,Seznamy!$A$3:$A$94,Seznamy!$C$3:$C$94)</f>
        <v>Ruda nad Moravou</v>
      </c>
      <c r="D4091" s="82">
        <f>LOOKUP(A4091,Seznamy!$A$3:$A$94,Seznamy!$F$3:$F$94)</f>
        <v>9028</v>
      </c>
      <c r="E4091" s="82">
        <f>LOOKUP(A4091,Seznamy!$A$3:$A$94,Seznamy!$G$3:$G$94)</f>
        <v>218500</v>
      </c>
      <c r="F4091" s="83">
        <f>LOOKUP(A4091,Seznamy!$A$3:$A$94,Seznamy!$J$3:$J$94)</f>
        <v>57</v>
      </c>
      <c r="G4091" s="83">
        <v>39</v>
      </c>
      <c r="H4091" s="81">
        <f>LOOKUP(G4091,Komplexní!$A$7:$A$56,Komplexní!$B$7:$B$56)</f>
        <v>0</v>
      </c>
      <c r="I4091" s="84">
        <f t="array" ref="I4091">SUM(IF((Komplexní!$A$3:$A$5=A4091)*(Komplexní!$D$1:$BA$1=G4091),Komplexní!$D$3:$BA$5))</f>
        <v>0</v>
      </c>
      <c r="J4091" s="99" t="str">
        <f t="shared" si="220"/>
        <v/>
      </c>
      <c r="K4091" s="85">
        <f t="shared" si="222"/>
        <v>1</v>
      </c>
    </row>
    <row r="4092" spans="1:11" hidden="1">
      <c r="A4092" s="79">
        <v>82</v>
      </c>
      <c r="B4092" s="80">
        <f>LOOKUP(A4092,Seznamy!$A$3:$A$94,Seznamy!$B$3:$B$94)</f>
        <v>125009</v>
      </c>
      <c r="C4092" s="81" t="str">
        <f>LOOKUP(A4092,Seznamy!$A$3:$A$94,Seznamy!$C$3:$C$94)</f>
        <v>Ruda nad Moravou</v>
      </c>
      <c r="D4092" s="82">
        <f>LOOKUP(A4092,Seznamy!$A$3:$A$94,Seznamy!$F$3:$F$94)</f>
        <v>9028</v>
      </c>
      <c r="E4092" s="82">
        <f>LOOKUP(A4092,Seznamy!$A$3:$A$94,Seznamy!$G$3:$G$94)</f>
        <v>218500</v>
      </c>
      <c r="F4092" s="83">
        <f>LOOKUP(A4092,Seznamy!$A$3:$A$94,Seznamy!$J$3:$J$94)</f>
        <v>57</v>
      </c>
      <c r="G4092" s="83">
        <v>40</v>
      </c>
      <c r="H4092" s="81">
        <f>LOOKUP(G4092,Komplexní!$A$7:$A$56,Komplexní!$B$7:$B$56)</f>
        <v>0</v>
      </c>
      <c r="I4092" s="84">
        <f t="array" ref="I4092">SUM(IF((Komplexní!$A$3:$A$5=A4092)*(Komplexní!$D$1:$BA$1=G4092),Komplexní!$D$3:$BA$5))</f>
        <v>0</v>
      </c>
      <c r="J4092" s="99" t="str">
        <f t="shared" si="220"/>
        <v/>
      </c>
      <c r="K4092" s="85">
        <f t="shared" si="222"/>
        <v>1</v>
      </c>
    </row>
    <row r="4093" spans="1:11" hidden="1">
      <c r="A4093" s="79">
        <v>82</v>
      </c>
      <c r="B4093" s="80">
        <f>LOOKUP(A4093,Seznamy!$A$3:$A$94,Seznamy!$B$3:$B$94)</f>
        <v>125009</v>
      </c>
      <c r="C4093" s="81" t="str">
        <f>LOOKUP(A4093,Seznamy!$A$3:$A$94,Seznamy!$C$3:$C$94)</f>
        <v>Ruda nad Moravou</v>
      </c>
      <c r="D4093" s="82">
        <f>LOOKUP(A4093,Seznamy!$A$3:$A$94,Seznamy!$F$3:$F$94)</f>
        <v>9028</v>
      </c>
      <c r="E4093" s="82">
        <f>LOOKUP(A4093,Seznamy!$A$3:$A$94,Seznamy!$G$3:$G$94)</f>
        <v>218500</v>
      </c>
      <c r="F4093" s="83">
        <f>LOOKUP(A4093,Seznamy!$A$3:$A$94,Seznamy!$J$3:$J$94)</f>
        <v>57</v>
      </c>
      <c r="G4093" s="83">
        <v>41</v>
      </c>
      <c r="H4093" s="81">
        <f>LOOKUP(G4093,Komplexní!$A$7:$A$56,Komplexní!$B$7:$B$56)</f>
        <v>0</v>
      </c>
      <c r="I4093" s="84">
        <f t="array" ref="I4093">SUM(IF((Komplexní!$A$3:$A$5=A4093)*(Komplexní!$D$1:$BA$1=G4093),Komplexní!$D$3:$BA$5))</f>
        <v>0</v>
      </c>
      <c r="J4093" s="99" t="str">
        <f t="shared" si="220"/>
        <v/>
      </c>
      <c r="K4093" s="85">
        <f t="shared" si="222"/>
        <v>1</v>
      </c>
    </row>
    <row r="4094" spans="1:11" hidden="1">
      <c r="A4094" s="79">
        <v>82</v>
      </c>
      <c r="B4094" s="80">
        <f>LOOKUP(A4094,Seznamy!$A$3:$A$94,Seznamy!$B$3:$B$94)</f>
        <v>125009</v>
      </c>
      <c r="C4094" s="81" t="str">
        <f>LOOKUP(A4094,Seznamy!$A$3:$A$94,Seznamy!$C$3:$C$94)</f>
        <v>Ruda nad Moravou</v>
      </c>
      <c r="D4094" s="82">
        <f>LOOKUP(A4094,Seznamy!$A$3:$A$94,Seznamy!$F$3:$F$94)</f>
        <v>9028</v>
      </c>
      <c r="E4094" s="82">
        <f>LOOKUP(A4094,Seznamy!$A$3:$A$94,Seznamy!$G$3:$G$94)</f>
        <v>218500</v>
      </c>
      <c r="F4094" s="83">
        <f>LOOKUP(A4094,Seznamy!$A$3:$A$94,Seznamy!$J$3:$J$94)</f>
        <v>57</v>
      </c>
      <c r="G4094" s="83">
        <v>42</v>
      </c>
      <c r="H4094" s="81">
        <f>LOOKUP(G4094,Komplexní!$A$7:$A$56,Komplexní!$B$7:$B$56)</f>
        <v>0</v>
      </c>
      <c r="I4094" s="84">
        <f t="array" ref="I4094">SUM(IF((Komplexní!$A$3:$A$5=A4094)*(Komplexní!$D$1:$BA$1=G4094),Komplexní!$D$3:$BA$5))</f>
        <v>0</v>
      </c>
      <c r="J4094" s="99" t="str">
        <f t="shared" si="220"/>
        <v/>
      </c>
      <c r="K4094" s="85">
        <f t="shared" si="222"/>
        <v>1</v>
      </c>
    </row>
    <row r="4095" spans="1:11" hidden="1">
      <c r="A4095" s="79">
        <v>82</v>
      </c>
      <c r="B4095" s="80">
        <f>LOOKUP(A4095,Seznamy!$A$3:$A$94,Seznamy!$B$3:$B$94)</f>
        <v>125009</v>
      </c>
      <c r="C4095" s="81" t="str">
        <f>LOOKUP(A4095,Seznamy!$A$3:$A$94,Seznamy!$C$3:$C$94)</f>
        <v>Ruda nad Moravou</v>
      </c>
      <c r="D4095" s="82">
        <f>LOOKUP(A4095,Seznamy!$A$3:$A$94,Seznamy!$F$3:$F$94)</f>
        <v>9028</v>
      </c>
      <c r="E4095" s="82">
        <f>LOOKUP(A4095,Seznamy!$A$3:$A$94,Seznamy!$G$3:$G$94)</f>
        <v>218500</v>
      </c>
      <c r="F4095" s="83">
        <f>LOOKUP(A4095,Seznamy!$A$3:$A$94,Seznamy!$J$3:$J$94)</f>
        <v>57</v>
      </c>
      <c r="G4095" s="83">
        <v>43</v>
      </c>
      <c r="H4095" s="81">
        <f>LOOKUP(G4095,Komplexní!$A$7:$A$56,Komplexní!$B$7:$B$56)</f>
        <v>0</v>
      </c>
      <c r="I4095" s="84">
        <f t="array" ref="I4095">SUM(IF((Komplexní!$A$3:$A$5=A4095)*(Komplexní!$D$1:$BA$1=G4095),Komplexní!$D$3:$BA$5))</f>
        <v>0</v>
      </c>
      <c r="J4095" s="99" t="str">
        <f t="shared" si="220"/>
        <v/>
      </c>
      <c r="K4095" s="85">
        <f t="shared" si="222"/>
        <v>1</v>
      </c>
    </row>
    <row r="4096" spans="1:11" hidden="1">
      <c r="A4096" s="79">
        <v>82</v>
      </c>
      <c r="B4096" s="80">
        <f>LOOKUP(A4096,Seznamy!$A$3:$A$94,Seznamy!$B$3:$B$94)</f>
        <v>125009</v>
      </c>
      <c r="C4096" s="81" t="str">
        <f>LOOKUP(A4096,Seznamy!$A$3:$A$94,Seznamy!$C$3:$C$94)</f>
        <v>Ruda nad Moravou</v>
      </c>
      <c r="D4096" s="82">
        <f>LOOKUP(A4096,Seznamy!$A$3:$A$94,Seznamy!$F$3:$F$94)</f>
        <v>9028</v>
      </c>
      <c r="E4096" s="82">
        <f>LOOKUP(A4096,Seznamy!$A$3:$A$94,Seznamy!$G$3:$G$94)</f>
        <v>218500</v>
      </c>
      <c r="F4096" s="83">
        <f>LOOKUP(A4096,Seznamy!$A$3:$A$94,Seznamy!$J$3:$J$94)</f>
        <v>57</v>
      </c>
      <c r="G4096" s="83">
        <v>44</v>
      </c>
      <c r="H4096" s="81">
        <f>LOOKUP(G4096,Komplexní!$A$7:$A$56,Komplexní!$B$7:$B$56)</f>
        <v>0</v>
      </c>
      <c r="I4096" s="84">
        <f t="array" ref="I4096">SUM(IF((Komplexní!$A$3:$A$5=A4096)*(Komplexní!$D$1:$BA$1=G4096),Komplexní!$D$3:$BA$5))</f>
        <v>0</v>
      </c>
      <c r="J4096" s="99" t="str">
        <f t="shared" si="220"/>
        <v/>
      </c>
      <c r="K4096" s="85">
        <f t="shared" si="222"/>
        <v>1</v>
      </c>
    </row>
    <row r="4097" spans="1:11" hidden="1">
      <c r="A4097" s="79">
        <v>82</v>
      </c>
      <c r="B4097" s="80">
        <f>LOOKUP(A4097,Seznamy!$A$3:$A$94,Seznamy!$B$3:$B$94)</f>
        <v>125009</v>
      </c>
      <c r="C4097" s="81" t="str">
        <f>LOOKUP(A4097,Seznamy!$A$3:$A$94,Seznamy!$C$3:$C$94)</f>
        <v>Ruda nad Moravou</v>
      </c>
      <c r="D4097" s="82">
        <f>LOOKUP(A4097,Seznamy!$A$3:$A$94,Seznamy!$F$3:$F$94)</f>
        <v>9028</v>
      </c>
      <c r="E4097" s="82">
        <f>LOOKUP(A4097,Seznamy!$A$3:$A$94,Seznamy!$G$3:$G$94)</f>
        <v>218500</v>
      </c>
      <c r="F4097" s="83">
        <f>LOOKUP(A4097,Seznamy!$A$3:$A$94,Seznamy!$J$3:$J$94)</f>
        <v>57</v>
      </c>
      <c r="G4097" s="83">
        <v>45</v>
      </c>
      <c r="H4097" s="81">
        <f>LOOKUP(G4097,Komplexní!$A$7:$A$56,Komplexní!$B$7:$B$56)</f>
        <v>0</v>
      </c>
      <c r="I4097" s="84">
        <f t="array" ref="I4097">SUM(IF((Komplexní!$A$3:$A$5=A4097)*(Komplexní!$D$1:$BA$1=G4097),Komplexní!$D$3:$BA$5))</f>
        <v>0</v>
      </c>
      <c r="J4097" s="99" t="str">
        <f t="shared" si="220"/>
        <v/>
      </c>
      <c r="K4097" s="85">
        <f t="shared" si="222"/>
        <v>1</v>
      </c>
    </row>
    <row r="4098" spans="1:11" hidden="1">
      <c r="A4098" s="79">
        <v>82</v>
      </c>
      <c r="B4098" s="80">
        <f>LOOKUP(A4098,Seznamy!$A$3:$A$94,Seznamy!$B$3:$B$94)</f>
        <v>125009</v>
      </c>
      <c r="C4098" s="81" t="str">
        <f>LOOKUP(A4098,Seznamy!$A$3:$A$94,Seznamy!$C$3:$C$94)</f>
        <v>Ruda nad Moravou</v>
      </c>
      <c r="D4098" s="82">
        <f>LOOKUP(A4098,Seznamy!$A$3:$A$94,Seznamy!$F$3:$F$94)</f>
        <v>9028</v>
      </c>
      <c r="E4098" s="82">
        <f>LOOKUP(A4098,Seznamy!$A$3:$A$94,Seznamy!$G$3:$G$94)</f>
        <v>218500</v>
      </c>
      <c r="F4098" s="83">
        <f>LOOKUP(A4098,Seznamy!$A$3:$A$94,Seznamy!$J$3:$J$94)</f>
        <v>57</v>
      </c>
      <c r="G4098" s="83">
        <v>46</v>
      </c>
      <c r="H4098" s="81">
        <f>LOOKUP(G4098,Komplexní!$A$7:$A$56,Komplexní!$B$7:$B$56)</f>
        <v>0</v>
      </c>
      <c r="I4098" s="84">
        <f t="array" ref="I4098">SUM(IF((Komplexní!$A$3:$A$5=A4098)*(Komplexní!$D$1:$BA$1=G4098),Komplexní!$D$3:$BA$5))</f>
        <v>0</v>
      </c>
      <c r="J4098" s="99" t="str">
        <f t="shared" si="220"/>
        <v/>
      </c>
      <c r="K4098" s="85">
        <f t="shared" si="222"/>
        <v>1</v>
      </c>
    </row>
    <row r="4099" spans="1:11" hidden="1">
      <c r="A4099" s="79">
        <v>82</v>
      </c>
      <c r="B4099" s="80">
        <f>LOOKUP(A4099,Seznamy!$A$3:$A$94,Seznamy!$B$3:$B$94)</f>
        <v>125009</v>
      </c>
      <c r="C4099" s="81" t="str">
        <f>LOOKUP(A4099,Seznamy!$A$3:$A$94,Seznamy!$C$3:$C$94)</f>
        <v>Ruda nad Moravou</v>
      </c>
      <c r="D4099" s="82">
        <f>LOOKUP(A4099,Seznamy!$A$3:$A$94,Seznamy!$F$3:$F$94)</f>
        <v>9028</v>
      </c>
      <c r="E4099" s="82">
        <f>LOOKUP(A4099,Seznamy!$A$3:$A$94,Seznamy!$G$3:$G$94)</f>
        <v>218500</v>
      </c>
      <c r="F4099" s="83">
        <f>LOOKUP(A4099,Seznamy!$A$3:$A$94,Seznamy!$J$3:$J$94)</f>
        <v>57</v>
      </c>
      <c r="G4099" s="83">
        <v>47</v>
      </c>
      <c r="H4099" s="81">
        <f>LOOKUP(G4099,Komplexní!$A$7:$A$56,Komplexní!$B$7:$B$56)</f>
        <v>0</v>
      </c>
      <c r="I4099" s="84">
        <f t="array" ref="I4099">SUM(IF((Komplexní!$A$3:$A$5=A4099)*(Komplexní!$D$1:$BA$1=G4099),Komplexní!$D$3:$BA$5))</f>
        <v>0</v>
      </c>
      <c r="J4099" s="99" t="str">
        <f t="shared" si="220"/>
        <v/>
      </c>
      <c r="K4099" s="85">
        <f t="shared" si="222"/>
        <v>1</v>
      </c>
    </row>
    <row r="4100" spans="1:11" hidden="1">
      <c r="A4100" s="79">
        <v>82</v>
      </c>
      <c r="B4100" s="80">
        <f>LOOKUP(A4100,Seznamy!$A$3:$A$94,Seznamy!$B$3:$B$94)</f>
        <v>125009</v>
      </c>
      <c r="C4100" s="81" t="str">
        <f>LOOKUP(A4100,Seznamy!$A$3:$A$94,Seznamy!$C$3:$C$94)</f>
        <v>Ruda nad Moravou</v>
      </c>
      <c r="D4100" s="82">
        <f>LOOKUP(A4100,Seznamy!$A$3:$A$94,Seznamy!$F$3:$F$94)</f>
        <v>9028</v>
      </c>
      <c r="E4100" s="82">
        <f>LOOKUP(A4100,Seznamy!$A$3:$A$94,Seznamy!$G$3:$G$94)</f>
        <v>218500</v>
      </c>
      <c r="F4100" s="83">
        <f>LOOKUP(A4100,Seznamy!$A$3:$A$94,Seznamy!$J$3:$J$94)</f>
        <v>57</v>
      </c>
      <c r="G4100" s="83">
        <v>48</v>
      </c>
      <c r="H4100" s="81">
        <f>LOOKUP(G4100,Komplexní!$A$7:$A$56,Komplexní!$B$7:$B$56)</f>
        <v>0</v>
      </c>
      <c r="I4100" s="84">
        <f t="array" ref="I4100">SUM(IF((Komplexní!$A$3:$A$5=A4100)*(Komplexní!$D$1:$BA$1=G4100),Komplexní!$D$3:$BA$5))</f>
        <v>0</v>
      </c>
      <c r="J4100" s="99" t="str">
        <f t="shared" si="220"/>
        <v/>
      </c>
      <c r="K4100" s="85">
        <f t="shared" si="222"/>
        <v>1</v>
      </c>
    </row>
    <row r="4101" spans="1:11" hidden="1">
      <c r="A4101" s="79">
        <v>82</v>
      </c>
      <c r="B4101" s="80">
        <f>LOOKUP(A4101,Seznamy!$A$3:$A$94,Seznamy!$B$3:$B$94)</f>
        <v>125009</v>
      </c>
      <c r="C4101" s="81" t="str">
        <f>LOOKUP(A4101,Seznamy!$A$3:$A$94,Seznamy!$C$3:$C$94)</f>
        <v>Ruda nad Moravou</v>
      </c>
      <c r="D4101" s="82">
        <f>LOOKUP(A4101,Seznamy!$A$3:$A$94,Seznamy!$F$3:$F$94)</f>
        <v>9028</v>
      </c>
      <c r="E4101" s="82">
        <f>LOOKUP(A4101,Seznamy!$A$3:$A$94,Seznamy!$G$3:$G$94)</f>
        <v>218500</v>
      </c>
      <c r="F4101" s="83">
        <f>LOOKUP(A4101,Seznamy!$A$3:$A$94,Seznamy!$J$3:$J$94)</f>
        <v>57</v>
      </c>
      <c r="G4101" s="83">
        <v>49</v>
      </c>
      <c r="H4101" s="81">
        <f>LOOKUP(G4101,Komplexní!$A$7:$A$56,Komplexní!$B$7:$B$56)</f>
        <v>0</v>
      </c>
      <c r="I4101" s="84">
        <f t="array" ref="I4101">SUM(IF((Komplexní!$A$3:$A$5=A4101)*(Komplexní!$D$1:$BA$1=G4101),Komplexní!$D$3:$BA$5))</f>
        <v>0</v>
      </c>
      <c r="J4101" s="99" t="str">
        <f t="shared" si="220"/>
        <v/>
      </c>
      <c r="K4101" s="85">
        <f t="shared" si="222"/>
        <v>1</v>
      </c>
    </row>
    <row r="4102" spans="1:11" hidden="1">
      <c r="A4102" s="79">
        <v>82</v>
      </c>
      <c r="B4102" s="80">
        <f>LOOKUP(A4102,Seznamy!$A$3:$A$94,Seznamy!$B$3:$B$94)</f>
        <v>125009</v>
      </c>
      <c r="C4102" s="81" t="str">
        <f>LOOKUP(A4102,Seznamy!$A$3:$A$94,Seznamy!$C$3:$C$94)</f>
        <v>Ruda nad Moravou</v>
      </c>
      <c r="D4102" s="82">
        <f>LOOKUP(A4102,Seznamy!$A$3:$A$94,Seznamy!$F$3:$F$94)</f>
        <v>9028</v>
      </c>
      <c r="E4102" s="82">
        <f>LOOKUP(A4102,Seznamy!$A$3:$A$94,Seznamy!$G$3:$G$94)</f>
        <v>218500</v>
      </c>
      <c r="F4102" s="83">
        <f>LOOKUP(A4102,Seznamy!$A$3:$A$94,Seznamy!$J$3:$J$94)</f>
        <v>57</v>
      </c>
      <c r="G4102" s="83">
        <v>50</v>
      </c>
      <c r="H4102" s="81">
        <f>LOOKUP(G4102,Komplexní!$A$7:$A$56,Komplexní!$B$7:$B$56)</f>
        <v>0</v>
      </c>
      <c r="I4102" s="84">
        <f t="array" ref="I4102">SUM(IF((Komplexní!$A$3:$A$5=A4102)*(Komplexní!$D$1:$BA$1=G4102),Komplexní!$D$3:$BA$5))</f>
        <v>0</v>
      </c>
      <c r="J4102" s="99" t="str">
        <f t="shared" si="220"/>
        <v/>
      </c>
      <c r="K4102" s="85">
        <f t="shared" si="222"/>
        <v>1</v>
      </c>
    </row>
    <row r="4103" spans="1:11" hidden="1">
      <c r="A4103" s="48">
        <v>83</v>
      </c>
      <c r="B4103" s="49">
        <f>LOOKUP(A4103,Seznamy!$A$3:$A$94,Seznamy!$B$3:$B$94)</f>
        <v>125009</v>
      </c>
      <c r="C4103" s="50" t="str">
        <f>LOOKUP(A4103,Seznamy!$A$3:$A$94,Seznamy!$C$3:$C$94)</f>
        <v>Ruda nad Moravou</v>
      </c>
      <c r="D4103" s="51">
        <f>LOOKUP(A4103,Seznamy!$A$3:$A$94,Seznamy!$F$3:$F$94)</f>
        <v>9028</v>
      </c>
      <c r="E4103" s="51">
        <f>LOOKUP(A4103,Seznamy!$A$3:$A$94,Seznamy!$G$3:$G$94)</f>
        <v>218500</v>
      </c>
      <c r="F4103" s="52">
        <f>LOOKUP(A4103,Seznamy!$A$3:$A$94,Seznamy!$J$3:$J$94)</f>
        <v>57</v>
      </c>
      <c r="G4103" s="52">
        <v>1</v>
      </c>
      <c r="H4103" s="50" t="str">
        <f>LOOKUP(G4103,Komplexní!$A$7:$A$56,Komplexní!$B$7:$B$56)</f>
        <v>UNILES a.s.</v>
      </c>
      <c r="I4103" s="53">
        <f t="array" ref="I4103">SUM(IF((Komplexní!$A$3:$A$5=A4103)*(Komplexní!$D$1:$BA$1=G4103),Komplexní!$D$3:$BA$5))</f>
        <v>0</v>
      </c>
      <c r="J4103" s="98" t="str">
        <f t="shared" si="220"/>
        <v/>
      </c>
      <c r="K4103" s="54">
        <f t="shared" ref="K4103:K4134" si="223">IF(I4103=MIN($J$4103:$J$4152),1,"")</f>
        <v>1</v>
      </c>
    </row>
    <row r="4104" spans="1:11" hidden="1">
      <c r="A4104" s="48">
        <v>83</v>
      </c>
      <c r="B4104" s="49">
        <f>LOOKUP(A4104,Seznamy!$A$3:$A$94,Seznamy!$B$3:$B$94)</f>
        <v>125009</v>
      </c>
      <c r="C4104" s="50" t="str">
        <f>LOOKUP(A4104,Seznamy!$A$3:$A$94,Seznamy!$C$3:$C$94)</f>
        <v>Ruda nad Moravou</v>
      </c>
      <c r="D4104" s="51">
        <f>LOOKUP(A4104,Seznamy!$A$3:$A$94,Seznamy!$F$3:$F$94)</f>
        <v>9028</v>
      </c>
      <c r="E4104" s="51">
        <f>LOOKUP(A4104,Seznamy!$A$3:$A$94,Seznamy!$G$3:$G$94)</f>
        <v>218500</v>
      </c>
      <c r="F4104" s="52">
        <f>LOOKUP(A4104,Seznamy!$A$3:$A$94,Seznamy!$J$3:$J$94)</f>
        <v>57</v>
      </c>
      <c r="G4104" s="52">
        <v>2</v>
      </c>
      <c r="H4104" s="50" t="str">
        <f>LOOKUP(G4104,Komplexní!$A$7:$A$56,Komplexní!$B$7:$B$56)</f>
        <v>Lesy Beskydy, a.s.</v>
      </c>
      <c r="I4104" s="53">
        <f t="array" ref="I4104">SUM(IF((Komplexní!$A$3:$A$5=A4104)*(Komplexní!$D$1:$BA$1=G4104),Komplexní!$D$3:$BA$5))</f>
        <v>0</v>
      </c>
      <c r="J4104" s="98" t="str">
        <f t="shared" si="220"/>
        <v/>
      </c>
      <c r="K4104" s="54">
        <f t="shared" si="223"/>
        <v>1</v>
      </c>
    </row>
    <row r="4105" spans="1:11" hidden="1">
      <c r="A4105" s="48">
        <v>83</v>
      </c>
      <c r="B4105" s="49">
        <f>LOOKUP(A4105,Seznamy!$A$3:$A$94,Seznamy!$B$3:$B$94)</f>
        <v>125009</v>
      </c>
      <c r="C4105" s="50" t="str">
        <f>LOOKUP(A4105,Seznamy!$A$3:$A$94,Seznamy!$C$3:$C$94)</f>
        <v>Ruda nad Moravou</v>
      </c>
      <c r="D4105" s="51">
        <f>LOOKUP(A4105,Seznamy!$A$3:$A$94,Seznamy!$F$3:$F$94)</f>
        <v>9028</v>
      </c>
      <c r="E4105" s="51">
        <f>LOOKUP(A4105,Seznamy!$A$3:$A$94,Seznamy!$G$3:$G$94)</f>
        <v>218500</v>
      </c>
      <c r="F4105" s="52">
        <f>LOOKUP(A4105,Seznamy!$A$3:$A$94,Seznamy!$J$3:$J$94)</f>
        <v>57</v>
      </c>
      <c r="G4105" s="52">
        <v>3</v>
      </c>
      <c r="H4105" s="50" t="str">
        <f>LOOKUP(G4105,Komplexní!$A$7:$A$56,Komplexní!$B$7:$B$56)</f>
        <v>KATR s.r.o.</v>
      </c>
      <c r="I4105" s="53">
        <f t="array" ref="I4105">SUM(IF((Komplexní!$A$3:$A$5=A4105)*(Komplexní!$D$1:$BA$1=G4105),Komplexní!$D$3:$BA$5))</f>
        <v>0</v>
      </c>
      <c r="J4105" s="98" t="str">
        <f t="shared" si="220"/>
        <v/>
      </c>
      <c r="K4105" s="54">
        <f t="shared" si="223"/>
        <v>1</v>
      </c>
    </row>
    <row r="4106" spans="1:11" hidden="1">
      <c r="A4106" s="48">
        <v>83</v>
      </c>
      <c r="B4106" s="49">
        <f>LOOKUP(A4106,Seznamy!$A$3:$A$94,Seznamy!$B$3:$B$94)</f>
        <v>125009</v>
      </c>
      <c r="C4106" s="50" t="str">
        <f>LOOKUP(A4106,Seznamy!$A$3:$A$94,Seznamy!$C$3:$C$94)</f>
        <v>Ruda nad Moravou</v>
      </c>
      <c r="D4106" s="51">
        <f>LOOKUP(A4106,Seznamy!$A$3:$A$94,Seznamy!$F$3:$F$94)</f>
        <v>9028</v>
      </c>
      <c r="E4106" s="51">
        <f>LOOKUP(A4106,Seznamy!$A$3:$A$94,Seznamy!$G$3:$G$94)</f>
        <v>218500</v>
      </c>
      <c r="F4106" s="52">
        <f>LOOKUP(A4106,Seznamy!$A$3:$A$94,Seznamy!$J$3:$J$94)</f>
        <v>57</v>
      </c>
      <c r="G4106" s="52">
        <v>4</v>
      </c>
      <c r="H4106" s="50" t="str">
        <f>LOOKUP(G4106,Komplexní!$A$7:$A$56,Komplexní!$B$7:$B$56)</f>
        <v>Petra spol. s r.o.</v>
      </c>
      <c r="I4106" s="53">
        <f t="array" ref="I4106">SUM(IF((Komplexní!$A$3:$A$5=A4106)*(Komplexní!$D$1:$BA$1=G4106),Komplexní!$D$3:$BA$5))</f>
        <v>0</v>
      </c>
      <c r="J4106" s="98" t="str">
        <f t="shared" si="220"/>
        <v/>
      </c>
      <c r="K4106" s="54">
        <f t="shared" si="223"/>
        <v>1</v>
      </c>
    </row>
    <row r="4107" spans="1:11" hidden="1">
      <c r="A4107" s="48">
        <v>83</v>
      </c>
      <c r="B4107" s="49">
        <f>LOOKUP(A4107,Seznamy!$A$3:$A$94,Seznamy!$B$3:$B$94)</f>
        <v>125009</v>
      </c>
      <c r="C4107" s="50" t="str">
        <f>LOOKUP(A4107,Seznamy!$A$3:$A$94,Seznamy!$C$3:$C$94)</f>
        <v>Ruda nad Moravou</v>
      </c>
      <c r="D4107" s="51">
        <f>LOOKUP(A4107,Seznamy!$A$3:$A$94,Seznamy!$F$3:$F$94)</f>
        <v>9028</v>
      </c>
      <c r="E4107" s="51">
        <f>LOOKUP(A4107,Seznamy!$A$3:$A$94,Seznamy!$G$3:$G$94)</f>
        <v>218500</v>
      </c>
      <c r="F4107" s="52">
        <f>LOOKUP(A4107,Seznamy!$A$3:$A$94,Seznamy!$J$3:$J$94)</f>
        <v>57</v>
      </c>
      <c r="G4107" s="52">
        <v>14</v>
      </c>
      <c r="H4107" s="50">
        <f>LOOKUP(G4107,Komplexní!$A$7:$A$56,Komplexní!$B$7:$B$56)</f>
        <v>0</v>
      </c>
      <c r="I4107" s="53">
        <f t="array" ref="I4107">SUM(IF((Komplexní!$A$3:$A$5=A4107)*(Komplexní!$D$1:$BA$1=G4107),Komplexní!$D$3:$BA$5))</f>
        <v>0</v>
      </c>
      <c r="J4107" s="98" t="str">
        <f t="shared" si="220"/>
        <v/>
      </c>
      <c r="K4107" s="54">
        <f t="shared" si="223"/>
        <v>1</v>
      </c>
    </row>
    <row r="4108" spans="1:11" hidden="1">
      <c r="A4108" s="48">
        <v>83</v>
      </c>
      <c r="B4108" s="49">
        <f>LOOKUP(A4108,Seznamy!$A$3:$A$94,Seznamy!$B$3:$B$94)</f>
        <v>125009</v>
      </c>
      <c r="C4108" s="50" t="str">
        <f>LOOKUP(A4108,Seznamy!$A$3:$A$94,Seznamy!$C$3:$C$94)</f>
        <v>Ruda nad Moravou</v>
      </c>
      <c r="D4108" s="51">
        <f>LOOKUP(A4108,Seznamy!$A$3:$A$94,Seznamy!$F$3:$F$94)</f>
        <v>9028</v>
      </c>
      <c r="E4108" s="51">
        <f>LOOKUP(A4108,Seznamy!$A$3:$A$94,Seznamy!$G$3:$G$94)</f>
        <v>218500</v>
      </c>
      <c r="F4108" s="52">
        <f>LOOKUP(A4108,Seznamy!$A$3:$A$94,Seznamy!$J$3:$J$94)</f>
        <v>57</v>
      </c>
      <c r="G4108" s="52">
        <v>6</v>
      </c>
      <c r="H4108" s="50" t="str">
        <f>LOOKUP(G4108,Komplexní!$A$7:$A$56,Komplexní!$B$7:$B$56)</f>
        <v>LDF Rožnov a.s.</v>
      </c>
      <c r="I4108" s="53">
        <f t="array" ref="I4108">SUM(IF((Komplexní!$A$3:$A$5=A4108)*(Komplexní!$D$1:$BA$1=G4108),Komplexní!$D$3:$BA$5))</f>
        <v>0</v>
      </c>
      <c r="J4108" s="98" t="str">
        <f t="shared" si="220"/>
        <v/>
      </c>
      <c r="K4108" s="54">
        <f t="shared" si="223"/>
        <v>1</v>
      </c>
    </row>
    <row r="4109" spans="1:11" hidden="1">
      <c r="A4109" s="48">
        <v>83</v>
      </c>
      <c r="B4109" s="49">
        <f>LOOKUP(A4109,Seznamy!$A$3:$A$94,Seznamy!$B$3:$B$94)</f>
        <v>125009</v>
      </c>
      <c r="C4109" s="50" t="str">
        <f>LOOKUP(A4109,Seznamy!$A$3:$A$94,Seznamy!$C$3:$C$94)</f>
        <v>Ruda nad Moravou</v>
      </c>
      <c r="D4109" s="51">
        <f>LOOKUP(A4109,Seznamy!$A$3:$A$94,Seznamy!$F$3:$F$94)</f>
        <v>9028</v>
      </c>
      <c r="E4109" s="51">
        <f>LOOKUP(A4109,Seznamy!$A$3:$A$94,Seznamy!$G$3:$G$94)</f>
        <v>218500</v>
      </c>
      <c r="F4109" s="52">
        <f>LOOKUP(A4109,Seznamy!$A$3:$A$94,Seznamy!$J$3:$J$94)</f>
        <v>57</v>
      </c>
      <c r="G4109" s="52">
        <v>7</v>
      </c>
      <c r="H4109" s="50" t="str">
        <f>LOOKUP(G4109,Komplexní!$A$7:$A$56,Komplexní!$B$7:$B$56)</f>
        <v>Opavská lesní a.s.</v>
      </c>
      <c r="I4109" s="53">
        <f t="array" ref="I4109">SUM(IF((Komplexní!$A$3:$A$5=A4109)*(Komplexní!$D$1:$BA$1=G4109),Komplexní!$D$3:$BA$5))</f>
        <v>0</v>
      </c>
      <c r="J4109" s="98" t="str">
        <f t="shared" si="220"/>
        <v/>
      </c>
      <c r="K4109" s="54">
        <f t="shared" si="223"/>
        <v>1</v>
      </c>
    </row>
    <row r="4110" spans="1:11" hidden="1">
      <c r="A4110" s="48">
        <v>83</v>
      </c>
      <c r="B4110" s="49">
        <f>LOOKUP(A4110,Seznamy!$A$3:$A$94,Seznamy!$B$3:$B$94)</f>
        <v>125009</v>
      </c>
      <c r="C4110" s="50" t="str">
        <f>LOOKUP(A4110,Seznamy!$A$3:$A$94,Seznamy!$C$3:$C$94)</f>
        <v>Ruda nad Moravou</v>
      </c>
      <c r="D4110" s="51">
        <f>LOOKUP(A4110,Seznamy!$A$3:$A$94,Seznamy!$F$3:$F$94)</f>
        <v>9028</v>
      </c>
      <c r="E4110" s="51">
        <f>LOOKUP(A4110,Seznamy!$A$3:$A$94,Seznamy!$G$3:$G$94)</f>
        <v>218500</v>
      </c>
      <c r="F4110" s="52">
        <f>LOOKUP(A4110,Seznamy!$A$3:$A$94,Seznamy!$J$3:$J$94)</f>
        <v>57</v>
      </c>
      <c r="G4110" s="52">
        <v>8</v>
      </c>
      <c r="H4110" s="50" t="str">
        <f>LOOKUP(G4110,Komplexní!$A$7:$A$56,Komplexní!$B$7:$B$56)</f>
        <v>Pradědský lesní závod, a.s.</v>
      </c>
      <c r="I4110" s="53">
        <f t="array" ref="I4110">SUM(IF((Komplexní!$A$3:$A$5=A4110)*(Komplexní!$D$1:$BA$1=G4110),Komplexní!$D$3:$BA$5))</f>
        <v>0</v>
      </c>
      <c r="J4110" s="98" t="str">
        <f t="shared" si="220"/>
        <v/>
      </c>
      <c r="K4110" s="54">
        <f t="shared" si="223"/>
        <v>1</v>
      </c>
    </row>
    <row r="4111" spans="1:11" hidden="1">
      <c r="A4111" s="48">
        <v>83</v>
      </c>
      <c r="B4111" s="49">
        <f>LOOKUP(A4111,Seznamy!$A$3:$A$94,Seznamy!$B$3:$B$94)</f>
        <v>125009</v>
      </c>
      <c r="C4111" s="50" t="str">
        <f>LOOKUP(A4111,Seznamy!$A$3:$A$94,Seznamy!$C$3:$C$94)</f>
        <v>Ruda nad Moravou</v>
      </c>
      <c r="D4111" s="51">
        <f>LOOKUP(A4111,Seznamy!$A$3:$A$94,Seznamy!$F$3:$F$94)</f>
        <v>9028</v>
      </c>
      <c r="E4111" s="51">
        <f>LOOKUP(A4111,Seznamy!$A$3:$A$94,Seznamy!$G$3:$G$94)</f>
        <v>218500</v>
      </c>
      <c r="F4111" s="52">
        <f>LOOKUP(A4111,Seznamy!$A$3:$A$94,Seznamy!$J$3:$J$94)</f>
        <v>57</v>
      </c>
      <c r="G4111" s="52">
        <v>9</v>
      </c>
      <c r="H4111" s="50">
        <f>LOOKUP(G4111,Komplexní!$A$7:$A$56,Komplexní!$B$7:$B$56)</f>
        <v>0</v>
      </c>
      <c r="I4111" s="53">
        <f t="array" ref="I4111">SUM(IF((Komplexní!$A$3:$A$5=A4111)*(Komplexní!$D$1:$BA$1=G4111),Komplexní!$D$3:$BA$5))</f>
        <v>0</v>
      </c>
      <c r="J4111" s="98" t="str">
        <f t="shared" ref="J4111:J4174" si="224">IF(I4111=0,"",I4111)</f>
        <v/>
      </c>
      <c r="K4111" s="54">
        <f t="shared" si="223"/>
        <v>1</v>
      </c>
    </row>
    <row r="4112" spans="1:11" hidden="1">
      <c r="A4112" s="48">
        <v>83</v>
      </c>
      <c r="B4112" s="49">
        <f>LOOKUP(A4112,Seznamy!$A$3:$A$94,Seznamy!$B$3:$B$94)</f>
        <v>125009</v>
      </c>
      <c r="C4112" s="50" t="str">
        <f>LOOKUP(A4112,Seznamy!$A$3:$A$94,Seznamy!$C$3:$C$94)</f>
        <v>Ruda nad Moravou</v>
      </c>
      <c r="D4112" s="51">
        <f>LOOKUP(A4112,Seznamy!$A$3:$A$94,Seznamy!$F$3:$F$94)</f>
        <v>9028</v>
      </c>
      <c r="E4112" s="51">
        <f>LOOKUP(A4112,Seznamy!$A$3:$A$94,Seznamy!$G$3:$G$94)</f>
        <v>218500</v>
      </c>
      <c r="F4112" s="52">
        <f>LOOKUP(A4112,Seznamy!$A$3:$A$94,Seznamy!$J$3:$J$94)</f>
        <v>57</v>
      </c>
      <c r="G4112" s="52">
        <v>10</v>
      </c>
      <c r="H4112" s="50">
        <f>LOOKUP(G4112,Komplexní!$A$7:$A$56,Komplexní!$B$7:$B$56)</f>
        <v>0</v>
      </c>
      <c r="I4112" s="53">
        <f t="array" ref="I4112">SUM(IF((Komplexní!$A$3:$A$5=A4112)*(Komplexní!$D$1:$BA$1=G4112),Komplexní!$D$3:$BA$5))</f>
        <v>0</v>
      </c>
      <c r="J4112" s="98" t="str">
        <f t="shared" si="224"/>
        <v/>
      </c>
      <c r="K4112" s="54">
        <f t="shared" si="223"/>
        <v>1</v>
      </c>
    </row>
    <row r="4113" spans="1:11" hidden="1">
      <c r="A4113" s="48">
        <v>83</v>
      </c>
      <c r="B4113" s="49">
        <f>LOOKUP(A4113,Seznamy!$A$3:$A$94,Seznamy!$B$3:$B$94)</f>
        <v>125009</v>
      </c>
      <c r="C4113" s="50" t="str">
        <f>LOOKUP(A4113,Seznamy!$A$3:$A$94,Seznamy!$C$3:$C$94)</f>
        <v>Ruda nad Moravou</v>
      </c>
      <c r="D4113" s="51">
        <f>LOOKUP(A4113,Seznamy!$A$3:$A$94,Seznamy!$F$3:$F$94)</f>
        <v>9028</v>
      </c>
      <c r="E4113" s="51">
        <f>LOOKUP(A4113,Seznamy!$A$3:$A$94,Seznamy!$G$3:$G$94)</f>
        <v>218500</v>
      </c>
      <c r="F4113" s="52">
        <f>LOOKUP(A4113,Seznamy!$A$3:$A$94,Seznamy!$J$3:$J$94)</f>
        <v>57</v>
      </c>
      <c r="G4113" s="52">
        <v>11</v>
      </c>
      <c r="H4113" s="50">
        <f>LOOKUP(G4113,Komplexní!$A$7:$A$56,Komplexní!$B$7:$B$56)</f>
        <v>0</v>
      </c>
      <c r="I4113" s="53">
        <f t="array" ref="I4113">SUM(IF((Komplexní!$A$3:$A$5=A4113)*(Komplexní!$D$1:$BA$1=G4113),Komplexní!$D$3:$BA$5))</f>
        <v>0</v>
      </c>
      <c r="J4113" s="98" t="str">
        <f t="shared" si="224"/>
        <v/>
      </c>
      <c r="K4113" s="54">
        <f t="shared" si="223"/>
        <v>1</v>
      </c>
    </row>
    <row r="4114" spans="1:11" hidden="1">
      <c r="A4114" s="48">
        <v>83</v>
      </c>
      <c r="B4114" s="49">
        <f>LOOKUP(A4114,Seznamy!$A$3:$A$94,Seznamy!$B$3:$B$94)</f>
        <v>125009</v>
      </c>
      <c r="C4114" s="50" t="str">
        <f>LOOKUP(A4114,Seznamy!$A$3:$A$94,Seznamy!$C$3:$C$94)</f>
        <v>Ruda nad Moravou</v>
      </c>
      <c r="D4114" s="51">
        <f>LOOKUP(A4114,Seznamy!$A$3:$A$94,Seznamy!$F$3:$F$94)</f>
        <v>9028</v>
      </c>
      <c r="E4114" s="51">
        <f>LOOKUP(A4114,Seznamy!$A$3:$A$94,Seznamy!$G$3:$G$94)</f>
        <v>218500</v>
      </c>
      <c r="F4114" s="52">
        <f>LOOKUP(A4114,Seznamy!$A$3:$A$94,Seznamy!$J$3:$J$94)</f>
        <v>57</v>
      </c>
      <c r="G4114" s="52">
        <v>12</v>
      </c>
      <c r="H4114" s="50">
        <f>LOOKUP(G4114,Komplexní!$A$7:$A$56,Komplexní!$B$7:$B$56)</f>
        <v>0</v>
      </c>
      <c r="I4114" s="53">
        <f t="array" ref="I4114">SUM(IF((Komplexní!$A$3:$A$5=A4114)*(Komplexní!$D$1:$BA$1=G4114),Komplexní!$D$3:$BA$5))</f>
        <v>0</v>
      </c>
      <c r="J4114" s="98" t="str">
        <f t="shared" si="224"/>
        <v/>
      </c>
      <c r="K4114" s="54">
        <f t="shared" si="223"/>
        <v>1</v>
      </c>
    </row>
    <row r="4115" spans="1:11" hidden="1">
      <c r="A4115" s="48">
        <v>83</v>
      </c>
      <c r="B4115" s="49">
        <f>LOOKUP(A4115,Seznamy!$A$3:$A$94,Seznamy!$B$3:$B$94)</f>
        <v>125009</v>
      </c>
      <c r="C4115" s="50" t="str">
        <f>LOOKUP(A4115,Seznamy!$A$3:$A$94,Seznamy!$C$3:$C$94)</f>
        <v>Ruda nad Moravou</v>
      </c>
      <c r="D4115" s="51">
        <f>LOOKUP(A4115,Seznamy!$A$3:$A$94,Seznamy!$F$3:$F$94)</f>
        <v>9028</v>
      </c>
      <c r="E4115" s="51">
        <f>LOOKUP(A4115,Seznamy!$A$3:$A$94,Seznamy!$G$3:$G$94)</f>
        <v>218500</v>
      </c>
      <c r="F4115" s="52">
        <f>LOOKUP(A4115,Seznamy!$A$3:$A$94,Seznamy!$J$3:$J$94)</f>
        <v>57</v>
      </c>
      <c r="G4115" s="52">
        <v>13</v>
      </c>
      <c r="H4115" s="50">
        <f>LOOKUP(G4115,Komplexní!$A$7:$A$56,Komplexní!$B$7:$B$56)</f>
        <v>0</v>
      </c>
      <c r="I4115" s="53">
        <f t="array" ref="I4115">SUM(IF((Komplexní!$A$3:$A$5=A4115)*(Komplexní!$D$1:$BA$1=G4115),Komplexní!$D$3:$BA$5))</f>
        <v>0</v>
      </c>
      <c r="J4115" s="98" t="str">
        <f t="shared" si="224"/>
        <v/>
      </c>
      <c r="K4115" s="54">
        <f t="shared" si="223"/>
        <v>1</v>
      </c>
    </row>
    <row r="4116" spans="1:11" hidden="1">
      <c r="A4116" s="48">
        <v>83</v>
      </c>
      <c r="B4116" s="49">
        <f>LOOKUP(A4116,Seznamy!$A$3:$A$94,Seznamy!$B$3:$B$94)</f>
        <v>125009</v>
      </c>
      <c r="C4116" s="50" t="str">
        <f>LOOKUP(A4116,Seznamy!$A$3:$A$94,Seznamy!$C$3:$C$94)</f>
        <v>Ruda nad Moravou</v>
      </c>
      <c r="D4116" s="51">
        <f>LOOKUP(A4116,Seznamy!$A$3:$A$94,Seznamy!$F$3:$F$94)</f>
        <v>9028</v>
      </c>
      <c r="E4116" s="51">
        <f>LOOKUP(A4116,Seznamy!$A$3:$A$94,Seznamy!$G$3:$G$94)</f>
        <v>218500</v>
      </c>
      <c r="F4116" s="52">
        <f>LOOKUP(A4116,Seznamy!$A$3:$A$94,Seznamy!$J$3:$J$94)</f>
        <v>57</v>
      </c>
      <c r="G4116" s="52">
        <v>5</v>
      </c>
      <c r="H4116" s="50" t="str">
        <f>LOOKUP(G4116,Komplexní!$A$7:$A$56,Komplexní!$B$7:$B$56)</f>
        <v>JACER - CZ a.s.</v>
      </c>
      <c r="I4116" s="53">
        <f t="array" ref="I4116">SUM(IF((Komplexní!$A$3:$A$5=A4116)*(Komplexní!$D$1:$BA$1=G4116),Komplexní!$D$3:$BA$5))</f>
        <v>0</v>
      </c>
      <c r="J4116" s="98" t="str">
        <f t="shared" si="224"/>
        <v/>
      </c>
      <c r="K4116" s="54">
        <f t="shared" si="223"/>
        <v>1</v>
      </c>
    </row>
    <row r="4117" spans="1:11" hidden="1">
      <c r="A4117" s="48">
        <v>83</v>
      </c>
      <c r="B4117" s="49">
        <f>LOOKUP(A4117,Seznamy!$A$3:$A$94,Seznamy!$B$3:$B$94)</f>
        <v>125009</v>
      </c>
      <c r="C4117" s="50" t="str">
        <f>LOOKUP(A4117,Seznamy!$A$3:$A$94,Seznamy!$C$3:$C$94)</f>
        <v>Ruda nad Moravou</v>
      </c>
      <c r="D4117" s="51">
        <f>LOOKUP(A4117,Seznamy!$A$3:$A$94,Seznamy!$F$3:$F$94)</f>
        <v>9028</v>
      </c>
      <c r="E4117" s="51">
        <f>LOOKUP(A4117,Seznamy!$A$3:$A$94,Seznamy!$G$3:$G$94)</f>
        <v>218500</v>
      </c>
      <c r="F4117" s="52">
        <f>LOOKUP(A4117,Seznamy!$A$3:$A$94,Seznamy!$J$3:$J$94)</f>
        <v>57</v>
      </c>
      <c r="G4117" s="52">
        <v>15</v>
      </c>
      <c r="H4117" s="50">
        <f>LOOKUP(G4117,Komplexní!$A$7:$A$56,Komplexní!$B$7:$B$56)</f>
        <v>0</v>
      </c>
      <c r="I4117" s="53">
        <f t="array" ref="I4117">SUM(IF((Komplexní!$A$3:$A$5=A4117)*(Komplexní!$D$1:$BA$1=G4117),Komplexní!$D$3:$BA$5))</f>
        <v>0</v>
      </c>
      <c r="J4117" s="98" t="str">
        <f t="shared" si="224"/>
        <v/>
      </c>
      <c r="K4117" s="54">
        <f t="shared" si="223"/>
        <v>1</v>
      </c>
    </row>
    <row r="4118" spans="1:11" hidden="1">
      <c r="A4118" s="48">
        <v>83</v>
      </c>
      <c r="B4118" s="49">
        <f>LOOKUP(A4118,Seznamy!$A$3:$A$94,Seznamy!$B$3:$B$94)</f>
        <v>125009</v>
      </c>
      <c r="C4118" s="50" t="str">
        <f>LOOKUP(A4118,Seznamy!$A$3:$A$94,Seznamy!$C$3:$C$94)</f>
        <v>Ruda nad Moravou</v>
      </c>
      <c r="D4118" s="51">
        <f>LOOKUP(A4118,Seznamy!$A$3:$A$94,Seznamy!$F$3:$F$94)</f>
        <v>9028</v>
      </c>
      <c r="E4118" s="51">
        <f>LOOKUP(A4118,Seznamy!$A$3:$A$94,Seznamy!$G$3:$G$94)</f>
        <v>218500</v>
      </c>
      <c r="F4118" s="52">
        <f>LOOKUP(A4118,Seznamy!$A$3:$A$94,Seznamy!$J$3:$J$94)</f>
        <v>57</v>
      </c>
      <c r="G4118" s="52">
        <v>16</v>
      </c>
      <c r="H4118" s="50">
        <f>LOOKUP(G4118,Komplexní!$A$7:$A$56,Komplexní!$B$7:$B$56)</f>
        <v>0</v>
      </c>
      <c r="I4118" s="53">
        <f t="array" ref="I4118">SUM(IF((Komplexní!$A$3:$A$5=A4118)*(Komplexní!$D$1:$BA$1=G4118),Komplexní!$D$3:$BA$5))</f>
        <v>0</v>
      </c>
      <c r="J4118" s="98" t="str">
        <f t="shared" si="224"/>
        <v/>
      </c>
      <c r="K4118" s="54">
        <f t="shared" si="223"/>
        <v>1</v>
      </c>
    </row>
    <row r="4119" spans="1:11" hidden="1">
      <c r="A4119" s="48">
        <v>83</v>
      </c>
      <c r="B4119" s="49">
        <f>LOOKUP(A4119,Seznamy!$A$3:$A$94,Seznamy!$B$3:$B$94)</f>
        <v>125009</v>
      </c>
      <c r="C4119" s="50" t="str">
        <f>LOOKUP(A4119,Seznamy!$A$3:$A$94,Seznamy!$C$3:$C$94)</f>
        <v>Ruda nad Moravou</v>
      </c>
      <c r="D4119" s="51">
        <f>LOOKUP(A4119,Seznamy!$A$3:$A$94,Seznamy!$F$3:$F$94)</f>
        <v>9028</v>
      </c>
      <c r="E4119" s="51">
        <f>LOOKUP(A4119,Seznamy!$A$3:$A$94,Seznamy!$G$3:$G$94)</f>
        <v>218500</v>
      </c>
      <c r="F4119" s="52">
        <f>LOOKUP(A4119,Seznamy!$A$3:$A$94,Seznamy!$J$3:$J$94)</f>
        <v>57</v>
      </c>
      <c r="G4119" s="52">
        <v>17</v>
      </c>
      <c r="H4119" s="50">
        <f>LOOKUP(G4119,Komplexní!$A$7:$A$56,Komplexní!$B$7:$B$56)</f>
        <v>0</v>
      </c>
      <c r="I4119" s="53">
        <f t="array" ref="I4119">SUM(IF((Komplexní!$A$3:$A$5=A4119)*(Komplexní!$D$1:$BA$1=G4119),Komplexní!$D$3:$BA$5))</f>
        <v>0</v>
      </c>
      <c r="J4119" s="98" t="str">
        <f t="shared" si="224"/>
        <v/>
      </c>
      <c r="K4119" s="54">
        <f t="shared" si="223"/>
        <v>1</v>
      </c>
    </row>
    <row r="4120" spans="1:11" hidden="1">
      <c r="A4120" s="48">
        <v>83</v>
      </c>
      <c r="B4120" s="49">
        <f>LOOKUP(A4120,Seznamy!$A$3:$A$94,Seznamy!$B$3:$B$94)</f>
        <v>125009</v>
      </c>
      <c r="C4120" s="50" t="str">
        <f>LOOKUP(A4120,Seznamy!$A$3:$A$94,Seznamy!$C$3:$C$94)</f>
        <v>Ruda nad Moravou</v>
      </c>
      <c r="D4120" s="51">
        <f>LOOKUP(A4120,Seznamy!$A$3:$A$94,Seznamy!$F$3:$F$94)</f>
        <v>9028</v>
      </c>
      <c r="E4120" s="51">
        <f>LOOKUP(A4120,Seznamy!$A$3:$A$94,Seznamy!$G$3:$G$94)</f>
        <v>218500</v>
      </c>
      <c r="F4120" s="52">
        <f>LOOKUP(A4120,Seznamy!$A$3:$A$94,Seznamy!$J$3:$J$94)</f>
        <v>57</v>
      </c>
      <c r="G4120" s="52">
        <v>18</v>
      </c>
      <c r="H4120" s="50">
        <f>LOOKUP(G4120,Komplexní!$A$7:$A$56,Komplexní!$B$7:$B$56)</f>
        <v>0</v>
      </c>
      <c r="I4120" s="53">
        <f t="array" ref="I4120">SUM(IF((Komplexní!$A$3:$A$5=A4120)*(Komplexní!$D$1:$BA$1=G4120),Komplexní!$D$3:$BA$5))</f>
        <v>0</v>
      </c>
      <c r="J4120" s="98" t="str">
        <f t="shared" si="224"/>
        <v/>
      </c>
      <c r="K4120" s="54">
        <f t="shared" si="223"/>
        <v>1</v>
      </c>
    </row>
    <row r="4121" spans="1:11" hidden="1">
      <c r="A4121" s="48">
        <v>83</v>
      </c>
      <c r="B4121" s="49">
        <f>LOOKUP(A4121,Seznamy!$A$3:$A$94,Seznamy!$B$3:$B$94)</f>
        <v>125009</v>
      </c>
      <c r="C4121" s="50" t="str">
        <f>LOOKUP(A4121,Seznamy!$A$3:$A$94,Seznamy!$C$3:$C$94)</f>
        <v>Ruda nad Moravou</v>
      </c>
      <c r="D4121" s="51">
        <f>LOOKUP(A4121,Seznamy!$A$3:$A$94,Seznamy!$F$3:$F$94)</f>
        <v>9028</v>
      </c>
      <c r="E4121" s="51">
        <f>LOOKUP(A4121,Seznamy!$A$3:$A$94,Seznamy!$G$3:$G$94)</f>
        <v>218500</v>
      </c>
      <c r="F4121" s="52">
        <f>LOOKUP(A4121,Seznamy!$A$3:$A$94,Seznamy!$J$3:$J$94)</f>
        <v>57</v>
      </c>
      <c r="G4121" s="52">
        <v>19</v>
      </c>
      <c r="H4121" s="50">
        <f>LOOKUP(G4121,Komplexní!$A$7:$A$56,Komplexní!$B$7:$B$56)</f>
        <v>0</v>
      </c>
      <c r="I4121" s="53">
        <f t="array" ref="I4121">SUM(IF((Komplexní!$A$3:$A$5=A4121)*(Komplexní!$D$1:$BA$1=G4121),Komplexní!$D$3:$BA$5))</f>
        <v>0</v>
      </c>
      <c r="J4121" s="98" t="str">
        <f t="shared" si="224"/>
        <v/>
      </c>
      <c r="K4121" s="54">
        <f t="shared" si="223"/>
        <v>1</v>
      </c>
    </row>
    <row r="4122" spans="1:11" hidden="1">
      <c r="A4122" s="48">
        <v>83</v>
      </c>
      <c r="B4122" s="49">
        <f>LOOKUP(A4122,Seznamy!$A$3:$A$94,Seznamy!$B$3:$B$94)</f>
        <v>125009</v>
      </c>
      <c r="C4122" s="50" t="str">
        <f>LOOKUP(A4122,Seznamy!$A$3:$A$94,Seznamy!$C$3:$C$94)</f>
        <v>Ruda nad Moravou</v>
      </c>
      <c r="D4122" s="51">
        <f>LOOKUP(A4122,Seznamy!$A$3:$A$94,Seznamy!$F$3:$F$94)</f>
        <v>9028</v>
      </c>
      <c r="E4122" s="51">
        <f>LOOKUP(A4122,Seznamy!$A$3:$A$94,Seznamy!$G$3:$G$94)</f>
        <v>218500</v>
      </c>
      <c r="F4122" s="52">
        <f>LOOKUP(A4122,Seznamy!$A$3:$A$94,Seznamy!$J$3:$J$94)</f>
        <v>57</v>
      </c>
      <c r="G4122" s="52">
        <v>20</v>
      </c>
      <c r="H4122" s="50">
        <f>LOOKUP(G4122,Komplexní!$A$7:$A$56,Komplexní!$B$7:$B$56)</f>
        <v>0</v>
      </c>
      <c r="I4122" s="53">
        <f t="array" ref="I4122">SUM(IF((Komplexní!$A$3:$A$5=A4122)*(Komplexní!$D$1:$BA$1=G4122),Komplexní!$D$3:$BA$5))</f>
        <v>0</v>
      </c>
      <c r="J4122" s="98" t="str">
        <f t="shared" si="224"/>
        <v/>
      </c>
      <c r="K4122" s="54">
        <f t="shared" si="223"/>
        <v>1</v>
      </c>
    </row>
    <row r="4123" spans="1:11" hidden="1">
      <c r="A4123" s="48">
        <v>83</v>
      </c>
      <c r="B4123" s="49">
        <f>LOOKUP(A4123,Seznamy!$A$3:$A$94,Seznamy!$B$3:$B$94)</f>
        <v>125009</v>
      </c>
      <c r="C4123" s="50" t="str">
        <f>LOOKUP(A4123,Seznamy!$A$3:$A$94,Seznamy!$C$3:$C$94)</f>
        <v>Ruda nad Moravou</v>
      </c>
      <c r="D4123" s="51">
        <f>LOOKUP(A4123,Seznamy!$A$3:$A$94,Seznamy!$F$3:$F$94)</f>
        <v>9028</v>
      </c>
      <c r="E4123" s="51">
        <f>LOOKUP(A4123,Seznamy!$A$3:$A$94,Seznamy!$G$3:$G$94)</f>
        <v>218500</v>
      </c>
      <c r="F4123" s="52">
        <f>LOOKUP(A4123,Seznamy!$A$3:$A$94,Seznamy!$J$3:$J$94)</f>
        <v>57</v>
      </c>
      <c r="G4123" s="52">
        <v>21</v>
      </c>
      <c r="H4123" s="50">
        <f>LOOKUP(G4123,Komplexní!$A$7:$A$56,Komplexní!$B$7:$B$56)</f>
        <v>0</v>
      </c>
      <c r="I4123" s="53">
        <f t="array" ref="I4123">SUM(IF((Komplexní!$A$3:$A$5=A4123)*(Komplexní!$D$1:$BA$1=G4123),Komplexní!$D$3:$BA$5))</f>
        <v>0</v>
      </c>
      <c r="J4123" s="98" t="str">
        <f t="shared" si="224"/>
        <v/>
      </c>
      <c r="K4123" s="54">
        <f t="shared" si="223"/>
        <v>1</v>
      </c>
    </row>
    <row r="4124" spans="1:11" hidden="1">
      <c r="A4124" s="48">
        <v>83</v>
      </c>
      <c r="B4124" s="49">
        <f>LOOKUP(A4124,Seznamy!$A$3:$A$94,Seznamy!$B$3:$B$94)</f>
        <v>125009</v>
      </c>
      <c r="C4124" s="50" t="str">
        <f>LOOKUP(A4124,Seznamy!$A$3:$A$94,Seznamy!$C$3:$C$94)</f>
        <v>Ruda nad Moravou</v>
      </c>
      <c r="D4124" s="51">
        <f>LOOKUP(A4124,Seznamy!$A$3:$A$94,Seznamy!$F$3:$F$94)</f>
        <v>9028</v>
      </c>
      <c r="E4124" s="51">
        <f>LOOKUP(A4124,Seznamy!$A$3:$A$94,Seznamy!$G$3:$G$94)</f>
        <v>218500</v>
      </c>
      <c r="F4124" s="52">
        <f>LOOKUP(A4124,Seznamy!$A$3:$A$94,Seznamy!$J$3:$J$94)</f>
        <v>57</v>
      </c>
      <c r="G4124" s="52">
        <v>22</v>
      </c>
      <c r="H4124" s="50">
        <f>LOOKUP(G4124,Komplexní!$A$7:$A$56,Komplexní!$B$7:$B$56)</f>
        <v>0</v>
      </c>
      <c r="I4124" s="53">
        <f t="array" ref="I4124">SUM(IF((Komplexní!$A$3:$A$5=A4124)*(Komplexní!$D$1:$BA$1=G4124),Komplexní!$D$3:$BA$5))</f>
        <v>0</v>
      </c>
      <c r="J4124" s="98" t="str">
        <f t="shared" si="224"/>
        <v/>
      </c>
      <c r="K4124" s="54">
        <f t="shared" si="223"/>
        <v>1</v>
      </c>
    </row>
    <row r="4125" spans="1:11" hidden="1">
      <c r="A4125" s="48">
        <v>83</v>
      </c>
      <c r="B4125" s="49">
        <f>LOOKUP(A4125,Seznamy!$A$3:$A$94,Seznamy!$B$3:$B$94)</f>
        <v>125009</v>
      </c>
      <c r="C4125" s="50" t="str">
        <f>LOOKUP(A4125,Seznamy!$A$3:$A$94,Seznamy!$C$3:$C$94)</f>
        <v>Ruda nad Moravou</v>
      </c>
      <c r="D4125" s="51">
        <f>LOOKUP(A4125,Seznamy!$A$3:$A$94,Seznamy!$F$3:$F$94)</f>
        <v>9028</v>
      </c>
      <c r="E4125" s="51">
        <f>LOOKUP(A4125,Seznamy!$A$3:$A$94,Seznamy!$G$3:$G$94)</f>
        <v>218500</v>
      </c>
      <c r="F4125" s="52">
        <f>LOOKUP(A4125,Seznamy!$A$3:$A$94,Seznamy!$J$3:$J$94)</f>
        <v>57</v>
      </c>
      <c r="G4125" s="52">
        <v>23</v>
      </c>
      <c r="H4125" s="50">
        <f>LOOKUP(G4125,Komplexní!$A$7:$A$56,Komplexní!$B$7:$B$56)</f>
        <v>0</v>
      </c>
      <c r="I4125" s="53">
        <f t="array" ref="I4125">SUM(IF((Komplexní!$A$3:$A$5=A4125)*(Komplexní!$D$1:$BA$1=G4125),Komplexní!$D$3:$BA$5))</f>
        <v>0</v>
      </c>
      <c r="J4125" s="98" t="str">
        <f t="shared" si="224"/>
        <v/>
      </c>
      <c r="K4125" s="54">
        <f t="shared" si="223"/>
        <v>1</v>
      </c>
    </row>
    <row r="4126" spans="1:11" hidden="1">
      <c r="A4126" s="48">
        <v>83</v>
      </c>
      <c r="B4126" s="49">
        <f>LOOKUP(A4126,Seznamy!$A$3:$A$94,Seznamy!$B$3:$B$94)</f>
        <v>125009</v>
      </c>
      <c r="C4126" s="50" t="str">
        <f>LOOKUP(A4126,Seznamy!$A$3:$A$94,Seznamy!$C$3:$C$94)</f>
        <v>Ruda nad Moravou</v>
      </c>
      <c r="D4126" s="51">
        <f>LOOKUP(A4126,Seznamy!$A$3:$A$94,Seznamy!$F$3:$F$94)</f>
        <v>9028</v>
      </c>
      <c r="E4126" s="51">
        <f>LOOKUP(A4126,Seznamy!$A$3:$A$94,Seznamy!$G$3:$G$94)</f>
        <v>218500</v>
      </c>
      <c r="F4126" s="52">
        <f>LOOKUP(A4126,Seznamy!$A$3:$A$94,Seznamy!$J$3:$J$94)</f>
        <v>57</v>
      </c>
      <c r="G4126" s="52">
        <v>24</v>
      </c>
      <c r="H4126" s="50">
        <f>LOOKUP(G4126,Komplexní!$A$7:$A$56,Komplexní!$B$7:$B$56)</f>
        <v>0</v>
      </c>
      <c r="I4126" s="53">
        <f t="array" ref="I4126">SUM(IF((Komplexní!$A$3:$A$5=A4126)*(Komplexní!$D$1:$BA$1=G4126),Komplexní!$D$3:$BA$5))</f>
        <v>0</v>
      </c>
      <c r="J4126" s="98" t="str">
        <f t="shared" si="224"/>
        <v/>
      </c>
      <c r="K4126" s="54">
        <f t="shared" si="223"/>
        <v>1</v>
      </c>
    </row>
    <row r="4127" spans="1:11" hidden="1">
      <c r="A4127" s="48">
        <v>83</v>
      </c>
      <c r="B4127" s="49">
        <f>LOOKUP(A4127,Seznamy!$A$3:$A$94,Seznamy!$B$3:$B$94)</f>
        <v>125009</v>
      </c>
      <c r="C4127" s="50" t="str">
        <f>LOOKUP(A4127,Seznamy!$A$3:$A$94,Seznamy!$C$3:$C$94)</f>
        <v>Ruda nad Moravou</v>
      </c>
      <c r="D4127" s="51">
        <f>LOOKUP(A4127,Seznamy!$A$3:$A$94,Seznamy!$F$3:$F$94)</f>
        <v>9028</v>
      </c>
      <c r="E4127" s="51">
        <f>LOOKUP(A4127,Seznamy!$A$3:$A$94,Seznamy!$G$3:$G$94)</f>
        <v>218500</v>
      </c>
      <c r="F4127" s="52">
        <f>LOOKUP(A4127,Seznamy!$A$3:$A$94,Seznamy!$J$3:$J$94)</f>
        <v>57</v>
      </c>
      <c r="G4127" s="52">
        <v>25</v>
      </c>
      <c r="H4127" s="50">
        <f>LOOKUP(G4127,Komplexní!$A$7:$A$56,Komplexní!$B$7:$B$56)</f>
        <v>0</v>
      </c>
      <c r="I4127" s="53">
        <f t="array" ref="I4127">SUM(IF((Komplexní!$A$3:$A$5=A4127)*(Komplexní!$D$1:$BA$1=G4127),Komplexní!$D$3:$BA$5))</f>
        <v>0</v>
      </c>
      <c r="J4127" s="98" t="str">
        <f t="shared" si="224"/>
        <v/>
      </c>
      <c r="K4127" s="54">
        <f t="shared" si="223"/>
        <v>1</v>
      </c>
    </row>
    <row r="4128" spans="1:11" hidden="1">
      <c r="A4128" s="48">
        <v>83</v>
      </c>
      <c r="B4128" s="49">
        <f>LOOKUP(A4128,Seznamy!$A$3:$A$94,Seznamy!$B$3:$B$94)</f>
        <v>125009</v>
      </c>
      <c r="C4128" s="50" t="str">
        <f>LOOKUP(A4128,Seznamy!$A$3:$A$94,Seznamy!$C$3:$C$94)</f>
        <v>Ruda nad Moravou</v>
      </c>
      <c r="D4128" s="51">
        <f>LOOKUP(A4128,Seznamy!$A$3:$A$94,Seznamy!$F$3:$F$94)</f>
        <v>9028</v>
      </c>
      <c r="E4128" s="51">
        <f>LOOKUP(A4128,Seznamy!$A$3:$A$94,Seznamy!$G$3:$G$94)</f>
        <v>218500</v>
      </c>
      <c r="F4128" s="52">
        <f>LOOKUP(A4128,Seznamy!$A$3:$A$94,Seznamy!$J$3:$J$94)</f>
        <v>57</v>
      </c>
      <c r="G4128" s="52">
        <v>26</v>
      </c>
      <c r="H4128" s="50">
        <f>LOOKUP(G4128,Komplexní!$A$7:$A$56,Komplexní!$B$7:$B$56)</f>
        <v>0</v>
      </c>
      <c r="I4128" s="53">
        <f t="array" ref="I4128">SUM(IF((Komplexní!$A$3:$A$5=A4128)*(Komplexní!$D$1:$BA$1=G4128),Komplexní!$D$3:$BA$5))</f>
        <v>0</v>
      </c>
      <c r="J4128" s="98" t="str">
        <f t="shared" si="224"/>
        <v/>
      </c>
      <c r="K4128" s="54">
        <f t="shared" si="223"/>
        <v>1</v>
      </c>
    </row>
    <row r="4129" spans="1:11" hidden="1">
      <c r="A4129" s="48">
        <v>83</v>
      </c>
      <c r="B4129" s="49">
        <f>LOOKUP(A4129,Seznamy!$A$3:$A$94,Seznamy!$B$3:$B$94)</f>
        <v>125009</v>
      </c>
      <c r="C4129" s="50" t="str">
        <f>LOOKUP(A4129,Seznamy!$A$3:$A$94,Seznamy!$C$3:$C$94)</f>
        <v>Ruda nad Moravou</v>
      </c>
      <c r="D4129" s="51">
        <f>LOOKUP(A4129,Seznamy!$A$3:$A$94,Seznamy!$F$3:$F$94)</f>
        <v>9028</v>
      </c>
      <c r="E4129" s="51">
        <f>LOOKUP(A4129,Seznamy!$A$3:$A$94,Seznamy!$G$3:$G$94)</f>
        <v>218500</v>
      </c>
      <c r="F4129" s="52">
        <f>LOOKUP(A4129,Seznamy!$A$3:$A$94,Seznamy!$J$3:$J$94)</f>
        <v>57</v>
      </c>
      <c r="G4129" s="52">
        <v>27</v>
      </c>
      <c r="H4129" s="50">
        <f>LOOKUP(G4129,Komplexní!$A$7:$A$56,Komplexní!$B$7:$B$56)</f>
        <v>0</v>
      </c>
      <c r="I4129" s="53">
        <f t="array" ref="I4129">SUM(IF((Komplexní!$A$3:$A$5=A4129)*(Komplexní!$D$1:$BA$1=G4129),Komplexní!$D$3:$BA$5))</f>
        <v>0</v>
      </c>
      <c r="J4129" s="98" t="str">
        <f t="shared" si="224"/>
        <v/>
      </c>
      <c r="K4129" s="54">
        <f t="shared" si="223"/>
        <v>1</v>
      </c>
    </row>
    <row r="4130" spans="1:11" hidden="1">
      <c r="A4130" s="48">
        <v>83</v>
      </c>
      <c r="B4130" s="49">
        <f>LOOKUP(A4130,Seznamy!$A$3:$A$94,Seznamy!$B$3:$B$94)</f>
        <v>125009</v>
      </c>
      <c r="C4130" s="50" t="str">
        <f>LOOKUP(A4130,Seznamy!$A$3:$A$94,Seznamy!$C$3:$C$94)</f>
        <v>Ruda nad Moravou</v>
      </c>
      <c r="D4130" s="51">
        <f>LOOKUP(A4130,Seznamy!$A$3:$A$94,Seznamy!$F$3:$F$94)</f>
        <v>9028</v>
      </c>
      <c r="E4130" s="51">
        <f>LOOKUP(A4130,Seznamy!$A$3:$A$94,Seznamy!$G$3:$G$94)</f>
        <v>218500</v>
      </c>
      <c r="F4130" s="52">
        <f>LOOKUP(A4130,Seznamy!$A$3:$A$94,Seznamy!$J$3:$J$94)</f>
        <v>57</v>
      </c>
      <c r="G4130" s="52">
        <v>28</v>
      </c>
      <c r="H4130" s="50">
        <f>LOOKUP(G4130,Komplexní!$A$7:$A$56,Komplexní!$B$7:$B$56)</f>
        <v>0</v>
      </c>
      <c r="I4130" s="53">
        <f t="array" ref="I4130">SUM(IF((Komplexní!$A$3:$A$5=A4130)*(Komplexní!$D$1:$BA$1=G4130),Komplexní!$D$3:$BA$5))</f>
        <v>0</v>
      </c>
      <c r="J4130" s="98" t="str">
        <f t="shared" si="224"/>
        <v/>
      </c>
      <c r="K4130" s="54">
        <f t="shared" si="223"/>
        <v>1</v>
      </c>
    </row>
    <row r="4131" spans="1:11" hidden="1">
      <c r="A4131" s="48">
        <v>83</v>
      </c>
      <c r="B4131" s="49">
        <f>LOOKUP(A4131,Seznamy!$A$3:$A$94,Seznamy!$B$3:$B$94)</f>
        <v>125009</v>
      </c>
      <c r="C4131" s="50" t="str">
        <f>LOOKUP(A4131,Seznamy!$A$3:$A$94,Seznamy!$C$3:$C$94)</f>
        <v>Ruda nad Moravou</v>
      </c>
      <c r="D4131" s="51">
        <f>LOOKUP(A4131,Seznamy!$A$3:$A$94,Seznamy!$F$3:$F$94)</f>
        <v>9028</v>
      </c>
      <c r="E4131" s="51">
        <f>LOOKUP(A4131,Seznamy!$A$3:$A$94,Seznamy!$G$3:$G$94)</f>
        <v>218500</v>
      </c>
      <c r="F4131" s="52">
        <f>LOOKUP(A4131,Seznamy!$A$3:$A$94,Seznamy!$J$3:$J$94)</f>
        <v>57</v>
      </c>
      <c r="G4131" s="52">
        <v>29</v>
      </c>
      <c r="H4131" s="50">
        <f>LOOKUP(G4131,Komplexní!$A$7:$A$56,Komplexní!$B$7:$B$56)</f>
        <v>0</v>
      </c>
      <c r="I4131" s="53">
        <f t="array" ref="I4131">SUM(IF((Komplexní!$A$3:$A$5=A4131)*(Komplexní!$D$1:$BA$1=G4131),Komplexní!$D$3:$BA$5))</f>
        <v>0</v>
      </c>
      <c r="J4131" s="98" t="str">
        <f t="shared" si="224"/>
        <v/>
      </c>
      <c r="K4131" s="54">
        <f t="shared" si="223"/>
        <v>1</v>
      </c>
    </row>
    <row r="4132" spans="1:11" hidden="1">
      <c r="A4132" s="48">
        <v>83</v>
      </c>
      <c r="B4132" s="49">
        <f>LOOKUP(A4132,Seznamy!$A$3:$A$94,Seznamy!$B$3:$B$94)</f>
        <v>125009</v>
      </c>
      <c r="C4132" s="50" t="str">
        <f>LOOKUP(A4132,Seznamy!$A$3:$A$94,Seznamy!$C$3:$C$94)</f>
        <v>Ruda nad Moravou</v>
      </c>
      <c r="D4132" s="51">
        <f>LOOKUP(A4132,Seznamy!$A$3:$A$94,Seznamy!$F$3:$F$94)</f>
        <v>9028</v>
      </c>
      <c r="E4132" s="51">
        <f>LOOKUP(A4132,Seznamy!$A$3:$A$94,Seznamy!$G$3:$G$94)</f>
        <v>218500</v>
      </c>
      <c r="F4132" s="52">
        <f>LOOKUP(A4132,Seznamy!$A$3:$A$94,Seznamy!$J$3:$J$94)</f>
        <v>57</v>
      </c>
      <c r="G4132" s="52">
        <v>30</v>
      </c>
      <c r="H4132" s="50">
        <f>LOOKUP(G4132,Komplexní!$A$7:$A$56,Komplexní!$B$7:$B$56)</f>
        <v>0</v>
      </c>
      <c r="I4132" s="53">
        <f t="array" ref="I4132">SUM(IF((Komplexní!$A$3:$A$5=A4132)*(Komplexní!$D$1:$BA$1=G4132),Komplexní!$D$3:$BA$5))</f>
        <v>0</v>
      </c>
      <c r="J4132" s="98" t="str">
        <f t="shared" si="224"/>
        <v/>
      </c>
      <c r="K4132" s="54">
        <f t="shared" si="223"/>
        <v>1</v>
      </c>
    </row>
    <row r="4133" spans="1:11" hidden="1">
      <c r="A4133" s="48">
        <v>83</v>
      </c>
      <c r="B4133" s="49">
        <f>LOOKUP(A4133,Seznamy!$A$3:$A$94,Seznamy!$B$3:$B$94)</f>
        <v>125009</v>
      </c>
      <c r="C4133" s="50" t="str">
        <f>LOOKUP(A4133,Seznamy!$A$3:$A$94,Seznamy!$C$3:$C$94)</f>
        <v>Ruda nad Moravou</v>
      </c>
      <c r="D4133" s="51">
        <f>LOOKUP(A4133,Seznamy!$A$3:$A$94,Seznamy!$F$3:$F$94)</f>
        <v>9028</v>
      </c>
      <c r="E4133" s="51">
        <f>LOOKUP(A4133,Seznamy!$A$3:$A$94,Seznamy!$G$3:$G$94)</f>
        <v>218500</v>
      </c>
      <c r="F4133" s="52">
        <f>LOOKUP(A4133,Seznamy!$A$3:$A$94,Seznamy!$J$3:$J$94)</f>
        <v>57</v>
      </c>
      <c r="G4133" s="52">
        <v>31</v>
      </c>
      <c r="H4133" s="50">
        <f>LOOKUP(G4133,Komplexní!$A$7:$A$56,Komplexní!$B$7:$B$56)</f>
        <v>0</v>
      </c>
      <c r="I4133" s="53">
        <f t="array" ref="I4133">SUM(IF((Komplexní!$A$3:$A$5=A4133)*(Komplexní!$D$1:$BA$1=G4133),Komplexní!$D$3:$BA$5))</f>
        <v>0</v>
      </c>
      <c r="J4133" s="98" t="str">
        <f t="shared" si="224"/>
        <v/>
      </c>
      <c r="K4133" s="54">
        <f t="shared" si="223"/>
        <v>1</v>
      </c>
    </row>
    <row r="4134" spans="1:11" hidden="1">
      <c r="A4134" s="48">
        <v>83</v>
      </c>
      <c r="B4134" s="49">
        <f>LOOKUP(A4134,Seznamy!$A$3:$A$94,Seznamy!$B$3:$B$94)</f>
        <v>125009</v>
      </c>
      <c r="C4134" s="50" t="str">
        <f>LOOKUP(A4134,Seznamy!$A$3:$A$94,Seznamy!$C$3:$C$94)</f>
        <v>Ruda nad Moravou</v>
      </c>
      <c r="D4134" s="51">
        <f>LOOKUP(A4134,Seznamy!$A$3:$A$94,Seznamy!$F$3:$F$94)</f>
        <v>9028</v>
      </c>
      <c r="E4134" s="51">
        <f>LOOKUP(A4134,Seznamy!$A$3:$A$94,Seznamy!$G$3:$G$94)</f>
        <v>218500</v>
      </c>
      <c r="F4134" s="52">
        <f>LOOKUP(A4134,Seznamy!$A$3:$A$94,Seznamy!$J$3:$J$94)</f>
        <v>57</v>
      </c>
      <c r="G4134" s="52">
        <v>32</v>
      </c>
      <c r="H4134" s="50">
        <f>LOOKUP(G4134,Komplexní!$A$7:$A$56,Komplexní!$B$7:$B$56)</f>
        <v>0</v>
      </c>
      <c r="I4134" s="53">
        <f t="array" ref="I4134">SUM(IF((Komplexní!$A$3:$A$5=A4134)*(Komplexní!$D$1:$BA$1=G4134),Komplexní!$D$3:$BA$5))</f>
        <v>0</v>
      </c>
      <c r="J4134" s="98" t="str">
        <f t="shared" si="224"/>
        <v/>
      </c>
      <c r="K4134" s="54">
        <f t="shared" si="223"/>
        <v>1</v>
      </c>
    </row>
    <row r="4135" spans="1:11" hidden="1">
      <c r="A4135" s="48">
        <v>83</v>
      </c>
      <c r="B4135" s="49">
        <f>LOOKUP(A4135,Seznamy!$A$3:$A$94,Seznamy!$B$3:$B$94)</f>
        <v>125009</v>
      </c>
      <c r="C4135" s="50" t="str">
        <f>LOOKUP(A4135,Seznamy!$A$3:$A$94,Seznamy!$C$3:$C$94)</f>
        <v>Ruda nad Moravou</v>
      </c>
      <c r="D4135" s="51">
        <f>LOOKUP(A4135,Seznamy!$A$3:$A$94,Seznamy!$F$3:$F$94)</f>
        <v>9028</v>
      </c>
      <c r="E4135" s="51">
        <f>LOOKUP(A4135,Seznamy!$A$3:$A$94,Seznamy!$G$3:$G$94)</f>
        <v>218500</v>
      </c>
      <c r="F4135" s="52">
        <f>LOOKUP(A4135,Seznamy!$A$3:$A$94,Seznamy!$J$3:$J$94)</f>
        <v>57</v>
      </c>
      <c r="G4135" s="52">
        <v>33</v>
      </c>
      <c r="H4135" s="50">
        <f>LOOKUP(G4135,Komplexní!$A$7:$A$56,Komplexní!$B$7:$B$56)</f>
        <v>0</v>
      </c>
      <c r="I4135" s="53">
        <f t="array" ref="I4135">SUM(IF((Komplexní!$A$3:$A$5=A4135)*(Komplexní!$D$1:$BA$1=G4135),Komplexní!$D$3:$BA$5))</f>
        <v>0</v>
      </c>
      <c r="J4135" s="98" t="str">
        <f t="shared" si="224"/>
        <v/>
      </c>
      <c r="K4135" s="54">
        <f t="shared" ref="K4135:K4152" si="225">IF(I4135=MIN($J$4103:$J$4152),1,"")</f>
        <v>1</v>
      </c>
    </row>
    <row r="4136" spans="1:11" hidden="1">
      <c r="A4136" s="48">
        <v>83</v>
      </c>
      <c r="B4136" s="49">
        <f>LOOKUP(A4136,Seznamy!$A$3:$A$94,Seznamy!$B$3:$B$94)</f>
        <v>125009</v>
      </c>
      <c r="C4136" s="50" t="str">
        <f>LOOKUP(A4136,Seznamy!$A$3:$A$94,Seznamy!$C$3:$C$94)</f>
        <v>Ruda nad Moravou</v>
      </c>
      <c r="D4136" s="51">
        <f>LOOKUP(A4136,Seznamy!$A$3:$A$94,Seznamy!$F$3:$F$94)</f>
        <v>9028</v>
      </c>
      <c r="E4136" s="51">
        <f>LOOKUP(A4136,Seznamy!$A$3:$A$94,Seznamy!$G$3:$G$94)</f>
        <v>218500</v>
      </c>
      <c r="F4136" s="52">
        <f>LOOKUP(A4136,Seznamy!$A$3:$A$94,Seznamy!$J$3:$J$94)</f>
        <v>57</v>
      </c>
      <c r="G4136" s="52">
        <v>34</v>
      </c>
      <c r="H4136" s="50">
        <f>LOOKUP(G4136,Komplexní!$A$7:$A$56,Komplexní!$B$7:$B$56)</f>
        <v>0</v>
      </c>
      <c r="I4136" s="53">
        <f t="array" ref="I4136">SUM(IF((Komplexní!$A$3:$A$5=A4136)*(Komplexní!$D$1:$BA$1=G4136),Komplexní!$D$3:$BA$5))</f>
        <v>0</v>
      </c>
      <c r="J4136" s="98" t="str">
        <f t="shared" si="224"/>
        <v/>
      </c>
      <c r="K4136" s="54">
        <f t="shared" si="225"/>
        <v>1</v>
      </c>
    </row>
    <row r="4137" spans="1:11" hidden="1">
      <c r="A4137" s="48">
        <v>83</v>
      </c>
      <c r="B4137" s="49">
        <f>LOOKUP(A4137,Seznamy!$A$3:$A$94,Seznamy!$B$3:$B$94)</f>
        <v>125009</v>
      </c>
      <c r="C4137" s="50" t="str">
        <f>LOOKUP(A4137,Seznamy!$A$3:$A$94,Seznamy!$C$3:$C$94)</f>
        <v>Ruda nad Moravou</v>
      </c>
      <c r="D4137" s="51">
        <f>LOOKUP(A4137,Seznamy!$A$3:$A$94,Seznamy!$F$3:$F$94)</f>
        <v>9028</v>
      </c>
      <c r="E4137" s="51">
        <f>LOOKUP(A4137,Seznamy!$A$3:$A$94,Seznamy!$G$3:$G$94)</f>
        <v>218500</v>
      </c>
      <c r="F4137" s="52">
        <f>LOOKUP(A4137,Seznamy!$A$3:$A$94,Seznamy!$J$3:$J$94)</f>
        <v>57</v>
      </c>
      <c r="G4137" s="52">
        <v>35</v>
      </c>
      <c r="H4137" s="50">
        <f>LOOKUP(G4137,Komplexní!$A$7:$A$56,Komplexní!$B$7:$B$56)</f>
        <v>0</v>
      </c>
      <c r="I4137" s="53">
        <f t="array" ref="I4137">SUM(IF((Komplexní!$A$3:$A$5=A4137)*(Komplexní!$D$1:$BA$1=G4137),Komplexní!$D$3:$BA$5))</f>
        <v>0</v>
      </c>
      <c r="J4137" s="98" t="str">
        <f t="shared" si="224"/>
        <v/>
      </c>
      <c r="K4137" s="54">
        <f t="shared" si="225"/>
        <v>1</v>
      </c>
    </row>
    <row r="4138" spans="1:11" hidden="1">
      <c r="A4138" s="48">
        <v>83</v>
      </c>
      <c r="B4138" s="49">
        <f>LOOKUP(A4138,Seznamy!$A$3:$A$94,Seznamy!$B$3:$B$94)</f>
        <v>125009</v>
      </c>
      <c r="C4138" s="50" t="str">
        <f>LOOKUP(A4138,Seznamy!$A$3:$A$94,Seznamy!$C$3:$C$94)</f>
        <v>Ruda nad Moravou</v>
      </c>
      <c r="D4138" s="51">
        <f>LOOKUP(A4138,Seznamy!$A$3:$A$94,Seznamy!$F$3:$F$94)</f>
        <v>9028</v>
      </c>
      <c r="E4138" s="51">
        <f>LOOKUP(A4138,Seznamy!$A$3:$A$94,Seznamy!$G$3:$G$94)</f>
        <v>218500</v>
      </c>
      <c r="F4138" s="52">
        <f>LOOKUP(A4138,Seznamy!$A$3:$A$94,Seznamy!$J$3:$J$94)</f>
        <v>57</v>
      </c>
      <c r="G4138" s="52">
        <v>36</v>
      </c>
      <c r="H4138" s="50">
        <f>LOOKUP(G4138,Komplexní!$A$7:$A$56,Komplexní!$B$7:$B$56)</f>
        <v>0</v>
      </c>
      <c r="I4138" s="53">
        <f t="array" ref="I4138">SUM(IF((Komplexní!$A$3:$A$5=A4138)*(Komplexní!$D$1:$BA$1=G4138),Komplexní!$D$3:$BA$5))</f>
        <v>0</v>
      </c>
      <c r="J4138" s="98" t="str">
        <f t="shared" si="224"/>
        <v/>
      </c>
      <c r="K4138" s="54">
        <f t="shared" si="225"/>
        <v>1</v>
      </c>
    </row>
    <row r="4139" spans="1:11" hidden="1">
      <c r="A4139" s="48">
        <v>83</v>
      </c>
      <c r="B4139" s="49">
        <f>LOOKUP(A4139,Seznamy!$A$3:$A$94,Seznamy!$B$3:$B$94)</f>
        <v>125009</v>
      </c>
      <c r="C4139" s="50" t="str">
        <f>LOOKUP(A4139,Seznamy!$A$3:$A$94,Seznamy!$C$3:$C$94)</f>
        <v>Ruda nad Moravou</v>
      </c>
      <c r="D4139" s="51">
        <f>LOOKUP(A4139,Seznamy!$A$3:$A$94,Seznamy!$F$3:$F$94)</f>
        <v>9028</v>
      </c>
      <c r="E4139" s="51">
        <f>LOOKUP(A4139,Seznamy!$A$3:$A$94,Seznamy!$G$3:$G$94)</f>
        <v>218500</v>
      </c>
      <c r="F4139" s="52">
        <f>LOOKUP(A4139,Seznamy!$A$3:$A$94,Seznamy!$J$3:$J$94)</f>
        <v>57</v>
      </c>
      <c r="G4139" s="52">
        <v>37</v>
      </c>
      <c r="H4139" s="50">
        <f>LOOKUP(G4139,Komplexní!$A$7:$A$56,Komplexní!$B$7:$B$56)</f>
        <v>0</v>
      </c>
      <c r="I4139" s="53">
        <f t="array" ref="I4139">SUM(IF((Komplexní!$A$3:$A$5=A4139)*(Komplexní!$D$1:$BA$1=G4139),Komplexní!$D$3:$BA$5))</f>
        <v>0</v>
      </c>
      <c r="J4139" s="98" t="str">
        <f t="shared" si="224"/>
        <v/>
      </c>
      <c r="K4139" s="54">
        <f t="shared" si="225"/>
        <v>1</v>
      </c>
    </row>
    <row r="4140" spans="1:11" hidden="1">
      <c r="A4140" s="48">
        <v>83</v>
      </c>
      <c r="B4140" s="49">
        <f>LOOKUP(A4140,Seznamy!$A$3:$A$94,Seznamy!$B$3:$B$94)</f>
        <v>125009</v>
      </c>
      <c r="C4140" s="50" t="str">
        <f>LOOKUP(A4140,Seznamy!$A$3:$A$94,Seznamy!$C$3:$C$94)</f>
        <v>Ruda nad Moravou</v>
      </c>
      <c r="D4140" s="51">
        <f>LOOKUP(A4140,Seznamy!$A$3:$A$94,Seznamy!$F$3:$F$94)</f>
        <v>9028</v>
      </c>
      <c r="E4140" s="51">
        <f>LOOKUP(A4140,Seznamy!$A$3:$A$94,Seznamy!$G$3:$G$94)</f>
        <v>218500</v>
      </c>
      <c r="F4140" s="52">
        <f>LOOKUP(A4140,Seznamy!$A$3:$A$94,Seznamy!$J$3:$J$94)</f>
        <v>57</v>
      </c>
      <c r="G4140" s="52">
        <v>38</v>
      </c>
      <c r="H4140" s="50">
        <f>LOOKUP(G4140,Komplexní!$A$7:$A$56,Komplexní!$B$7:$B$56)</f>
        <v>0</v>
      </c>
      <c r="I4140" s="53">
        <f t="array" ref="I4140">SUM(IF((Komplexní!$A$3:$A$5=A4140)*(Komplexní!$D$1:$BA$1=G4140),Komplexní!$D$3:$BA$5))</f>
        <v>0</v>
      </c>
      <c r="J4140" s="98" t="str">
        <f t="shared" si="224"/>
        <v/>
      </c>
      <c r="K4140" s="54">
        <f t="shared" si="225"/>
        <v>1</v>
      </c>
    </row>
    <row r="4141" spans="1:11" hidden="1">
      <c r="A4141" s="48">
        <v>83</v>
      </c>
      <c r="B4141" s="49">
        <f>LOOKUP(A4141,Seznamy!$A$3:$A$94,Seznamy!$B$3:$B$94)</f>
        <v>125009</v>
      </c>
      <c r="C4141" s="50" t="str">
        <f>LOOKUP(A4141,Seznamy!$A$3:$A$94,Seznamy!$C$3:$C$94)</f>
        <v>Ruda nad Moravou</v>
      </c>
      <c r="D4141" s="51">
        <f>LOOKUP(A4141,Seznamy!$A$3:$A$94,Seznamy!$F$3:$F$94)</f>
        <v>9028</v>
      </c>
      <c r="E4141" s="51">
        <f>LOOKUP(A4141,Seznamy!$A$3:$A$94,Seznamy!$G$3:$G$94)</f>
        <v>218500</v>
      </c>
      <c r="F4141" s="52">
        <f>LOOKUP(A4141,Seznamy!$A$3:$A$94,Seznamy!$J$3:$J$94)</f>
        <v>57</v>
      </c>
      <c r="G4141" s="52">
        <v>39</v>
      </c>
      <c r="H4141" s="50">
        <f>LOOKUP(G4141,Komplexní!$A$7:$A$56,Komplexní!$B$7:$B$56)</f>
        <v>0</v>
      </c>
      <c r="I4141" s="53">
        <f t="array" ref="I4141">SUM(IF((Komplexní!$A$3:$A$5=A4141)*(Komplexní!$D$1:$BA$1=G4141),Komplexní!$D$3:$BA$5))</f>
        <v>0</v>
      </c>
      <c r="J4141" s="98" t="str">
        <f t="shared" si="224"/>
        <v/>
      </c>
      <c r="K4141" s="54">
        <f t="shared" si="225"/>
        <v>1</v>
      </c>
    </row>
    <row r="4142" spans="1:11" hidden="1">
      <c r="A4142" s="48">
        <v>83</v>
      </c>
      <c r="B4142" s="49">
        <f>LOOKUP(A4142,Seznamy!$A$3:$A$94,Seznamy!$B$3:$B$94)</f>
        <v>125009</v>
      </c>
      <c r="C4142" s="50" t="str">
        <f>LOOKUP(A4142,Seznamy!$A$3:$A$94,Seznamy!$C$3:$C$94)</f>
        <v>Ruda nad Moravou</v>
      </c>
      <c r="D4142" s="51">
        <f>LOOKUP(A4142,Seznamy!$A$3:$A$94,Seznamy!$F$3:$F$94)</f>
        <v>9028</v>
      </c>
      <c r="E4142" s="51">
        <f>LOOKUP(A4142,Seznamy!$A$3:$A$94,Seznamy!$G$3:$G$94)</f>
        <v>218500</v>
      </c>
      <c r="F4142" s="52">
        <f>LOOKUP(A4142,Seznamy!$A$3:$A$94,Seznamy!$J$3:$J$94)</f>
        <v>57</v>
      </c>
      <c r="G4142" s="52">
        <v>40</v>
      </c>
      <c r="H4142" s="50">
        <f>LOOKUP(G4142,Komplexní!$A$7:$A$56,Komplexní!$B$7:$B$56)</f>
        <v>0</v>
      </c>
      <c r="I4142" s="53">
        <f t="array" ref="I4142">SUM(IF((Komplexní!$A$3:$A$5=A4142)*(Komplexní!$D$1:$BA$1=G4142),Komplexní!$D$3:$BA$5))</f>
        <v>0</v>
      </c>
      <c r="J4142" s="98" t="str">
        <f t="shared" si="224"/>
        <v/>
      </c>
      <c r="K4142" s="54">
        <f t="shared" si="225"/>
        <v>1</v>
      </c>
    </row>
    <row r="4143" spans="1:11" hidden="1">
      <c r="A4143" s="48">
        <v>83</v>
      </c>
      <c r="B4143" s="49">
        <f>LOOKUP(A4143,Seznamy!$A$3:$A$94,Seznamy!$B$3:$B$94)</f>
        <v>125009</v>
      </c>
      <c r="C4143" s="50" t="str">
        <f>LOOKUP(A4143,Seznamy!$A$3:$A$94,Seznamy!$C$3:$C$94)</f>
        <v>Ruda nad Moravou</v>
      </c>
      <c r="D4143" s="51">
        <f>LOOKUP(A4143,Seznamy!$A$3:$A$94,Seznamy!$F$3:$F$94)</f>
        <v>9028</v>
      </c>
      <c r="E4143" s="51">
        <f>LOOKUP(A4143,Seznamy!$A$3:$A$94,Seznamy!$G$3:$G$94)</f>
        <v>218500</v>
      </c>
      <c r="F4143" s="52">
        <f>LOOKUP(A4143,Seznamy!$A$3:$A$94,Seznamy!$J$3:$J$94)</f>
        <v>57</v>
      </c>
      <c r="G4143" s="52">
        <v>41</v>
      </c>
      <c r="H4143" s="50">
        <f>LOOKUP(G4143,Komplexní!$A$7:$A$56,Komplexní!$B$7:$B$56)</f>
        <v>0</v>
      </c>
      <c r="I4143" s="53">
        <f t="array" ref="I4143">SUM(IF((Komplexní!$A$3:$A$5=A4143)*(Komplexní!$D$1:$BA$1=G4143),Komplexní!$D$3:$BA$5))</f>
        <v>0</v>
      </c>
      <c r="J4143" s="98" t="str">
        <f t="shared" si="224"/>
        <v/>
      </c>
      <c r="K4143" s="54">
        <f t="shared" si="225"/>
        <v>1</v>
      </c>
    </row>
    <row r="4144" spans="1:11" hidden="1">
      <c r="A4144" s="48">
        <v>83</v>
      </c>
      <c r="B4144" s="49">
        <f>LOOKUP(A4144,Seznamy!$A$3:$A$94,Seznamy!$B$3:$B$94)</f>
        <v>125009</v>
      </c>
      <c r="C4144" s="50" t="str">
        <f>LOOKUP(A4144,Seznamy!$A$3:$A$94,Seznamy!$C$3:$C$94)</f>
        <v>Ruda nad Moravou</v>
      </c>
      <c r="D4144" s="51">
        <f>LOOKUP(A4144,Seznamy!$A$3:$A$94,Seznamy!$F$3:$F$94)</f>
        <v>9028</v>
      </c>
      <c r="E4144" s="51">
        <f>LOOKUP(A4144,Seznamy!$A$3:$A$94,Seznamy!$G$3:$G$94)</f>
        <v>218500</v>
      </c>
      <c r="F4144" s="52">
        <f>LOOKUP(A4144,Seznamy!$A$3:$A$94,Seznamy!$J$3:$J$94)</f>
        <v>57</v>
      </c>
      <c r="G4144" s="52">
        <v>42</v>
      </c>
      <c r="H4144" s="50">
        <f>LOOKUP(G4144,Komplexní!$A$7:$A$56,Komplexní!$B$7:$B$56)</f>
        <v>0</v>
      </c>
      <c r="I4144" s="53">
        <f t="array" ref="I4144">SUM(IF((Komplexní!$A$3:$A$5=A4144)*(Komplexní!$D$1:$BA$1=G4144),Komplexní!$D$3:$BA$5))</f>
        <v>0</v>
      </c>
      <c r="J4144" s="98" t="str">
        <f t="shared" si="224"/>
        <v/>
      </c>
      <c r="K4144" s="54">
        <f t="shared" si="225"/>
        <v>1</v>
      </c>
    </row>
    <row r="4145" spans="1:11" hidden="1">
      <c r="A4145" s="48">
        <v>83</v>
      </c>
      <c r="B4145" s="49">
        <f>LOOKUP(A4145,Seznamy!$A$3:$A$94,Seznamy!$B$3:$B$94)</f>
        <v>125009</v>
      </c>
      <c r="C4145" s="50" t="str">
        <f>LOOKUP(A4145,Seznamy!$A$3:$A$94,Seznamy!$C$3:$C$94)</f>
        <v>Ruda nad Moravou</v>
      </c>
      <c r="D4145" s="51">
        <f>LOOKUP(A4145,Seznamy!$A$3:$A$94,Seznamy!$F$3:$F$94)</f>
        <v>9028</v>
      </c>
      <c r="E4145" s="51">
        <f>LOOKUP(A4145,Seznamy!$A$3:$A$94,Seznamy!$G$3:$G$94)</f>
        <v>218500</v>
      </c>
      <c r="F4145" s="52">
        <f>LOOKUP(A4145,Seznamy!$A$3:$A$94,Seznamy!$J$3:$J$94)</f>
        <v>57</v>
      </c>
      <c r="G4145" s="52">
        <v>43</v>
      </c>
      <c r="H4145" s="50">
        <f>LOOKUP(G4145,Komplexní!$A$7:$A$56,Komplexní!$B$7:$B$56)</f>
        <v>0</v>
      </c>
      <c r="I4145" s="53">
        <f t="array" ref="I4145">SUM(IF((Komplexní!$A$3:$A$5=A4145)*(Komplexní!$D$1:$BA$1=G4145),Komplexní!$D$3:$BA$5))</f>
        <v>0</v>
      </c>
      <c r="J4145" s="98" t="str">
        <f t="shared" si="224"/>
        <v/>
      </c>
      <c r="K4145" s="54">
        <f t="shared" si="225"/>
        <v>1</v>
      </c>
    </row>
    <row r="4146" spans="1:11" hidden="1">
      <c r="A4146" s="48">
        <v>83</v>
      </c>
      <c r="B4146" s="49">
        <f>LOOKUP(A4146,Seznamy!$A$3:$A$94,Seznamy!$B$3:$B$94)</f>
        <v>125009</v>
      </c>
      <c r="C4146" s="50" t="str">
        <f>LOOKUP(A4146,Seznamy!$A$3:$A$94,Seznamy!$C$3:$C$94)</f>
        <v>Ruda nad Moravou</v>
      </c>
      <c r="D4146" s="51">
        <f>LOOKUP(A4146,Seznamy!$A$3:$A$94,Seznamy!$F$3:$F$94)</f>
        <v>9028</v>
      </c>
      <c r="E4146" s="51">
        <f>LOOKUP(A4146,Seznamy!$A$3:$A$94,Seznamy!$G$3:$G$94)</f>
        <v>218500</v>
      </c>
      <c r="F4146" s="52">
        <f>LOOKUP(A4146,Seznamy!$A$3:$A$94,Seznamy!$J$3:$J$94)</f>
        <v>57</v>
      </c>
      <c r="G4146" s="52">
        <v>44</v>
      </c>
      <c r="H4146" s="50">
        <f>LOOKUP(G4146,Komplexní!$A$7:$A$56,Komplexní!$B$7:$B$56)</f>
        <v>0</v>
      </c>
      <c r="I4146" s="53">
        <f t="array" ref="I4146">SUM(IF((Komplexní!$A$3:$A$5=A4146)*(Komplexní!$D$1:$BA$1=G4146),Komplexní!$D$3:$BA$5))</f>
        <v>0</v>
      </c>
      <c r="J4146" s="98" t="str">
        <f t="shared" si="224"/>
        <v/>
      </c>
      <c r="K4146" s="54">
        <f t="shared" si="225"/>
        <v>1</v>
      </c>
    </row>
    <row r="4147" spans="1:11" hidden="1">
      <c r="A4147" s="48">
        <v>83</v>
      </c>
      <c r="B4147" s="49">
        <f>LOOKUP(A4147,Seznamy!$A$3:$A$94,Seznamy!$B$3:$B$94)</f>
        <v>125009</v>
      </c>
      <c r="C4147" s="50" t="str">
        <f>LOOKUP(A4147,Seznamy!$A$3:$A$94,Seznamy!$C$3:$C$94)</f>
        <v>Ruda nad Moravou</v>
      </c>
      <c r="D4147" s="51">
        <f>LOOKUP(A4147,Seznamy!$A$3:$A$94,Seznamy!$F$3:$F$94)</f>
        <v>9028</v>
      </c>
      <c r="E4147" s="51">
        <f>LOOKUP(A4147,Seznamy!$A$3:$A$94,Seznamy!$G$3:$G$94)</f>
        <v>218500</v>
      </c>
      <c r="F4147" s="52">
        <f>LOOKUP(A4147,Seznamy!$A$3:$A$94,Seznamy!$J$3:$J$94)</f>
        <v>57</v>
      </c>
      <c r="G4147" s="52">
        <v>45</v>
      </c>
      <c r="H4147" s="50">
        <f>LOOKUP(G4147,Komplexní!$A$7:$A$56,Komplexní!$B$7:$B$56)</f>
        <v>0</v>
      </c>
      <c r="I4147" s="53">
        <f t="array" ref="I4147">SUM(IF((Komplexní!$A$3:$A$5=A4147)*(Komplexní!$D$1:$BA$1=G4147),Komplexní!$D$3:$BA$5))</f>
        <v>0</v>
      </c>
      <c r="J4147" s="98" t="str">
        <f t="shared" si="224"/>
        <v/>
      </c>
      <c r="K4147" s="54">
        <f t="shared" si="225"/>
        <v>1</v>
      </c>
    </row>
    <row r="4148" spans="1:11" hidden="1">
      <c r="A4148" s="48">
        <v>83</v>
      </c>
      <c r="B4148" s="49">
        <f>LOOKUP(A4148,Seznamy!$A$3:$A$94,Seznamy!$B$3:$B$94)</f>
        <v>125009</v>
      </c>
      <c r="C4148" s="50" t="str">
        <f>LOOKUP(A4148,Seznamy!$A$3:$A$94,Seznamy!$C$3:$C$94)</f>
        <v>Ruda nad Moravou</v>
      </c>
      <c r="D4148" s="51">
        <f>LOOKUP(A4148,Seznamy!$A$3:$A$94,Seznamy!$F$3:$F$94)</f>
        <v>9028</v>
      </c>
      <c r="E4148" s="51">
        <f>LOOKUP(A4148,Seznamy!$A$3:$A$94,Seznamy!$G$3:$G$94)</f>
        <v>218500</v>
      </c>
      <c r="F4148" s="52">
        <f>LOOKUP(A4148,Seznamy!$A$3:$A$94,Seznamy!$J$3:$J$94)</f>
        <v>57</v>
      </c>
      <c r="G4148" s="52">
        <v>46</v>
      </c>
      <c r="H4148" s="50">
        <f>LOOKUP(G4148,Komplexní!$A$7:$A$56,Komplexní!$B$7:$B$56)</f>
        <v>0</v>
      </c>
      <c r="I4148" s="53">
        <f t="array" ref="I4148">SUM(IF((Komplexní!$A$3:$A$5=A4148)*(Komplexní!$D$1:$BA$1=G4148),Komplexní!$D$3:$BA$5))</f>
        <v>0</v>
      </c>
      <c r="J4148" s="98" t="str">
        <f t="shared" si="224"/>
        <v/>
      </c>
      <c r="K4148" s="54">
        <f t="shared" si="225"/>
        <v>1</v>
      </c>
    </row>
    <row r="4149" spans="1:11" hidden="1">
      <c r="A4149" s="48">
        <v>83</v>
      </c>
      <c r="B4149" s="49">
        <f>LOOKUP(A4149,Seznamy!$A$3:$A$94,Seznamy!$B$3:$B$94)</f>
        <v>125009</v>
      </c>
      <c r="C4149" s="50" t="str">
        <f>LOOKUP(A4149,Seznamy!$A$3:$A$94,Seznamy!$C$3:$C$94)</f>
        <v>Ruda nad Moravou</v>
      </c>
      <c r="D4149" s="51">
        <f>LOOKUP(A4149,Seznamy!$A$3:$A$94,Seznamy!$F$3:$F$94)</f>
        <v>9028</v>
      </c>
      <c r="E4149" s="51">
        <f>LOOKUP(A4149,Seznamy!$A$3:$A$94,Seznamy!$G$3:$G$94)</f>
        <v>218500</v>
      </c>
      <c r="F4149" s="52">
        <f>LOOKUP(A4149,Seznamy!$A$3:$A$94,Seznamy!$J$3:$J$94)</f>
        <v>57</v>
      </c>
      <c r="G4149" s="52">
        <v>47</v>
      </c>
      <c r="H4149" s="50">
        <f>LOOKUP(G4149,Komplexní!$A$7:$A$56,Komplexní!$B$7:$B$56)</f>
        <v>0</v>
      </c>
      <c r="I4149" s="53">
        <f t="array" ref="I4149">SUM(IF((Komplexní!$A$3:$A$5=A4149)*(Komplexní!$D$1:$BA$1=G4149),Komplexní!$D$3:$BA$5))</f>
        <v>0</v>
      </c>
      <c r="J4149" s="98" t="str">
        <f t="shared" si="224"/>
        <v/>
      </c>
      <c r="K4149" s="54">
        <f t="shared" si="225"/>
        <v>1</v>
      </c>
    </row>
    <row r="4150" spans="1:11" hidden="1">
      <c r="A4150" s="48">
        <v>83</v>
      </c>
      <c r="B4150" s="49">
        <f>LOOKUP(A4150,Seznamy!$A$3:$A$94,Seznamy!$B$3:$B$94)</f>
        <v>125009</v>
      </c>
      <c r="C4150" s="50" t="str">
        <f>LOOKUP(A4150,Seznamy!$A$3:$A$94,Seznamy!$C$3:$C$94)</f>
        <v>Ruda nad Moravou</v>
      </c>
      <c r="D4150" s="51">
        <f>LOOKUP(A4150,Seznamy!$A$3:$A$94,Seznamy!$F$3:$F$94)</f>
        <v>9028</v>
      </c>
      <c r="E4150" s="51">
        <f>LOOKUP(A4150,Seznamy!$A$3:$A$94,Seznamy!$G$3:$G$94)</f>
        <v>218500</v>
      </c>
      <c r="F4150" s="52">
        <f>LOOKUP(A4150,Seznamy!$A$3:$A$94,Seznamy!$J$3:$J$94)</f>
        <v>57</v>
      </c>
      <c r="G4150" s="52">
        <v>48</v>
      </c>
      <c r="H4150" s="50">
        <f>LOOKUP(G4150,Komplexní!$A$7:$A$56,Komplexní!$B$7:$B$56)</f>
        <v>0</v>
      </c>
      <c r="I4150" s="53">
        <f t="array" ref="I4150">SUM(IF((Komplexní!$A$3:$A$5=A4150)*(Komplexní!$D$1:$BA$1=G4150),Komplexní!$D$3:$BA$5))</f>
        <v>0</v>
      </c>
      <c r="J4150" s="98" t="str">
        <f t="shared" si="224"/>
        <v/>
      </c>
      <c r="K4150" s="54">
        <f t="shared" si="225"/>
        <v>1</v>
      </c>
    </row>
    <row r="4151" spans="1:11" hidden="1">
      <c r="A4151" s="48">
        <v>83</v>
      </c>
      <c r="B4151" s="49">
        <f>LOOKUP(A4151,Seznamy!$A$3:$A$94,Seznamy!$B$3:$B$94)</f>
        <v>125009</v>
      </c>
      <c r="C4151" s="50" t="str">
        <f>LOOKUP(A4151,Seznamy!$A$3:$A$94,Seznamy!$C$3:$C$94)</f>
        <v>Ruda nad Moravou</v>
      </c>
      <c r="D4151" s="51">
        <f>LOOKUP(A4151,Seznamy!$A$3:$A$94,Seznamy!$F$3:$F$94)</f>
        <v>9028</v>
      </c>
      <c r="E4151" s="51">
        <f>LOOKUP(A4151,Seznamy!$A$3:$A$94,Seznamy!$G$3:$G$94)</f>
        <v>218500</v>
      </c>
      <c r="F4151" s="52">
        <f>LOOKUP(A4151,Seznamy!$A$3:$A$94,Seznamy!$J$3:$J$94)</f>
        <v>57</v>
      </c>
      <c r="G4151" s="52">
        <v>49</v>
      </c>
      <c r="H4151" s="50">
        <f>LOOKUP(G4151,Komplexní!$A$7:$A$56,Komplexní!$B$7:$B$56)</f>
        <v>0</v>
      </c>
      <c r="I4151" s="53">
        <f t="array" ref="I4151">SUM(IF((Komplexní!$A$3:$A$5=A4151)*(Komplexní!$D$1:$BA$1=G4151),Komplexní!$D$3:$BA$5))</f>
        <v>0</v>
      </c>
      <c r="J4151" s="98" t="str">
        <f t="shared" si="224"/>
        <v/>
      </c>
      <c r="K4151" s="54">
        <f t="shared" si="225"/>
        <v>1</v>
      </c>
    </row>
    <row r="4152" spans="1:11" hidden="1">
      <c r="A4152" s="48">
        <v>83</v>
      </c>
      <c r="B4152" s="49">
        <f>LOOKUP(A4152,Seznamy!$A$3:$A$94,Seznamy!$B$3:$B$94)</f>
        <v>125009</v>
      </c>
      <c r="C4152" s="50" t="str">
        <f>LOOKUP(A4152,Seznamy!$A$3:$A$94,Seznamy!$C$3:$C$94)</f>
        <v>Ruda nad Moravou</v>
      </c>
      <c r="D4152" s="51">
        <f>LOOKUP(A4152,Seznamy!$A$3:$A$94,Seznamy!$F$3:$F$94)</f>
        <v>9028</v>
      </c>
      <c r="E4152" s="51">
        <f>LOOKUP(A4152,Seznamy!$A$3:$A$94,Seznamy!$G$3:$G$94)</f>
        <v>218500</v>
      </c>
      <c r="F4152" s="52">
        <f>LOOKUP(A4152,Seznamy!$A$3:$A$94,Seznamy!$J$3:$J$94)</f>
        <v>57</v>
      </c>
      <c r="G4152" s="52">
        <v>50</v>
      </c>
      <c r="H4152" s="50">
        <f>LOOKUP(G4152,Komplexní!$A$7:$A$56,Komplexní!$B$7:$B$56)</f>
        <v>0</v>
      </c>
      <c r="I4152" s="53">
        <f t="array" ref="I4152">SUM(IF((Komplexní!$A$3:$A$5=A4152)*(Komplexní!$D$1:$BA$1=G4152),Komplexní!$D$3:$BA$5))</f>
        <v>0</v>
      </c>
      <c r="J4152" s="98" t="str">
        <f t="shared" si="224"/>
        <v/>
      </c>
      <c r="K4152" s="54">
        <f t="shared" si="225"/>
        <v>1</v>
      </c>
    </row>
    <row r="4153" spans="1:11" hidden="1">
      <c r="A4153" s="79">
        <v>84</v>
      </c>
      <c r="B4153" s="80">
        <f>LOOKUP(A4153,Seznamy!$A$3:$A$94,Seznamy!$B$3:$B$94)</f>
        <v>125009</v>
      </c>
      <c r="C4153" s="81" t="str">
        <f>LOOKUP(A4153,Seznamy!$A$3:$A$94,Seznamy!$C$3:$C$94)</f>
        <v>Ruda nad Moravou</v>
      </c>
      <c r="D4153" s="82">
        <f>LOOKUP(A4153,Seznamy!$A$3:$A$94,Seznamy!$F$3:$F$94)</f>
        <v>9028</v>
      </c>
      <c r="E4153" s="82">
        <f>LOOKUP(A4153,Seznamy!$A$3:$A$94,Seznamy!$G$3:$G$94)</f>
        <v>218500</v>
      </c>
      <c r="F4153" s="83">
        <f>LOOKUP(A4153,Seznamy!$A$3:$A$94,Seznamy!$J$3:$J$94)</f>
        <v>57</v>
      </c>
      <c r="G4153" s="83">
        <v>1</v>
      </c>
      <c r="H4153" s="81" t="str">
        <f>LOOKUP(G4153,Komplexní!$A$7:$A$56,Komplexní!$B$7:$B$56)</f>
        <v>UNILES a.s.</v>
      </c>
      <c r="I4153" s="84">
        <f t="array" ref="I4153">SUM(IF((Komplexní!$A$3:$A$5=A4153)*(Komplexní!$D$1:$BA$1=G4153),Komplexní!$D$3:$BA$5))</f>
        <v>0</v>
      </c>
      <c r="J4153" s="99" t="str">
        <f t="shared" si="224"/>
        <v/>
      </c>
      <c r="K4153" s="85">
        <f t="shared" ref="K4153:K4184" si="226">IF(I4153=MIN($J$4153:$J$4202),1,"")</f>
        <v>1</v>
      </c>
    </row>
    <row r="4154" spans="1:11" hidden="1">
      <c r="A4154" s="79">
        <v>84</v>
      </c>
      <c r="B4154" s="80">
        <f>LOOKUP(A4154,Seznamy!$A$3:$A$94,Seznamy!$B$3:$B$94)</f>
        <v>125009</v>
      </c>
      <c r="C4154" s="81" t="str">
        <f>LOOKUP(A4154,Seznamy!$A$3:$A$94,Seznamy!$C$3:$C$94)</f>
        <v>Ruda nad Moravou</v>
      </c>
      <c r="D4154" s="82">
        <f>LOOKUP(A4154,Seznamy!$A$3:$A$94,Seznamy!$F$3:$F$94)</f>
        <v>9028</v>
      </c>
      <c r="E4154" s="82">
        <f>LOOKUP(A4154,Seznamy!$A$3:$A$94,Seznamy!$G$3:$G$94)</f>
        <v>218500</v>
      </c>
      <c r="F4154" s="83">
        <f>LOOKUP(A4154,Seznamy!$A$3:$A$94,Seznamy!$J$3:$J$94)</f>
        <v>57</v>
      </c>
      <c r="G4154" s="83">
        <v>2</v>
      </c>
      <c r="H4154" s="81" t="str">
        <f>LOOKUP(G4154,Komplexní!$A$7:$A$56,Komplexní!$B$7:$B$56)</f>
        <v>Lesy Beskydy, a.s.</v>
      </c>
      <c r="I4154" s="84">
        <f t="array" ref="I4154">SUM(IF((Komplexní!$A$3:$A$5=A4154)*(Komplexní!$D$1:$BA$1=G4154),Komplexní!$D$3:$BA$5))</f>
        <v>0</v>
      </c>
      <c r="J4154" s="99" t="str">
        <f t="shared" si="224"/>
        <v/>
      </c>
      <c r="K4154" s="85">
        <f t="shared" si="226"/>
        <v>1</v>
      </c>
    </row>
    <row r="4155" spans="1:11" hidden="1">
      <c r="A4155" s="79">
        <v>84</v>
      </c>
      <c r="B4155" s="80">
        <f>LOOKUP(A4155,Seznamy!$A$3:$A$94,Seznamy!$B$3:$B$94)</f>
        <v>125009</v>
      </c>
      <c r="C4155" s="81" t="str">
        <f>LOOKUP(A4155,Seznamy!$A$3:$A$94,Seznamy!$C$3:$C$94)</f>
        <v>Ruda nad Moravou</v>
      </c>
      <c r="D4155" s="82">
        <f>LOOKUP(A4155,Seznamy!$A$3:$A$94,Seznamy!$F$3:$F$94)</f>
        <v>9028</v>
      </c>
      <c r="E4155" s="82">
        <f>LOOKUP(A4155,Seznamy!$A$3:$A$94,Seznamy!$G$3:$G$94)</f>
        <v>218500</v>
      </c>
      <c r="F4155" s="83">
        <f>LOOKUP(A4155,Seznamy!$A$3:$A$94,Seznamy!$J$3:$J$94)</f>
        <v>57</v>
      </c>
      <c r="G4155" s="83">
        <v>3</v>
      </c>
      <c r="H4155" s="81" t="str">
        <f>LOOKUP(G4155,Komplexní!$A$7:$A$56,Komplexní!$B$7:$B$56)</f>
        <v>KATR s.r.o.</v>
      </c>
      <c r="I4155" s="84">
        <f t="array" ref="I4155">SUM(IF((Komplexní!$A$3:$A$5=A4155)*(Komplexní!$D$1:$BA$1=G4155),Komplexní!$D$3:$BA$5))</f>
        <v>0</v>
      </c>
      <c r="J4155" s="99" t="str">
        <f t="shared" si="224"/>
        <v/>
      </c>
      <c r="K4155" s="85">
        <f t="shared" si="226"/>
        <v>1</v>
      </c>
    </row>
    <row r="4156" spans="1:11" hidden="1">
      <c r="A4156" s="79">
        <v>84</v>
      </c>
      <c r="B4156" s="80">
        <f>LOOKUP(A4156,Seznamy!$A$3:$A$94,Seznamy!$B$3:$B$94)</f>
        <v>125009</v>
      </c>
      <c r="C4156" s="81" t="str">
        <f>LOOKUP(A4156,Seznamy!$A$3:$A$94,Seznamy!$C$3:$C$94)</f>
        <v>Ruda nad Moravou</v>
      </c>
      <c r="D4156" s="82">
        <f>LOOKUP(A4156,Seznamy!$A$3:$A$94,Seznamy!$F$3:$F$94)</f>
        <v>9028</v>
      </c>
      <c r="E4156" s="82">
        <f>LOOKUP(A4156,Seznamy!$A$3:$A$94,Seznamy!$G$3:$G$94)</f>
        <v>218500</v>
      </c>
      <c r="F4156" s="83">
        <f>LOOKUP(A4156,Seznamy!$A$3:$A$94,Seznamy!$J$3:$J$94)</f>
        <v>57</v>
      </c>
      <c r="G4156" s="83">
        <v>4</v>
      </c>
      <c r="H4156" s="81" t="str">
        <f>LOOKUP(G4156,Komplexní!$A$7:$A$56,Komplexní!$B$7:$B$56)</f>
        <v>Petra spol. s r.o.</v>
      </c>
      <c r="I4156" s="84">
        <f t="array" ref="I4156">SUM(IF((Komplexní!$A$3:$A$5=A4156)*(Komplexní!$D$1:$BA$1=G4156),Komplexní!$D$3:$BA$5))</f>
        <v>0</v>
      </c>
      <c r="J4156" s="99" t="str">
        <f t="shared" si="224"/>
        <v/>
      </c>
      <c r="K4156" s="85">
        <f t="shared" si="226"/>
        <v>1</v>
      </c>
    </row>
    <row r="4157" spans="1:11" hidden="1">
      <c r="A4157" s="79">
        <v>84</v>
      </c>
      <c r="B4157" s="80">
        <f>LOOKUP(A4157,Seznamy!$A$3:$A$94,Seznamy!$B$3:$B$94)</f>
        <v>125009</v>
      </c>
      <c r="C4157" s="81" t="str">
        <f>LOOKUP(A4157,Seznamy!$A$3:$A$94,Seznamy!$C$3:$C$94)</f>
        <v>Ruda nad Moravou</v>
      </c>
      <c r="D4157" s="82">
        <f>LOOKUP(A4157,Seznamy!$A$3:$A$94,Seznamy!$F$3:$F$94)</f>
        <v>9028</v>
      </c>
      <c r="E4157" s="82">
        <f>LOOKUP(A4157,Seznamy!$A$3:$A$94,Seznamy!$G$3:$G$94)</f>
        <v>218500</v>
      </c>
      <c r="F4157" s="83">
        <f>LOOKUP(A4157,Seznamy!$A$3:$A$94,Seznamy!$J$3:$J$94)</f>
        <v>57</v>
      </c>
      <c r="G4157" s="83">
        <v>5</v>
      </c>
      <c r="H4157" s="81" t="str">
        <f>LOOKUP(G4157,Komplexní!$A$7:$A$56,Komplexní!$B$7:$B$56)</f>
        <v>JACER - CZ a.s.</v>
      </c>
      <c r="I4157" s="84">
        <f t="array" ref="I4157">SUM(IF((Komplexní!$A$3:$A$5=A4157)*(Komplexní!$D$1:$BA$1=G4157),Komplexní!$D$3:$BA$5))</f>
        <v>0</v>
      </c>
      <c r="J4157" s="99" t="str">
        <f t="shared" si="224"/>
        <v/>
      </c>
      <c r="K4157" s="85">
        <f t="shared" si="226"/>
        <v>1</v>
      </c>
    </row>
    <row r="4158" spans="1:11" hidden="1">
      <c r="A4158" s="79">
        <v>84</v>
      </c>
      <c r="B4158" s="80">
        <f>LOOKUP(A4158,Seznamy!$A$3:$A$94,Seznamy!$B$3:$B$94)</f>
        <v>125009</v>
      </c>
      <c r="C4158" s="81" t="str">
        <f>LOOKUP(A4158,Seznamy!$A$3:$A$94,Seznamy!$C$3:$C$94)</f>
        <v>Ruda nad Moravou</v>
      </c>
      <c r="D4158" s="82">
        <f>LOOKUP(A4158,Seznamy!$A$3:$A$94,Seznamy!$F$3:$F$94)</f>
        <v>9028</v>
      </c>
      <c r="E4158" s="82">
        <f>LOOKUP(A4158,Seznamy!$A$3:$A$94,Seznamy!$G$3:$G$94)</f>
        <v>218500</v>
      </c>
      <c r="F4158" s="83">
        <f>LOOKUP(A4158,Seznamy!$A$3:$A$94,Seznamy!$J$3:$J$94)</f>
        <v>57</v>
      </c>
      <c r="G4158" s="83">
        <v>6</v>
      </c>
      <c r="H4158" s="81" t="str">
        <f>LOOKUP(G4158,Komplexní!$A$7:$A$56,Komplexní!$B$7:$B$56)</f>
        <v>LDF Rožnov a.s.</v>
      </c>
      <c r="I4158" s="84">
        <f t="array" ref="I4158">SUM(IF((Komplexní!$A$3:$A$5=A4158)*(Komplexní!$D$1:$BA$1=G4158),Komplexní!$D$3:$BA$5))</f>
        <v>0</v>
      </c>
      <c r="J4158" s="99" t="str">
        <f t="shared" si="224"/>
        <v/>
      </c>
      <c r="K4158" s="85">
        <f t="shared" si="226"/>
        <v>1</v>
      </c>
    </row>
    <row r="4159" spans="1:11" hidden="1">
      <c r="A4159" s="79">
        <v>84</v>
      </c>
      <c r="B4159" s="80">
        <f>LOOKUP(A4159,Seznamy!$A$3:$A$94,Seznamy!$B$3:$B$94)</f>
        <v>125009</v>
      </c>
      <c r="C4159" s="81" t="str">
        <f>LOOKUP(A4159,Seznamy!$A$3:$A$94,Seznamy!$C$3:$C$94)</f>
        <v>Ruda nad Moravou</v>
      </c>
      <c r="D4159" s="82">
        <f>LOOKUP(A4159,Seznamy!$A$3:$A$94,Seznamy!$F$3:$F$94)</f>
        <v>9028</v>
      </c>
      <c r="E4159" s="82">
        <f>LOOKUP(A4159,Seznamy!$A$3:$A$94,Seznamy!$G$3:$G$94)</f>
        <v>218500</v>
      </c>
      <c r="F4159" s="83">
        <f>LOOKUP(A4159,Seznamy!$A$3:$A$94,Seznamy!$J$3:$J$94)</f>
        <v>57</v>
      </c>
      <c r="G4159" s="83">
        <v>7</v>
      </c>
      <c r="H4159" s="81" t="str">
        <f>LOOKUP(G4159,Komplexní!$A$7:$A$56,Komplexní!$B$7:$B$56)</f>
        <v>Opavská lesní a.s.</v>
      </c>
      <c r="I4159" s="84">
        <f t="array" ref="I4159">SUM(IF((Komplexní!$A$3:$A$5=A4159)*(Komplexní!$D$1:$BA$1=G4159),Komplexní!$D$3:$BA$5))</f>
        <v>0</v>
      </c>
      <c r="J4159" s="99" t="str">
        <f t="shared" si="224"/>
        <v/>
      </c>
      <c r="K4159" s="85">
        <f t="shared" si="226"/>
        <v>1</v>
      </c>
    </row>
    <row r="4160" spans="1:11" hidden="1">
      <c r="A4160" s="79">
        <v>84</v>
      </c>
      <c r="B4160" s="80">
        <f>LOOKUP(A4160,Seznamy!$A$3:$A$94,Seznamy!$B$3:$B$94)</f>
        <v>125009</v>
      </c>
      <c r="C4160" s="81" t="str">
        <f>LOOKUP(A4160,Seznamy!$A$3:$A$94,Seznamy!$C$3:$C$94)</f>
        <v>Ruda nad Moravou</v>
      </c>
      <c r="D4160" s="82">
        <f>LOOKUP(A4160,Seznamy!$A$3:$A$94,Seznamy!$F$3:$F$94)</f>
        <v>9028</v>
      </c>
      <c r="E4160" s="82">
        <f>LOOKUP(A4160,Seznamy!$A$3:$A$94,Seznamy!$G$3:$G$94)</f>
        <v>218500</v>
      </c>
      <c r="F4160" s="83">
        <f>LOOKUP(A4160,Seznamy!$A$3:$A$94,Seznamy!$J$3:$J$94)</f>
        <v>57</v>
      </c>
      <c r="G4160" s="83">
        <v>8</v>
      </c>
      <c r="H4160" s="81" t="str">
        <f>LOOKUP(G4160,Komplexní!$A$7:$A$56,Komplexní!$B$7:$B$56)</f>
        <v>Pradědský lesní závod, a.s.</v>
      </c>
      <c r="I4160" s="84">
        <f t="array" ref="I4160">SUM(IF((Komplexní!$A$3:$A$5=A4160)*(Komplexní!$D$1:$BA$1=G4160),Komplexní!$D$3:$BA$5))</f>
        <v>0</v>
      </c>
      <c r="J4160" s="99" t="str">
        <f t="shared" si="224"/>
        <v/>
      </c>
      <c r="K4160" s="85">
        <f t="shared" si="226"/>
        <v>1</v>
      </c>
    </row>
    <row r="4161" spans="1:11" hidden="1">
      <c r="A4161" s="79">
        <v>84</v>
      </c>
      <c r="B4161" s="80">
        <f>LOOKUP(A4161,Seznamy!$A$3:$A$94,Seznamy!$B$3:$B$94)</f>
        <v>125009</v>
      </c>
      <c r="C4161" s="81" t="str">
        <f>LOOKUP(A4161,Seznamy!$A$3:$A$94,Seznamy!$C$3:$C$94)</f>
        <v>Ruda nad Moravou</v>
      </c>
      <c r="D4161" s="82">
        <f>LOOKUP(A4161,Seznamy!$A$3:$A$94,Seznamy!$F$3:$F$94)</f>
        <v>9028</v>
      </c>
      <c r="E4161" s="82">
        <f>LOOKUP(A4161,Seznamy!$A$3:$A$94,Seznamy!$G$3:$G$94)</f>
        <v>218500</v>
      </c>
      <c r="F4161" s="83">
        <f>LOOKUP(A4161,Seznamy!$A$3:$A$94,Seznamy!$J$3:$J$94)</f>
        <v>57</v>
      </c>
      <c r="G4161" s="83">
        <v>9</v>
      </c>
      <c r="H4161" s="81">
        <f>LOOKUP(G4161,Komplexní!$A$7:$A$56,Komplexní!$B$7:$B$56)</f>
        <v>0</v>
      </c>
      <c r="I4161" s="84">
        <f t="array" ref="I4161">SUM(IF((Komplexní!$A$3:$A$5=A4161)*(Komplexní!$D$1:$BA$1=G4161),Komplexní!$D$3:$BA$5))</f>
        <v>0</v>
      </c>
      <c r="J4161" s="99" t="str">
        <f t="shared" si="224"/>
        <v/>
      </c>
      <c r="K4161" s="85">
        <f t="shared" si="226"/>
        <v>1</v>
      </c>
    </row>
    <row r="4162" spans="1:11" hidden="1">
      <c r="A4162" s="79">
        <v>84</v>
      </c>
      <c r="B4162" s="80">
        <f>LOOKUP(A4162,Seznamy!$A$3:$A$94,Seznamy!$B$3:$B$94)</f>
        <v>125009</v>
      </c>
      <c r="C4162" s="81" t="str">
        <f>LOOKUP(A4162,Seznamy!$A$3:$A$94,Seznamy!$C$3:$C$94)</f>
        <v>Ruda nad Moravou</v>
      </c>
      <c r="D4162" s="82">
        <f>LOOKUP(A4162,Seznamy!$A$3:$A$94,Seznamy!$F$3:$F$94)</f>
        <v>9028</v>
      </c>
      <c r="E4162" s="82">
        <f>LOOKUP(A4162,Seznamy!$A$3:$A$94,Seznamy!$G$3:$G$94)</f>
        <v>218500</v>
      </c>
      <c r="F4162" s="83">
        <f>LOOKUP(A4162,Seznamy!$A$3:$A$94,Seznamy!$J$3:$J$94)</f>
        <v>57</v>
      </c>
      <c r="G4162" s="83">
        <v>10</v>
      </c>
      <c r="H4162" s="81">
        <f>LOOKUP(G4162,Komplexní!$A$7:$A$56,Komplexní!$B$7:$B$56)</f>
        <v>0</v>
      </c>
      <c r="I4162" s="84">
        <f t="array" ref="I4162">SUM(IF((Komplexní!$A$3:$A$5=A4162)*(Komplexní!$D$1:$BA$1=G4162),Komplexní!$D$3:$BA$5))</f>
        <v>0</v>
      </c>
      <c r="J4162" s="99" t="str">
        <f t="shared" si="224"/>
        <v/>
      </c>
      <c r="K4162" s="85">
        <f t="shared" si="226"/>
        <v>1</v>
      </c>
    </row>
    <row r="4163" spans="1:11" hidden="1">
      <c r="A4163" s="79">
        <v>84</v>
      </c>
      <c r="B4163" s="80">
        <f>LOOKUP(A4163,Seznamy!$A$3:$A$94,Seznamy!$B$3:$B$94)</f>
        <v>125009</v>
      </c>
      <c r="C4163" s="81" t="str">
        <f>LOOKUP(A4163,Seznamy!$A$3:$A$94,Seznamy!$C$3:$C$94)</f>
        <v>Ruda nad Moravou</v>
      </c>
      <c r="D4163" s="82">
        <f>LOOKUP(A4163,Seznamy!$A$3:$A$94,Seznamy!$F$3:$F$94)</f>
        <v>9028</v>
      </c>
      <c r="E4163" s="82">
        <f>LOOKUP(A4163,Seznamy!$A$3:$A$94,Seznamy!$G$3:$G$94)</f>
        <v>218500</v>
      </c>
      <c r="F4163" s="83">
        <f>LOOKUP(A4163,Seznamy!$A$3:$A$94,Seznamy!$J$3:$J$94)</f>
        <v>57</v>
      </c>
      <c r="G4163" s="83">
        <v>11</v>
      </c>
      <c r="H4163" s="81">
        <f>LOOKUP(G4163,Komplexní!$A$7:$A$56,Komplexní!$B$7:$B$56)</f>
        <v>0</v>
      </c>
      <c r="I4163" s="84">
        <f t="array" ref="I4163">SUM(IF((Komplexní!$A$3:$A$5=A4163)*(Komplexní!$D$1:$BA$1=G4163),Komplexní!$D$3:$BA$5))</f>
        <v>0</v>
      </c>
      <c r="J4163" s="99" t="str">
        <f t="shared" si="224"/>
        <v/>
      </c>
      <c r="K4163" s="85">
        <f t="shared" si="226"/>
        <v>1</v>
      </c>
    </row>
    <row r="4164" spans="1:11" hidden="1">
      <c r="A4164" s="79">
        <v>84</v>
      </c>
      <c r="B4164" s="80">
        <f>LOOKUP(A4164,Seznamy!$A$3:$A$94,Seznamy!$B$3:$B$94)</f>
        <v>125009</v>
      </c>
      <c r="C4164" s="81" t="str">
        <f>LOOKUP(A4164,Seznamy!$A$3:$A$94,Seznamy!$C$3:$C$94)</f>
        <v>Ruda nad Moravou</v>
      </c>
      <c r="D4164" s="82">
        <f>LOOKUP(A4164,Seznamy!$A$3:$A$94,Seznamy!$F$3:$F$94)</f>
        <v>9028</v>
      </c>
      <c r="E4164" s="82">
        <f>LOOKUP(A4164,Seznamy!$A$3:$A$94,Seznamy!$G$3:$G$94)</f>
        <v>218500</v>
      </c>
      <c r="F4164" s="83">
        <f>LOOKUP(A4164,Seznamy!$A$3:$A$94,Seznamy!$J$3:$J$94)</f>
        <v>57</v>
      </c>
      <c r="G4164" s="83">
        <v>12</v>
      </c>
      <c r="H4164" s="81">
        <f>LOOKUP(G4164,Komplexní!$A$7:$A$56,Komplexní!$B$7:$B$56)</f>
        <v>0</v>
      </c>
      <c r="I4164" s="84">
        <f t="array" ref="I4164">SUM(IF((Komplexní!$A$3:$A$5=A4164)*(Komplexní!$D$1:$BA$1=G4164),Komplexní!$D$3:$BA$5))</f>
        <v>0</v>
      </c>
      <c r="J4164" s="99" t="str">
        <f t="shared" si="224"/>
        <v/>
      </c>
      <c r="K4164" s="85">
        <f t="shared" si="226"/>
        <v>1</v>
      </c>
    </row>
    <row r="4165" spans="1:11" hidden="1">
      <c r="A4165" s="79">
        <v>84</v>
      </c>
      <c r="B4165" s="80">
        <f>LOOKUP(A4165,Seznamy!$A$3:$A$94,Seznamy!$B$3:$B$94)</f>
        <v>125009</v>
      </c>
      <c r="C4165" s="81" t="str">
        <f>LOOKUP(A4165,Seznamy!$A$3:$A$94,Seznamy!$C$3:$C$94)</f>
        <v>Ruda nad Moravou</v>
      </c>
      <c r="D4165" s="82">
        <f>LOOKUP(A4165,Seznamy!$A$3:$A$94,Seznamy!$F$3:$F$94)</f>
        <v>9028</v>
      </c>
      <c r="E4165" s="82">
        <f>LOOKUP(A4165,Seznamy!$A$3:$A$94,Seznamy!$G$3:$G$94)</f>
        <v>218500</v>
      </c>
      <c r="F4165" s="83">
        <f>LOOKUP(A4165,Seznamy!$A$3:$A$94,Seznamy!$J$3:$J$94)</f>
        <v>57</v>
      </c>
      <c r="G4165" s="83">
        <v>13</v>
      </c>
      <c r="H4165" s="81">
        <f>LOOKUP(G4165,Komplexní!$A$7:$A$56,Komplexní!$B$7:$B$56)</f>
        <v>0</v>
      </c>
      <c r="I4165" s="84">
        <f t="array" ref="I4165">SUM(IF((Komplexní!$A$3:$A$5=A4165)*(Komplexní!$D$1:$BA$1=G4165),Komplexní!$D$3:$BA$5))</f>
        <v>0</v>
      </c>
      <c r="J4165" s="99" t="str">
        <f t="shared" si="224"/>
        <v/>
      </c>
      <c r="K4165" s="85">
        <f t="shared" si="226"/>
        <v>1</v>
      </c>
    </row>
    <row r="4166" spans="1:11" hidden="1">
      <c r="A4166" s="79">
        <v>84</v>
      </c>
      <c r="B4166" s="80">
        <f>LOOKUP(A4166,Seznamy!$A$3:$A$94,Seznamy!$B$3:$B$94)</f>
        <v>125009</v>
      </c>
      <c r="C4166" s="81" t="str">
        <f>LOOKUP(A4166,Seznamy!$A$3:$A$94,Seznamy!$C$3:$C$94)</f>
        <v>Ruda nad Moravou</v>
      </c>
      <c r="D4166" s="82">
        <f>LOOKUP(A4166,Seznamy!$A$3:$A$94,Seznamy!$F$3:$F$94)</f>
        <v>9028</v>
      </c>
      <c r="E4166" s="82">
        <f>LOOKUP(A4166,Seznamy!$A$3:$A$94,Seznamy!$G$3:$G$94)</f>
        <v>218500</v>
      </c>
      <c r="F4166" s="83">
        <f>LOOKUP(A4166,Seznamy!$A$3:$A$94,Seznamy!$J$3:$J$94)</f>
        <v>57</v>
      </c>
      <c r="G4166" s="83">
        <v>17</v>
      </c>
      <c r="H4166" s="81">
        <f>LOOKUP(G4166,Komplexní!$A$7:$A$56,Komplexní!$B$7:$B$56)</f>
        <v>0</v>
      </c>
      <c r="I4166" s="84">
        <f t="array" ref="I4166">SUM(IF((Komplexní!$A$3:$A$5=A4166)*(Komplexní!$D$1:$BA$1=G4166),Komplexní!$D$3:$BA$5))</f>
        <v>0</v>
      </c>
      <c r="J4166" s="99" t="str">
        <f t="shared" si="224"/>
        <v/>
      </c>
      <c r="K4166" s="85">
        <f t="shared" si="226"/>
        <v>1</v>
      </c>
    </row>
    <row r="4167" spans="1:11" hidden="1">
      <c r="A4167" s="79">
        <v>84</v>
      </c>
      <c r="B4167" s="80">
        <f>LOOKUP(A4167,Seznamy!$A$3:$A$94,Seznamy!$B$3:$B$94)</f>
        <v>125009</v>
      </c>
      <c r="C4167" s="81" t="str">
        <f>LOOKUP(A4167,Seznamy!$A$3:$A$94,Seznamy!$C$3:$C$94)</f>
        <v>Ruda nad Moravou</v>
      </c>
      <c r="D4167" s="82">
        <f>LOOKUP(A4167,Seznamy!$A$3:$A$94,Seznamy!$F$3:$F$94)</f>
        <v>9028</v>
      </c>
      <c r="E4167" s="82">
        <f>LOOKUP(A4167,Seznamy!$A$3:$A$94,Seznamy!$G$3:$G$94)</f>
        <v>218500</v>
      </c>
      <c r="F4167" s="83">
        <f>LOOKUP(A4167,Seznamy!$A$3:$A$94,Seznamy!$J$3:$J$94)</f>
        <v>57</v>
      </c>
      <c r="G4167" s="83">
        <v>15</v>
      </c>
      <c r="H4167" s="81">
        <f>LOOKUP(G4167,Komplexní!$A$7:$A$56,Komplexní!$B$7:$B$56)</f>
        <v>0</v>
      </c>
      <c r="I4167" s="84">
        <f t="array" ref="I4167">SUM(IF((Komplexní!$A$3:$A$5=A4167)*(Komplexní!$D$1:$BA$1=G4167),Komplexní!$D$3:$BA$5))</f>
        <v>0</v>
      </c>
      <c r="J4167" s="99" t="str">
        <f t="shared" si="224"/>
        <v/>
      </c>
      <c r="K4167" s="85">
        <f t="shared" si="226"/>
        <v>1</v>
      </c>
    </row>
    <row r="4168" spans="1:11" hidden="1">
      <c r="A4168" s="79">
        <v>84</v>
      </c>
      <c r="B4168" s="80">
        <f>LOOKUP(A4168,Seznamy!$A$3:$A$94,Seznamy!$B$3:$B$94)</f>
        <v>125009</v>
      </c>
      <c r="C4168" s="81" t="str">
        <f>LOOKUP(A4168,Seznamy!$A$3:$A$94,Seznamy!$C$3:$C$94)</f>
        <v>Ruda nad Moravou</v>
      </c>
      <c r="D4168" s="82">
        <f>LOOKUP(A4168,Seznamy!$A$3:$A$94,Seznamy!$F$3:$F$94)</f>
        <v>9028</v>
      </c>
      <c r="E4168" s="82">
        <f>LOOKUP(A4168,Seznamy!$A$3:$A$94,Seznamy!$G$3:$G$94)</f>
        <v>218500</v>
      </c>
      <c r="F4168" s="83">
        <f>LOOKUP(A4168,Seznamy!$A$3:$A$94,Seznamy!$J$3:$J$94)</f>
        <v>57</v>
      </c>
      <c r="G4168" s="83">
        <v>16</v>
      </c>
      <c r="H4168" s="81">
        <f>LOOKUP(G4168,Komplexní!$A$7:$A$56,Komplexní!$B$7:$B$56)</f>
        <v>0</v>
      </c>
      <c r="I4168" s="84">
        <f t="array" ref="I4168">SUM(IF((Komplexní!$A$3:$A$5=A4168)*(Komplexní!$D$1:$BA$1=G4168),Komplexní!$D$3:$BA$5))</f>
        <v>0</v>
      </c>
      <c r="J4168" s="99" t="str">
        <f t="shared" si="224"/>
        <v/>
      </c>
      <c r="K4168" s="85">
        <f t="shared" si="226"/>
        <v>1</v>
      </c>
    </row>
    <row r="4169" spans="1:11" hidden="1">
      <c r="A4169" s="79">
        <v>84</v>
      </c>
      <c r="B4169" s="80">
        <f>LOOKUP(A4169,Seznamy!$A$3:$A$94,Seznamy!$B$3:$B$94)</f>
        <v>125009</v>
      </c>
      <c r="C4169" s="81" t="str">
        <f>LOOKUP(A4169,Seznamy!$A$3:$A$94,Seznamy!$C$3:$C$94)</f>
        <v>Ruda nad Moravou</v>
      </c>
      <c r="D4169" s="82">
        <f>LOOKUP(A4169,Seznamy!$A$3:$A$94,Seznamy!$F$3:$F$94)</f>
        <v>9028</v>
      </c>
      <c r="E4169" s="82">
        <f>LOOKUP(A4169,Seznamy!$A$3:$A$94,Seznamy!$G$3:$G$94)</f>
        <v>218500</v>
      </c>
      <c r="F4169" s="83">
        <f>LOOKUP(A4169,Seznamy!$A$3:$A$94,Seznamy!$J$3:$J$94)</f>
        <v>57</v>
      </c>
      <c r="G4169" s="83">
        <v>14</v>
      </c>
      <c r="H4169" s="81">
        <f>LOOKUP(G4169,Komplexní!$A$7:$A$56,Komplexní!$B$7:$B$56)</f>
        <v>0</v>
      </c>
      <c r="I4169" s="84">
        <f t="array" ref="I4169">SUM(IF((Komplexní!$A$3:$A$5=A4169)*(Komplexní!$D$1:$BA$1=G4169),Komplexní!$D$3:$BA$5))</f>
        <v>0</v>
      </c>
      <c r="J4169" s="99" t="str">
        <f t="shared" si="224"/>
        <v/>
      </c>
      <c r="K4169" s="85">
        <f t="shared" si="226"/>
        <v>1</v>
      </c>
    </row>
    <row r="4170" spans="1:11" hidden="1">
      <c r="A4170" s="79">
        <v>84</v>
      </c>
      <c r="B4170" s="80">
        <f>LOOKUP(A4170,Seznamy!$A$3:$A$94,Seznamy!$B$3:$B$94)</f>
        <v>125009</v>
      </c>
      <c r="C4170" s="81" t="str">
        <f>LOOKUP(A4170,Seznamy!$A$3:$A$94,Seznamy!$C$3:$C$94)</f>
        <v>Ruda nad Moravou</v>
      </c>
      <c r="D4170" s="82">
        <f>LOOKUP(A4170,Seznamy!$A$3:$A$94,Seznamy!$F$3:$F$94)</f>
        <v>9028</v>
      </c>
      <c r="E4170" s="82">
        <f>LOOKUP(A4170,Seznamy!$A$3:$A$94,Seznamy!$G$3:$G$94)</f>
        <v>218500</v>
      </c>
      <c r="F4170" s="83">
        <f>LOOKUP(A4170,Seznamy!$A$3:$A$94,Seznamy!$J$3:$J$94)</f>
        <v>57</v>
      </c>
      <c r="G4170" s="83">
        <v>18</v>
      </c>
      <c r="H4170" s="81">
        <f>LOOKUP(G4170,Komplexní!$A$7:$A$56,Komplexní!$B$7:$B$56)</f>
        <v>0</v>
      </c>
      <c r="I4170" s="84">
        <f t="array" ref="I4170">SUM(IF((Komplexní!$A$3:$A$5=A4170)*(Komplexní!$D$1:$BA$1=G4170),Komplexní!$D$3:$BA$5))</f>
        <v>0</v>
      </c>
      <c r="J4170" s="99" t="str">
        <f t="shared" si="224"/>
        <v/>
      </c>
      <c r="K4170" s="85">
        <f t="shared" si="226"/>
        <v>1</v>
      </c>
    </row>
    <row r="4171" spans="1:11" hidden="1">
      <c r="A4171" s="79">
        <v>84</v>
      </c>
      <c r="B4171" s="80">
        <f>LOOKUP(A4171,Seznamy!$A$3:$A$94,Seznamy!$B$3:$B$94)</f>
        <v>125009</v>
      </c>
      <c r="C4171" s="81" t="str">
        <f>LOOKUP(A4171,Seznamy!$A$3:$A$94,Seznamy!$C$3:$C$94)</f>
        <v>Ruda nad Moravou</v>
      </c>
      <c r="D4171" s="82">
        <f>LOOKUP(A4171,Seznamy!$A$3:$A$94,Seznamy!$F$3:$F$94)</f>
        <v>9028</v>
      </c>
      <c r="E4171" s="82">
        <f>LOOKUP(A4171,Seznamy!$A$3:$A$94,Seznamy!$G$3:$G$94)</f>
        <v>218500</v>
      </c>
      <c r="F4171" s="83">
        <f>LOOKUP(A4171,Seznamy!$A$3:$A$94,Seznamy!$J$3:$J$94)</f>
        <v>57</v>
      </c>
      <c r="G4171" s="83">
        <v>19</v>
      </c>
      <c r="H4171" s="81">
        <f>LOOKUP(G4171,Komplexní!$A$7:$A$56,Komplexní!$B$7:$B$56)</f>
        <v>0</v>
      </c>
      <c r="I4171" s="84">
        <f t="array" ref="I4171">SUM(IF((Komplexní!$A$3:$A$5=A4171)*(Komplexní!$D$1:$BA$1=G4171),Komplexní!$D$3:$BA$5))</f>
        <v>0</v>
      </c>
      <c r="J4171" s="99" t="str">
        <f t="shared" si="224"/>
        <v/>
      </c>
      <c r="K4171" s="85">
        <f t="shared" si="226"/>
        <v>1</v>
      </c>
    </row>
    <row r="4172" spans="1:11" hidden="1">
      <c r="A4172" s="79">
        <v>84</v>
      </c>
      <c r="B4172" s="80">
        <f>LOOKUP(A4172,Seznamy!$A$3:$A$94,Seznamy!$B$3:$B$94)</f>
        <v>125009</v>
      </c>
      <c r="C4172" s="81" t="str">
        <f>LOOKUP(A4172,Seznamy!$A$3:$A$94,Seznamy!$C$3:$C$94)</f>
        <v>Ruda nad Moravou</v>
      </c>
      <c r="D4172" s="82">
        <f>LOOKUP(A4172,Seznamy!$A$3:$A$94,Seznamy!$F$3:$F$94)</f>
        <v>9028</v>
      </c>
      <c r="E4172" s="82">
        <f>LOOKUP(A4172,Seznamy!$A$3:$A$94,Seznamy!$G$3:$G$94)</f>
        <v>218500</v>
      </c>
      <c r="F4172" s="83">
        <f>LOOKUP(A4172,Seznamy!$A$3:$A$94,Seznamy!$J$3:$J$94)</f>
        <v>57</v>
      </c>
      <c r="G4172" s="83">
        <v>20</v>
      </c>
      <c r="H4172" s="81">
        <f>LOOKUP(G4172,Komplexní!$A$7:$A$56,Komplexní!$B$7:$B$56)</f>
        <v>0</v>
      </c>
      <c r="I4172" s="84">
        <f t="array" ref="I4172">SUM(IF((Komplexní!$A$3:$A$5=A4172)*(Komplexní!$D$1:$BA$1=G4172),Komplexní!$D$3:$BA$5))</f>
        <v>0</v>
      </c>
      <c r="J4172" s="99" t="str">
        <f t="shared" si="224"/>
        <v/>
      </c>
      <c r="K4172" s="85">
        <f t="shared" si="226"/>
        <v>1</v>
      </c>
    </row>
    <row r="4173" spans="1:11" hidden="1">
      <c r="A4173" s="79">
        <v>84</v>
      </c>
      <c r="B4173" s="80">
        <f>LOOKUP(A4173,Seznamy!$A$3:$A$94,Seznamy!$B$3:$B$94)</f>
        <v>125009</v>
      </c>
      <c r="C4173" s="81" t="str">
        <f>LOOKUP(A4173,Seznamy!$A$3:$A$94,Seznamy!$C$3:$C$94)</f>
        <v>Ruda nad Moravou</v>
      </c>
      <c r="D4173" s="82">
        <f>LOOKUP(A4173,Seznamy!$A$3:$A$94,Seznamy!$F$3:$F$94)</f>
        <v>9028</v>
      </c>
      <c r="E4173" s="82">
        <f>LOOKUP(A4173,Seznamy!$A$3:$A$94,Seznamy!$G$3:$G$94)</f>
        <v>218500</v>
      </c>
      <c r="F4173" s="83">
        <f>LOOKUP(A4173,Seznamy!$A$3:$A$94,Seznamy!$J$3:$J$94)</f>
        <v>57</v>
      </c>
      <c r="G4173" s="83">
        <v>21</v>
      </c>
      <c r="H4173" s="81">
        <f>LOOKUP(G4173,Komplexní!$A$7:$A$56,Komplexní!$B$7:$B$56)</f>
        <v>0</v>
      </c>
      <c r="I4173" s="84">
        <f t="array" ref="I4173">SUM(IF((Komplexní!$A$3:$A$5=A4173)*(Komplexní!$D$1:$BA$1=G4173),Komplexní!$D$3:$BA$5))</f>
        <v>0</v>
      </c>
      <c r="J4173" s="99" t="str">
        <f t="shared" si="224"/>
        <v/>
      </c>
      <c r="K4173" s="85">
        <f t="shared" si="226"/>
        <v>1</v>
      </c>
    </row>
    <row r="4174" spans="1:11" hidden="1">
      <c r="A4174" s="79">
        <v>84</v>
      </c>
      <c r="B4174" s="80">
        <f>LOOKUP(A4174,Seznamy!$A$3:$A$94,Seznamy!$B$3:$B$94)</f>
        <v>125009</v>
      </c>
      <c r="C4174" s="81" t="str">
        <f>LOOKUP(A4174,Seznamy!$A$3:$A$94,Seznamy!$C$3:$C$94)</f>
        <v>Ruda nad Moravou</v>
      </c>
      <c r="D4174" s="82">
        <f>LOOKUP(A4174,Seznamy!$A$3:$A$94,Seznamy!$F$3:$F$94)</f>
        <v>9028</v>
      </c>
      <c r="E4174" s="82">
        <f>LOOKUP(A4174,Seznamy!$A$3:$A$94,Seznamy!$G$3:$G$94)</f>
        <v>218500</v>
      </c>
      <c r="F4174" s="83">
        <f>LOOKUP(A4174,Seznamy!$A$3:$A$94,Seznamy!$J$3:$J$94)</f>
        <v>57</v>
      </c>
      <c r="G4174" s="83">
        <v>22</v>
      </c>
      <c r="H4174" s="81">
        <f>LOOKUP(G4174,Komplexní!$A$7:$A$56,Komplexní!$B$7:$B$56)</f>
        <v>0</v>
      </c>
      <c r="I4174" s="84">
        <f t="array" ref="I4174">SUM(IF((Komplexní!$A$3:$A$5=A4174)*(Komplexní!$D$1:$BA$1=G4174),Komplexní!$D$3:$BA$5))</f>
        <v>0</v>
      </c>
      <c r="J4174" s="99" t="str">
        <f t="shared" si="224"/>
        <v/>
      </c>
      <c r="K4174" s="85">
        <f t="shared" si="226"/>
        <v>1</v>
      </c>
    </row>
    <row r="4175" spans="1:11" hidden="1">
      <c r="A4175" s="79">
        <v>84</v>
      </c>
      <c r="B4175" s="80">
        <f>LOOKUP(A4175,Seznamy!$A$3:$A$94,Seznamy!$B$3:$B$94)</f>
        <v>125009</v>
      </c>
      <c r="C4175" s="81" t="str">
        <f>LOOKUP(A4175,Seznamy!$A$3:$A$94,Seznamy!$C$3:$C$94)</f>
        <v>Ruda nad Moravou</v>
      </c>
      <c r="D4175" s="82">
        <f>LOOKUP(A4175,Seznamy!$A$3:$A$94,Seznamy!$F$3:$F$94)</f>
        <v>9028</v>
      </c>
      <c r="E4175" s="82">
        <f>LOOKUP(A4175,Seznamy!$A$3:$A$94,Seznamy!$G$3:$G$94)</f>
        <v>218500</v>
      </c>
      <c r="F4175" s="83">
        <f>LOOKUP(A4175,Seznamy!$A$3:$A$94,Seznamy!$J$3:$J$94)</f>
        <v>57</v>
      </c>
      <c r="G4175" s="83">
        <v>23</v>
      </c>
      <c r="H4175" s="81">
        <f>LOOKUP(G4175,Komplexní!$A$7:$A$56,Komplexní!$B$7:$B$56)</f>
        <v>0</v>
      </c>
      <c r="I4175" s="84">
        <f t="array" ref="I4175">SUM(IF((Komplexní!$A$3:$A$5=A4175)*(Komplexní!$D$1:$BA$1=G4175),Komplexní!$D$3:$BA$5))</f>
        <v>0</v>
      </c>
      <c r="J4175" s="99" t="str">
        <f t="shared" ref="J4175:J4238" si="227">IF(I4175=0,"",I4175)</f>
        <v/>
      </c>
      <c r="K4175" s="85">
        <f t="shared" si="226"/>
        <v>1</v>
      </c>
    </row>
    <row r="4176" spans="1:11" hidden="1">
      <c r="A4176" s="79">
        <v>84</v>
      </c>
      <c r="B4176" s="80">
        <f>LOOKUP(A4176,Seznamy!$A$3:$A$94,Seznamy!$B$3:$B$94)</f>
        <v>125009</v>
      </c>
      <c r="C4176" s="81" t="str">
        <f>LOOKUP(A4176,Seznamy!$A$3:$A$94,Seznamy!$C$3:$C$94)</f>
        <v>Ruda nad Moravou</v>
      </c>
      <c r="D4176" s="82">
        <f>LOOKUP(A4176,Seznamy!$A$3:$A$94,Seznamy!$F$3:$F$94)</f>
        <v>9028</v>
      </c>
      <c r="E4176" s="82">
        <f>LOOKUP(A4176,Seznamy!$A$3:$A$94,Seznamy!$G$3:$G$94)</f>
        <v>218500</v>
      </c>
      <c r="F4176" s="83">
        <f>LOOKUP(A4176,Seznamy!$A$3:$A$94,Seznamy!$J$3:$J$94)</f>
        <v>57</v>
      </c>
      <c r="G4176" s="83">
        <v>24</v>
      </c>
      <c r="H4176" s="81">
        <f>LOOKUP(G4176,Komplexní!$A$7:$A$56,Komplexní!$B$7:$B$56)</f>
        <v>0</v>
      </c>
      <c r="I4176" s="84">
        <f t="array" ref="I4176">SUM(IF((Komplexní!$A$3:$A$5=A4176)*(Komplexní!$D$1:$BA$1=G4176),Komplexní!$D$3:$BA$5))</f>
        <v>0</v>
      </c>
      <c r="J4176" s="99" t="str">
        <f t="shared" si="227"/>
        <v/>
      </c>
      <c r="K4176" s="85">
        <f t="shared" si="226"/>
        <v>1</v>
      </c>
    </row>
    <row r="4177" spans="1:11" hidden="1">
      <c r="A4177" s="79">
        <v>84</v>
      </c>
      <c r="B4177" s="80">
        <f>LOOKUP(A4177,Seznamy!$A$3:$A$94,Seznamy!$B$3:$B$94)</f>
        <v>125009</v>
      </c>
      <c r="C4177" s="81" t="str">
        <f>LOOKUP(A4177,Seznamy!$A$3:$A$94,Seznamy!$C$3:$C$94)</f>
        <v>Ruda nad Moravou</v>
      </c>
      <c r="D4177" s="82">
        <f>LOOKUP(A4177,Seznamy!$A$3:$A$94,Seznamy!$F$3:$F$94)</f>
        <v>9028</v>
      </c>
      <c r="E4177" s="82">
        <f>LOOKUP(A4177,Seznamy!$A$3:$A$94,Seznamy!$G$3:$G$94)</f>
        <v>218500</v>
      </c>
      <c r="F4177" s="83">
        <f>LOOKUP(A4177,Seznamy!$A$3:$A$94,Seznamy!$J$3:$J$94)</f>
        <v>57</v>
      </c>
      <c r="G4177" s="83">
        <v>25</v>
      </c>
      <c r="H4177" s="81">
        <f>LOOKUP(G4177,Komplexní!$A$7:$A$56,Komplexní!$B$7:$B$56)</f>
        <v>0</v>
      </c>
      <c r="I4177" s="84">
        <f t="array" ref="I4177">SUM(IF((Komplexní!$A$3:$A$5=A4177)*(Komplexní!$D$1:$BA$1=G4177),Komplexní!$D$3:$BA$5))</f>
        <v>0</v>
      </c>
      <c r="J4177" s="99" t="str">
        <f t="shared" si="227"/>
        <v/>
      </c>
      <c r="K4177" s="85">
        <f t="shared" si="226"/>
        <v>1</v>
      </c>
    </row>
    <row r="4178" spans="1:11" hidden="1">
      <c r="A4178" s="79">
        <v>84</v>
      </c>
      <c r="B4178" s="80">
        <f>LOOKUP(A4178,Seznamy!$A$3:$A$94,Seznamy!$B$3:$B$94)</f>
        <v>125009</v>
      </c>
      <c r="C4178" s="81" t="str">
        <f>LOOKUP(A4178,Seznamy!$A$3:$A$94,Seznamy!$C$3:$C$94)</f>
        <v>Ruda nad Moravou</v>
      </c>
      <c r="D4178" s="82">
        <f>LOOKUP(A4178,Seznamy!$A$3:$A$94,Seznamy!$F$3:$F$94)</f>
        <v>9028</v>
      </c>
      <c r="E4178" s="82">
        <f>LOOKUP(A4178,Seznamy!$A$3:$A$94,Seznamy!$G$3:$G$94)</f>
        <v>218500</v>
      </c>
      <c r="F4178" s="83">
        <f>LOOKUP(A4178,Seznamy!$A$3:$A$94,Seznamy!$J$3:$J$94)</f>
        <v>57</v>
      </c>
      <c r="G4178" s="83">
        <v>33</v>
      </c>
      <c r="H4178" s="81">
        <f>LOOKUP(G4178,Komplexní!$A$7:$A$56,Komplexní!$B$7:$B$56)</f>
        <v>0</v>
      </c>
      <c r="I4178" s="84">
        <f t="array" ref="I4178">SUM(IF((Komplexní!$A$3:$A$5=A4178)*(Komplexní!$D$1:$BA$1=G4178),Komplexní!$D$3:$BA$5))</f>
        <v>0</v>
      </c>
      <c r="J4178" s="99" t="str">
        <f t="shared" si="227"/>
        <v/>
      </c>
      <c r="K4178" s="85">
        <f t="shared" si="226"/>
        <v>1</v>
      </c>
    </row>
    <row r="4179" spans="1:11" hidden="1">
      <c r="A4179" s="79">
        <v>84</v>
      </c>
      <c r="B4179" s="80">
        <f>LOOKUP(A4179,Seznamy!$A$3:$A$94,Seznamy!$B$3:$B$94)</f>
        <v>125009</v>
      </c>
      <c r="C4179" s="81" t="str">
        <f>LOOKUP(A4179,Seznamy!$A$3:$A$94,Seznamy!$C$3:$C$94)</f>
        <v>Ruda nad Moravou</v>
      </c>
      <c r="D4179" s="82">
        <f>LOOKUP(A4179,Seznamy!$A$3:$A$94,Seznamy!$F$3:$F$94)</f>
        <v>9028</v>
      </c>
      <c r="E4179" s="82">
        <f>LOOKUP(A4179,Seznamy!$A$3:$A$94,Seznamy!$G$3:$G$94)</f>
        <v>218500</v>
      </c>
      <c r="F4179" s="83">
        <f>LOOKUP(A4179,Seznamy!$A$3:$A$94,Seznamy!$J$3:$J$94)</f>
        <v>57</v>
      </c>
      <c r="G4179" s="83">
        <v>27</v>
      </c>
      <c r="H4179" s="81">
        <f>LOOKUP(G4179,Komplexní!$A$7:$A$56,Komplexní!$B$7:$B$56)</f>
        <v>0</v>
      </c>
      <c r="I4179" s="84">
        <f t="array" ref="I4179">SUM(IF((Komplexní!$A$3:$A$5=A4179)*(Komplexní!$D$1:$BA$1=G4179),Komplexní!$D$3:$BA$5))</f>
        <v>0</v>
      </c>
      <c r="J4179" s="99" t="str">
        <f t="shared" si="227"/>
        <v/>
      </c>
      <c r="K4179" s="85">
        <f t="shared" si="226"/>
        <v>1</v>
      </c>
    </row>
    <row r="4180" spans="1:11" hidden="1">
      <c r="A4180" s="79">
        <v>84</v>
      </c>
      <c r="B4180" s="80">
        <f>LOOKUP(A4180,Seznamy!$A$3:$A$94,Seznamy!$B$3:$B$94)</f>
        <v>125009</v>
      </c>
      <c r="C4180" s="81" t="str">
        <f>LOOKUP(A4180,Seznamy!$A$3:$A$94,Seznamy!$C$3:$C$94)</f>
        <v>Ruda nad Moravou</v>
      </c>
      <c r="D4180" s="82">
        <f>LOOKUP(A4180,Seznamy!$A$3:$A$94,Seznamy!$F$3:$F$94)</f>
        <v>9028</v>
      </c>
      <c r="E4180" s="82">
        <f>LOOKUP(A4180,Seznamy!$A$3:$A$94,Seznamy!$G$3:$G$94)</f>
        <v>218500</v>
      </c>
      <c r="F4180" s="83">
        <f>LOOKUP(A4180,Seznamy!$A$3:$A$94,Seznamy!$J$3:$J$94)</f>
        <v>57</v>
      </c>
      <c r="G4180" s="83">
        <v>28</v>
      </c>
      <c r="H4180" s="81">
        <f>LOOKUP(G4180,Komplexní!$A$7:$A$56,Komplexní!$B$7:$B$56)</f>
        <v>0</v>
      </c>
      <c r="I4180" s="84">
        <f t="array" ref="I4180">SUM(IF((Komplexní!$A$3:$A$5=A4180)*(Komplexní!$D$1:$BA$1=G4180),Komplexní!$D$3:$BA$5))</f>
        <v>0</v>
      </c>
      <c r="J4180" s="99" t="str">
        <f t="shared" si="227"/>
        <v/>
      </c>
      <c r="K4180" s="85">
        <f t="shared" si="226"/>
        <v>1</v>
      </c>
    </row>
    <row r="4181" spans="1:11" hidden="1">
      <c r="A4181" s="79">
        <v>84</v>
      </c>
      <c r="B4181" s="80">
        <f>LOOKUP(A4181,Seznamy!$A$3:$A$94,Seznamy!$B$3:$B$94)</f>
        <v>125009</v>
      </c>
      <c r="C4181" s="81" t="str">
        <f>LOOKUP(A4181,Seznamy!$A$3:$A$94,Seznamy!$C$3:$C$94)</f>
        <v>Ruda nad Moravou</v>
      </c>
      <c r="D4181" s="82">
        <f>LOOKUP(A4181,Seznamy!$A$3:$A$94,Seznamy!$F$3:$F$94)</f>
        <v>9028</v>
      </c>
      <c r="E4181" s="82">
        <f>LOOKUP(A4181,Seznamy!$A$3:$A$94,Seznamy!$G$3:$G$94)</f>
        <v>218500</v>
      </c>
      <c r="F4181" s="83">
        <f>LOOKUP(A4181,Seznamy!$A$3:$A$94,Seznamy!$J$3:$J$94)</f>
        <v>57</v>
      </c>
      <c r="G4181" s="83">
        <v>29</v>
      </c>
      <c r="H4181" s="81">
        <f>LOOKUP(G4181,Komplexní!$A$7:$A$56,Komplexní!$B$7:$B$56)</f>
        <v>0</v>
      </c>
      <c r="I4181" s="84">
        <f t="array" ref="I4181">SUM(IF((Komplexní!$A$3:$A$5=A4181)*(Komplexní!$D$1:$BA$1=G4181),Komplexní!$D$3:$BA$5))</f>
        <v>0</v>
      </c>
      <c r="J4181" s="99" t="str">
        <f t="shared" si="227"/>
        <v/>
      </c>
      <c r="K4181" s="85">
        <f t="shared" si="226"/>
        <v>1</v>
      </c>
    </row>
    <row r="4182" spans="1:11" hidden="1">
      <c r="A4182" s="79">
        <v>84</v>
      </c>
      <c r="B4182" s="80">
        <f>LOOKUP(A4182,Seznamy!$A$3:$A$94,Seznamy!$B$3:$B$94)</f>
        <v>125009</v>
      </c>
      <c r="C4182" s="81" t="str">
        <f>LOOKUP(A4182,Seznamy!$A$3:$A$94,Seznamy!$C$3:$C$94)</f>
        <v>Ruda nad Moravou</v>
      </c>
      <c r="D4182" s="82">
        <f>LOOKUP(A4182,Seznamy!$A$3:$A$94,Seznamy!$F$3:$F$94)</f>
        <v>9028</v>
      </c>
      <c r="E4182" s="82">
        <f>LOOKUP(A4182,Seznamy!$A$3:$A$94,Seznamy!$G$3:$G$94)</f>
        <v>218500</v>
      </c>
      <c r="F4182" s="83">
        <f>LOOKUP(A4182,Seznamy!$A$3:$A$94,Seznamy!$J$3:$J$94)</f>
        <v>57</v>
      </c>
      <c r="G4182" s="83">
        <v>30</v>
      </c>
      <c r="H4182" s="81">
        <f>LOOKUP(G4182,Komplexní!$A$7:$A$56,Komplexní!$B$7:$B$56)</f>
        <v>0</v>
      </c>
      <c r="I4182" s="84">
        <f t="array" ref="I4182">SUM(IF((Komplexní!$A$3:$A$5=A4182)*(Komplexní!$D$1:$BA$1=G4182),Komplexní!$D$3:$BA$5))</f>
        <v>0</v>
      </c>
      <c r="J4182" s="99" t="str">
        <f t="shared" si="227"/>
        <v/>
      </c>
      <c r="K4182" s="85">
        <f t="shared" si="226"/>
        <v>1</v>
      </c>
    </row>
    <row r="4183" spans="1:11" hidden="1">
      <c r="A4183" s="79">
        <v>84</v>
      </c>
      <c r="B4183" s="80">
        <f>LOOKUP(A4183,Seznamy!$A$3:$A$94,Seznamy!$B$3:$B$94)</f>
        <v>125009</v>
      </c>
      <c r="C4183" s="81" t="str">
        <f>LOOKUP(A4183,Seznamy!$A$3:$A$94,Seznamy!$C$3:$C$94)</f>
        <v>Ruda nad Moravou</v>
      </c>
      <c r="D4183" s="82">
        <f>LOOKUP(A4183,Seznamy!$A$3:$A$94,Seznamy!$F$3:$F$94)</f>
        <v>9028</v>
      </c>
      <c r="E4183" s="82">
        <f>LOOKUP(A4183,Seznamy!$A$3:$A$94,Seznamy!$G$3:$G$94)</f>
        <v>218500</v>
      </c>
      <c r="F4183" s="83">
        <f>LOOKUP(A4183,Seznamy!$A$3:$A$94,Seznamy!$J$3:$J$94)</f>
        <v>57</v>
      </c>
      <c r="G4183" s="83">
        <v>31</v>
      </c>
      <c r="H4183" s="81">
        <f>LOOKUP(G4183,Komplexní!$A$7:$A$56,Komplexní!$B$7:$B$56)</f>
        <v>0</v>
      </c>
      <c r="I4183" s="84">
        <f t="array" ref="I4183">SUM(IF((Komplexní!$A$3:$A$5=A4183)*(Komplexní!$D$1:$BA$1=G4183),Komplexní!$D$3:$BA$5))</f>
        <v>0</v>
      </c>
      <c r="J4183" s="99" t="str">
        <f t="shared" si="227"/>
        <v/>
      </c>
      <c r="K4183" s="85">
        <f t="shared" si="226"/>
        <v>1</v>
      </c>
    </row>
    <row r="4184" spans="1:11" hidden="1">
      <c r="A4184" s="79">
        <v>84</v>
      </c>
      <c r="B4184" s="80">
        <f>LOOKUP(A4184,Seznamy!$A$3:$A$94,Seznamy!$B$3:$B$94)</f>
        <v>125009</v>
      </c>
      <c r="C4184" s="81" t="str">
        <f>LOOKUP(A4184,Seznamy!$A$3:$A$94,Seznamy!$C$3:$C$94)</f>
        <v>Ruda nad Moravou</v>
      </c>
      <c r="D4184" s="82">
        <f>LOOKUP(A4184,Seznamy!$A$3:$A$94,Seznamy!$F$3:$F$94)</f>
        <v>9028</v>
      </c>
      <c r="E4184" s="82">
        <f>LOOKUP(A4184,Seznamy!$A$3:$A$94,Seznamy!$G$3:$G$94)</f>
        <v>218500</v>
      </c>
      <c r="F4184" s="83">
        <f>LOOKUP(A4184,Seznamy!$A$3:$A$94,Seznamy!$J$3:$J$94)</f>
        <v>57</v>
      </c>
      <c r="G4184" s="83">
        <v>32</v>
      </c>
      <c r="H4184" s="81">
        <f>LOOKUP(G4184,Komplexní!$A$7:$A$56,Komplexní!$B$7:$B$56)</f>
        <v>0</v>
      </c>
      <c r="I4184" s="84">
        <f t="array" ref="I4184">SUM(IF((Komplexní!$A$3:$A$5=A4184)*(Komplexní!$D$1:$BA$1=G4184),Komplexní!$D$3:$BA$5))</f>
        <v>0</v>
      </c>
      <c r="J4184" s="99" t="str">
        <f t="shared" si="227"/>
        <v/>
      </c>
      <c r="K4184" s="85">
        <f t="shared" si="226"/>
        <v>1</v>
      </c>
    </row>
    <row r="4185" spans="1:11" hidden="1">
      <c r="A4185" s="79">
        <v>84</v>
      </c>
      <c r="B4185" s="80">
        <f>LOOKUP(A4185,Seznamy!$A$3:$A$94,Seznamy!$B$3:$B$94)</f>
        <v>125009</v>
      </c>
      <c r="C4185" s="81" t="str">
        <f>LOOKUP(A4185,Seznamy!$A$3:$A$94,Seznamy!$C$3:$C$94)</f>
        <v>Ruda nad Moravou</v>
      </c>
      <c r="D4185" s="82">
        <f>LOOKUP(A4185,Seznamy!$A$3:$A$94,Seznamy!$F$3:$F$94)</f>
        <v>9028</v>
      </c>
      <c r="E4185" s="82">
        <f>LOOKUP(A4185,Seznamy!$A$3:$A$94,Seznamy!$G$3:$G$94)</f>
        <v>218500</v>
      </c>
      <c r="F4185" s="83">
        <f>LOOKUP(A4185,Seznamy!$A$3:$A$94,Seznamy!$J$3:$J$94)</f>
        <v>57</v>
      </c>
      <c r="G4185" s="83">
        <v>26</v>
      </c>
      <c r="H4185" s="81">
        <f>LOOKUP(G4185,Komplexní!$A$7:$A$56,Komplexní!$B$7:$B$56)</f>
        <v>0</v>
      </c>
      <c r="I4185" s="84">
        <f t="array" ref="I4185">SUM(IF((Komplexní!$A$3:$A$5=A4185)*(Komplexní!$D$1:$BA$1=G4185),Komplexní!$D$3:$BA$5))</f>
        <v>0</v>
      </c>
      <c r="J4185" s="99" t="str">
        <f t="shared" si="227"/>
        <v/>
      </c>
      <c r="K4185" s="85">
        <f t="shared" ref="K4185:K4202" si="228">IF(I4185=MIN($J$4153:$J$4202),1,"")</f>
        <v>1</v>
      </c>
    </row>
    <row r="4186" spans="1:11" hidden="1">
      <c r="A4186" s="79">
        <v>84</v>
      </c>
      <c r="B4186" s="80">
        <f>LOOKUP(A4186,Seznamy!$A$3:$A$94,Seznamy!$B$3:$B$94)</f>
        <v>125009</v>
      </c>
      <c r="C4186" s="81" t="str">
        <f>LOOKUP(A4186,Seznamy!$A$3:$A$94,Seznamy!$C$3:$C$94)</f>
        <v>Ruda nad Moravou</v>
      </c>
      <c r="D4186" s="82">
        <f>LOOKUP(A4186,Seznamy!$A$3:$A$94,Seznamy!$F$3:$F$94)</f>
        <v>9028</v>
      </c>
      <c r="E4186" s="82">
        <f>LOOKUP(A4186,Seznamy!$A$3:$A$94,Seznamy!$G$3:$G$94)</f>
        <v>218500</v>
      </c>
      <c r="F4186" s="83">
        <f>LOOKUP(A4186,Seznamy!$A$3:$A$94,Seznamy!$J$3:$J$94)</f>
        <v>57</v>
      </c>
      <c r="G4186" s="83">
        <v>34</v>
      </c>
      <c r="H4186" s="81">
        <f>LOOKUP(G4186,Komplexní!$A$7:$A$56,Komplexní!$B$7:$B$56)</f>
        <v>0</v>
      </c>
      <c r="I4186" s="84">
        <f t="array" ref="I4186">SUM(IF((Komplexní!$A$3:$A$5=A4186)*(Komplexní!$D$1:$BA$1=G4186),Komplexní!$D$3:$BA$5))</f>
        <v>0</v>
      </c>
      <c r="J4186" s="99" t="str">
        <f t="shared" si="227"/>
        <v/>
      </c>
      <c r="K4186" s="85">
        <f t="shared" si="228"/>
        <v>1</v>
      </c>
    </row>
    <row r="4187" spans="1:11" hidden="1">
      <c r="A4187" s="79">
        <v>84</v>
      </c>
      <c r="B4187" s="80">
        <f>LOOKUP(A4187,Seznamy!$A$3:$A$94,Seznamy!$B$3:$B$94)</f>
        <v>125009</v>
      </c>
      <c r="C4187" s="81" t="str">
        <f>LOOKUP(A4187,Seznamy!$A$3:$A$94,Seznamy!$C$3:$C$94)</f>
        <v>Ruda nad Moravou</v>
      </c>
      <c r="D4187" s="82">
        <f>LOOKUP(A4187,Seznamy!$A$3:$A$94,Seznamy!$F$3:$F$94)</f>
        <v>9028</v>
      </c>
      <c r="E4187" s="82">
        <f>LOOKUP(A4187,Seznamy!$A$3:$A$94,Seznamy!$G$3:$G$94)</f>
        <v>218500</v>
      </c>
      <c r="F4187" s="83">
        <f>LOOKUP(A4187,Seznamy!$A$3:$A$94,Seznamy!$J$3:$J$94)</f>
        <v>57</v>
      </c>
      <c r="G4187" s="83">
        <v>35</v>
      </c>
      <c r="H4187" s="81">
        <f>LOOKUP(G4187,Komplexní!$A$7:$A$56,Komplexní!$B$7:$B$56)</f>
        <v>0</v>
      </c>
      <c r="I4187" s="84">
        <f t="array" ref="I4187">SUM(IF((Komplexní!$A$3:$A$5=A4187)*(Komplexní!$D$1:$BA$1=G4187),Komplexní!$D$3:$BA$5))</f>
        <v>0</v>
      </c>
      <c r="J4187" s="99" t="str">
        <f t="shared" si="227"/>
        <v/>
      </c>
      <c r="K4187" s="85">
        <f t="shared" si="228"/>
        <v>1</v>
      </c>
    </row>
    <row r="4188" spans="1:11" hidden="1">
      <c r="A4188" s="79">
        <v>84</v>
      </c>
      <c r="B4188" s="80">
        <f>LOOKUP(A4188,Seznamy!$A$3:$A$94,Seznamy!$B$3:$B$94)</f>
        <v>125009</v>
      </c>
      <c r="C4188" s="81" t="str">
        <f>LOOKUP(A4188,Seznamy!$A$3:$A$94,Seznamy!$C$3:$C$94)</f>
        <v>Ruda nad Moravou</v>
      </c>
      <c r="D4188" s="82">
        <f>LOOKUP(A4188,Seznamy!$A$3:$A$94,Seznamy!$F$3:$F$94)</f>
        <v>9028</v>
      </c>
      <c r="E4188" s="82">
        <f>LOOKUP(A4188,Seznamy!$A$3:$A$94,Seznamy!$G$3:$G$94)</f>
        <v>218500</v>
      </c>
      <c r="F4188" s="83">
        <f>LOOKUP(A4188,Seznamy!$A$3:$A$94,Seznamy!$J$3:$J$94)</f>
        <v>57</v>
      </c>
      <c r="G4188" s="83">
        <v>36</v>
      </c>
      <c r="H4188" s="81">
        <f>LOOKUP(G4188,Komplexní!$A$7:$A$56,Komplexní!$B$7:$B$56)</f>
        <v>0</v>
      </c>
      <c r="I4188" s="84">
        <f t="array" ref="I4188">SUM(IF((Komplexní!$A$3:$A$5=A4188)*(Komplexní!$D$1:$BA$1=G4188),Komplexní!$D$3:$BA$5))</f>
        <v>0</v>
      </c>
      <c r="J4188" s="99" t="str">
        <f t="shared" si="227"/>
        <v/>
      </c>
      <c r="K4188" s="85">
        <f t="shared" si="228"/>
        <v>1</v>
      </c>
    </row>
    <row r="4189" spans="1:11" hidden="1">
      <c r="A4189" s="79">
        <v>84</v>
      </c>
      <c r="B4189" s="80">
        <f>LOOKUP(A4189,Seznamy!$A$3:$A$94,Seznamy!$B$3:$B$94)</f>
        <v>125009</v>
      </c>
      <c r="C4189" s="81" t="str">
        <f>LOOKUP(A4189,Seznamy!$A$3:$A$94,Seznamy!$C$3:$C$94)</f>
        <v>Ruda nad Moravou</v>
      </c>
      <c r="D4189" s="82">
        <f>LOOKUP(A4189,Seznamy!$A$3:$A$94,Seznamy!$F$3:$F$94)</f>
        <v>9028</v>
      </c>
      <c r="E4189" s="82">
        <f>LOOKUP(A4189,Seznamy!$A$3:$A$94,Seznamy!$G$3:$G$94)</f>
        <v>218500</v>
      </c>
      <c r="F4189" s="83">
        <f>LOOKUP(A4189,Seznamy!$A$3:$A$94,Seznamy!$J$3:$J$94)</f>
        <v>57</v>
      </c>
      <c r="G4189" s="83">
        <v>37</v>
      </c>
      <c r="H4189" s="81">
        <f>LOOKUP(G4189,Komplexní!$A$7:$A$56,Komplexní!$B$7:$B$56)</f>
        <v>0</v>
      </c>
      <c r="I4189" s="84">
        <f t="array" ref="I4189">SUM(IF((Komplexní!$A$3:$A$5=A4189)*(Komplexní!$D$1:$BA$1=G4189),Komplexní!$D$3:$BA$5))</f>
        <v>0</v>
      </c>
      <c r="J4189" s="99" t="str">
        <f t="shared" si="227"/>
        <v/>
      </c>
      <c r="K4189" s="85">
        <f t="shared" si="228"/>
        <v>1</v>
      </c>
    </row>
    <row r="4190" spans="1:11" hidden="1">
      <c r="A4190" s="79">
        <v>84</v>
      </c>
      <c r="B4190" s="80">
        <f>LOOKUP(A4190,Seznamy!$A$3:$A$94,Seznamy!$B$3:$B$94)</f>
        <v>125009</v>
      </c>
      <c r="C4190" s="81" t="str">
        <f>LOOKUP(A4190,Seznamy!$A$3:$A$94,Seznamy!$C$3:$C$94)</f>
        <v>Ruda nad Moravou</v>
      </c>
      <c r="D4190" s="82">
        <f>LOOKUP(A4190,Seznamy!$A$3:$A$94,Seznamy!$F$3:$F$94)</f>
        <v>9028</v>
      </c>
      <c r="E4190" s="82">
        <f>LOOKUP(A4190,Seznamy!$A$3:$A$94,Seznamy!$G$3:$G$94)</f>
        <v>218500</v>
      </c>
      <c r="F4190" s="83">
        <f>LOOKUP(A4190,Seznamy!$A$3:$A$94,Seznamy!$J$3:$J$94)</f>
        <v>57</v>
      </c>
      <c r="G4190" s="83">
        <v>38</v>
      </c>
      <c r="H4190" s="81">
        <f>LOOKUP(G4190,Komplexní!$A$7:$A$56,Komplexní!$B$7:$B$56)</f>
        <v>0</v>
      </c>
      <c r="I4190" s="84">
        <f t="array" ref="I4190">SUM(IF((Komplexní!$A$3:$A$5=A4190)*(Komplexní!$D$1:$BA$1=G4190),Komplexní!$D$3:$BA$5))</f>
        <v>0</v>
      </c>
      <c r="J4190" s="99" t="str">
        <f t="shared" si="227"/>
        <v/>
      </c>
      <c r="K4190" s="85">
        <f t="shared" si="228"/>
        <v>1</v>
      </c>
    </row>
    <row r="4191" spans="1:11" hidden="1">
      <c r="A4191" s="79">
        <v>84</v>
      </c>
      <c r="B4191" s="80">
        <f>LOOKUP(A4191,Seznamy!$A$3:$A$94,Seznamy!$B$3:$B$94)</f>
        <v>125009</v>
      </c>
      <c r="C4191" s="81" t="str">
        <f>LOOKUP(A4191,Seznamy!$A$3:$A$94,Seznamy!$C$3:$C$94)</f>
        <v>Ruda nad Moravou</v>
      </c>
      <c r="D4191" s="82">
        <f>LOOKUP(A4191,Seznamy!$A$3:$A$94,Seznamy!$F$3:$F$94)</f>
        <v>9028</v>
      </c>
      <c r="E4191" s="82">
        <f>LOOKUP(A4191,Seznamy!$A$3:$A$94,Seznamy!$G$3:$G$94)</f>
        <v>218500</v>
      </c>
      <c r="F4191" s="83">
        <f>LOOKUP(A4191,Seznamy!$A$3:$A$94,Seznamy!$J$3:$J$94)</f>
        <v>57</v>
      </c>
      <c r="G4191" s="83">
        <v>39</v>
      </c>
      <c r="H4191" s="81">
        <f>LOOKUP(G4191,Komplexní!$A$7:$A$56,Komplexní!$B$7:$B$56)</f>
        <v>0</v>
      </c>
      <c r="I4191" s="84">
        <f t="array" ref="I4191">SUM(IF((Komplexní!$A$3:$A$5=A4191)*(Komplexní!$D$1:$BA$1=G4191),Komplexní!$D$3:$BA$5))</f>
        <v>0</v>
      </c>
      <c r="J4191" s="99" t="str">
        <f t="shared" si="227"/>
        <v/>
      </c>
      <c r="K4191" s="85">
        <f t="shared" si="228"/>
        <v>1</v>
      </c>
    </row>
    <row r="4192" spans="1:11" hidden="1">
      <c r="A4192" s="79">
        <v>84</v>
      </c>
      <c r="B4192" s="80">
        <f>LOOKUP(A4192,Seznamy!$A$3:$A$94,Seznamy!$B$3:$B$94)</f>
        <v>125009</v>
      </c>
      <c r="C4192" s="81" t="str">
        <f>LOOKUP(A4192,Seznamy!$A$3:$A$94,Seznamy!$C$3:$C$94)</f>
        <v>Ruda nad Moravou</v>
      </c>
      <c r="D4192" s="82">
        <f>LOOKUP(A4192,Seznamy!$A$3:$A$94,Seznamy!$F$3:$F$94)</f>
        <v>9028</v>
      </c>
      <c r="E4192" s="82">
        <f>LOOKUP(A4192,Seznamy!$A$3:$A$94,Seznamy!$G$3:$G$94)</f>
        <v>218500</v>
      </c>
      <c r="F4192" s="83">
        <f>LOOKUP(A4192,Seznamy!$A$3:$A$94,Seznamy!$J$3:$J$94)</f>
        <v>57</v>
      </c>
      <c r="G4192" s="83">
        <v>40</v>
      </c>
      <c r="H4192" s="81">
        <f>LOOKUP(G4192,Komplexní!$A$7:$A$56,Komplexní!$B$7:$B$56)</f>
        <v>0</v>
      </c>
      <c r="I4192" s="84">
        <f t="array" ref="I4192">SUM(IF((Komplexní!$A$3:$A$5=A4192)*(Komplexní!$D$1:$BA$1=G4192),Komplexní!$D$3:$BA$5))</f>
        <v>0</v>
      </c>
      <c r="J4192" s="99" t="str">
        <f t="shared" si="227"/>
        <v/>
      </c>
      <c r="K4192" s="85">
        <f t="shared" si="228"/>
        <v>1</v>
      </c>
    </row>
    <row r="4193" spans="1:11" hidden="1">
      <c r="A4193" s="79">
        <v>84</v>
      </c>
      <c r="B4193" s="80">
        <f>LOOKUP(A4193,Seznamy!$A$3:$A$94,Seznamy!$B$3:$B$94)</f>
        <v>125009</v>
      </c>
      <c r="C4193" s="81" t="str">
        <f>LOOKUP(A4193,Seznamy!$A$3:$A$94,Seznamy!$C$3:$C$94)</f>
        <v>Ruda nad Moravou</v>
      </c>
      <c r="D4193" s="82">
        <f>LOOKUP(A4193,Seznamy!$A$3:$A$94,Seznamy!$F$3:$F$94)</f>
        <v>9028</v>
      </c>
      <c r="E4193" s="82">
        <f>LOOKUP(A4193,Seznamy!$A$3:$A$94,Seznamy!$G$3:$G$94)</f>
        <v>218500</v>
      </c>
      <c r="F4193" s="83">
        <f>LOOKUP(A4193,Seznamy!$A$3:$A$94,Seznamy!$J$3:$J$94)</f>
        <v>57</v>
      </c>
      <c r="G4193" s="83">
        <v>41</v>
      </c>
      <c r="H4193" s="81">
        <f>LOOKUP(G4193,Komplexní!$A$7:$A$56,Komplexní!$B$7:$B$56)</f>
        <v>0</v>
      </c>
      <c r="I4193" s="84">
        <f t="array" ref="I4193">SUM(IF((Komplexní!$A$3:$A$5=A4193)*(Komplexní!$D$1:$BA$1=G4193),Komplexní!$D$3:$BA$5))</f>
        <v>0</v>
      </c>
      <c r="J4193" s="99" t="str">
        <f t="shared" si="227"/>
        <v/>
      </c>
      <c r="K4193" s="85">
        <f t="shared" si="228"/>
        <v>1</v>
      </c>
    </row>
    <row r="4194" spans="1:11" hidden="1">
      <c r="A4194" s="79">
        <v>84</v>
      </c>
      <c r="B4194" s="80">
        <f>LOOKUP(A4194,Seznamy!$A$3:$A$94,Seznamy!$B$3:$B$94)</f>
        <v>125009</v>
      </c>
      <c r="C4194" s="81" t="str">
        <f>LOOKUP(A4194,Seznamy!$A$3:$A$94,Seznamy!$C$3:$C$94)</f>
        <v>Ruda nad Moravou</v>
      </c>
      <c r="D4194" s="82">
        <f>LOOKUP(A4194,Seznamy!$A$3:$A$94,Seznamy!$F$3:$F$94)</f>
        <v>9028</v>
      </c>
      <c r="E4194" s="82">
        <f>LOOKUP(A4194,Seznamy!$A$3:$A$94,Seznamy!$G$3:$G$94)</f>
        <v>218500</v>
      </c>
      <c r="F4194" s="83">
        <f>LOOKUP(A4194,Seznamy!$A$3:$A$94,Seznamy!$J$3:$J$94)</f>
        <v>57</v>
      </c>
      <c r="G4194" s="83">
        <v>42</v>
      </c>
      <c r="H4194" s="81">
        <f>LOOKUP(G4194,Komplexní!$A$7:$A$56,Komplexní!$B$7:$B$56)</f>
        <v>0</v>
      </c>
      <c r="I4194" s="84">
        <f t="array" ref="I4194">SUM(IF((Komplexní!$A$3:$A$5=A4194)*(Komplexní!$D$1:$BA$1=G4194),Komplexní!$D$3:$BA$5))</f>
        <v>0</v>
      </c>
      <c r="J4194" s="99" t="str">
        <f t="shared" si="227"/>
        <v/>
      </c>
      <c r="K4194" s="85">
        <f t="shared" si="228"/>
        <v>1</v>
      </c>
    </row>
    <row r="4195" spans="1:11" hidden="1">
      <c r="A4195" s="79">
        <v>84</v>
      </c>
      <c r="B4195" s="80">
        <f>LOOKUP(A4195,Seznamy!$A$3:$A$94,Seznamy!$B$3:$B$94)</f>
        <v>125009</v>
      </c>
      <c r="C4195" s="81" t="str">
        <f>LOOKUP(A4195,Seznamy!$A$3:$A$94,Seznamy!$C$3:$C$94)</f>
        <v>Ruda nad Moravou</v>
      </c>
      <c r="D4195" s="82">
        <f>LOOKUP(A4195,Seznamy!$A$3:$A$94,Seznamy!$F$3:$F$94)</f>
        <v>9028</v>
      </c>
      <c r="E4195" s="82">
        <f>LOOKUP(A4195,Seznamy!$A$3:$A$94,Seznamy!$G$3:$G$94)</f>
        <v>218500</v>
      </c>
      <c r="F4195" s="83">
        <f>LOOKUP(A4195,Seznamy!$A$3:$A$94,Seznamy!$J$3:$J$94)</f>
        <v>57</v>
      </c>
      <c r="G4195" s="83">
        <v>43</v>
      </c>
      <c r="H4195" s="81">
        <f>LOOKUP(G4195,Komplexní!$A$7:$A$56,Komplexní!$B$7:$B$56)</f>
        <v>0</v>
      </c>
      <c r="I4195" s="84">
        <f t="array" ref="I4195">SUM(IF((Komplexní!$A$3:$A$5=A4195)*(Komplexní!$D$1:$BA$1=G4195),Komplexní!$D$3:$BA$5))</f>
        <v>0</v>
      </c>
      <c r="J4195" s="99" t="str">
        <f t="shared" si="227"/>
        <v/>
      </c>
      <c r="K4195" s="85">
        <f t="shared" si="228"/>
        <v>1</v>
      </c>
    </row>
    <row r="4196" spans="1:11" hidden="1">
      <c r="A4196" s="79">
        <v>84</v>
      </c>
      <c r="B4196" s="80">
        <f>LOOKUP(A4196,Seznamy!$A$3:$A$94,Seznamy!$B$3:$B$94)</f>
        <v>125009</v>
      </c>
      <c r="C4196" s="81" t="str">
        <f>LOOKUP(A4196,Seznamy!$A$3:$A$94,Seznamy!$C$3:$C$94)</f>
        <v>Ruda nad Moravou</v>
      </c>
      <c r="D4196" s="82">
        <f>LOOKUP(A4196,Seznamy!$A$3:$A$94,Seznamy!$F$3:$F$94)</f>
        <v>9028</v>
      </c>
      <c r="E4196" s="82">
        <f>LOOKUP(A4196,Seznamy!$A$3:$A$94,Seznamy!$G$3:$G$94)</f>
        <v>218500</v>
      </c>
      <c r="F4196" s="83">
        <f>LOOKUP(A4196,Seznamy!$A$3:$A$94,Seznamy!$J$3:$J$94)</f>
        <v>57</v>
      </c>
      <c r="G4196" s="83">
        <v>44</v>
      </c>
      <c r="H4196" s="81">
        <f>LOOKUP(G4196,Komplexní!$A$7:$A$56,Komplexní!$B$7:$B$56)</f>
        <v>0</v>
      </c>
      <c r="I4196" s="84">
        <f t="array" ref="I4196">SUM(IF((Komplexní!$A$3:$A$5=A4196)*(Komplexní!$D$1:$BA$1=G4196),Komplexní!$D$3:$BA$5))</f>
        <v>0</v>
      </c>
      <c r="J4196" s="99" t="str">
        <f t="shared" si="227"/>
        <v/>
      </c>
      <c r="K4196" s="85">
        <f t="shared" si="228"/>
        <v>1</v>
      </c>
    </row>
    <row r="4197" spans="1:11" hidden="1">
      <c r="A4197" s="79">
        <v>84</v>
      </c>
      <c r="B4197" s="80">
        <f>LOOKUP(A4197,Seznamy!$A$3:$A$94,Seznamy!$B$3:$B$94)</f>
        <v>125009</v>
      </c>
      <c r="C4197" s="81" t="str">
        <f>LOOKUP(A4197,Seznamy!$A$3:$A$94,Seznamy!$C$3:$C$94)</f>
        <v>Ruda nad Moravou</v>
      </c>
      <c r="D4197" s="82">
        <f>LOOKUP(A4197,Seznamy!$A$3:$A$94,Seznamy!$F$3:$F$94)</f>
        <v>9028</v>
      </c>
      <c r="E4197" s="82">
        <f>LOOKUP(A4197,Seznamy!$A$3:$A$94,Seznamy!$G$3:$G$94)</f>
        <v>218500</v>
      </c>
      <c r="F4197" s="83">
        <f>LOOKUP(A4197,Seznamy!$A$3:$A$94,Seznamy!$J$3:$J$94)</f>
        <v>57</v>
      </c>
      <c r="G4197" s="83">
        <v>45</v>
      </c>
      <c r="H4197" s="81">
        <f>LOOKUP(G4197,Komplexní!$A$7:$A$56,Komplexní!$B$7:$B$56)</f>
        <v>0</v>
      </c>
      <c r="I4197" s="84">
        <f t="array" ref="I4197">SUM(IF((Komplexní!$A$3:$A$5=A4197)*(Komplexní!$D$1:$BA$1=G4197),Komplexní!$D$3:$BA$5))</f>
        <v>0</v>
      </c>
      <c r="J4197" s="99" t="str">
        <f t="shared" si="227"/>
        <v/>
      </c>
      <c r="K4197" s="85">
        <f t="shared" si="228"/>
        <v>1</v>
      </c>
    </row>
    <row r="4198" spans="1:11" hidden="1">
      <c r="A4198" s="79">
        <v>84</v>
      </c>
      <c r="B4198" s="80">
        <f>LOOKUP(A4198,Seznamy!$A$3:$A$94,Seznamy!$B$3:$B$94)</f>
        <v>125009</v>
      </c>
      <c r="C4198" s="81" t="str">
        <f>LOOKUP(A4198,Seznamy!$A$3:$A$94,Seznamy!$C$3:$C$94)</f>
        <v>Ruda nad Moravou</v>
      </c>
      <c r="D4198" s="82">
        <f>LOOKUP(A4198,Seznamy!$A$3:$A$94,Seznamy!$F$3:$F$94)</f>
        <v>9028</v>
      </c>
      <c r="E4198" s="82">
        <f>LOOKUP(A4198,Seznamy!$A$3:$A$94,Seznamy!$G$3:$G$94)</f>
        <v>218500</v>
      </c>
      <c r="F4198" s="83">
        <f>LOOKUP(A4198,Seznamy!$A$3:$A$94,Seznamy!$J$3:$J$94)</f>
        <v>57</v>
      </c>
      <c r="G4198" s="83">
        <v>46</v>
      </c>
      <c r="H4198" s="81">
        <f>LOOKUP(G4198,Komplexní!$A$7:$A$56,Komplexní!$B$7:$B$56)</f>
        <v>0</v>
      </c>
      <c r="I4198" s="84">
        <f t="array" ref="I4198">SUM(IF((Komplexní!$A$3:$A$5=A4198)*(Komplexní!$D$1:$BA$1=G4198),Komplexní!$D$3:$BA$5))</f>
        <v>0</v>
      </c>
      <c r="J4198" s="99" t="str">
        <f t="shared" si="227"/>
        <v/>
      </c>
      <c r="K4198" s="85">
        <f t="shared" si="228"/>
        <v>1</v>
      </c>
    </row>
    <row r="4199" spans="1:11" hidden="1">
      <c r="A4199" s="79">
        <v>84</v>
      </c>
      <c r="B4199" s="80">
        <f>LOOKUP(A4199,Seznamy!$A$3:$A$94,Seznamy!$B$3:$B$94)</f>
        <v>125009</v>
      </c>
      <c r="C4199" s="81" t="str">
        <f>LOOKUP(A4199,Seznamy!$A$3:$A$94,Seznamy!$C$3:$C$94)</f>
        <v>Ruda nad Moravou</v>
      </c>
      <c r="D4199" s="82">
        <f>LOOKUP(A4199,Seznamy!$A$3:$A$94,Seznamy!$F$3:$F$94)</f>
        <v>9028</v>
      </c>
      <c r="E4199" s="82">
        <f>LOOKUP(A4199,Seznamy!$A$3:$A$94,Seznamy!$G$3:$G$94)</f>
        <v>218500</v>
      </c>
      <c r="F4199" s="83">
        <f>LOOKUP(A4199,Seznamy!$A$3:$A$94,Seznamy!$J$3:$J$94)</f>
        <v>57</v>
      </c>
      <c r="G4199" s="83">
        <v>47</v>
      </c>
      <c r="H4199" s="81">
        <f>LOOKUP(G4199,Komplexní!$A$7:$A$56,Komplexní!$B$7:$B$56)</f>
        <v>0</v>
      </c>
      <c r="I4199" s="84">
        <f t="array" ref="I4199">SUM(IF((Komplexní!$A$3:$A$5=A4199)*(Komplexní!$D$1:$BA$1=G4199),Komplexní!$D$3:$BA$5))</f>
        <v>0</v>
      </c>
      <c r="J4199" s="99" t="str">
        <f t="shared" si="227"/>
        <v/>
      </c>
      <c r="K4199" s="85">
        <f t="shared" si="228"/>
        <v>1</v>
      </c>
    </row>
    <row r="4200" spans="1:11" hidden="1">
      <c r="A4200" s="79">
        <v>84</v>
      </c>
      <c r="B4200" s="80">
        <f>LOOKUP(A4200,Seznamy!$A$3:$A$94,Seznamy!$B$3:$B$94)</f>
        <v>125009</v>
      </c>
      <c r="C4200" s="81" t="str">
        <f>LOOKUP(A4200,Seznamy!$A$3:$A$94,Seznamy!$C$3:$C$94)</f>
        <v>Ruda nad Moravou</v>
      </c>
      <c r="D4200" s="82">
        <f>LOOKUP(A4200,Seznamy!$A$3:$A$94,Seznamy!$F$3:$F$94)</f>
        <v>9028</v>
      </c>
      <c r="E4200" s="82">
        <f>LOOKUP(A4200,Seznamy!$A$3:$A$94,Seznamy!$G$3:$G$94)</f>
        <v>218500</v>
      </c>
      <c r="F4200" s="83">
        <f>LOOKUP(A4200,Seznamy!$A$3:$A$94,Seznamy!$J$3:$J$94)</f>
        <v>57</v>
      </c>
      <c r="G4200" s="83">
        <v>48</v>
      </c>
      <c r="H4200" s="81">
        <f>LOOKUP(G4200,Komplexní!$A$7:$A$56,Komplexní!$B$7:$B$56)</f>
        <v>0</v>
      </c>
      <c r="I4200" s="84">
        <f t="array" ref="I4200">SUM(IF((Komplexní!$A$3:$A$5=A4200)*(Komplexní!$D$1:$BA$1=G4200),Komplexní!$D$3:$BA$5))</f>
        <v>0</v>
      </c>
      <c r="J4200" s="99" t="str">
        <f t="shared" si="227"/>
        <v/>
      </c>
      <c r="K4200" s="85">
        <f t="shared" si="228"/>
        <v>1</v>
      </c>
    </row>
    <row r="4201" spans="1:11" hidden="1">
      <c r="A4201" s="79">
        <v>84</v>
      </c>
      <c r="B4201" s="80">
        <f>LOOKUP(A4201,Seznamy!$A$3:$A$94,Seznamy!$B$3:$B$94)</f>
        <v>125009</v>
      </c>
      <c r="C4201" s="81" t="str">
        <f>LOOKUP(A4201,Seznamy!$A$3:$A$94,Seznamy!$C$3:$C$94)</f>
        <v>Ruda nad Moravou</v>
      </c>
      <c r="D4201" s="82">
        <f>LOOKUP(A4201,Seznamy!$A$3:$A$94,Seznamy!$F$3:$F$94)</f>
        <v>9028</v>
      </c>
      <c r="E4201" s="82">
        <f>LOOKUP(A4201,Seznamy!$A$3:$A$94,Seznamy!$G$3:$G$94)</f>
        <v>218500</v>
      </c>
      <c r="F4201" s="83">
        <f>LOOKUP(A4201,Seznamy!$A$3:$A$94,Seznamy!$J$3:$J$94)</f>
        <v>57</v>
      </c>
      <c r="G4201" s="83">
        <v>49</v>
      </c>
      <c r="H4201" s="81">
        <f>LOOKUP(G4201,Komplexní!$A$7:$A$56,Komplexní!$B$7:$B$56)</f>
        <v>0</v>
      </c>
      <c r="I4201" s="84">
        <f t="array" ref="I4201">SUM(IF((Komplexní!$A$3:$A$5=A4201)*(Komplexní!$D$1:$BA$1=G4201),Komplexní!$D$3:$BA$5))</f>
        <v>0</v>
      </c>
      <c r="J4201" s="99" t="str">
        <f t="shared" si="227"/>
        <v/>
      </c>
      <c r="K4201" s="85">
        <f t="shared" si="228"/>
        <v>1</v>
      </c>
    </row>
    <row r="4202" spans="1:11" hidden="1">
      <c r="A4202" s="79">
        <v>84</v>
      </c>
      <c r="B4202" s="80">
        <f>LOOKUP(A4202,Seznamy!$A$3:$A$94,Seznamy!$B$3:$B$94)</f>
        <v>125009</v>
      </c>
      <c r="C4202" s="81" t="str">
        <f>LOOKUP(A4202,Seznamy!$A$3:$A$94,Seznamy!$C$3:$C$94)</f>
        <v>Ruda nad Moravou</v>
      </c>
      <c r="D4202" s="82">
        <f>LOOKUP(A4202,Seznamy!$A$3:$A$94,Seznamy!$F$3:$F$94)</f>
        <v>9028</v>
      </c>
      <c r="E4202" s="82">
        <f>LOOKUP(A4202,Seznamy!$A$3:$A$94,Seznamy!$G$3:$G$94)</f>
        <v>218500</v>
      </c>
      <c r="F4202" s="83">
        <f>LOOKUP(A4202,Seznamy!$A$3:$A$94,Seznamy!$J$3:$J$94)</f>
        <v>57</v>
      </c>
      <c r="G4202" s="83">
        <v>50</v>
      </c>
      <c r="H4202" s="81">
        <f>LOOKUP(G4202,Komplexní!$A$7:$A$56,Komplexní!$B$7:$B$56)</f>
        <v>0</v>
      </c>
      <c r="I4202" s="84">
        <f t="array" ref="I4202">SUM(IF((Komplexní!$A$3:$A$5=A4202)*(Komplexní!$D$1:$BA$1=G4202),Komplexní!$D$3:$BA$5))</f>
        <v>0</v>
      </c>
      <c r="J4202" s="99" t="str">
        <f t="shared" si="227"/>
        <v/>
      </c>
      <c r="K4202" s="85">
        <f t="shared" si="228"/>
        <v>1</v>
      </c>
    </row>
    <row r="4203" spans="1:11" hidden="1">
      <c r="A4203" s="48">
        <v>85</v>
      </c>
      <c r="B4203" s="49">
        <f>LOOKUP(A4203,Seznamy!$A$3:$A$94,Seznamy!$B$3:$B$94)</f>
        <v>125009</v>
      </c>
      <c r="C4203" s="50" t="str">
        <f>LOOKUP(A4203,Seznamy!$A$3:$A$94,Seznamy!$C$3:$C$94)</f>
        <v>Ruda nad Moravou</v>
      </c>
      <c r="D4203" s="51">
        <f>LOOKUP(A4203,Seznamy!$A$3:$A$94,Seznamy!$F$3:$F$94)</f>
        <v>9028</v>
      </c>
      <c r="E4203" s="51">
        <f>LOOKUP(A4203,Seznamy!$A$3:$A$94,Seznamy!$G$3:$G$94)</f>
        <v>218500</v>
      </c>
      <c r="F4203" s="52">
        <f>LOOKUP(A4203,Seznamy!$A$3:$A$94,Seznamy!$J$3:$J$94)</f>
        <v>57</v>
      </c>
      <c r="G4203" s="52">
        <v>1</v>
      </c>
      <c r="H4203" s="50" t="str">
        <f>LOOKUP(G4203,Komplexní!$A$7:$A$56,Komplexní!$B$7:$B$56)</f>
        <v>UNILES a.s.</v>
      </c>
      <c r="I4203" s="53">
        <f t="array" ref="I4203">SUM(IF((Komplexní!$A$3:$A$5=A4203)*(Komplexní!$D$1:$BA$1=G4203),Komplexní!$D$3:$BA$5))</f>
        <v>0</v>
      </c>
      <c r="J4203" s="98" t="str">
        <f t="shared" si="227"/>
        <v/>
      </c>
      <c r="K4203" s="54">
        <f t="shared" ref="K4203:K4234" si="229">IF(I4203=MIN($J$4203:$J$4252),1,"")</f>
        <v>1</v>
      </c>
    </row>
    <row r="4204" spans="1:11" hidden="1">
      <c r="A4204" s="48">
        <v>85</v>
      </c>
      <c r="B4204" s="49">
        <f>LOOKUP(A4204,Seznamy!$A$3:$A$94,Seznamy!$B$3:$B$94)</f>
        <v>125009</v>
      </c>
      <c r="C4204" s="50" t="str">
        <f>LOOKUP(A4204,Seznamy!$A$3:$A$94,Seznamy!$C$3:$C$94)</f>
        <v>Ruda nad Moravou</v>
      </c>
      <c r="D4204" s="51">
        <f>LOOKUP(A4204,Seznamy!$A$3:$A$94,Seznamy!$F$3:$F$94)</f>
        <v>9028</v>
      </c>
      <c r="E4204" s="51">
        <f>LOOKUP(A4204,Seznamy!$A$3:$A$94,Seznamy!$G$3:$G$94)</f>
        <v>218500</v>
      </c>
      <c r="F4204" s="52">
        <f>LOOKUP(A4204,Seznamy!$A$3:$A$94,Seznamy!$J$3:$J$94)</f>
        <v>57</v>
      </c>
      <c r="G4204" s="52">
        <v>2</v>
      </c>
      <c r="H4204" s="50" t="str">
        <f>LOOKUP(G4204,Komplexní!$A$7:$A$56,Komplexní!$B$7:$B$56)</f>
        <v>Lesy Beskydy, a.s.</v>
      </c>
      <c r="I4204" s="53">
        <f t="array" ref="I4204">SUM(IF((Komplexní!$A$3:$A$5=A4204)*(Komplexní!$D$1:$BA$1=G4204),Komplexní!$D$3:$BA$5))</f>
        <v>0</v>
      </c>
      <c r="J4204" s="98" t="str">
        <f t="shared" si="227"/>
        <v/>
      </c>
      <c r="K4204" s="54">
        <f t="shared" si="229"/>
        <v>1</v>
      </c>
    </row>
    <row r="4205" spans="1:11" hidden="1">
      <c r="A4205" s="48">
        <v>85</v>
      </c>
      <c r="B4205" s="49">
        <f>LOOKUP(A4205,Seznamy!$A$3:$A$94,Seznamy!$B$3:$B$94)</f>
        <v>125009</v>
      </c>
      <c r="C4205" s="50" t="str">
        <f>LOOKUP(A4205,Seznamy!$A$3:$A$94,Seznamy!$C$3:$C$94)</f>
        <v>Ruda nad Moravou</v>
      </c>
      <c r="D4205" s="51">
        <f>LOOKUP(A4205,Seznamy!$A$3:$A$94,Seznamy!$F$3:$F$94)</f>
        <v>9028</v>
      </c>
      <c r="E4205" s="51">
        <f>LOOKUP(A4205,Seznamy!$A$3:$A$94,Seznamy!$G$3:$G$94)</f>
        <v>218500</v>
      </c>
      <c r="F4205" s="52">
        <f>LOOKUP(A4205,Seznamy!$A$3:$A$94,Seznamy!$J$3:$J$94)</f>
        <v>57</v>
      </c>
      <c r="G4205" s="52">
        <v>3</v>
      </c>
      <c r="H4205" s="50" t="str">
        <f>LOOKUP(G4205,Komplexní!$A$7:$A$56,Komplexní!$B$7:$B$56)</f>
        <v>KATR s.r.o.</v>
      </c>
      <c r="I4205" s="53">
        <f t="array" ref="I4205">SUM(IF((Komplexní!$A$3:$A$5=A4205)*(Komplexní!$D$1:$BA$1=G4205),Komplexní!$D$3:$BA$5))</f>
        <v>0</v>
      </c>
      <c r="J4205" s="98" t="str">
        <f t="shared" si="227"/>
        <v/>
      </c>
      <c r="K4205" s="54">
        <f t="shared" si="229"/>
        <v>1</v>
      </c>
    </row>
    <row r="4206" spans="1:11" hidden="1">
      <c r="A4206" s="48">
        <v>85</v>
      </c>
      <c r="B4206" s="49">
        <f>LOOKUP(A4206,Seznamy!$A$3:$A$94,Seznamy!$B$3:$B$94)</f>
        <v>125009</v>
      </c>
      <c r="C4206" s="50" t="str">
        <f>LOOKUP(A4206,Seznamy!$A$3:$A$94,Seznamy!$C$3:$C$94)</f>
        <v>Ruda nad Moravou</v>
      </c>
      <c r="D4206" s="51">
        <f>LOOKUP(A4206,Seznamy!$A$3:$A$94,Seznamy!$F$3:$F$94)</f>
        <v>9028</v>
      </c>
      <c r="E4206" s="51">
        <f>LOOKUP(A4206,Seznamy!$A$3:$A$94,Seznamy!$G$3:$G$94)</f>
        <v>218500</v>
      </c>
      <c r="F4206" s="52">
        <f>LOOKUP(A4206,Seznamy!$A$3:$A$94,Seznamy!$J$3:$J$94)</f>
        <v>57</v>
      </c>
      <c r="G4206" s="52">
        <v>4</v>
      </c>
      <c r="H4206" s="50" t="str">
        <f>LOOKUP(G4206,Komplexní!$A$7:$A$56,Komplexní!$B$7:$B$56)</f>
        <v>Petra spol. s r.o.</v>
      </c>
      <c r="I4206" s="53">
        <f t="array" ref="I4206">SUM(IF((Komplexní!$A$3:$A$5=A4206)*(Komplexní!$D$1:$BA$1=G4206),Komplexní!$D$3:$BA$5))</f>
        <v>0</v>
      </c>
      <c r="J4206" s="98" t="str">
        <f t="shared" si="227"/>
        <v/>
      </c>
      <c r="K4206" s="54">
        <f t="shared" si="229"/>
        <v>1</v>
      </c>
    </row>
    <row r="4207" spans="1:11" hidden="1">
      <c r="A4207" s="48">
        <v>85</v>
      </c>
      <c r="B4207" s="49">
        <f>LOOKUP(A4207,Seznamy!$A$3:$A$94,Seznamy!$B$3:$B$94)</f>
        <v>125009</v>
      </c>
      <c r="C4207" s="50" t="str">
        <f>LOOKUP(A4207,Seznamy!$A$3:$A$94,Seznamy!$C$3:$C$94)</f>
        <v>Ruda nad Moravou</v>
      </c>
      <c r="D4207" s="51">
        <f>LOOKUP(A4207,Seznamy!$A$3:$A$94,Seznamy!$F$3:$F$94)</f>
        <v>9028</v>
      </c>
      <c r="E4207" s="51">
        <f>LOOKUP(A4207,Seznamy!$A$3:$A$94,Seznamy!$G$3:$G$94)</f>
        <v>218500</v>
      </c>
      <c r="F4207" s="52">
        <f>LOOKUP(A4207,Seznamy!$A$3:$A$94,Seznamy!$J$3:$J$94)</f>
        <v>57</v>
      </c>
      <c r="G4207" s="52">
        <v>5</v>
      </c>
      <c r="H4207" s="50" t="str">
        <f>LOOKUP(G4207,Komplexní!$A$7:$A$56,Komplexní!$B$7:$B$56)</f>
        <v>JACER - CZ a.s.</v>
      </c>
      <c r="I4207" s="53">
        <f t="array" ref="I4207">SUM(IF((Komplexní!$A$3:$A$5=A4207)*(Komplexní!$D$1:$BA$1=G4207),Komplexní!$D$3:$BA$5))</f>
        <v>0</v>
      </c>
      <c r="J4207" s="98" t="str">
        <f t="shared" si="227"/>
        <v/>
      </c>
      <c r="K4207" s="54">
        <f t="shared" si="229"/>
        <v>1</v>
      </c>
    </row>
    <row r="4208" spans="1:11" hidden="1">
      <c r="A4208" s="48">
        <v>85</v>
      </c>
      <c r="B4208" s="49">
        <f>LOOKUP(A4208,Seznamy!$A$3:$A$94,Seznamy!$B$3:$B$94)</f>
        <v>125009</v>
      </c>
      <c r="C4208" s="50" t="str">
        <f>LOOKUP(A4208,Seznamy!$A$3:$A$94,Seznamy!$C$3:$C$94)</f>
        <v>Ruda nad Moravou</v>
      </c>
      <c r="D4208" s="51">
        <f>LOOKUP(A4208,Seznamy!$A$3:$A$94,Seznamy!$F$3:$F$94)</f>
        <v>9028</v>
      </c>
      <c r="E4208" s="51">
        <f>LOOKUP(A4208,Seznamy!$A$3:$A$94,Seznamy!$G$3:$G$94)</f>
        <v>218500</v>
      </c>
      <c r="F4208" s="52">
        <f>LOOKUP(A4208,Seznamy!$A$3:$A$94,Seznamy!$J$3:$J$94)</f>
        <v>57</v>
      </c>
      <c r="G4208" s="52">
        <v>6</v>
      </c>
      <c r="H4208" s="50" t="str">
        <f>LOOKUP(G4208,Komplexní!$A$7:$A$56,Komplexní!$B$7:$B$56)</f>
        <v>LDF Rožnov a.s.</v>
      </c>
      <c r="I4208" s="53">
        <f t="array" ref="I4208">SUM(IF((Komplexní!$A$3:$A$5=A4208)*(Komplexní!$D$1:$BA$1=G4208),Komplexní!$D$3:$BA$5))</f>
        <v>0</v>
      </c>
      <c r="J4208" s="98" t="str">
        <f t="shared" si="227"/>
        <v/>
      </c>
      <c r="K4208" s="54">
        <f t="shared" si="229"/>
        <v>1</v>
      </c>
    </row>
    <row r="4209" spans="1:11" hidden="1">
      <c r="A4209" s="48">
        <v>85</v>
      </c>
      <c r="B4209" s="49">
        <f>LOOKUP(A4209,Seznamy!$A$3:$A$94,Seznamy!$B$3:$B$94)</f>
        <v>125009</v>
      </c>
      <c r="C4209" s="50" t="str">
        <f>LOOKUP(A4209,Seznamy!$A$3:$A$94,Seznamy!$C$3:$C$94)</f>
        <v>Ruda nad Moravou</v>
      </c>
      <c r="D4209" s="51">
        <f>LOOKUP(A4209,Seznamy!$A$3:$A$94,Seznamy!$F$3:$F$94)</f>
        <v>9028</v>
      </c>
      <c r="E4209" s="51">
        <f>LOOKUP(A4209,Seznamy!$A$3:$A$94,Seznamy!$G$3:$G$94)</f>
        <v>218500</v>
      </c>
      <c r="F4209" s="52">
        <f>LOOKUP(A4209,Seznamy!$A$3:$A$94,Seznamy!$J$3:$J$94)</f>
        <v>57</v>
      </c>
      <c r="G4209" s="52">
        <v>7</v>
      </c>
      <c r="H4209" s="50" t="str">
        <f>LOOKUP(G4209,Komplexní!$A$7:$A$56,Komplexní!$B$7:$B$56)</f>
        <v>Opavská lesní a.s.</v>
      </c>
      <c r="I4209" s="53">
        <f t="array" ref="I4209">SUM(IF((Komplexní!$A$3:$A$5=A4209)*(Komplexní!$D$1:$BA$1=G4209),Komplexní!$D$3:$BA$5))</f>
        <v>0</v>
      </c>
      <c r="J4209" s="98" t="str">
        <f t="shared" si="227"/>
        <v/>
      </c>
      <c r="K4209" s="54">
        <f t="shared" si="229"/>
        <v>1</v>
      </c>
    </row>
    <row r="4210" spans="1:11" hidden="1">
      <c r="A4210" s="48">
        <v>85</v>
      </c>
      <c r="B4210" s="49">
        <f>LOOKUP(A4210,Seznamy!$A$3:$A$94,Seznamy!$B$3:$B$94)</f>
        <v>125009</v>
      </c>
      <c r="C4210" s="50" t="str">
        <f>LOOKUP(A4210,Seznamy!$A$3:$A$94,Seznamy!$C$3:$C$94)</f>
        <v>Ruda nad Moravou</v>
      </c>
      <c r="D4210" s="51">
        <f>LOOKUP(A4210,Seznamy!$A$3:$A$94,Seznamy!$F$3:$F$94)</f>
        <v>9028</v>
      </c>
      <c r="E4210" s="51">
        <f>LOOKUP(A4210,Seznamy!$A$3:$A$94,Seznamy!$G$3:$G$94)</f>
        <v>218500</v>
      </c>
      <c r="F4210" s="52">
        <f>LOOKUP(A4210,Seznamy!$A$3:$A$94,Seznamy!$J$3:$J$94)</f>
        <v>57</v>
      </c>
      <c r="G4210" s="52">
        <v>8</v>
      </c>
      <c r="H4210" s="50" t="str">
        <f>LOOKUP(G4210,Komplexní!$A$7:$A$56,Komplexní!$B$7:$B$56)</f>
        <v>Pradědský lesní závod, a.s.</v>
      </c>
      <c r="I4210" s="53">
        <f t="array" ref="I4210">SUM(IF((Komplexní!$A$3:$A$5=A4210)*(Komplexní!$D$1:$BA$1=G4210),Komplexní!$D$3:$BA$5))</f>
        <v>0</v>
      </c>
      <c r="J4210" s="98" t="str">
        <f t="shared" si="227"/>
        <v/>
      </c>
      <c r="K4210" s="54">
        <f t="shared" si="229"/>
        <v>1</v>
      </c>
    </row>
    <row r="4211" spans="1:11" hidden="1">
      <c r="A4211" s="48">
        <v>85</v>
      </c>
      <c r="B4211" s="49">
        <f>LOOKUP(A4211,Seznamy!$A$3:$A$94,Seznamy!$B$3:$B$94)</f>
        <v>125009</v>
      </c>
      <c r="C4211" s="50" t="str">
        <f>LOOKUP(A4211,Seznamy!$A$3:$A$94,Seznamy!$C$3:$C$94)</f>
        <v>Ruda nad Moravou</v>
      </c>
      <c r="D4211" s="51">
        <f>LOOKUP(A4211,Seznamy!$A$3:$A$94,Seznamy!$F$3:$F$94)</f>
        <v>9028</v>
      </c>
      <c r="E4211" s="51">
        <f>LOOKUP(A4211,Seznamy!$A$3:$A$94,Seznamy!$G$3:$G$94)</f>
        <v>218500</v>
      </c>
      <c r="F4211" s="52">
        <f>LOOKUP(A4211,Seznamy!$A$3:$A$94,Seznamy!$J$3:$J$94)</f>
        <v>57</v>
      </c>
      <c r="G4211" s="52">
        <v>9</v>
      </c>
      <c r="H4211" s="50">
        <f>LOOKUP(G4211,Komplexní!$A$7:$A$56,Komplexní!$B$7:$B$56)</f>
        <v>0</v>
      </c>
      <c r="I4211" s="53">
        <f t="array" ref="I4211">SUM(IF((Komplexní!$A$3:$A$5=A4211)*(Komplexní!$D$1:$BA$1=G4211),Komplexní!$D$3:$BA$5))</f>
        <v>0</v>
      </c>
      <c r="J4211" s="98" t="str">
        <f t="shared" si="227"/>
        <v/>
      </c>
      <c r="K4211" s="54">
        <f t="shared" si="229"/>
        <v>1</v>
      </c>
    </row>
    <row r="4212" spans="1:11" hidden="1">
      <c r="A4212" s="48">
        <v>85</v>
      </c>
      <c r="B4212" s="49">
        <f>LOOKUP(A4212,Seznamy!$A$3:$A$94,Seznamy!$B$3:$B$94)</f>
        <v>125009</v>
      </c>
      <c r="C4212" s="50" t="str">
        <f>LOOKUP(A4212,Seznamy!$A$3:$A$94,Seznamy!$C$3:$C$94)</f>
        <v>Ruda nad Moravou</v>
      </c>
      <c r="D4212" s="51">
        <f>LOOKUP(A4212,Seznamy!$A$3:$A$94,Seznamy!$F$3:$F$94)</f>
        <v>9028</v>
      </c>
      <c r="E4212" s="51">
        <f>LOOKUP(A4212,Seznamy!$A$3:$A$94,Seznamy!$G$3:$G$94)</f>
        <v>218500</v>
      </c>
      <c r="F4212" s="52">
        <f>LOOKUP(A4212,Seznamy!$A$3:$A$94,Seznamy!$J$3:$J$94)</f>
        <v>57</v>
      </c>
      <c r="G4212" s="52">
        <v>10</v>
      </c>
      <c r="H4212" s="50">
        <f>LOOKUP(G4212,Komplexní!$A$7:$A$56,Komplexní!$B$7:$B$56)</f>
        <v>0</v>
      </c>
      <c r="I4212" s="53">
        <f t="array" ref="I4212">SUM(IF((Komplexní!$A$3:$A$5=A4212)*(Komplexní!$D$1:$BA$1=G4212),Komplexní!$D$3:$BA$5))</f>
        <v>0</v>
      </c>
      <c r="J4212" s="98" t="str">
        <f t="shared" si="227"/>
        <v/>
      </c>
      <c r="K4212" s="54">
        <f t="shared" si="229"/>
        <v>1</v>
      </c>
    </row>
    <row r="4213" spans="1:11" hidden="1">
      <c r="A4213" s="48">
        <v>85</v>
      </c>
      <c r="B4213" s="49">
        <f>LOOKUP(A4213,Seznamy!$A$3:$A$94,Seznamy!$B$3:$B$94)</f>
        <v>125009</v>
      </c>
      <c r="C4213" s="50" t="str">
        <f>LOOKUP(A4213,Seznamy!$A$3:$A$94,Seznamy!$C$3:$C$94)</f>
        <v>Ruda nad Moravou</v>
      </c>
      <c r="D4213" s="51">
        <f>LOOKUP(A4213,Seznamy!$A$3:$A$94,Seznamy!$F$3:$F$94)</f>
        <v>9028</v>
      </c>
      <c r="E4213" s="51">
        <f>LOOKUP(A4213,Seznamy!$A$3:$A$94,Seznamy!$G$3:$G$94)</f>
        <v>218500</v>
      </c>
      <c r="F4213" s="52">
        <f>LOOKUP(A4213,Seznamy!$A$3:$A$94,Seznamy!$J$3:$J$94)</f>
        <v>57</v>
      </c>
      <c r="G4213" s="52">
        <v>11</v>
      </c>
      <c r="H4213" s="50">
        <f>LOOKUP(G4213,Komplexní!$A$7:$A$56,Komplexní!$B$7:$B$56)</f>
        <v>0</v>
      </c>
      <c r="I4213" s="53">
        <f t="array" ref="I4213">SUM(IF((Komplexní!$A$3:$A$5=A4213)*(Komplexní!$D$1:$BA$1=G4213),Komplexní!$D$3:$BA$5))</f>
        <v>0</v>
      </c>
      <c r="J4213" s="98" t="str">
        <f t="shared" si="227"/>
        <v/>
      </c>
      <c r="K4213" s="54">
        <f t="shared" si="229"/>
        <v>1</v>
      </c>
    </row>
    <row r="4214" spans="1:11" hidden="1">
      <c r="A4214" s="48">
        <v>85</v>
      </c>
      <c r="B4214" s="49">
        <f>LOOKUP(A4214,Seznamy!$A$3:$A$94,Seznamy!$B$3:$B$94)</f>
        <v>125009</v>
      </c>
      <c r="C4214" s="50" t="str">
        <f>LOOKUP(A4214,Seznamy!$A$3:$A$94,Seznamy!$C$3:$C$94)</f>
        <v>Ruda nad Moravou</v>
      </c>
      <c r="D4214" s="51">
        <f>LOOKUP(A4214,Seznamy!$A$3:$A$94,Seznamy!$F$3:$F$94)</f>
        <v>9028</v>
      </c>
      <c r="E4214" s="51">
        <f>LOOKUP(A4214,Seznamy!$A$3:$A$94,Seznamy!$G$3:$G$94)</f>
        <v>218500</v>
      </c>
      <c r="F4214" s="52">
        <f>LOOKUP(A4214,Seznamy!$A$3:$A$94,Seznamy!$J$3:$J$94)</f>
        <v>57</v>
      </c>
      <c r="G4214" s="52">
        <v>12</v>
      </c>
      <c r="H4214" s="50">
        <f>LOOKUP(G4214,Komplexní!$A$7:$A$56,Komplexní!$B$7:$B$56)</f>
        <v>0</v>
      </c>
      <c r="I4214" s="53">
        <f t="array" ref="I4214">SUM(IF((Komplexní!$A$3:$A$5=A4214)*(Komplexní!$D$1:$BA$1=G4214),Komplexní!$D$3:$BA$5))</f>
        <v>0</v>
      </c>
      <c r="J4214" s="98" t="str">
        <f t="shared" si="227"/>
        <v/>
      </c>
      <c r="K4214" s="54">
        <f t="shared" si="229"/>
        <v>1</v>
      </c>
    </row>
    <row r="4215" spans="1:11" hidden="1">
      <c r="A4215" s="48">
        <v>85</v>
      </c>
      <c r="B4215" s="49">
        <f>LOOKUP(A4215,Seznamy!$A$3:$A$94,Seznamy!$B$3:$B$94)</f>
        <v>125009</v>
      </c>
      <c r="C4215" s="50" t="str">
        <f>LOOKUP(A4215,Seznamy!$A$3:$A$94,Seznamy!$C$3:$C$94)</f>
        <v>Ruda nad Moravou</v>
      </c>
      <c r="D4215" s="51">
        <f>LOOKUP(A4215,Seznamy!$A$3:$A$94,Seznamy!$F$3:$F$94)</f>
        <v>9028</v>
      </c>
      <c r="E4215" s="51">
        <f>LOOKUP(A4215,Seznamy!$A$3:$A$94,Seznamy!$G$3:$G$94)</f>
        <v>218500</v>
      </c>
      <c r="F4215" s="52">
        <f>LOOKUP(A4215,Seznamy!$A$3:$A$94,Seznamy!$J$3:$J$94)</f>
        <v>57</v>
      </c>
      <c r="G4215" s="52">
        <v>13</v>
      </c>
      <c r="H4215" s="50">
        <f>LOOKUP(G4215,Komplexní!$A$7:$A$56,Komplexní!$B$7:$B$56)</f>
        <v>0</v>
      </c>
      <c r="I4215" s="53">
        <f t="array" ref="I4215">SUM(IF((Komplexní!$A$3:$A$5=A4215)*(Komplexní!$D$1:$BA$1=G4215),Komplexní!$D$3:$BA$5))</f>
        <v>0</v>
      </c>
      <c r="J4215" s="98" t="str">
        <f t="shared" si="227"/>
        <v/>
      </c>
      <c r="K4215" s="54">
        <f t="shared" si="229"/>
        <v>1</v>
      </c>
    </row>
    <row r="4216" spans="1:11" hidden="1">
      <c r="A4216" s="48">
        <v>85</v>
      </c>
      <c r="B4216" s="49">
        <f>LOOKUP(A4216,Seznamy!$A$3:$A$94,Seznamy!$B$3:$B$94)</f>
        <v>125009</v>
      </c>
      <c r="C4216" s="50" t="str">
        <f>LOOKUP(A4216,Seznamy!$A$3:$A$94,Seznamy!$C$3:$C$94)</f>
        <v>Ruda nad Moravou</v>
      </c>
      <c r="D4216" s="51">
        <f>LOOKUP(A4216,Seznamy!$A$3:$A$94,Seznamy!$F$3:$F$94)</f>
        <v>9028</v>
      </c>
      <c r="E4216" s="51">
        <f>LOOKUP(A4216,Seznamy!$A$3:$A$94,Seznamy!$G$3:$G$94)</f>
        <v>218500</v>
      </c>
      <c r="F4216" s="52">
        <f>LOOKUP(A4216,Seznamy!$A$3:$A$94,Seznamy!$J$3:$J$94)</f>
        <v>57</v>
      </c>
      <c r="G4216" s="52">
        <v>14</v>
      </c>
      <c r="H4216" s="50">
        <f>LOOKUP(G4216,Komplexní!$A$7:$A$56,Komplexní!$B$7:$B$56)</f>
        <v>0</v>
      </c>
      <c r="I4216" s="53">
        <f t="array" ref="I4216">SUM(IF((Komplexní!$A$3:$A$5=A4216)*(Komplexní!$D$1:$BA$1=G4216),Komplexní!$D$3:$BA$5))</f>
        <v>0</v>
      </c>
      <c r="J4216" s="98" t="str">
        <f t="shared" si="227"/>
        <v/>
      </c>
      <c r="K4216" s="54">
        <f t="shared" si="229"/>
        <v>1</v>
      </c>
    </row>
    <row r="4217" spans="1:11" hidden="1">
      <c r="A4217" s="48">
        <v>85</v>
      </c>
      <c r="B4217" s="49">
        <f>LOOKUP(A4217,Seznamy!$A$3:$A$94,Seznamy!$B$3:$B$94)</f>
        <v>125009</v>
      </c>
      <c r="C4217" s="50" t="str">
        <f>LOOKUP(A4217,Seznamy!$A$3:$A$94,Seznamy!$C$3:$C$94)</f>
        <v>Ruda nad Moravou</v>
      </c>
      <c r="D4217" s="51">
        <f>LOOKUP(A4217,Seznamy!$A$3:$A$94,Seznamy!$F$3:$F$94)</f>
        <v>9028</v>
      </c>
      <c r="E4217" s="51">
        <f>LOOKUP(A4217,Seznamy!$A$3:$A$94,Seznamy!$G$3:$G$94)</f>
        <v>218500</v>
      </c>
      <c r="F4217" s="52">
        <f>LOOKUP(A4217,Seznamy!$A$3:$A$94,Seznamy!$J$3:$J$94)</f>
        <v>57</v>
      </c>
      <c r="G4217" s="52">
        <v>15</v>
      </c>
      <c r="H4217" s="50">
        <f>LOOKUP(G4217,Komplexní!$A$7:$A$56,Komplexní!$B$7:$B$56)</f>
        <v>0</v>
      </c>
      <c r="I4217" s="53">
        <f t="array" ref="I4217">SUM(IF((Komplexní!$A$3:$A$5=A4217)*(Komplexní!$D$1:$BA$1=G4217),Komplexní!$D$3:$BA$5))</f>
        <v>0</v>
      </c>
      <c r="J4217" s="98" t="str">
        <f t="shared" si="227"/>
        <v/>
      </c>
      <c r="K4217" s="54">
        <f t="shared" si="229"/>
        <v>1</v>
      </c>
    </row>
    <row r="4218" spans="1:11" hidden="1">
      <c r="A4218" s="48">
        <v>85</v>
      </c>
      <c r="B4218" s="49">
        <f>LOOKUP(A4218,Seznamy!$A$3:$A$94,Seznamy!$B$3:$B$94)</f>
        <v>125009</v>
      </c>
      <c r="C4218" s="50" t="str">
        <f>LOOKUP(A4218,Seznamy!$A$3:$A$94,Seznamy!$C$3:$C$94)</f>
        <v>Ruda nad Moravou</v>
      </c>
      <c r="D4218" s="51">
        <f>LOOKUP(A4218,Seznamy!$A$3:$A$94,Seznamy!$F$3:$F$94)</f>
        <v>9028</v>
      </c>
      <c r="E4218" s="51">
        <f>LOOKUP(A4218,Seznamy!$A$3:$A$94,Seznamy!$G$3:$G$94)</f>
        <v>218500</v>
      </c>
      <c r="F4218" s="52">
        <f>LOOKUP(A4218,Seznamy!$A$3:$A$94,Seznamy!$J$3:$J$94)</f>
        <v>57</v>
      </c>
      <c r="G4218" s="52">
        <v>16</v>
      </c>
      <c r="H4218" s="50">
        <f>LOOKUP(G4218,Komplexní!$A$7:$A$56,Komplexní!$B$7:$B$56)</f>
        <v>0</v>
      </c>
      <c r="I4218" s="53">
        <f t="array" ref="I4218">SUM(IF((Komplexní!$A$3:$A$5=A4218)*(Komplexní!$D$1:$BA$1=G4218),Komplexní!$D$3:$BA$5))</f>
        <v>0</v>
      </c>
      <c r="J4218" s="98" t="str">
        <f t="shared" si="227"/>
        <v/>
      </c>
      <c r="K4218" s="54">
        <f t="shared" si="229"/>
        <v>1</v>
      </c>
    </row>
    <row r="4219" spans="1:11" hidden="1">
      <c r="A4219" s="48">
        <v>85</v>
      </c>
      <c r="B4219" s="49">
        <f>LOOKUP(A4219,Seznamy!$A$3:$A$94,Seznamy!$B$3:$B$94)</f>
        <v>125009</v>
      </c>
      <c r="C4219" s="50" t="str">
        <f>LOOKUP(A4219,Seznamy!$A$3:$A$94,Seznamy!$C$3:$C$94)</f>
        <v>Ruda nad Moravou</v>
      </c>
      <c r="D4219" s="51">
        <f>LOOKUP(A4219,Seznamy!$A$3:$A$94,Seznamy!$F$3:$F$94)</f>
        <v>9028</v>
      </c>
      <c r="E4219" s="51">
        <f>LOOKUP(A4219,Seznamy!$A$3:$A$94,Seznamy!$G$3:$G$94)</f>
        <v>218500</v>
      </c>
      <c r="F4219" s="52">
        <f>LOOKUP(A4219,Seznamy!$A$3:$A$94,Seznamy!$J$3:$J$94)</f>
        <v>57</v>
      </c>
      <c r="G4219" s="52">
        <v>17</v>
      </c>
      <c r="H4219" s="50">
        <f>LOOKUP(G4219,Komplexní!$A$7:$A$56,Komplexní!$B$7:$B$56)</f>
        <v>0</v>
      </c>
      <c r="I4219" s="53">
        <f t="array" ref="I4219">SUM(IF((Komplexní!$A$3:$A$5=A4219)*(Komplexní!$D$1:$BA$1=G4219),Komplexní!$D$3:$BA$5))</f>
        <v>0</v>
      </c>
      <c r="J4219" s="98" t="str">
        <f t="shared" si="227"/>
        <v/>
      </c>
      <c r="K4219" s="54">
        <f t="shared" si="229"/>
        <v>1</v>
      </c>
    </row>
    <row r="4220" spans="1:11" hidden="1">
      <c r="A4220" s="48">
        <v>85</v>
      </c>
      <c r="B4220" s="49">
        <f>LOOKUP(A4220,Seznamy!$A$3:$A$94,Seznamy!$B$3:$B$94)</f>
        <v>125009</v>
      </c>
      <c r="C4220" s="50" t="str">
        <f>LOOKUP(A4220,Seznamy!$A$3:$A$94,Seznamy!$C$3:$C$94)</f>
        <v>Ruda nad Moravou</v>
      </c>
      <c r="D4220" s="51">
        <f>LOOKUP(A4220,Seznamy!$A$3:$A$94,Seznamy!$F$3:$F$94)</f>
        <v>9028</v>
      </c>
      <c r="E4220" s="51">
        <f>LOOKUP(A4220,Seznamy!$A$3:$A$94,Seznamy!$G$3:$G$94)</f>
        <v>218500</v>
      </c>
      <c r="F4220" s="52">
        <f>LOOKUP(A4220,Seznamy!$A$3:$A$94,Seznamy!$J$3:$J$94)</f>
        <v>57</v>
      </c>
      <c r="G4220" s="52">
        <v>18</v>
      </c>
      <c r="H4220" s="50">
        <f>LOOKUP(G4220,Komplexní!$A$7:$A$56,Komplexní!$B$7:$B$56)</f>
        <v>0</v>
      </c>
      <c r="I4220" s="53">
        <f t="array" ref="I4220">SUM(IF((Komplexní!$A$3:$A$5=A4220)*(Komplexní!$D$1:$BA$1=G4220),Komplexní!$D$3:$BA$5))</f>
        <v>0</v>
      </c>
      <c r="J4220" s="98" t="str">
        <f t="shared" si="227"/>
        <v/>
      </c>
      <c r="K4220" s="54">
        <f t="shared" si="229"/>
        <v>1</v>
      </c>
    </row>
    <row r="4221" spans="1:11" hidden="1">
      <c r="A4221" s="48">
        <v>85</v>
      </c>
      <c r="B4221" s="49">
        <f>LOOKUP(A4221,Seznamy!$A$3:$A$94,Seznamy!$B$3:$B$94)</f>
        <v>125009</v>
      </c>
      <c r="C4221" s="50" t="str">
        <f>LOOKUP(A4221,Seznamy!$A$3:$A$94,Seznamy!$C$3:$C$94)</f>
        <v>Ruda nad Moravou</v>
      </c>
      <c r="D4221" s="51">
        <f>LOOKUP(A4221,Seznamy!$A$3:$A$94,Seznamy!$F$3:$F$94)</f>
        <v>9028</v>
      </c>
      <c r="E4221" s="51">
        <f>LOOKUP(A4221,Seznamy!$A$3:$A$94,Seznamy!$G$3:$G$94)</f>
        <v>218500</v>
      </c>
      <c r="F4221" s="52">
        <f>LOOKUP(A4221,Seznamy!$A$3:$A$94,Seznamy!$J$3:$J$94)</f>
        <v>57</v>
      </c>
      <c r="G4221" s="52">
        <v>19</v>
      </c>
      <c r="H4221" s="50">
        <f>LOOKUP(G4221,Komplexní!$A$7:$A$56,Komplexní!$B$7:$B$56)</f>
        <v>0</v>
      </c>
      <c r="I4221" s="53">
        <f t="array" ref="I4221">SUM(IF((Komplexní!$A$3:$A$5=A4221)*(Komplexní!$D$1:$BA$1=G4221),Komplexní!$D$3:$BA$5))</f>
        <v>0</v>
      </c>
      <c r="J4221" s="98" t="str">
        <f t="shared" si="227"/>
        <v/>
      </c>
      <c r="K4221" s="54">
        <f t="shared" si="229"/>
        <v>1</v>
      </c>
    </row>
    <row r="4222" spans="1:11" hidden="1">
      <c r="A4222" s="48">
        <v>85</v>
      </c>
      <c r="B4222" s="49">
        <f>LOOKUP(A4222,Seznamy!$A$3:$A$94,Seznamy!$B$3:$B$94)</f>
        <v>125009</v>
      </c>
      <c r="C4222" s="50" t="str">
        <f>LOOKUP(A4222,Seznamy!$A$3:$A$94,Seznamy!$C$3:$C$94)</f>
        <v>Ruda nad Moravou</v>
      </c>
      <c r="D4222" s="51">
        <f>LOOKUP(A4222,Seznamy!$A$3:$A$94,Seznamy!$F$3:$F$94)</f>
        <v>9028</v>
      </c>
      <c r="E4222" s="51">
        <f>LOOKUP(A4222,Seznamy!$A$3:$A$94,Seznamy!$G$3:$G$94)</f>
        <v>218500</v>
      </c>
      <c r="F4222" s="52">
        <f>LOOKUP(A4222,Seznamy!$A$3:$A$94,Seznamy!$J$3:$J$94)</f>
        <v>57</v>
      </c>
      <c r="G4222" s="52">
        <v>20</v>
      </c>
      <c r="H4222" s="50">
        <f>LOOKUP(G4222,Komplexní!$A$7:$A$56,Komplexní!$B$7:$B$56)</f>
        <v>0</v>
      </c>
      <c r="I4222" s="53">
        <f t="array" ref="I4222">SUM(IF((Komplexní!$A$3:$A$5=A4222)*(Komplexní!$D$1:$BA$1=G4222),Komplexní!$D$3:$BA$5))</f>
        <v>0</v>
      </c>
      <c r="J4222" s="98" t="str">
        <f t="shared" si="227"/>
        <v/>
      </c>
      <c r="K4222" s="54">
        <f t="shared" si="229"/>
        <v>1</v>
      </c>
    </row>
    <row r="4223" spans="1:11" hidden="1">
      <c r="A4223" s="48">
        <v>85</v>
      </c>
      <c r="B4223" s="49">
        <f>LOOKUP(A4223,Seznamy!$A$3:$A$94,Seznamy!$B$3:$B$94)</f>
        <v>125009</v>
      </c>
      <c r="C4223" s="50" t="str">
        <f>LOOKUP(A4223,Seznamy!$A$3:$A$94,Seznamy!$C$3:$C$94)</f>
        <v>Ruda nad Moravou</v>
      </c>
      <c r="D4223" s="51">
        <f>LOOKUP(A4223,Seznamy!$A$3:$A$94,Seznamy!$F$3:$F$94)</f>
        <v>9028</v>
      </c>
      <c r="E4223" s="51">
        <f>LOOKUP(A4223,Seznamy!$A$3:$A$94,Seznamy!$G$3:$G$94)</f>
        <v>218500</v>
      </c>
      <c r="F4223" s="52">
        <f>LOOKUP(A4223,Seznamy!$A$3:$A$94,Seznamy!$J$3:$J$94)</f>
        <v>57</v>
      </c>
      <c r="G4223" s="52">
        <v>21</v>
      </c>
      <c r="H4223" s="50">
        <f>LOOKUP(G4223,Komplexní!$A$7:$A$56,Komplexní!$B$7:$B$56)</f>
        <v>0</v>
      </c>
      <c r="I4223" s="53">
        <f t="array" ref="I4223">SUM(IF((Komplexní!$A$3:$A$5=A4223)*(Komplexní!$D$1:$BA$1=G4223),Komplexní!$D$3:$BA$5))</f>
        <v>0</v>
      </c>
      <c r="J4223" s="98" t="str">
        <f t="shared" si="227"/>
        <v/>
      </c>
      <c r="K4223" s="54">
        <f t="shared" si="229"/>
        <v>1</v>
      </c>
    </row>
    <row r="4224" spans="1:11" hidden="1">
      <c r="A4224" s="48">
        <v>85</v>
      </c>
      <c r="B4224" s="49">
        <f>LOOKUP(A4224,Seznamy!$A$3:$A$94,Seznamy!$B$3:$B$94)</f>
        <v>125009</v>
      </c>
      <c r="C4224" s="50" t="str">
        <f>LOOKUP(A4224,Seznamy!$A$3:$A$94,Seznamy!$C$3:$C$94)</f>
        <v>Ruda nad Moravou</v>
      </c>
      <c r="D4224" s="51">
        <f>LOOKUP(A4224,Seznamy!$A$3:$A$94,Seznamy!$F$3:$F$94)</f>
        <v>9028</v>
      </c>
      <c r="E4224" s="51">
        <f>LOOKUP(A4224,Seznamy!$A$3:$A$94,Seznamy!$G$3:$G$94)</f>
        <v>218500</v>
      </c>
      <c r="F4224" s="52">
        <f>LOOKUP(A4224,Seznamy!$A$3:$A$94,Seznamy!$J$3:$J$94)</f>
        <v>57</v>
      </c>
      <c r="G4224" s="52">
        <v>22</v>
      </c>
      <c r="H4224" s="50">
        <f>LOOKUP(G4224,Komplexní!$A$7:$A$56,Komplexní!$B$7:$B$56)</f>
        <v>0</v>
      </c>
      <c r="I4224" s="53">
        <f t="array" ref="I4224">SUM(IF((Komplexní!$A$3:$A$5=A4224)*(Komplexní!$D$1:$BA$1=G4224),Komplexní!$D$3:$BA$5))</f>
        <v>0</v>
      </c>
      <c r="J4224" s="98" t="str">
        <f t="shared" si="227"/>
        <v/>
      </c>
      <c r="K4224" s="54">
        <f t="shared" si="229"/>
        <v>1</v>
      </c>
    </row>
    <row r="4225" spans="1:11" hidden="1">
      <c r="A4225" s="48">
        <v>85</v>
      </c>
      <c r="B4225" s="49">
        <f>LOOKUP(A4225,Seznamy!$A$3:$A$94,Seznamy!$B$3:$B$94)</f>
        <v>125009</v>
      </c>
      <c r="C4225" s="50" t="str">
        <f>LOOKUP(A4225,Seznamy!$A$3:$A$94,Seznamy!$C$3:$C$94)</f>
        <v>Ruda nad Moravou</v>
      </c>
      <c r="D4225" s="51">
        <f>LOOKUP(A4225,Seznamy!$A$3:$A$94,Seznamy!$F$3:$F$94)</f>
        <v>9028</v>
      </c>
      <c r="E4225" s="51">
        <f>LOOKUP(A4225,Seznamy!$A$3:$A$94,Seznamy!$G$3:$G$94)</f>
        <v>218500</v>
      </c>
      <c r="F4225" s="52">
        <f>LOOKUP(A4225,Seznamy!$A$3:$A$94,Seznamy!$J$3:$J$94)</f>
        <v>57</v>
      </c>
      <c r="G4225" s="52">
        <v>23</v>
      </c>
      <c r="H4225" s="50">
        <f>LOOKUP(G4225,Komplexní!$A$7:$A$56,Komplexní!$B$7:$B$56)</f>
        <v>0</v>
      </c>
      <c r="I4225" s="53">
        <f t="array" ref="I4225">SUM(IF((Komplexní!$A$3:$A$5=A4225)*(Komplexní!$D$1:$BA$1=G4225),Komplexní!$D$3:$BA$5))</f>
        <v>0</v>
      </c>
      <c r="J4225" s="98" t="str">
        <f t="shared" si="227"/>
        <v/>
      </c>
      <c r="K4225" s="54">
        <f t="shared" si="229"/>
        <v>1</v>
      </c>
    </row>
    <row r="4226" spans="1:11" hidden="1">
      <c r="A4226" s="48">
        <v>85</v>
      </c>
      <c r="B4226" s="49">
        <f>LOOKUP(A4226,Seznamy!$A$3:$A$94,Seznamy!$B$3:$B$94)</f>
        <v>125009</v>
      </c>
      <c r="C4226" s="50" t="str">
        <f>LOOKUP(A4226,Seznamy!$A$3:$A$94,Seznamy!$C$3:$C$94)</f>
        <v>Ruda nad Moravou</v>
      </c>
      <c r="D4226" s="51">
        <f>LOOKUP(A4226,Seznamy!$A$3:$A$94,Seznamy!$F$3:$F$94)</f>
        <v>9028</v>
      </c>
      <c r="E4226" s="51">
        <f>LOOKUP(A4226,Seznamy!$A$3:$A$94,Seznamy!$G$3:$G$94)</f>
        <v>218500</v>
      </c>
      <c r="F4226" s="52">
        <f>LOOKUP(A4226,Seznamy!$A$3:$A$94,Seznamy!$J$3:$J$94)</f>
        <v>57</v>
      </c>
      <c r="G4226" s="52">
        <v>24</v>
      </c>
      <c r="H4226" s="50">
        <f>LOOKUP(G4226,Komplexní!$A$7:$A$56,Komplexní!$B$7:$B$56)</f>
        <v>0</v>
      </c>
      <c r="I4226" s="53">
        <f t="array" ref="I4226">SUM(IF((Komplexní!$A$3:$A$5=A4226)*(Komplexní!$D$1:$BA$1=G4226),Komplexní!$D$3:$BA$5))</f>
        <v>0</v>
      </c>
      <c r="J4226" s="98" t="str">
        <f t="shared" si="227"/>
        <v/>
      </c>
      <c r="K4226" s="54">
        <f t="shared" si="229"/>
        <v>1</v>
      </c>
    </row>
    <row r="4227" spans="1:11" hidden="1">
      <c r="A4227" s="48">
        <v>85</v>
      </c>
      <c r="B4227" s="49">
        <f>LOOKUP(A4227,Seznamy!$A$3:$A$94,Seznamy!$B$3:$B$94)</f>
        <v>125009</v>
      </c>
      <c r="C4227" s="50" t="str">
        <f>LOOKUP(A4227,Seznamy!$A$3:$A$94,Seznamy!$C$3:$C$94)</f>
        <v>Ruda nad Moravou</v>
      </c>
      <c r="D4227" s="51">
        <f>LOOKUP(A4227,Seznamy!$A$3:$A$94,Seznamy!$F$3:$F$94)</f>
        <v>9028</v>
      </c>
      <c r="E4227" s="51">
        <f>LOOKUP(A4227,Seznamy!$A$3:$A$94,Seznamy!$G$3:$G$94)</f>
        <v>218500</v>
      </c>
      <c r="F4227" s="52">
        <f>LOOKUP(A4227,Seznamy!$A$3:$A$94,Seznamy!$J$3:$J$94)</f>
        <v>57</v>
      </c>
      <c r="G4227" s="52">
        <v>33</v>
      </c>
      <c r="H4227" s="50">
        <f>LOOKUP(G4227,Komplexní!$A$7:$A$56,Komplexní!$B$7:$B$56)</f>
        <v>0</v>
      </c>
      <c r="I4227" s="53">
        <f t="array" ref="I4227">SUM(IF((Komplexní!$A$3:$A$5=A4227)*(Komplexní!$D$1:$BA$1=G4227),Komplexní!$D$3:$BA$5))</f>
        <v>0</v>
      </c>
      <c r="J4227" s="98" t="str">
        <f t="shared" si="227"/>
        <v/>
      </c>
      <c r="K4227" s="54">
        <f t="shared" si="229"/>
        <v>1</v>
      </c>
    </row>
    <row r="4228" spans="1:11" hidden="1">
      <c r="A4228" s="48">
        <v>85</v>
      </c>
      <c r="B4228" s="49">
        <f>LOOKUP(A4228,Seznamy!$A$3:$A$94,Seznamy!$B$3:$B$94)</f>
        <v>125009</v>
      </c>
      <c r="C4228" s="50" t="str">
        <f>LOOKUP(A4228,Seznamy!$A$3:$A$94,Seznamy!$C$3:$C$94)</f>
        <v>Ruda nad Moravou</v>
      </c>
      <c r="D4228" s="51">
        <f>LOOKUP(A4228,Seznamy!$A$3:$A$94,Seznamy!$F$3:$F$94)</f>
        <v>9028</v>
      </c>
      <c r="E4228" s="51">
        <f>LOOKUP(A4228,Seznamy!$A$3:$A$94,Seznamy!$G$3:$G$94)</f>
        <v>218500</v>
      </c>
      <c r="F4228" s="52">
        <f>LOOKUP(A4228,Seznamy!$A$3:$A$94,Seznamy!$J$3:$J$94)</f>
        <v>57</v>
      </c>
      <c r="G4228" s="52">
        <v>27</v>
      </c>
      <c r="H4228" s="50">
        <f>LOOKUP(G4228,Komplexní!$A$7:$A$56,Komplexní!$B$7:$B$56)</f>
        <v>0</v>
      </c>
      <c r="I4228" s="53">
        <f t="array" ref="I4228">SUM(IF((Komplexní!$A$3:$A$5=A4228)*(Komplexní!$D$1:$BA$1=G4228),Komplexní!$D$3:$BA$5))</f>
        <v>0</v>
      </c>
      <c r="J4228" s="98" t="str">
        <f t="shared" si="227"/>
        <v/>
      </c>
      <c r="K4228" s="54">
        <f t="shared" si="229"/>
        <v>1</v>
      </c>
    </row>
    <row r="4229" spans="1:11" hidden="1">
      <c r="A4229" s="48">
        <v>85</v>
      </c>
      <c r="B4229" s="49">
        <f>LOOKUP(A4229,Seznamy!$A$3:$A$94,Seznamy!$B$3:$B$94)</f>
        <v>125009</v>
      </c>
      <c r="C4229" s="50" t="str">
        <f>LOOKUP(A4229,Seznamy!$A$3:$A$94,Seznamy!$C$3:$C$94)</f>
        <v>Ruda nad Moravou</v>
      </c>
      <c r="D4229" s="51">
        <f>LOOKUP(A4229,Seznamy!$A$3:$A$94,Seznamy!$F$3:$F$94)</f>
        <v>9028</v>
      </c>
      <c r="E4229" s="51">
        <f>LOOKUP(A4229,Seznamy!$A$3:$A$94,Seznamy!$G$3:$G$94)</f>
        <v>218500</v>
      </c>
      <c r="F4229" s="52">
        <f>LOOKUP(A4229,Seznamy!$A$3:$A$94,Seznamy!$J$3:$J$94)</f>
        <v>57</v>
      </c>
      <c r="G4229" s="52">
        <v>25</v>
      </c>
      <c r="H4229" s="50">
        <f>LOOKUP(G4229,Komplexní!$A$7:$A$56,Komplexní!$B$7:$B$56)</f>
        <v>0</v>
      </c>
      <c r="I4229" s="53">
        <f t="array" ref="I4229">SUM(IF((Komplexní!$A$3:$A$5=A4229)*(Komplexní!$D$1:$BA$1=G4229),Komplexní!$D$3:$BA$5))</f>
        <v>0</v>
      </c>
      <c r="J4229" s="98" t="str">
        <f t="shared" si="227"/>
        <v/>
      </c>
      <c r="K4229" s="54">
        <f t="shared" si="229"/>
        <v>1</v>
      </c>
    </row>
    <row r="4230" spans="1:11" hidden="1">
      <c r="A4230" s="48">
        <v>85</v>
      </c>
      <c r="B4230" s="49">
        <f>LOOKUP(A4230,Seznamy!$A$3:$A$94,Seznamy!$B$3:$B$94)</f>
        <v>125009</v>
      </c>
      <c r="C4230" s="50" t="str">
        <f>LOOKUP(A4230,Seznamy!$A$3:$A$94,Seznamy!$C$3:$C$94)</f>
        <v>Ruda nad Moravou</v>
      </c>
      <c r="D4230" s="51">
        <f>LOOKUP(A4230,Seznamy!$A$3:$A$94,Seznamy!$F$3:$F$94)</f>
        <v>9028</v>
      </c>
      <c r="E4230" s="51">
        <f>LOOKUP(A4230,Seznamy!$A$3:$A$94,Seznamy!$G$3:$G$94)</f>
        <v>218500</v>
      </c>
      <c r="F4230" s="52">
        <f>LOOKUP(A4230,Seznamy!$A$3:$A$94,Seznamy!$J$3:$J$94)</f>
        <v>57</v>
      </c>
      <c r="G4230" s="52">
        <v>28</v>
      </c>
      <c r="H4230" s="50">
        <f>LOOKUP(G4230,Komplexní!$A$7:$A$56,Komplexní!$B$7:$B$56)</f>
        <v>0</v>
      </c>
      <c r="I4230" s="53">
        <f t="array" ref="I4230">SUM(IF((Komplexní!$A$3:$A$5=A4230)*(Komplexní!$D$1:$BA$1=G4230),Komplexní!$D$3:$BA$5))</f>
        <v>0</v>
      </c>
      <c r="J4230" s="98" t="str">
        <f t="shared" si="227"/>
        <v/>
      </c>
      <c r="K4230" s="54">
        <f t="shared" si="229"/>
        <v>1</v>
      </c>
    </row>
    <row r="4231" spans="1:11" hidden="1">
      <c r="A4231" s="48">
        <v>85</v>
      </c>
      <c r="B4231" s="49">
        <f>LOOKUP(A4231,Seznamy!$A$3:$A$94,Seznamy!$B$3:$B$94)</f>
        <v>125009</v>
      </c>
      <c r="C4231" s="50" t="str">
        <f>LOOKUP(A4231,Seznamy!$A$3:$A$94,Seznamy!$C$3:$C$94)</f>
        <v>Ruda nad Moravou</v>
      </c>
      <c r="D4231" s="51">
        <f>LOOKUP(A4231,Seznamy!$A$3:$A$94,Seznamy!$F$3:$F$94)</f>
        <v>9028</v>
      </c>
      <c r="E4231" s="51">
        <f>LOOKUP(A4231,Seznamy!$A$3:$A$94,Seznamy!$G$3:$G$94)</f>
        <v>218500</v>
      </c>
      <c r="F4231" s="52">
        <f>LOOKUP(A4231,Seznamy!$A$3:$A$94,Seznamy!$J$3:$J$94)</f>
        <v>57</v>
      </c>
      <c r="G4231" s="52">
        <v>29</v>
      </c>
      <c r="H4231" s="50">
        <f>LOOKUP(G4231,Komplexní!$A$7:$A$56,Komplexní!$B$7:$B$56)</f>
        <v>0</v>
      </c>
      <c r="I4231" s="53">
        <f t="array" ref="I4231">SUM(IF((Komplexní!$A$3:$A$5=A4231)*(Komplexní!$D$1:$BA$1=G4231),Komplexní!$D$3:$BA$5))</f>
        <v>0</v>
      </c>
      <c r="J4231" s="98" t="str">
        <f t="shared" si="227"/>
        <v/>
      </c>
      <c r="K4231" s="54">
        <f t="shared" si="229"/>
        <v>1</v>
      </c>
    </row>
    <row r="4232" spans="1:11" hidden="1">
      <c r="A4232" s="48">
        <v>85</v>
      </c>
      <c r="B4232" s="49">
        <f>LOOKUP(A4232,Seznamy!$A$3:$A$94,Seznamy!$B$3:$B$94)</f>
        <v>125009</v>
      </c>
      <c r="C4232" s="50" t="str">
        <f>LOOKUP(A4232,Seznamy!$A$3:$A$94,Seznamy!$C$3:$C$94)</f>
        <v>Ruda nad Moravou</v>
      </c>
      <c r="D4232" s="51">
        <f>LOOKUP(A4232,Seznamy!$A$3:$A$94,Seznamy!$F$3:$F$94)</f>
        <v>9028</v>
      </c>
      <c r="E4232" s="51">
        <f>LOOKUP(A4232,Seznamy!$A$3:$A$94,Seznamy!$G$3:$G$94)</f>
        <v>218500</v>
      </c>
      <c r="F4232" s="52">
        <f>LOOKUP(A4232,Seznamy!$A$3:$A$94,Seznamy!$J$3:$J$94)</f>
        <v>57</v>
      </c>
      <c r="G4232" s="52">
        <v>30</v>
      </c>
      <c r="H4232" s="50">
        <f>LOOKUP(G4232,Komplexní!$A$7:$A$56,Komplexní!$B$7:$B$56)</f>
        <v>0</v>
      </c>
      <c r="I4232" s="53">
        <f t="array" ref="I4232">SUM(IF((Komplexní!$A$3:$A$5=A4232)*(Komplexní!$D$1:$BA$1=G4232),Komplexní!$D$3:$BA$5))</f>
        <v>0</v>
      </c>
      <c r="J4232" s="98" t="str">
        <f t="shared" si="227"/>
        <v/>
      </c>
      <c r="K4232" s="54">
        <f t="shared" si="229"/>
        <v>1</v>
      </c>
    </row>
    <row r="4233" spans="1:11" hidden="1">
      <c r="A4233" s="48">
        <v>85</v>
      </c>
      <c r="B4233" s="49">
        <f>LOOKUP(A4233,Seznamy!$A$3:$A$94,Seznamy!$B$3:$B$94)</f>
        <v>125009</v>
      </c>
      <c r="C4233" s="50" t="str">
        <f>LOOKUP(A4233,Seznamy!$A$3:$A$94,Seznamy!$C$3:$C$94)</f>
        <v>Ruda nad Moravou</v>
      </c>
      <c r="D4233" s="51">
        <f>LOOKUP(A4233,Seznamy!$A$3:$A$94,Seznamy!$F$3:$F$94)</f>
        <v>9028</v>
      </c>
      <c r="E4233" s="51">
        <f>LOOKUP(A4233,Seznamy!$A$3:$A$94,Seznamy!$G$3:$G$94)</f>
        <v>218500</v>
      </c>
      <c r="F4233" s="52">
        <f>LOOKUP(A4233,Seznamy!$A$3:$A$94,Seznamy!$J$3:$J$94)</f>
        <v>57</v>
      </c>
      <c r="G4233" s="52">
        <v>31</v>
      </c>
      <c r="H4233" s="50">
        <f>LOOKUP(G4233,Komplexní!$A$7:$A$56,Komplexní!$B$7:$B$56)</f>
        <v>0</v>
      </c>
      <c r="I4233" s="53">
        <f t="array" ref="I4233">SUM(IF((Komplexní!$A$3:$A$5=A4233)*(Komplexní!$D$1:$BA$1=G4233),Komplexní!$D$3:$BA$5))</f>
        <v>0</v>
      </c>
      <c r="J4233" s="98" t="str">
        <f t="shared" si="227"/>
        <v/>
      </c>
      <c r="K4233" s="54">
        <f t="shared" si="229"/>
        <v>1</v>
      </c>
    </row>
    <row r="4234" spans="1:11" hidden="1">
      <c r="A4234" s="48">
        <v>85</v>
      </c>
      <c r="B4234" s="49">
        <f>LOOKUP(A4234,Seznamy!$A$3:$A$94,Seznamy!$B$3:$B$94)</f>
        <v>125009</v>
      </c>
      <c r="C4234" s="50" t="str">
        <f>LOOKUP(A4234,Seznamy!$A$3:$A$94,Seznamy!$C$3:$C$94)</f>
        <v>Ruda nad Moravou</v>
      </c>
      <c r="D4234" s="51">
        <f>LOOKUP(A4234,Seznamy!$A$3:$A$94,Seznamy!$F$3:$F$94)</f>
        <v>9028</v>
      </c>
      <c r="E4234" s="51">
        <f>LOOKUP(A4234,Seznamy!$A$3:$A$94,Seznamy!$G$3:$G$94)</f>
        <v>218500</v>
      </c>
      <c r="F4234" s="52">
        <f>LOOKUP(A4234,Seznamy!$A$3:$A$94,Seznamy!$J$3:$J$94)</f>
        <v>57</v>
      </c>
      <c r="G4234" s="52">
        <v>32</v>
      </c>
      <c r="H4234" s="50">
        <f>LOOKUP(G4234,Komplexní!$A$7:$A$56,Komplexní!$B$7:$B$56)</f>
        <v>0</v>
      </c>
      <c r="I4234" s="53">
        <f t="array" ref="I4234">SUM(IF((Komplexní!$A$3:$A$5=A4234)*(Komplexní!$D$1:$BA$1=G4234),Komplexní!$D$3:$BA$5))</f>
        <v>0</v>
      </c>
      <c r="J4234" s="98" t="str">
        <f t="shared" si="227"/>
        <v/>
      </c>
      <c r="K4234" s="54">
        <f t="shared" si="229"/>
        <v>1</v>
      </c>
    </row>
    <row r="4235" spans="1:11" hidden="1">
      <c r="A4235" s="48">
        <v>85</v>
      </c>
      <c r="B4235" s="49">
        <f>LOOKUP(A4235,Seznamy!$A$3:$A$94,Seznamy!$B$3:$B$94)</f>
        <v>125009</v>
      </c>
      <c r="C4235" s="50" t="str">
        <f>LOOKUP(A4235,Seznamy!$A$3:$A$94,Seznamy!$C$3:$C$94)</f>
        <v>Ruda nad Moravou</v>
      </c>
      <c r="D4235" s="51">
        <f>LOOKUP(A4235,Seznamy!$A$3:$A$94,Seznamy!$F$3:$F$94)</f>
        <v>9028</v>
      </c>
      <c r="E4235" s="51">
        <f>LOOKUP(A4235,Seznamy!$A$3:$A$94,Seznamy!$G$3:$G$94)</f>
        <v>218500</v>
      </c>
      <c r="F4235" s="52">
        <f>LOOKUP(A4235,Seznamy!$A$3:$A$94,Seznamy!$J$3:$J$94)</f>
        <v>57</v>
      </c>
      <c r="G4235" s="52">
        <v>26</v>
      </c>
      <c r="H4235" s="50">
        <f>LOOKUP(G4235,Komplexní!$A$7:$A$56,Komplexní!$B$7:$B$56)</f>
        <v>0</v>
      </c>
      <c r="I4235" s="53">
        <f t="array" ref="I4235">SUM(IF((Komplexní!$A$3:$A$5=A4235)*(Komplexní!$D$1:$BA$1=G4235),Komplexní!$D$3:$BA$5))</f>
        <v>0</v>
      </c>
      <c r="J4235" s="98" t="str">
        <f t="shared" si="227"/>
        <v/>
      </c>
      <c r="K4235" s="54">
        <f t="shared" ref="K4235:K4252" si="230">IF(I4235=MIN($J$4203:$J$4252),1,"")</f>
        <v>1</v>
      </c>
    </row>
    <row r="4236" spans="1:11" hidden="1">
      <c r="A4236" s="48">
        <v>85</v>
      </c>
      <c r="B4236" s="49">
        <f>LOOKUP(A4236,Seznamy!$A$3:$A$94,Seznamy!$B$3:$B$94)</f>
        <v>125009</v>
      </c>
      <c r="C4236" s="50" t="str">
        <f>LOOKUP(A4236,Seznamy!$A$3:$A$94,Seznamy!$C$3:$C$94)</f>
        <v>Ruda nad Moravou</v>
      </c>
      <c r="D4236" s="51">
        <f>LOOKUP(A4236,Seznamy!$A$3:$A$94,Seznamy!$F$3:$F$94)</f>
        <v>9028</v>
      </c>
      <c r="E4236" s="51">
        <f>LOOKUP(A4236,Seznamy!$A$3:$A$94,Seznamy!$G$3:$G$94)</f>
        <v>218500</v>
      </c>
      <c r="F4236" s="52">
        <f>LOOKUP(A4236,Seznamy!$A$3:$A$94,Seznamy!$J$3:$J$94)</f>
        <v>57</v>
      </c>
      <c r="G4236" s="52">
        <v>34</v>
      </c>
      <c r="H4236" s="50">
        <f>LOOKUP(G4236,Komplexní!$A$7:$A$56,Komplexní!$B$7:$B$56)</f>
        <v>0</v>
      </c>
      <c r="I4236" s="53">
        <f t="array" ref="I4236">SUM(IF((Komplexní!$A$3:$A$5=A4236)*(Komplexní!$D$1:$BA$1=G4236),Komplexní!$D$3:$BA$5))</f>
        <v>0</v>
      </c>
      <c r="J4236" s="98" t="str">
        <f t="shared" si="227"/>
        <v/>
      </c>
      <c r="K4236" s="54">
        <f t="shared" si="230"/>
        <v>1</v>
      </c>
    </row>
    <row r="4237" spans="1:11" hidden="1">
      <c r="A4237" s="48">
        <v>85</v>
      </c>
      <c r="B4237" s="49">
        <f>LOOKUP(A4237,Seznamy!$A$3:$A$94,Seznamy!$B$3:$B$94)</f>
        <v>125009</v>
      </c>
      <c r="C4237" s="50" t="str">
        <f>LOOKUP(A4237,Seznamy!$A$3:$A$94,Seznamy!$C$3:$C$94)</f>
        <v>Ruda nad Moravou</v>
      </c>
      <c r="D4237" s="51">
        <f>LOOKUP(A4237,Seznamy!$A$3:$A$94,Seznamy!$F$3:$F$94)</f>
        <v>9028</v>
      </c>
      <c r="E4237" s="51">
        <f>LOOKUP(A4237,Seznamy!$A$3:$A$94,Seznamy!$G$3:$G$94)</f>
        <v>218500</v>
      </c>
      <c r="F4237" s="52">
        <f>LOOKUP(A4237,Seznamy!$A$3:$A$94,Seznamy!$J$3:$J$94)</f>
        <v>57</v>
      </c>
      <c r="G4237" s="52">
        <v>35</v>
      </c>
      <c r="H4237" s="50">
        <f>LOOKUP(G4237,Komplexní!$A$7:$A$56,Komplexní!$B$7:$B$56)</f>
        <v>0</v>
      </c>
      <c r="I4237" s="53">
        <f t="array" ref="I4237">SUM(IF((Komplexní!$A$3:$A$5=A4237)*(Komplexní!$D$1:$BA$1=G4237),Komplexní!$D$3:$BA$5))</f>
        <v>0</v>
      </c>
      <c r="J4237" s="98" t="str">
        <f t="shared" si="227"/>
        <v/>
      </c>
      <c r="K4237" s="54">
        <f t="shared" si="230"/>
        <v>1</v>
      </c>
    </row>
    <row r="4238" spans="1:11" hidden="1">
      <c r="A4238" s="48">
        <v>85</v>
      </c>
      <c r="B4238" s="49">
        <f>LOOKUP(A4238,Seznamy!$A$3:$A$94,Seznamy!$B$3:$B$94)</f>
        <v>125009</v>
      </c>
      <c r="C4238" s="50" t="str">
        <f>LOOKUP(A4238,Seznamy!$A$3:$A$94,Seznamy!$C$3:$C$94)</f>
        <v>Ruda nad Moravou</v>
      </c>
      <c r="D4238" s="51">
        <f>LOOKUP(A4238,Seznamy!$A$3:$A$94,Seznamy!$F$3:$F$94)</f>
        <v>9028</v>
      </c>
      <c r="E4238" s="51">
        <f>LOOKUP(A4238,Seznamy!$A$3:$A$94,Seznamy!$G$3:$G$94)</f>
        <v>218500</v>
      </c>
      <c r="F4238" s="52">
        <f>LOOKUP(A4238,Seznamy!$A$3:$A$94,Seznamy!$J$3:$J$94)</f>
        <v>57</v>
      </c>
      <c r="G4238" s="52">
        <v>36</v>
      </c>
      <c r="H4238" s="50">
        <f>LOOKUP(G4238,Komplexní!$A$7:$A$56,Komplexní!$B$7:$B$56)</f>
        <v>0</v>
      </c>
      <c r="I4238" s="53">
        <f t="array" ref="I4238">SUM(IF((Komplexní!$A$3:$A$5=A4238)*(Komplexní!$D$1:$BA$1=G4238),Komplexní!$D$3:$BA$5))</f>
        <v>0</v>
      </c>
      <c r="J4238" s="98" t="str">
        <f t="shared" si="227"/>
        <v/>
      </c>
      <c r="K4238" s="54">
        <f t="shared" si="230"/>
        <v>1</v>
      </c>
    </row>
    <row r="4239" spans="1:11" hidden="1">
      <c r="A4239" s="48">
        <v>85</v>
      </c>
      <c r="B4239" s="49">
        <f>LOOKUP(A4239,Seznamy!$A$3:$A$94,Seznamy!$B$3:$B$94)</f>
        <v>125009</v>
      </c>
      <c r="C4239" s="50" t="str">
        <f>LOOKUP(A4239,Seznamy!$A$3:$A$94,Seznamy!$C$3:$C$94)</f>
        <v>Ruda nad Moravou</v>
      </c>
      <c r="D4239" s="51">
        <f>LOOKUP(A4239,Seznamy!$A$3:$A$94,Seznamy!$F$3:$F$94)</f>
        <v>9028</v>
      </c>
      <c r="E4239" s="51">
        <f>LOOKUP(A4239,Seznamy!$A$3:$A$94,Seznamy!$G$3:$G$94)</f>
        <v>218500</v>
      </c>
      <c r="F4239" s="52">
        <f>LOOKUP(A4239,Seznamy!$A$3:$A$94,Seznamy!$J$3:$J$94)</f>
        <v>57</v>
      </c>
      <c r="G4239" s="52">
        <v>37</v>
      </c>
      <c r="H4239" s="50">
        <f>LOOKUP(G4239,Komplexní!$A$7:$A$56,Komplexní!$B$7:$B$56)</f>
        <v>0</v>
      </c>
      <c r="I4239" s="53">
        <f t="array" ref="I4239">SUM(IF((Komplexní!$A$3:$A$5=A4239)*(Komplexní!$D$1:$BA$1=G4239),Komplexní!$D$3:$BA$5))</f>
        <v>0</v>
      </c>
      <c r="J4239" s="98" t="str">
        <f t="shared" ref="J4239:J4302" si="231">IF(I4239=0,"",I4239)</f>
        <v/>
      </c>
      <c r="K4239" s="54">
        <f t="shared" si="230"/>
        <v>1</v>
      </c>
    </row>
    <row r="4240" spans="1:11" hidden="1">
      <c r="A4240" s="48">
        <v>85</v>
      </c>
      <c r="B4240" s="49">
        <f>LOOKUP(A4240,Seznamy!$A$3:$A$94,Seznamy!$B$3:$B$94)</f>
        <v>125009</v>
      </c>
      <c r="C4240" s="50" t="str">
        <f>LOOKUP(A4240,Seznamy!$A$3:$A$94,Seznamy!$C$3:$C$94)</f>
        <v>Ruda nad Moravou</v>
      </c>
      <c r="D4240" s="51">
        <f>LOOKUP(A4240,Seznamy!$A$3:$A$94,Seznamy!$F$3:$F$94)</f>
        <v>9028</v>
      </c>
      <c r="E4240" s="51">
        <f>LOOKUP(A4240,Seznamy!$A$3:$A$94,Seznamy!$G$3:$G$94)</f>
        <v>218500</v>
      </c>
      <c r="F4240" s="52">
        <f>LOOKUP(A4240,Seznamy!$A$3:$A$94,Seznamy!$J$3:$J$94)</f>
        <v>57</v>
      </c>
      <c r="G4240" s="52">
        <v>38</v>
      </c>
      <c r="H4240" s="50">
        <f>LOOKUP(G4240,Komplexní!$A$7:$A$56,Komplexní!$B$7:$B$56)</f>
        <v>0</v>
      </c>
      <c r="I4240" s="53">
        <f t="array" ref="I4240">SUM(IF((Komplexní!$A$3:$A$5=A4240)*(Komplexní!$D$1:$BA$1=G4240),Komplexní!$D$3:$BA$5))</f>
        <v>0</v>
      </c>
      <c r="J4240" s="98" t="str">
        <f t="shared" si="231"/>
        <v/>
      </c>
      <c r="K4240" s="54">
        <f t="shared" si="230"/>
        <v>1</v>
      </c>
    </row>
    <row r="4241" spans="1:11" hidden="1">
      <c r="A4241" s="48">
        <v>85</v>
      </c>
      <c r="B4241" s="49">
        <f>LOOKUP(A4241,Seznamy!$A$3:$A$94,Seznamy!$B$3:$B$94)</f>
        <v>125009</v>
      </c>
      <c r="C4241" s="50" t="str">
        <f>LOOKUP(A4241,Seznamy!$A$3:$A$94,Seznamy!$C$3:$C$94)</f>
        <v>Ruda nad Moravou</v>
      </c>
      <c r="D4241" s="51">
        <f>LOOKUP(A4241,Seznamy!$A$3:$A$94,Seznamy!$F$3:$F$94)</f>
        <v>9028</v>
      </c>
      <c r="E4241" s="51">
        <f>LOOKUP(A4241,Seznamy!$A$3:$A$94,Seznamy!$G$3:$G$94)</f>
        <v>218500</v>
      </c>
      <c r="F4241" s="52">
        <f>LOOKUP(A4241,Seznamy!$A$3:$A$94,Seznamy!$J$3:$J$94)</f>
        <v>57</v>
      </c>
      <c r="G4241" s="52">
        <v>39</v>
      </c>
      <c r="H4241" s="50">
        <f>LOOKUP(G4241,Komplexní!$A$7:$A$56,Komplexní!$B$7:$B$56)</f>
        <v>0</v>
      </c>
      <c r="I4241" s="53">
        <f t="array" ref="I4241">SUM(IF((Komplexní!$A$3:$A$5=A4241)*(Komplexní!$D$1:$BA$1=G4241),Komplexní!$D$3:$BA$5))</f>
        <v>0</v>
      </c>
      <c r="J4241" s="98" t="str">
        <f t="shared" si="231"/>
        <v/>
      </c>
      <c r="K4241" s="54">
        <f t="shared" si="230"/>
        <v>1</v>
      </c>
    </row>
    <row r="4242" spans="1:11" hidden="1">
      <c r="A4242" s="48">
        <v>85</v>
      </c>
      <c r="B4242" s="49">
        <f>LOOKUP(A4242,Seznamy!$A$3:$A$94,Seznamy!$B$3:$B$94)</f>
        <v>125009</v>
      </c>
      <c r="C4242" s="50" t="str">
        <f>LOOKUP(A4242,Seznamy!$A$3:$A$94,Seznamy!$C$3:$C$94)</f>
        <v>Ruda nad Moravou</v>
      </c>
      <c r="D4242" s="51">
        <f>LOOKUP(A4242,Seznamy!$A$3:$A$94,Seznamy!$F$3:$F$94)</f>
        <v>9028</v>
      </c>
      <c r="E4242" s="51">
        <f>LOOKUP(A4242,Seznamy!$A$3:$A$94,Seznamy!$G$3:$G$94)</f>
        <v>218500</v>
      </c>
      <c r="F4242" s="52">
        <f>LOOKUP(A4242,Seznamy!$A$3:$A$94,Seznamy!$J$3:$J$94)</f>
        <v>57</v>
      </c>
      <c r="G4242" s="52">
        <v>40</v>
      </c>
      <c r="H4242" s="50">
        <f>LOOKUP(G4242,Komplexní!$A$7:$A$56,Komplexní!$B$7:$B$56)</f>
        <v>0</v>
      </c>
      <c r="I4242" s="53">
        <f t="array" ref="I4242">SUM(IF((Komplexní!$A$3:$A$5=A4242)*(Komplexní!$D$1:$BA$1=G4242),Komplexní!$D$3:$BA$5))</f>
        <v>0</v>
      </c>
      <c r="J4242" s="98" t="str">
        <f t="shared" si="231"/>
        <v/>
      </c>
      <c r="K4242" s="54">
        <f t="shared" si="230"/>
        <v>1</v>
      </c>
    </row>
    <row r="4243" spans="1:11" hidden="1">
      <c r="A4243" s="48">
        <v>85</v>
      </c>
      <c r="B4243" s="49">
        <f>LOOKUP(A4243,Seznamy!$A$3:$A$94,Seznamy!$B$3:$B$94)</f>
        <v>125009</v>
      </c>
      <c r="C4243" s="50" t="str">
        <f>LOOKUP(A4243,Seznamy!$A$3:$A$94,Seznamy!$C$3:$C$94)</f>
        <v>Ruda nad Moravou</v>
      </c>
      <c r="D4243" s="51">
        <f>LOOKUP(A4243,Seznamy!$A$3:$A$94,Seznamy!$F$3:$F$94)</f>
        <v>9028</v>
      </c>
      <c r="E4243" s="51">
        <f>LOOKUP(A4243,Seznamy!$A$3:$A$94,Seznamy!$G$3:$G$94)</f>
        <v>218500</v>
      </c>
      <c r="F4243" s="52">
        <f>LOOKUP(A4243,Seznamy!$A$3:$A$94,Seznamy!$J$3:$J$94)</f>
        <v>57</v>
      </c>
      <c r="G4243" s="52">
        <v>41</v>
      </c>
      <c r="H4243" s="50">
        <f>LOOKUP(G4243,Komplexní!$A$7:$A$56,Komplexní!$B$7:$B$56)</f>
        <v>0</v>
      </c>
      <c r="I4243" s="53">
        <f t="array" ref="I4243">SUM(IF((Komplexní!$A$3:$A$5=A4243)*(Komplexní!$D$1:$BA$1=G4243),Komplexní!$D$3:$BA$5))</f>
        <v>0</v>
      </c>
      <c r="J4243" s="98" t="str">
        <f t="shared" si="231"/>
        <v/>
      </c>
      <c r="K4243" s="54">
        <f t="shared" si="230"/>
        <v>1</v>
      </c>
    </row>
    <row r="4244" spans="1:11" hidden="1">
      <c r="A4244" s="48">
        <v>85</v>
      </c>
      <c r="B4244" s="49">
        <f>LOOKUP(A4244,Seznamy!$A$3:$A$94,Seznamy!$B$3:$B$94)</f>
        <v>125009</v>
      </c>
      <c r="C4244" s="50" t="str">
        <f>LOOKUP(A4244,Seznamy!$A$3:$A$94,Seznamy!$C$3:$C$94)</f>
        <v>Ruda nad Moravou</v>
      </c>
      <c r="D4244" s="51">
        <f>LOOKUP(A4244,Seznamy!$A$3:$A$94,Seznamy!$F$3:$F$94)</f>
        <v>9028</v>
      </c>
      <c r="E4244" s="51">
        <f>LOOKUP(A4244,Seznamy!$A$3:$A$94,Seznamy!$G$3:$G$94)</f>
        <v>218500</v>
      </c>
      <c r="F4244" s="52">
        <f>LOOKUP(A4244,Seznamy!$A$3:$A$94,Seznamy!$J$3:$J$94)</f>
        <v>57</v>
      </c>
      <c r="G4244" s="52">
        <v>42</v>
      </c>
      <c r="H4244" s="50">
        <f>LOOKUP(G4244,Komplexní!$A$7:$A$56,Komplexní!$B$7:$B$56)</f>
        <v>0</v>
      </c>
      <c r="I4244" s="53">
        <f t="array" ref="I4244">SUM(IF((Komplexní!$A$3:$A$5=A4244)*(Komplexní!$D$1:$BA$1=G4244),Komplexní!$D$3:$BA$5))</f>
        <v>0</v>
      </c>
      <c r="J4244" s="98" t="str">
        <f t="shared" si="231"/>
        <v/>
      </c>
      <c r="K4244" s="54">
        <f t="shared" si="230"/>
        <v>1</v>
      </c>
    </row>
    <row r="4245" spans="1:11" hidden="1">
      <c r="A4245" s="48">
        <v>85</v>
      </c>
      <c r="B4245" s="49">
        <f>LOOKUP(A4245,Seznamy!$A$3:$A$94,Seznamy!$B$3:$B$94)</f>
        <v>125009</v>
      </c>
      <c r="C4245" s="50" t="str">
        <f>LOOKUP(A4245,Seznamy!$A$3:$A$94,Seznamy!$C$3:$C$94)</f>
        <v>Ruda nad Moravou</v>
      </c>
      <c r="D4245" s="51">
        <f>LOOKUP(A4245,Seznamy!$A$3:$A$94,Seznamy!$F$3:$F$94)</f>
        <v>9028</v>
      </c>
      <c r="E4245" s="51">
        <f>LOOKUP(A4245,Seznamy!$A$3:$A$94,Seznamy!$G$3:$G$94)</f>
        <v>218500</v>
      </c>
      <c r="F4245" s="52">
        <f>LOOKUP(A4245,Seznamy!$A$3:$A$94,Seznamy!$J$3:$J$94)</f>
        <v>57</v>
      </c>
      <c r="G4245" s="52">
        <v>43</v>
      </c>
      <c r="H4245" s="50">
        <f>LOOKUP(G4245,Komplexní!$A$7:$A$56,Komplexní!$B$7:$B$56)</f>
        <v>0</v>
      </c>
      <c r="I4245" s="53">
        <f t="array" ref="I4245">SUM(IF((Komplexní!$A$3:$A$5=A4245)*(Komplexní!$D$1:$BA$1=G4245),Komplexní!$D$3:$BA$5))</f>
        <v>0</v>
      </c>
      <c r="J4245" s="98" t="str">
        <f t="shared" si="231"/>
        <v/>
      </c>
      <c r="K4245" s="54">
        <f t="shared" si="230"/>
        <v>1</v>
      </c>
    </row>
    <row r="4246" spans="1:11" hidden="1">
      <c r="A4246" s="48">
        <v>85</v>
      </c>
      <c r="B4246" s="49">
        <f>LOOKUP(A4246,Seznamy!$A$3:$A$94,Seznamy!$B$3:$B$94)</f>
        <v>125009</v>
      </c>
      <c r="C4246" s="50" t="str">
        <f>LOOKUP(A4246,Seznamy!$A$3:$A$94,Seznamy!$C$3:$C$94)</f>
        <v>Ruda nad Moravou</v>
      </c>
      <c r="D4246" s="51">
        <f>LOOKUP(A4246,Seznamy!$A$3:$A$94,Seznamy!$F$3:$F$94)</f>
        <v>9028</v>
      </c>
      <c r="E4246" s="51">
        <f>LOOKUP(A4246,Seznamy!$A$3:$A$94,Seznamy!$G$3:$G$94)</f>
        <v>218500</v>
      </c>
      <c r="F4246" s="52">
        <f>LOOKUP(A4246,Seznamy!$A$3:$A$94,Seznamy!$J$3:$J$94)</f>
        <v>57</v>
      </c>
      <c r="G4246" s="52">
        <v>44</v>
      </c>
      <c r="H4246" s="50">
        <f>LOOKUP(G4246,Komplexní!$A$7:$A$56,Komplexní!$B$7:$B$56)</f>
        <v>0</v>
      </c>
      <c r="I4246" s="53">
        <f t="array" ref="I4246">SUM(IF((Komplexní!$A$3:$A$5=A4246)*(Komplexní!$D$1:$BA$1=G4246),Komplexní!$D$3:$BA$5))</f>
        <v>0</v>
      </c>
      <c r="J4246" s="98" t="str">
        <f t="shared" si="231"/>
        <v/>
      </c>
      <c r="K4246" s="54">
        <f t="shared" si="230"/>
        <v>1</v>
      </c>
    </row>
    <row r="4247" spans="1:11" hidden="1">
      <c r="A4247" s="48">
        <v>85</v>
      </c>
      <c r="B4247" s="49">
        <f>LOOKUP(A4247,Seznamy!$A$3:$A$94,Seznamy!$B$3:$B$94)</f>
        <v>125009</v>
      </c>
      <c r="C4247" s="50" t="str">
        <f>LOOKUP(A4247,Seznamy!$A$3:$A$94,Seznamy!$C$3:$C$94)</f>
        <v>Ruda nad Moravou</v>
      </c>
      <c r="D4247" s="51">
        <f>LOOKUP(A4247,Seznamy!$A$3:$A$94,Seznamy!$F$3:$F$94)</f>
        <v>9028</v>
      </c>
      <c r="E4247" s="51">
        <f>LOOKUP(A4247,Seznamy!$A$3:$A$94,Seznamy!$G$3:$G$94)</f>
        <v>218500</v>
      </c>
      <c r="F4247" s="52">
        <f>LOOKUP(A4247,Seznamy!$A$3:$A$94,Seznamy!$J$3:$J$94)</f>
        <v>57</v>
      </c>
      <c r="G4247" s="52">
        <v>45</v>
      </c>
      <c r="H4247" s="50">
        <f>LOOKUP(G4247,Komplexní!$A$7:$A$56,Komplexní!$B$7:$B$56)</f>
        <v>0</v>
      </c>
      <c r="I4247" s="53">
        <f t="array" ref="I4247">SUM(IF((Komplexní!$A$3:$A$5=A4247)*(Komplexní!$D$1:$BA$1=G4247),Komplexní!$D$3:$BA$5))</f>
        <v>0</v>
      </c>
      <c r="J4247" s="98" t="str">
        <f t="shared" si="231"/>
        <v/>
      </c>
      <c r="K4247" s="54">
        <f t="shared" si="230"/>
        <v>1</v>
      </c>
    </row>
    <row r="4248" spans="1:11" hidden="1">
      <c r="A4248" s="48">
        <v>85</v>
      </c>
      <c r="B4248" s="49">
        <f>LOOKUP(A4248,Seznamy!$A$3:$A$94,Seznamy!$B$3:$B$94)</f>
        <v>125009</v>
      </c>
      <c r="C4248" s="50" t="str">
        <f>LOOKUP(A4248,Seznamy!$A$3:$A$94,Seznamy!$C$3:$C$94)</f>
        <v>Ruda nad Moravou</v>
      </c>
      <c r="D4248" s="51">
        <f>LOOKUP(A4248,Seznamy!$A$3:$A$94,Seznamy!$F$3:$F$94)</f>
        <v>9028</v>
      </c>
      <c r="E4248" s="51">
        <f>LOOKUP(A4248,Seznamy!$A$3:$A$94,Seznamy!$G$3:$G$94)</f>
        <v>218500</v>
      </c>
      <c r="F4248" s="52">
        <f>LOOKUP(A4248,Seznamy!$A$3:$A$94,Seznamy!$J$3:$J$94)</f>
        <v>57</v>
      </c>
      <c r="G4248" s="52">
        <v>46</v>
      </c>
      <c r="H4248" s="50">
        <f>LOOKUP(G4248,Komplexní!$A$7:$A$56,Komplexní!$B$7:$B$56)</f>
        <v>0</v>
      </c>
      <c r="I4248" s="53">
        <f t="array" ref="I4248">SUM(IF((Komplexní!$A$3:$A$5=A4248)*(Komplexní!$D$1:$BA$1=G4248),Komplexní!$D$3:$BA$5))</f>
        <v>0</v>
      </c>
      <c r="J4248" s="98" t="str">
        <f t="shared" si="231"/>
        <v/>
      </c>
      <c r="K4248" s="54">
        <f t="shared" si="230"/>
        <v>1</v>
      </c>
    </row>
    <row r="4249" spans="1:11" hidden="1">
      <c r="A4249" s="48">
        <v>85</v>
      </c>
      <c r="B4249" s="49">
        <f>LOOKUP(A4249,Seznamy!$A$3:$A$94,Seznamy!$B$3:$B$94)</f>
        <v>125009</v>
      </c>
      <c r="C4249" s="50" t="str">
        <f>LOOKUP(A4249,Seznamy!$A$3:$A$94,Seznamy!$C$3:$C$94)</f>
        <v>Ruda nad Moravou</v>
      </c>
      <c r="D4249" s="51">
        <f>LOOKUP(A4249,Seznamy!$A$3:$A$94,Seznamy!$F$3:$F$94)</f>
        <v>9028</v>
      </c>
      <c r="E4249" s="51">
        <f>LOOKUP(A4249,Seznamy!$A$3:$A$94,Seznamy!$G$3:$G$94)</f>
        <v>218500</v>
      </c>
      <c r="F4249" s="52">
        <f>LOOKUP(A4249,Seznamy!$A$3:$A$94,Seznamy!$J$3:$J$94)</f>
        <v>57</v>
      </c>
      <c r="G4249" s="52">
        <v>47</v>
      </c>
      <c r="H4249" s="50">
        <f>LOOKUP(G4249,Komplexní!$A$7:$A$56,Komplexní!$B$7:$B$56)</f>
        <v>0</v>
      </c>
      <c r="I4249" s="53">
        <f t="array" ref="I4249">SUM(IF((Komplexní!$A$3:$A$5=A4249)*(Komplexní!$D$1:$BA$1=G4249),Komplexní!$D$3:$BA$5))</f>
        <v>0</v>
      </c>
      <c r="J4249" s="98" t="str">
        <f t="shared" si="231"/>
        <v/>
      </c>
      <c r="K4249" s="54">
        <f t="shared" si="230"/>
        <v>1</v>
      </c>
    </row>
    <row r="4250" spans="1:11" hidden="1">
      <c r="A4250" s="48">
        <v>85</v>
      </c>
      <c r="B4250" s="49">
        <f>LOOKUP(A4250,Seznamy!$A$3:$A$94,Seznamy!$B$3:$B$94)</f>
        <v>125009</v>
      </c>
      <c r="C4250" s="50" t="str">
        <f>LOOKUP(A4250,Seznamy!$A$3:$A$94,Seznamy!$C$3:$C$94)</f>
        <v>Ruda nad Moravou</v>
      </c>
      <c r="D4250" s="51">
        <f>LOOKUP(A4250,Seznamy!$A$3:$A$94,Seznamy!$F$3:$F$94)</f>
        <v>9028</v>
      </c>
      <c r="E4250" s="51">
        <f>LOOKUP(A4250,Seznamy!$A$3:$A$94,Seznamy!$G$3:$G$94)</f>
        <v>218500</v>
      </c>
      <c r="F4250" s="52">
        <f>LOOKUP(A4250,Seznamy!$A$3:$A$94,Seznamy!$J$3:$J$94)</f>
        <v>57</v>
      </c>
      <c r="G4250" s="52">
        <v>48</v>
      </c>
      <c r="H4250" s="50">
        <f>LOOKUP(G4250,Komplexní!$A$7:$A$56,Komplexní!$B$7:$B$56)</f>
        <v>0</v>
      </c>
      <c r="I4250" s="53">
        <f t="array" ref="I4250">SUM(IF((Komplexní!$A$3:$A$5=A4250)*(Komplexní!$D$1:$BA$1=G4250),Komplexní!$D$3:$BA$5))</f>
        <v>0</v>
      </c>
      <c r="J4250" s="98" t="str">
        <f t="shared" si="231"/>
        <v/>
      </c>
      <c r="K4250" s="54">
        <f t="shared" si="230"/>
        <v>1</v>
      </c>
    </row>
    <row r="4251" spans="1:11" hidden="1">
      <c r="A4251" s="48">
        <v>85</v>
      </c>
      <c r="B4251" s="49">
        <f>LOOKUP(A4251,Seznamy!$A$3:$A$94,Seznamy!$B$3:$B$94)</f>
        <v>125009</v>
      </c>
      <c r="C4251" s="50" t="str">
        <f>LOOKUP(A4251,Seznamy!$A$3:$A$94,Seznamy!$C$3:$C$94)</f>
        <v>Ruda nad Moravou</v>
      </c>
      <c r="D4251" s="51">
        <f>LOOKUP(A4251,Seznamy!$A$3:$A$94,Seznamy!$F$3:$F$94)</f>
        <v>9028</v>
      </c>
      <c r="E4251" s="51">
        <f>LOOKUP(A4251,Seznamy!$A$3:$A$94,Seznamy!$G$3:$G$94)</f>
        <v>218500</v>
      </c>
      <c r="F4251" s="52">
        <f>LOOKUP(A4251,Seznamy!$A$3:$A$94,Seznamy!$J$3:$J$94)</f>
        <v>57</v>
      </c>
      <c r="G4251" s="52">
        <v>49</v>
      </c>
      <c r="H4251" s="50">
        <f>LOOKUP(G4251,Komplexní!$A$7:$A$56,Komplexní!$B$7:$B$56)</f>
        <v>0</v>
      </c>
      <c r="I4251" s="53">
        <f t="array" ref="I4251">SUM(IF((Komplexní!$A$3:$A$5=A4251)*(Komplexní!$D$1:$BA$1=G4251),Komplexní!$D$3:$BA$5))</f>
        <v>0</v>
      </c>
      <c r="J4251" s="98" t="str">
        <f t="shared" si="231"/>
        <v/>
      </c>
      <c r="K4251" s="54">
        <f t="shared" si="230"/>
        <v>1</v>
      </c>
    </row>
    <row r="4252" spans="1:11" hidden="1">
      <c r="A4252" s="48">
        <v>85</v>
      </c>
      <c r="B4252" s="49">
        <f>LOOKUP(A4252,Seznamy!$A$3:$A$94,Seznamy!$B$3:$B$94)</f>
        <v>125009</v>
      </c>
      <c r="C4252" s="50" t="str">
        <f>LOOKUP(A4252,Seznamy!$A$3:$A$94,Seznamy!$C$3:$C$94)</f>
        <v>Ruda nad Moravou</v>
      </c>
      <c r="D4252" s="51">
        <f>LOOKUP(A4252,Seznamy!$A$3:$A$94,Seznamy!$F$3:$F$94)</f>
        <v>9028</v>
      </c>
      <c r="E4252" s="51">
        <f>LOOKUP(A4252,Seznamy!$A$3:$A$94,Seznamy!$G$3:$G$94)</f>
        <v>218500</v>
      </c>
      <c r="F4252" s="52">
        <f>LOOKUP(A4252,Seznamy!$A$3:$A$94,Seznamy!$J$3:$J$94)</f>
        <v>57</v>
      </c>
      <c r="G4252" s="52">
        <v>50</v>
      </c>
      <c r="H4252" s="50">
        <f>LOOKUP(G4252,Komplexní!$A$7:$A$56,Komplexní!$B$7:$B$56)</f>
        <v>0</v>
      </c>
      <c r="I4252" s="53">
        <f t="array" ref="I4252">SUM(IF((Komplexní!$A$3:$A$5=A4252)*(Komplexní!$D$1:$BA$1=G4252),Komplexní!$D$3:$BA$5))</f>
        <v>0</v>
      </c>
      <c r="J4252" s="98" t="str">
        <f t="shared" si="231"/>
        <v/>
      </c>
      <c r="K4252" s="54">
        <f t="shared" si="230"/>
        <v>1</v>
      </c>
    </row>
    <row r="4253" spans="1:11" hidden="1">
      <c r="A4253" s="79">
        <v>86</v>
      </c>
      <c r="B4253" s="80">
        <f>LOOKUP(A4253,Seznamy!$A$3:$A$94,Seznamy!$B$3:$B$94)</f>
        <v>125009</v>
      </c>
      <c r="C4253" s="81" t="str">
        <f>LOOKUP(A4253,Seznamy!$A$3:$A$94,Seznamy!$C$3:$C$94)</f>
        <v>Ruda nad Moravou</v>
      </c>
      <c r="D4253" s="82">
        <f>LOOKUP(A4253,Seznamy!$A$3:$A$94,Seznamy!$F$3:$F$94)</f>
        <v>9028</v>
      </c>
      <c r="E4253" s="82">
        <f>LOOKUP(A4253,Seznamy!$A$3:$A$94,Seznamy!$G$3:$G$94)</f>
        <v>218500</v>
      </c>
      <c r="F4253" s="83">
        <f>LOOKUP(A4253,Seznamy!$A$3:$A$94,Seznamy!$J$3:$J$94)</f>
        <v>57</v>
      </c>
      <c r="G4253" s="83">
        <v>1</v>
      </c>
      <c r="H4253" s="81" t="str">
        <f>LOOKUP(G4253,Komplexní!$A$7:$A$56,Komplexní!$B$7:$B$56)</f>
        <v>UNILES a.s.</v>
      </c>
      <c r="I4253" s="84">
        <f t="array" ref="I4253">SUM(IF((Komplexní!$A$3:$A$5=A4253)*(Komplexní!$D$1:$BA$1=G4253),Komplexní!$D$3:$BA$5))</f>
        <v>0</v>
      </c>
      <c r="J4253" s="99" t="str">
        <f t="shared" si="231"/>
        <v/>
      </c>
      <c r="K4253" s="85">
        <f t="shared" ref="K4253:K4284" si="232">IF(I4253=MIN($J$4253:$J$4302),1,"")</f>
        <v>1</v>
      </c>
    </row>
    <row r="4254" spans="1:11" hidden="1">
      <c r="A4254" s="79">
        <v>86</v>
      </c>
      <c r="B4254" s="80">
        <f>LOOKUP(A4254,Seznamy!$A$3:$A$94,Seznamy!$B$3:$B$94)</f>
        <v>125009</v>
      </c>
      <c r="C4254" s="81" t="str">
        <f>LOOKUP(A4254,Seznamy!$A$3:$A$94,Seznamy!$C$3:$C$94)</f>
        <v>Ruda nad Moravou</v>
      </c>
      <c r="D4254" s="82">
        <f>LOOKUP(A4254,Seznamy!$A$3:$A$94,Seznamy!$F$3:$F$94)</f>
        <v>9028</v>
      </c>
      <c r="E4254" s="82">
        <f>LOOKUP(A4254,Seznamy!$A$3:$A$94,Seznamy!$G$3:$G$94)</f>
        <v>218500</v>
      </c>
      <c r="F4254" s="83">
        <f>LOOKUP(A4254,Seznamy!$A$3:$A$94,Seznamy!$J$3:$J$94)</f>
        <v>57</v>
      </c>
      <c r="G4254" s="83">
        <v>2</v>
      </c>
      <c r="H4254" s="81" t="str">
        <f>LOOKUP(G4254,Komplexní!$A$7:$A$56,Komplexní!$B$7:$B$56)</f>
        <v>Lesy Beskydy, a.s.</v>
      </c>
      <c r="I4254" s="84">
        <f t="array" ref="I4254">SUM(IF((Komplexní!$A$3:$A$5=A4254)*(Komplexní!$D$1:$BA$1=G4254),Komplexní!$D$3:$BA$5))</f>
        <v>0</v>
      </c>
      <c r="J4254" s="99" t="str">
        <f t="shared" si="231"/>
        <v/>
      </c>
      <c r="K4254" s="85">
        <f t="shared" si="232"/>
        <v>1</v>
      </c>
    </row>
    <row r="4255" spans="1:11" hidden="1">
      <c r="A4255" s="79">
        <v>86</v>
      </c>
      <c r="B4255" s="80">
        <f>LOOKUP(A4255,Seznamy!$A$3:$A$94,Seznamy!$B$3:$B$94)</f>
        <v>125009</v>
      </c>
      <c r="C4255" s="81" t="str">
        <f>LOOKUP(A4255,Seznamy!$A$3:$A$94,Seznamy!$C$3:$C$94)</f>
        <v>Ruda nad Moravou</v>
      </c>
      <c r="D4255" s="82">
        <f>LOOKUP(A4255,Seznamy!$A$3:$A$94,Seznamy!$F$3:$F$94)</f>
        <v>9028</v>
      </c>
      <c r="E4255" s="82">
        <f>LOOKUP(A4255,Seznamy!$A$3:$A$94,Seznamy!$G$3:$G$94)</f>
        <v>218500</v>
      </c>
      <c r="F4255" s="83">
        <f>LOOKUP(A4255,Seznamy!$A$3:$A$94,Seznamy!$J$3:$J$94)</f>
        <v>57</v>
      </c>
      <c r="G4255" s="83">
        <v>3</v>
      </c>
      <c r="H4255" s="81" t="str">
        <f>LOOKUP(G4255,Komplexní!$A$7:$A$56,Komplexní!$B$7:$B$56)</f>
        <v>KATR s.r.o.</v>
      </c>
      <c r="I4255" s="84">
        <f t="array" ref="I4255">SUM(IF((Komplexní!$A$3:$A$5=A4255)*(Komplexní!$D$1:$BA$1=G4255),Komplexní!$D$3:$BA$5))</f>
        <v>0</v>
      </c>
      <c r="J4255" s="99" t="str">
        <f t="shared" si="231"/>
        <v/>
      </c>
      <c r="K4255" s="85">
        <f t="shared" si="232"/>
        <v>1</v>
      </c>
    </row>
    <row r="4256" spans="1:11" hidden="1">
      <c r="A4256" s="79">
        <v>86</v>
      </c>
      <c r="B4256" s="80">
        <f>LOOKUP(A4256,Seznamy!$A$3:$A$94,Seznamy!$B$3:$B$94)</f>
        <v>125009</v>
      </c>
      <c r="C4256" s="81" t="str">
        <f>LOOKUP(A4256,Seznamy!$A$3:$A$94,Seznamy!$C$3:$C$94)</f>
        <v>Ruda nad Moravou</v>
      </c>
      <c r="D4256" s="82">
        <f>LOOKUP(A4256,Seznamy!$A$3:$A$94,Seznamy!$F$3:$F$94)</f>
        <v>9028</v>
      </c>
      <c r="E4256" s="82">
        <f>LOOKUP(A4256,Seznamy!$A$3:$A$94,Seznamy!$G$3:$G$94)</f>
        <v>218500</v>
      </c>
      <c r="F4256" s="83">
        <f>LOOKUP(A4256,Seznamy!$A$3:$A$94,Seznamy!$J$3:$J$94)</f>
        <v>57</v>
      </c>
      <c r="G4256" s="83">
        <v>4</v>
      </c>
      <c r="H4256" s="81" t="str">
        <f>LOOKUP(G4256,Komplexní!$A$7:$A$56,Komplexní!$B$7:$B$56)</f>
        <v>Petra spol. s r.o.</v>
      </c>
      <c r="I4256" s="84">
        <f t="array" ref="I4256">SUM(IF((Komplexní!$A$3:$A$5=A4256)*(Komplexní!$D$1:$BA$1=G4256),Komplexní!$D$3:$BA$5))</f>
        <v>0</v>
      </c>
      <c r="J4256" s="99" t="str">
        <f t="shared" si="231"/>
        <v/>
      </c>
      <c r="K4256" s="85">
        <f t="shared" si="232"/>
        <v>1</v>
      </c>
    </row>
    <row r="4257" spans="1:11" hidden="1">
      <c r="A4257" s="79">
        <v>86</v>
      </c>
      <c r="B4257" s="80">
        <f>LOOKUP(A4257,Seznamy!$A$3:$A$94,Seznamy!$B$3:$B$94)</f>
        <v>125009</v>
      </c>
      <c r="C4257" s="81" t="str">
        <f>LOOKUP(A4257,Seznamy!$A$3:$A$94,Seznamy!$C$3:$C$94)</f>
        <v>Ruda nad Moravou</v>
      </c>
      <c r="D4257" s="82">
        <f>LOOKUP(A4257,Seznamy!$A$3:$A$94,Seznamy!$F$3:$F$94)</f>
        <v>9028</v>
      </c>
      <c r="E4257" s="82">
        <f>LOOKUP(A4257,Seznamy!$A$3:$A$94,Seznamy!$G$3:$G$94)</f>
        <v>218500</v>
      </c>
      <c r="F4257" s="83">
        <f>LOOKUP(A4257,Seznamy!$A$3:$A$94,Seznamy!$J$3:$J$94)</f>
        <v>57</v>
      </c>
      <c r="G4257" s="83">
        <v>5</v>
      </c>
      <c r="H4257" s="81" t="str">
        <f>LOOKUP(G4257,Komplexní!$A$7:$A$56,Komplexní!$B$7:$B$56)</f>
        <v>JACER - CZ a.s.</v>
      </c>
      <c r="I4257" s="84">
        <f t="array" ref="I4257">SUM(IF((Komplexní!$A$3:$A$5=A4257)*(Komplexní!$D$1:$BA$1=G4257),Komplexní!$D$3:$BA$5))</f>
        <v>0</v>
      </c>
      <c r="J4257" s="99" t="str">
        <f t="shared" si="231"/>
        <v/>
      </c>
      <c r="K4257" s="85">
        <f t="shared" si="232"/>
        <v>1</v>
      </c>
    </row>
    <row r="4258" spans="1:11" hidden="1">
      <c r="A4258" s="79">
        <v>86</v>
      </c>
      <c r="B4258" s="80">
        <f>LOOKUP(A4258,Seznamy!$A$3:$A$94,Seznamy!$B$3:$B$94)</f>
        <v>125009</v>
      </c>
      <c r="C4258" s="81" t="str">
        <f>LOOKUP(A4258,Seznamy!$A$3:$A$94,Seznamy!$C$3:$C$94)</f>
        <v>Ruda nad Moravou</v>
      </c>
      <c r="D4258" s="82">
        <f>LOOKUP(A4258,Seznamy!$A$3:$A$94,Seznamy!$F$3:$F$94)</f>
        <v>9028</v>
      </c>
      <c r="E4258" s="82">
        <f>LOOKUP(A4258,Seznamy!$A$3:$A$94,Seznamy!$G$3:$G$94)</f>
        <v>218500</v>
      </c>
      <c r="F4258" s="83">
        <f>LOOKUP(A4258,Seznamy!$A$3:$A$94,Seznamy!$J$3:$J$94)</f>
        <v>57</v>
      </c>
      <c r="G4258" s="83">
        <v>6</v>
      </c>
      <c r="H4258" s="81" t="str">
        <f>LOOKUP(G4258,Komplexní!$A$7:$A$56,Komplexní!$B$7:$B$56)</f>
        <v>LDF Rožnov a.s.</v>
      </c>
      <c r="I4258" s="84">
        <f t="array" ref="I4258">SUM(IF((Komplexní!$A$3:$A$5=A4258)*(Komplexní!$D$1:$BA$1=G4258),Komplexní!$D$3:$BA$5))</f>
        <v>0</v>
      </c>
      <c r="J4258" s="99" t="str">
        <f t="shared" si="231"/>
        <v/>
      </c>
      <c r="K4258" s="85">
        <f t="shared" si="232"/>
        <v>1</v>
      </c>
    </row>
    <row r="4259" spans="1:11" hidden="1">
      <c r="A4259" s="79">
        <v>86</v>
      </c>
      <c r="B4259" s="80">
        <f>LOOKUP(A4259,Seznamy!$A$3:$A$94,Seznamy!$B$3:$B$94)</f>
        <v>125009</v>
      </c>
      <c r="C4259" s="81" t="str">
        <f>LOOKUP(A4259,Seznamy!$A$3:$A$94,Seznamy!$C$3:$C$94)</f>
        <v>Ruda nad Moravou</v>
      </c>
      <c r="D4259" s="82">
        <f>LOOKUP(A4259,Seznamy!$A$3:$A$94,Seznamy!$F$3:$F$94)</f>
        <v>9028</v>
      </c>
      <c r="E4259" s="82">
        <f>LOOKUP(A4259,Seznamy!$A$3:$A$94,Seznamy!$G$3:$G$94)</f>
        <v>218500</v>
      </c>
      <c r="F4259" s="83">
        <f>LOOKUP(A4259,Seznamy!$A$3:$A$94,Seznamy!$J$3:$J$94)</f>
        <v>57</v>
      </c>
      <c r="G4259" s="83">
        <v>7</v>
      </c>
      <c r="H4259" s="81" t="str">
        <f>LOOKUP(G4259,Komplexní!$A$7:$A$56,Komplexní!$B$7:$B$56)</f>
        <v>Opavská lesní a.s.</v>
      </c>
      <c r="I4259" s="84">
        <f t="array" ref="I4259">SUM(IF((Komplexní!$A$3:$A$5=A4259)*(Komplexní!$D$1:$BA$1=G4259),Komplexní!$D$3:$BA$5))</f>
        <v>0</v>
      </c>
      <c r="J4259" s="99" t="str">
        <f t="shared" si="231"/>
        <v/>
      </c>
      <c r="K4259" s="85">
        <f t="shared" si="232"/>
        <v>1</v>
      </c>
    </row>
    <row r="4260" spans="1:11" hidden="1">
      <c r="A4260" s="79">
        <v>86</v>
      </c>
      <c r="B4260" s="80">
        <f>LOOKUP(A4260,Seznamy!$A$3:$A$94,Seznamy!$B$3:$B$94)</f>
        <v>125009</v>
      </c>
      <c r="C4260" s="81" t="str">
        <f>LOOKUP(A4260,Seznamy!$A$3:$A$94,Seznamy!$C$3:$C$94)</f>
        <v>Ruda nad Moravou</v>
      </c>
      <c r="D4260" s="82">
        <f>LOOKUP(A4260,Seznamy!$A$3:$A$94,Seznamy!$F$3:$F$94)</f>
        <v>9028</v>
      </c>
      <c r="E4260" s="82">
        <f>LOOKUP(A4260,Seznamy!$A$3:$A$94,Seznamy!$G$3:$G$94)</f>
        <v>218500</v>
      </c>
      <c r="F4260" s="83">
        <f>LOOKUP(A4260,Seznamy!$A$3:$A$94,Seznamy!$J$3:$J$94)</f>
        <v>57</v>
      </c>
      <c r="G4260" s="83">
        <v>8</v>
      </c>
      <c r="H4260" s="81" t="str">
        <f>LOOKUP(G4260,Komplexní!$A$7:$A$56,Komplexní!$B$7:$B$56)</f>
        <v>Pradědský lesní závod, a.s.</v>
      </c>
      <c r="I4260" s="84">
        <f t="array" ref="I4260">SUM(IF((Komplexní!$A$3:$A$5=A4260)*(Komplexní!$D$1:$BA$1=G4260),Komplexní!$D$3:$BA$5))</f>
        <v>0</v>
      </c>
      <c r="J4260" s="99" t="str">
        <f t="shared" si="231"/>
        <v/>
      </c>
      <c r="K4260" s="85">
        <f t="shared" si="232"/>
        <v>1</v>
      </c>
    </row>
    <row r="4261" spans="1:11" hidden="1">
      <c r="A4261" s="79">
        <v>86</v>
      </c>
      <c r="B4261" s="80">
        <f>LOOKUP(A4261,Seznamy!$A$3:$A$94,Seznamy!$B$3:$B$94)</f>
        <v>125009</v>
      </c>
      <c r="C4261" s="81" t="str">
        <f>LOOKUP(A4261,Seznamy!$A$3:$A$94,Seznamy!$C$3:$C$94)</f>
        <v>Ruda nad Moravou</v>
      </c>
      <c r="D4261" s="82">
        <f>LOOKUP(A4261,Seznamy!$A$3:$A$94,Seznamy!$F$3:$F$94)</f>
        <v>9028</v>
      </c>
      <c r="E4261" s="82">
        <f>LOOKUP(A4261,Seznamy!$A$3:$A$94,Seznamy!$G$3:$G$94)</f>
        <v>218500</v>
      </c>
      <c r="F4261" s="83">
        <f>LOOKUP(A4261,Seznamy!$A$3:$A$94,Seznamy!$J$3:$J$94)</f>
        <v>57</v>
      </c>
      <c r="G4261" s="83">
        <v>9</v>
      </c>
      <c r="H4261" s="81">
        <f>LOOKUP(G4261,Komplexní!$A$7:$A$56,Komplexní!$B$7:$B$56)</f>
        <v>0</v>
      </c>
      <c r="I4261" s="84">
        <f t="array" ref="I4261">SUM(IF((Komplexní!$A$3:$A$5=A4261)*(Komplexní!$D$1:$BA$1=G4261),Komplexní!$D$3:$BA$5))</f>
        <v>0</v>
      </c>
      <c r="J4261" s="99" t="str">
        <f t="shared" si="231"/>
        <v/>
      </c>
      <c r="K4261" s="85">
        <f t="shared" si="232"/>
        <v>1</v>
      </c>
    </row>
    <row r="4262" spans="1:11" hidden="1">
      <c r="A4262" s="79">
        <v>86</v>
      </c>
      <c r="B4262" s="80">
        <f>LOOKUP(A4262,Seznamy!$A$3:$A$94,Seznamy!$B$3:$B$94)</f>
        <v>125009</v>
      </c>
      <c r="C4262" s="81" t="str">
        <f>LOOKUP(A4262,Seznamy!$A$3:$A$94,Seznamy!$C$3:$C$94)</f>
        <v>Ruda nad Moravou</v>
      </c>
      <c r="D4262" s="82">
        <f>LOOKUP(A4262,Seznamy!$A$3:$A$94,Seznamy!$F$3:$F$94)</f>
        <v>9028</v>
      </c>
      <c r="E4262" s="82">
        <f>LOOKUP(A4262,Seznamy!$A$3:$A$94,Seznamy!$G$3:$G$94)</f>
        <v>218500</v>
      </c>
      <c r="F4262" s="83">
        <f>LOOKUP(A4262,Seznamy!$A$3:$A$94,Seznamy!$J$3:$J$94)</f>
        <v>57</v>
      </c>
      <c r="G4262" s="83">
        <v>10</v>
      </c>
      <c r="H4262" s="81">
        <f>LOOKUP(G4262,Komplexní!$A$7:$A$56,Komplexní!$B$7:$B$56)</f>
        <v>0</v>
      </c>
      <c r="I4262" s="84">
        <f t="array" ref="I4262">SUM(IF((Komplexní!$A$3:$A$5=A4262)*(Komplexní!$D$1:$BA$1=G4262),Komplexní!$D$3:$BA$5))</f>
        <v>0</v>
      </c>
      <c r="J4262" s="99" t="str">
        <f t="shared" si="231"/>
        <v/>
      </c>
      <c r="K4262" s="85">
        <f t="shared" si="232"/>
        <v>1</v>
      </c>
    </row>
    <row r="4263" spans="1:11" hidden="1">
      <c r="A4263" s="79">
        <v>86</v>
      </c>
      <c r="B4263" s="80">
        <f>LOOKUP(A4263,Seznamy!$A$3:$A$94,Seznamy!$B$3:$B$94)</f>
        <v>125009</v>
      </c>
      <c r="C4263" s="81" t="str">
        <f>LOOKUP(A4263,Seznamy!$A$3:$A$94,Seznamy!$C$3:$C$94)</f>
        <v>Ruda nad Moravou</v>
      </c>
      <c r="D4263" s="82">
        <f>LOOKUP(A4263,Seznamy!$A$3:$A$94,Seznamy!$F$3:$F$94)</f>
        <v>9028</v>
      </c>
      <c r="E4263" s="82">
        <f>LOOKUP(A4263,Seznamy!$A$3:$A$94,Seznamy!$G$3:$G$94)</f>
        <v>218500</v>
      </c>
      <c r="F4263" s="83">
        <f>LOOKUP(A4263,Seznamy!$A$3:$A$94,Seznamy!$J$3:$J$94)</f>
        <v>57</v>
      </c>
      <c r="G4263" s="83">
        <v>11</v>
      </c>
      <c r="H4263" s="81">
        <f>LOOKUP(G4263,Komplexní!$A$7:$A$56,Komplexní!$B$7:$B$56)</f>
        <v>0</v>
      </c>
      <c r="I4263" s="84">
        <f t="array" ref="I4263">SUM(IF((Komplexní!$A$3:$A$5=A4263)*(Komplexní!$D$1:$BA$1=G4263),Komplexní!$D$3:$BA$5))</f>
        <v>0</v>
      </c>
      <c r="J4263" s="99" t="str">
        <f t="shared" si="231"/>
        <v/>
      </c>
      <c r="K4263" s="85">
        <f t="shared" si="232"/>
        <v>1</v>
      </c>
    </row>
    <row r="4264" spans="1:11" hidden="1">
      <c r="A4264" s="79">
        <v>86</v>
      </c>
      <c r="B4264" s="80">
        <f>LOOKUP(A4264,Seznamy!$A$3:$A$94,Seznamy!$B$3:$B$94)</f>
        <v>125009</v>
      </c>
      <c r="C4264" s="81" t="str">
        <f>LOOKUP(A4264,Seznamy!$A$3:$A$94,Seznamy!$C$3:$C$94)</f>
        <v>Ruda nad Moravou</v>
      </c>
      <c r="D4264" s="82">
        <f>LOOKUP(A4264,Seznamy!$A$3:$A$94,Seznamy!$F$3:$F$94)</f>
        <v>9028</v>
      </c>
      <c r="E4264" s="82">
        <f>LOOKUP(A4264,Seznamy!$A$3:$A$94,Seznamy!$G$3:$G$94)</f>
        <v>218500</v>
      </c>
      <c r="F4264" s="83">
        <f>LOOKUP(A4264,Seznamy!$A$3:$A$94,Seznamy!$J$3:$J$94)</f>
        <v>57</v>
      </c>
      <c r="G4264" s="83">
        <v>12</v>
      </c>
      <c r="H4264" s="81">
        <f>LOOKUP(G4264,Komplexní!$A$7:$A$56,Komplexní!$B$7:$B$56)</f>
        <v>0</v>
      </c>
      <c r="I4264" s="84">
        <f t="array" ref="I4264">SUM(IF((Komplexní!$A$3:$A$5=A4264)*(Komplexní!$D$1:$BA$1=G4264),Komplexní!$D$3:$BA$5))</f>
        <v>0</v>
      </c>
      <c r="J4264" s="99" t="str">
        <f t="shared" si="231"/>
        <v/>
      </c>
      <c r="K4264" s="85">
        <f t="shared" si="232"/>
        <v>1</v>
      </c>
    </row>
    <row r="4265" spans="1:11" hidden="1">
      <c r="A4265" s="79">
        <v>86</v>
      </c>
      <c r="B4265" s="80">
        <f>LOOKUP(A4265,Seznamy!$A$3:$A$94,Seznamy!$B$3:$B$94)</f>
        <v>125009</v>
      </c>
      <c r="C4265" s="81" t="str">
        <f>LOOKUP(A4265,Seznamy!$A$3:$A$94,Seznamy!$C$3:$C$94)</f>
        <v>Ruda nad Moravou</v>
      </c>
      <c r="D4265" s="82">
        <f>LOOKUP(A4265,Seznamy!$A$3:$A$94,Seznamy!$F$3:$F$94)</f>
        <v>9028</v>
      </c>
      <c r="E4265" s="82">
        <f>LOOKUP(A4265,Seznamy!$A$3:$A$94,Seznamy!$G$3:$G$94)</f>
        <v>218500</v>
      </c>
      <c r="F4265" s="83">
        <f>LOOKUP(A4265,Seznamy!$A$3:$A$94,Seznamy!$J$3:$J$94)</f>
        <v>57</v>
      </c>
      <c r="G4265" s="83">
        <v>13</v>
      </c>
      <c r="H4265" s="81">
        <f>LOOKUP(G4265,Komplexní!$A$7:$A$56,Komplexní!$B$7:$B$56)</f>
        <v>0</v>
      </c>
      <c r="I4265" s="84">
        <f t="array" ref="I4265">SUM(IF((Komplexní!$A$3:$A$5=A4265)*(Komplexní!$D$1:$BA$1=G4265),Komplexní!$D$3:$BA$5))</f>
        <v>0</v>
      </c>
      <c r="J4265" s="99" t="str">
        <f t="shared" si="231"/>
        <v/>
      </c>
      <c r="K4265" s="85">
        <f t="shared" si="232"/>
        <v>1</v>
      </c>
    </row>
    <row r="4266" spans="1:11" hidden="1">
      <c r="A4266" s="79">
        <v>86</v>
      </c>
      <c r="B4266" s="80">
        <f>LOOKUP(A4266,Seznamy!$A$3:$A$94,Seznamy!$B$3:$B$94)</f>
        <v>125009</v>
      </c>
      <c r="C4266" s="81" t="str">
        <f>LOOKUP(A4266,Seznamy!$A$3:$A$94,Seznamy!$C$3:$C$94)</f>
        <v>Ruda nad Moravou</v>
      </c>
      <c r="D4266" s="82">
        <f>LOOKUP(A4266,Seznamy!$A$3:$A$94,Seznamy!$F$3:$F$94)</f>
        <v>9028</v>
      </c>
      <c r="E4266" s="82">
        <f>LOOKUP(A4266,Seznamy!$A$3:$A$94,Seznamy!$G$3:$G$94)</f>
        <v>218500</v>
      </c>
      <c r="F4266" s="83">
        <f>LOOKUP(A4266,Seznamy!$A$3:$A$94,Seznamy!$J$3:$J$94)</f>
        <v>57</v>
      </c>
      <c r="G4266" s="83">
        <v>14</v>
      </c>
      <c r="H4266" s="81">
        <f>LOOKUP(G4266,Komplexní!$A$7:$A$56,Komplexní!$B$7:$B$56)</f>
        <v>0</v>
      </c>
      <c r="I4266" s="84">
        <f t="array" ref="I4266">SUM(IF((Komplexní!$A$3:$A$5=A4266)*(Komplexní!$D$1:$BA$1=G4266),Komplexní!$D$3:$BA$5))</f>
        <v>0</v>
      </c>
      <c r="J4266" s="99" t="str">
        <f t="shared" si="231"/>
        <v/>
      </c>
      <c r="K4266" s="85">
        <f t="shared" si="232"/>
        <v>1</v>
      </c>
    </row>
    <row r="4267" spans="1:11" hidden="1">
      <c r="A4267" s="79">
        <v>86</v>
      </c>
      <c r="B4267" s="80">
        <f>LOOKUP(A4267,Seznamy!$A$3:$A$94,Seznamy!$B$3:$B$94)</f>
        <v>125009</v>
      </c>
      <c r="C4267" s="81" t="str">
        <f>LOOKUP(A4267,Seznamy!$A$3:$A$94,Seznamy!$C$3:$C$94)</f>
        <v>Ruda nad Moravou</v>
      </c>
      <c r="D4267" s="82">
        <f>LOOKUP(A4267,Seznamy!$A$3:$A$94,Seznamy!$F$3:$F$94)</f>
        <v>9028</v>
      </c>
      <c r="E4267" s="82">
        <f>LOOKUP(A4267,Seznamy!$A$3:$A$94,Seznamy!$G$3:$G$94)</f>
        <v>218500</v>
      </c>
      <c r="F4267" s="83">
        <f>LOOKUP(A4267,Seznamy!$A$3:$A$94,Seznamy!$J$3:$J$94)</f>
        <v>57</v>
      </c>
      <c r="G4267" s="83">
        <v>15</v>
      </c>
      <c r="H4267" s="81">
        <f>LOOKUP(G4267,Komplexní!$A$7:$A$56,Komplexní!$B$7:$B$56)</f>
        <v>0</v>
      </c>
      <c r="I4267" s="84">
        <f t="array" ref="I4267">SUM(IF((Komplexní!$A$3:$A$5=A4267)*(Komplexní!$D$1:$BA$1=G4267),Komplexní!$D$3:$BA$5))</f>
        <v>0</v>
      </c>
      <c r="J4267" s="99" t="str">
        <f t="shared" si="231"/>
        <v/>
      </c>
      <c r="K4267" s="85">
        <f t="shared" si="232"/>
        <v>1</v>
      </c>
    </row>
    <row r="4268" spans="1:11" hidden="1">
      <c r="A4268" s="79">
        <v>86</v>
      </c>
      <c r="B4268" s="80">
        <f>LOOKUP(A4268,Seznamy!$A$3:$A$94,Seznamy!$B$3:$B$94)</f>
        <v>125009</v>
      </c>
      <c r="C4268" s="81" t="str">
        <f>LOOKUP(A4268,Seznamy!$A$3:$A$94,Seznamy!$C$3:$C$94)</f>
        <v>Ruda nad Moravou</v>
      </c>
      <c r="D4268" s="82">
        <f>LOOKUP(A4268,Seznamy!$A$3:$A$94,Seznamy!$F$3:$F$94)</f>
        <v>9028</v>
      </c>
      <c r="E4268" s="82">
        <f>LOOKUP(A4268,Seznamy!$A$3:$A$94,Seznamy!$G$3:$G$94)</f>
        <v>218500</v>
      </c>
      <c r="F4268" s="83">
        <f>LOOKUP(A4268,Seznamy!$A$3:$A$94,Seznamy!$J$3:$J$94)</f>
        <v>57</v>
      </c>
      <c r="G4268" s="83">
        <v>16</v>
      </c>
      <c r="H4268" s="81">
        <f>LOOKUP(G4268,Komplexní!$A$7:$A$56,Komplexní!$B$7:$B$56)</f>
        <v>0</v>
      </c>
      <c r="I4268" s="84">
        <f t="array" ref="I4268">SUM(IF((Komplexní!$A$3:$A$5=A4268)*(Komplexní!$D$1:$BA$1=G4268),Komplexní!$D$3:$BA$5))</f>
        <v>0</v>
      </c>
      <c r="J4268" s="99" t="str">
        <f t="shared" si="231"/>
        <v/>
      </c>
      <c r="K4268" s="85">
        <f t="shared" si="232"/>
        <v>1</v>
      </c>
    </row>
    <row r="4269" spans="1:11" hidden="1">
      <c r="A4269" s="79">
        <v>86</v>
      </c>
      <c r="B4269" s="80">
        <f>LOOKUP(A4269,Seznamy!$A$3:$A$94,Seznamy!$B$3:$B$94)</f>
        <v>125009</v>
      </c>
      <c r="C4269" s="81" t="str">
        <f>LOOKUP(A4269,Seznamy!$A$3:$A$94,Seznamy!$C$3:$C$94)</f>
        <v>Ruda nad Moravou</v>
      </c>
      <c r="D4269" s="82">
        <f>LOOKUP(A4269,Seznamy!$A$3:$A$94,Seznamy!$F$3:$F$94)</f>
        <v>9028</v>
      </c>
      <c r="E4269" s="82">
        <f>LOOKUP(A4269,Seznamy!$A$3:$A$94,Seznamy!$G$3:$G$94)</f>
        <v>218500</v>
      </c>
      <c r="F4269" s="83">
        <f>LOOKUP(A4269,Seznamy!$A$3:$A$94,Seznamy!$J$3:$J$94)</f>
        <v>57</v>
      </c>
      <c r="G4269" s="83">
        <v>17</v>
      </c>
      <c r="H4269" s="81">
        <f>LOOKUP(G4269,Komplexní!$A$7:$A$56,Komplexní!$B$7:$B$56)</f>
        <v>0</v>
      </c>
      <c r="I4269" s="84">
        <f t="array" ref="I4269">SUM(IF((Komplexní!$A$3:$A$5=A4269)*(Komplexní!$D$1:$BA$1=G4269),Komplexní!$D$3:$BA$5))</f>
        <v>0</v>
      </c>
      <c r="J4269" s="99" t="str">
        <f t="shared" si="231"/>
        <v/>
      </c>
      <c r="K4269" s="85">
        <f t="shared" si="232"/>
        <v>1</v>
      </c>
    </row>
    <row r="4270" spans="1:11" hidden="1">
      <c r="A4270" s="79">
        <v>86</v>
      </c>
      <c r="B4270" s="80">
        <f>LOOKUP(A4270,Seznamy!$A$3:$A$94,Seznamy!$B$3:$B$94)</f>
        <v>125009</v>
      </c>
      <c r="C4270" s="81" t="str">
        <f>LOOKUP(A4270,Seznamy!$A$3:$A$94,Seznamy!$C$3:$C$94)</f>
        <v>Ruda nad Moravou</v>
      </c>
      <c r="D4270" s="82">
        <f>LOOKUP(A4270,Seznamy!$A$3:$A$94,Seznamy!$F$3:$F$94)</f>
        <v>9028</v>
      </c>
      <c r="E4270" s="82">
        <f>LOOKUP(A4270,Seznamy!$A$3:$A$94,Seznamy!$G$3:$G$94)</f>
        <v>218500</v>
      </c>
      <c r="F4270" s="83">
        <f>LOOKUP(A4270,Seznamy!$A$3:$A$94,Seznamy!$J$3:$J$94)</f>
        <v>57</v>
      </c>
      <c r="G4270" s="83">
        <v>18</v>
      </c>
      <c r="H4270" s="81">
        <f>LOOKUP(G4270,Komplexní!$A$7:$A$56,Komplexní!$B$7:$B$56)</f>
        <v>0</v>
      </c>
      <c r="I4270" s="84">
        <f t="array" ref="I4270">SUM(IF((Komplexní!$A$3:$A$5=A4270)*(Komplexní!$D$1:$BA$1=G4270),Komplexní!$D$3:$BA$5))</f>
        <v>0</v>
      </c>
      <c r="J4270" s="99" t="str">
        <f t="shared" si="231"/>
        <v/>
      </c>
      <c r="K4270" s="85">
        <f t="shared" si="232"/>
        <v>1</v>
      </c>
    </row>
    <row r="4271" spans="1:11" hidden="1">
      <c r="A4271" s="79">
        <v>86</v>
      </c>
      <c r="B4271" s="80">
        <f>LOOKUP(A4271,Seznamy!$A$3:$A$94,Seznamy!$B$3:$B$94)</f>
        <v>125009</v>
      </c>
      <c r="C4271" s="81" t="str">
        <f>LOOKUP(A4271,Seznamy!$A$3:$A$94,Seznamy!$C$3:$C$94)</f>
        <v>Ruda nad Moravou</v>
      </c>
      <c r="D4271" s="82">
        <f>LOOKUP(A4271,Seznamy!$A$3:$A$94,Seznamy!$F$3:$F$94)</f>
        <v>9028</v>
      </c>
      <c r="E4271" s="82">
        <f>LOOKUP(A4271,Seznamy!$A$3:$A$94,Seznamy!$G$3:$G$94)</f>
        <v>218500</v>
      </c>
      <c r="F4271" s="83">
        <f>LOOKUP(A4271,Seznamy!$A$3:$A$94,Seznamy!$J$3:$J$94)</f>
        <v>57</v>
      </c>
      <c r="G4271" s="83">
        <v>19</v>
      </c>
      <c r="H4271" s="81">
        <f>LOOKUP(G4271,Komplexní!$A$7:$A$56,Komplexní!$B$7:$B$56)</f>
        <v>0</v>
      </c>
      <c r="I4271" s="84">
        <f t="array" ref="I4271">SUM(IF((Komplexní!$A$3:$A$5=A4271)*(Komplexní!$D$1:$BA$1=G4271),Komplexní!$D$3:$BA$5))</f>
        <v>0</v>
      </c>
      <c r="J4271" s="99" t="str">
        <f t="shared" si="231"/>
        <v/>
      </c>
      <c r="K4271" s="85">
        <f t="shared" si="232"/>
        <v>1</v>
      </c>
    </row>
    <row r="4272" spans="1:11" hidden="1">
      <c r="A4272" s="79">
        <v>86</v>
      </c>
      <c r="B4272" s="80">
        <f>LOOKUP(A4272,Seznamy!$A$3:$A$94,Seznamy!$B$3:$B$94)</f>
        <v>125009</v>
      </c>
      <c r="C4272" s="81" t="str">
        <f>LOOKUP(A4272,Seznamy!$A$3:$A$94,Seznamy!$C$3:$C$94)</f>
        <v>Ruda nad Moravou</v>
      </c>
      <c r="D4272" s="82">
        <f>LOOKUP(A4272,Seznamy!$A$3:$A$94,Seznamy!$F$3:$F$94)</f>
        <v>9028</v>
      </c>
      <c r="E4272" s="82">
        <f>LOOKUP(A4272,Seznamy!$A$3:$A$94,Seznamy!$G$3:$G$94)</f>
        <v>218500</v>
      </c>
      <c r="F4272" s="83">
        <f>LOOKUP(A4272,Seznamy!$A$3:$A$94,Seznamy!$J$3:$J$94)</f>
        <v>57</v>
      </c>
      <c r="G4272" s="83">
        <v>20</v>
      </c>
      <c r="H4272" s="81">
        <f>LOOKUP(G4272,Komplexní!$A$7:$A$56,Komplexní!$B$7:$B$56)</f>
        <v>0</v>
      </c>
      <c r="I4272" s="84">
        <f t="array" ref="I4272">SUM(IF((Komplexní!$A$3:$A$5=A4272)*(Komplexní!$D$1:$BA$1=G4272),Komplexní!$D$3:$BA$5))</f>
        <v>0</v>
      </c>
      <c r="J4272" s="99" t="str">
        <f t="shared" si="231"/>
        <v/>
      </c>
      <c r="K4272" s="85">
        <f t="shared" si="232"/>
        <v>1</v>
      </c>
    </row>
    <row r="4273" spans="1:11" hidden="1">
      <c r="A4273" s="79">
        <v>86</v>
      </c>
      <c r="B4273" s="80">
        <f>LOOKUP(A4273,Seznamy!$A$3:$A$94,Seznamy!$B$3:$B$94)</f>
        <v>125009</v>
      </c>
      <c r="C4273" s="81" t="str">
        <f>LOOKUP(A4273,Seznamy!$A$3:$A$94,Seznamy!$C$3:$C$94)</f>
        <v>Ruda nad Moravou</v>
      </c>
      <c r="D4273" s="82">
        <f>LOOKUP(A4273,Seznamy!$A$3:$A$94,Seznamy!$F$3:$F$94)</f>
        <v>9028</v>
      </c>
      <c r="E4273" s="82">
        <f>LOOKUP(A4273,Seznamy!$A$3:$A$94,Seznamy!$G$3:$G$94)</f>
        <v>218500</v>
      </c>
      <c r="F4273" s="83">
        <f>LOOKUP(A4273,Seznamy!$A$3:$A$94,Seznamy!$J$3:$J$94)</f>
        <v>57</v>
      </c>
      <c r="G4273" s="83">
        <v>21</v>
      </c>
      <c r="H4273" s="81">
        <f>LOOKUP(G4273,Komplexní!$A$7:$A$56,Komplexní!$B$7:$B$56)</f>
        <v>0</v>
      </c>
      <c r="I4273" s="84">
        <f t="array" ref="I4273">SUM(IF((Komplexní!$A$3:$A$5=A4273)*(Komplexní!$D$1:$BA$1=G4273),Komplexní!$D$3:$BA$5))</f>
        <v>0</v>
      </c>
      <c r="J4273" s="99" t="str">
        <f t="shared" si="231"/>
        <v/>
      </c>
      <c r="K4273" s="85">
        <f t="shared" si="232"/>
        <v>1</v>
      </c>
    </row>
    <row r="4274" spans="1:11" hidden="1">
      <c r="A4274" s="79">
        <v>86</v>
      </c>
      <c r="B4274" s="80">
        <f>LOOKUP(A4274,Seznamy!$A$3:$A$94,Seznamy!$B$3:$B$94)</f>
        <v>125009</v>
      </c>
      <c r="C4274" s="81" t="str">
        <f>LOOKUP(A4274,Seznamy!$A$3:$A$94,Seznamy!$C$3:$C$94)</f>
        <v>Ruda nad Moravou</v>
      </c>
      <c r="D4274" s="82">
        <f>LOOKUP(A4274,Seznamy!$A$3:$A$94,Seznamy!$F$3:$F$94)</f>
        <v>9028</v>
      </c>
      <c r="E4274" s="82">
        <f>LOOKUP(A4274,Seznamy!$A$3:$A$94,Seznamy!$G$3:$G$94)</f>
        <v>218500</v>
      </c>
      <c r="F4274" s="83">
        <f>LOOKUP(A4274,Seznamy!$A$3:$A$94,Seznamy!$J$3:$J$94)</f>
        <v>57</v>
      </c>
      <c r="G4274" s="83">
        <v>22</v>
      </c>
      <c r="H4274" s="81">
        <f>LOOKUP(G4274,Komplexní!$A$7:$A$56,Komplexní!$B$7:$B$56)</f>
        <v>0</v>
      </c>
      <c r="I4274" s="84">
        <f t="array" ref="I4274">SUM(IF((Komplexní!$A$3:$A$5=A4274)*(Komplexní!$D$1:$BA$1=G4274),Komplexní!$D$3:$BA$5))</f>
        <v>0</v>
      </c>
      <c r="J4274" s="99" t="str">
        <f t="shared" si="231"/>
        <v/>
      </c>
      <c r="K4274" s="85">
        <f t="shared" si="232"/>
        <v>1</v>
      </c>
    </row>
    <row r="4275" spans="1:11" hidden="1">
      <c r="A4275" s="79">
        <v>86</v>
      </c>
      <c r="B4275" s="80">
        <f>LOOKUP(A4275,Seznamy!$A$3:$A$94,Seznamy!$B$3:$B$94)</f>
        <v>125009</v>
      </c>
      <c r="C4275" s="81" t="str">
        <f>LOOKUP(A4275,Seznamy!$A$3:$A$94,Seznamy!$C$3:$C$94)</f>
        <v>Ruda nad Moravou</v>
      </c>
      <c r="D4275" s="82">
        <f>LOOKUP(A4275,Seznamy!$A$3:$A$94,Seznamy!$F$3:$F$94)</f>
        <v>9028</v>
      </c>
      <c r="E4275" s="82">
        <f>LOOKUP(A4275,Seznamy!$A$3:$A$94,Seznamy!$G$3:$G$94)</f>
        <v>218500</v>
      </c>
      <c r="F4275" s="83">
        <f>LOOKUP(A4275,Seznamy!$A$3:$A$94,Seznamy!$J$3:$J$94)</f>
        <v>57</v>
      </c>
      <c r="G4275" s="83">
        <v>23</v>
      </c>
      <c r="H4275" s="81">
        <f>LOOKUP(G4275,Komplexní!$A$7:$A$56,Komplexní!$B$7:$B$56)</f>
        <v>0</v>
      </c>
      <c r="I4275" s="84">
        <f t="array" ref="I4275">SUM(IF((Komplexní!$A$3:$A$5=A4275)*(Komplexní!$D$1:$BA$1=G4275),Komplexní!$D$3:$BA$5))</f>
        <v>0</v>
      </c>
      <c r="J4275" s="99" t="str">
        <f t="shared" si="231"/>
        <v/>
      </c>
      <c r="K4275" s="85">
        <f t="shared" si="232"/>
        <v>1</v>
      </c>
    </row>
    <row r="4276" spans="1:11" hidden="1">
      <c r="A4276" s="79">
        <v>86</v>
      </c>
      <c r="B4276" s="80">
        <f>LOOKUP(A4276,Seznamy!$A$3:$A$94,Seznamy!$B$3:$B$94)</f>
        <v>125009</v>
      </c>
      <c r="C4276" s="81" t="str">
        <f>LOOKUP(A4276,Seznamy!$A$3:$A$94,Seznamy!$C$3:$C$94)</f>
        <v>Ruda nad Moravou</v>
      </c>
      <c r="D4276" s="82">
        <f>LOOKUP(A4276,Seznamy!$A$3:$A$94,Seznamy!$F$3:$F$94)</f>
        <v>9028</v>
      </c>
      <c r="E4276" s="82">
        <f>LOOKUP(A4276,Seznamy!$A$3:$A$94,Seznamy!$G$3:$G$94)</f>
        <v>218500</v>
      </c>
      <c r="F4276" s="83">
        <f>LOOKUP(A4276,Seznamy!$A$3:$A$94,Seznamy!$J$3:$J$94)</f>
        <v>57</v>
      </c>
      <c r="G4276" s="83">
        <v>24</v>
      </c>
      <c r="H4276" s="81">
        <f>LOOKUP(G4276,Komplexní!$A$7:$A$56,Komplexní!$B$7:$B$56)</f>
        <v>0</v>
      </c>
      <c r="I4276" s="84">
        <f t="array" ref="I4276">SUM(IF((Komplexní!$A$3:$A$5=A4276)*(Komplexní!$D$1:$BA$1=G4276),Komplexní!$D$3:$BA$5))</f>
        <v>0</v>
      </c>
      <c r="J4276" s="99" t="str">
        <f t="shared" si="231"/>
        <v/>
      </c>
      <c r="K4276" s="85">
        <f t="shared" si="232"/>
        <v>1</v>
      </c>
    </row>
    <row r="4277" spans="1:11" hidden="1">
      <c r="A4277" s="79">
        <v>86</v>
      </c>
      <c r="B4277" s="80">
        <f>LOOKUP(A4277,Seznamy!$A$3:$A$94,Seznamy!$B$3:$B$94)</f>
        <v>125009</v>
      </c>
      <c r="C4277" s="81" t="str">
        <f>LOOKUP(A4277,Seznamy!$A$3:$A$94,Seznamy!$C$3:$C$94)</f>
        <v>Ruda nad Moravou</v>
      </c>
      <c r="D4277" s="82">
        <f>LOOKUP(A4277,Seznamy!$A$3:$A$94,Seznamy!$F$3:$F$94)</f>
        <v>9028</v>
      </c>
      <c r="E4277" s="82">
        <f>LOOKUP(A4277,Seznamy!$A$3:$A$94,Seznamy!$G$3:$G$94)</f>
        <v>218500</v>
      </c>
      <c r="F4277" s="83">
        <f>LOOKUP(A4277,Seznamy!$A$3:$A$94,Seznamy!$J$3:$J$94)</f>
        <v>57</v>
      </c>
      <c r="G4277" s="83">
        <v>25</v>
      </c>
      <c r="H4277" s="81">
        <f>LOOKUP(G4277,Komplexní!$A$7:$A$56,Komplexní!$B$7:$B$56)</f>
        <v>0</v>
      </c>
      <c r="I4277" s="84">
        <f t="array" ref="I4277">SUM(IF((Komplexní!$A$3:$A$5=A4277)*(Komplexní!$D$1:$BA$1=G4277),Komplexní!$D$3:$BA$5))</f>
        <v>0</v>
      </c>
      <c r="J4277" s="99" t="str">
        <f t="shared" si="231"/>
        <v/>
      </c>
      <c r="K4277" s="85">
        <f t="shared" si="232"/>
        <v>1</v>
      </c>
    </row>
    <row r="4278" spans="1:11" hidden="1">
      <c r="A4278" s="79">
        <v>86</v>
      </c>
      <c r="B4278" s="80">
        <f>LOOKUP(A4278,Seznamy!$A$3:$A$94,Seznamy!$B$3:$B$94)</f>
        <v>125009</v>
      </c>
      <c r="C4278" s="81" t="str">
        <f>LOOKUP(A4278,Seznamy!$A$3:$A$94,Seznamy!$C$3:$C$94)</f>
        <v>Ruda nad Moravou</v>
      </c>
      <c r="D4278" s="82">
        <f>LOOKUP(A4278,Seznamy!$A$3:$A$94,Seznamy!$F$3:$F$94)</f>
        <v>9028</v>
      </c>
      <c r="E4278" s="82">
        <f>LOOKUP(A4278,Seznamy!$A$3:$A$94,Seznamy!$G$3:$G$94)</f>
        <v>218500</v>
      </c>
      <c r="F4278" s="83">
        <f>LOOKUP(A4278,Seznamy!$A$3:$A$94,Seznamy!$J$3:$J$94)</f>
        <v>57</v>
      </c>
      <c r="G4278" s="83">
        <v>33</v>
      </c>
      <c r="H4278" s="81">
        <f>LOOKUP(G4278,Komplexní!$A$7:$A$56,Komplexní!$B$7:$B$56)</f>
        <v>0</v>
      </c>
      <c r="I4278" s="84">
        <f t="array" ref="I4278">SUM(IF((Komplexní!$A$3:$A$5=A4278)*(Komplexní!$D$1:$BA$1=G4278),Komplexní!$D$3:$BA$5))</f>
        <v>0</v>
      </c>
      <c r="J4278" s="99" t="str">
        <f t="shared" si="231"/>
        <v/>
      </c>
      <c r="K4278" s="85">
        <f t="shared" si="232"/>
        <v>1</v>
      </c>
    </row>
    <row r="4279" spans="1:11" hidden="1">
      <c r="A4279" s="79">
        <v>86</v>
      </c>
      <c r="B4279" s="80">
        <f>LOOKUP(A4279,Seznamy!$A$3:$A$94,Seznamy!$B$3:$B$94)</f>
        <v>125009</v>
      </c>
      <c r="C4279" s="81" t="str">
        <f>LOOKUP(A4279,Seznamy!$A$3:$A$94,Seznamy!$C$3:$C$94)</f>
        <v>Ruda nad Moravou</v>
      </c>
      <c r="D4279" s="82">
        <f>LOOKUP(A4279,Seznamy!$A$3:$A$94,Seznamy!$F$3:$F$94)</f>
        <v>9028</v>
      </c>
      <c r="E4279" s="82">
        <f>LOOKUP(A4279,Seznamy!$A$3:$A$94,Seznamy!$G$3:$G$94)</f>
        <v>218500</v>
      </c>
      <c r="F4279" s="83">
        <f>LOOKUP(A4279,Seznamy!$A$3:$A$94,Seznamy!$J$3:$J$94)</f>
        <v>57</v>
      </c>
      <c r="G4279" s="83">
        <v>27</v>
      </c>
      <c r="H4279" s="81">
        <f>LOOKUP(G4279,Komplexní!$A$7:$A$56,Komplexní!$B$7:$B$56)</f>
        <v>0</v>
      </c>
      <c r="I4279" s="84">
        <f t="array" ref="I4279">SUM(IF((Komplexní!$A$3:$A$5=A4279)*(Komplexní!$D$1:$BA$1=G4279),Komplexní!$D$3:$BA$5))</f>
        <v>0</v>
      </c>
      <c r="J4279" s="99" t="str">
        <f t="shared" si="231"/>
        <v/>
      </c>
      <c r="K4279" s="85">
        <f t="shared" si="232"/>
        <v>1</v>
      </c>
    </row>
    <row r="4280" spans="1:11" hidden="1">
      <c r="A4280" s="79">
        <v>86</v>
      </c>
      <c r="B4280" s="80">
        <f>LOOKUP(A4280,Seznamy!$A$3:$A$94,Seznamy!$B$3:$B$94)</f>
        <v>125009</v>
      </c>
      <c r="C4280" s="81" t="str">
        <f>LOOKUP(A4280,Seznamy!$A$3:$A$94,Seznamy!$C$3:$C$94)</f>
        <v>Ruda nad Moravou</v>
      </c>
      <c r="D4280" s="82">
        <f>LOOKUP(A4280,Seznamy!$A$3:$A$94,Seznamy!$F$3:$F$94)</f>
        <v>9028</v>
      </c>
      <c r="E4280" s="82">
        <f>LOOKUP(A4280,Seznamy!$A$3:$A$94,Seznamy!$G$3:$G$94)</f>
        <v>218500</v>
      </c>
      <c r="F4280" s="83">
        <f>LOOKUP(A4280,Seznamy!$A$3:$A$94,Seznamy!$J$3:$J$94)</f>
        <v>57</v>
      </c>
      <c r="G4280" s="83">
        <v>28</v>
      </c>
      <c r="H4280" s="81">
        <f>LOOKUP(G4280,Komplexní!$A$7:$A$56,Komplexní!$B$7:$B$56)</f>
        <v>0</v>
      </c>
      <c r="I4280" s="84">
        <f t="array" ref="I4280">SUM(IF((Komplexní!$A$3:$A$5=A4280)*(Komplexní!$D$1:$BA$1=G4280),Komplexní!$D$3:$BA$5))</f>
        <v>0</v>
      </c>
      <c r="J4280" s="99" t="str">
        <f t="shared" si="231"/>
        <v/>
      </c>
      <c r="K4280" s="85">
        <f t="shared" si="232"/>
        <v>1</v>
      </c>
    </row>
    <row r="4281" spans="1:11" hidden="1">
      <c r="A4281" s="79">
        <v>86</v>
      </c>
      <c r="B4281" s="80">
        <f>LOOKUP(A4281,Seznamy!$A$3:$A$94,Seznamy!$B$3:$B$94)</f>
        <v>125009</v>
      </c>
      <c r="C4281" s="81" t="str">
        <f>LOOKUP(A4281,Seznamy!$A$3:$A$94,Seznamy!$C$3:$C$94)</f>
        <v>Ruda nad Moravou</v>
      </c>
      <c r="D4281" s="82">
        <f>LOOKUP(A4281,Seznamy!$A$3:$A$94,Seznamy!$F$3:$F$94)</f>
        <v>9028</v>
      </c>
      <c r="E4281" s="82">
        <f>LOOKUP(A4281,Seznamy!$A$3:$A$94,Seznamy!$G$3:$G$94)</f>
        <v>218500</v>
      </c>
      <c r="F4281" s="83">
        <f>LOOKUP(A4281,Seznamy!$A$3:$A$94,Seznamy!$J$3:$J$94)</f>
        <v>57</v>
      </c>
      <c r="G4281" s="83">
        <v>29</v>
      </c>
      <c r="H4281" s="81">
        <f>LOOKUP(G4281,Komplexní!$A$7:$A$56,Komplexní!$B$7:$B$56)</f>
        <v>0</v>
      </c>
      <c r="I4281" s="84">
        <f t="array" ref="I4281">SUM(IF((Komplexní!$A$3:$A$5=A4281)*(Komplexní!$D$1:$BA$1=G4281),Komplexní!$D$3:$BA$5))</f>
        <v>0</v>
      </c>
      <c r="J4281" s="99" t="str">
        <f t="shared" si="231"/>
        <v/>
      </c>
      <c r="K4281" s="85">
        <f t="shared" si="232"/>
        <v>1</v>
      </c>
    </row>
    <row r="4282" spans="1:11" hidden="1">
      <c r="A4282" s="79">
        <v>86</v>
      </c>
      <c r="B4282" s="80">
        <f>LOOKUP(A4282,Seznamy!$A$3:$A$94,Seznamy!$B$3:$B$94)</f>
        <v>125009</v>
      </c>
      <c r="C4282" s="81" t="str">
        <f>LOOKUP(A4282,Seznamy!$A$3:$A$94,Seznamy!$C$3:$C$94)</f>
        <v>Ruda nad Moravou</v>
      </c>
      <c r="D4282" s="82">
        <f>LOOKUP(A4282,Seznamy!$A$3:$A$94,Seznamy!$F$3:$F$94)</f>
        <v>9028</v>
      </c>
      <c r="E4282" s="82">
        <f>LOOKUP(A4282,Seznamy!$A$3:$A$94,Seznamy!$G$3:$G$94)</f>
        <v>218500</v>
      </c>
      <c r="F4282" s="83">
        <f>LOOKUP(A4282,Seznamy!$A$3:$A$94,Seznamy!$J$3:$J$94)</f>
        <v>57</v>
      </c>
      <c r="G4282" s="83">
        <v>30</v>
      </c>
      <c r="H4282" s="81">
        <f>LOOKUP(G4282,Komplexní!$A$7:$A$56,Komplexní!$B$7:$B$56)</f>
        <v>0</v>
      </c>
      <c r="I4282" s="84">
        <f t="array" ref="I4282">SUM(IF((Komplexní!$A$3:$A$5=A4282)*(Komplexní!$D$1:$BA$1=G4282),Komplexní!$D$3:$BA$5))</f>
        <v>0</v>
      </c>
      <c r="J4282" s="99" t="str">
        <f t="shared" si="231"/>
        <v/>
      </c>
      <c r="K4282" s="85">
        <f t="shared" si="232"/>
        <v>1</v>
      </c>
    </row>
    <row r="4283" spans="1:11" hidden="1">
      <c r="A4283" s="79">
        <v>86</v>
      </c>
      <c r="B4283" s="80">
        <f>LOOKUP(A4283,Seznamy!$A$3:$A$94,Seznamy!$B$3:$B$94)</f>
        <v>125009</v>
      </c>
      <c r="C4283" s="81" t="str">
        <f>LOOKUP(A4283,Seznamy!$A$3:$A$94,Seznamy!$C$3:$C$94)</f>
        <v>Ruda nad Moravou</v>
      </c>
      <c r="D4283" s="82">
        <f>LOOKUP(A4283,Seznamy!$A$3:$A$94,Seznamy!$F$3:$F$94)</f>
        <v>9028</v>
      </c>
      <c r="E4283" s="82">
        <f>LOOKUP(A4283,Seznamy!$A$3:$A$94,Seznamy!$G$3:$G$94)</f>
        <v>218500</v>
      </c>
      <c r="F4283" s="83">
        <f>LOOKUP(A4283,Seznamy!$A$3:$A$94,Seznamy!$J$3:$J$94)</f>
        <v>57</v>
      </c>
      <c r="G4283" s="83">
        <v>31</v>
      </c>
      <c r="H4283" s="81">
        <f>LOOKUP(G4283,Komplexní!$A$7:$A$56,Komplexní!$B$7:$B$56)</f>
        <v>0</v>
      </c>
      <c r="I4283" s="84">
        <f t="array" ref="I4283">SUM(IF((Komplexní!$A$3:$A$5=A4283)*(Komplexní!$D$1:$BA$1=G4283),Komplexní!$D$3:$BA$5))</f>
        <v>0</v>
      </c>
      <c r="J4283" s="99" t="str">
        <f t="shared" si="231"/>
        <v/>
      </c>
      <c r="K4283" s="85">
        <f t="shared" si="232"/>
        <v>1</v>
      </c>
    </row>
    <row r="4284" spans="1:11" hidden="1">
      <c r="A4284" s="79">
        <v>86</v>
      </c>
      <c r="B4284" s="80">
        <f>LOOKUP(A4284,Seznamy!$A$3:$A$94,Seznamy!$B$3:$B$94)</f>
        <v>125009</v>
      </c>
      <c r="C4284" s="81" t="str">
        <f>LOOKUP(A4284,Seznamy!$A$3:$A$94,Seznamy!$C$3:$C$94)</f>
        <v>Ruda nad Moravou</v>
      </c>
      <c r="D4284" s="82">
        <f>LOOKUP(A4284,Seznamy!$A$3:$A$94,Seznamy!$F$3:$F$94)</f>
        <v>9028</v>
      </c>
      <c r="E4284" s="82">
        <f>LOOKUP(A4284,Seznamy!$A$3:$A$94,Seznamy!$G$3:$G$94)</f>
        <v>218500</v>
      </c>
      <c r="F4284" s="83">
        <f>LOOKUP(A4284,Seznamy!$A$3:$A$94,Seznamy!$J$3:$J$94)</f>
        <v>57</v>
      </c>
      <c r="G4284" s="83">
        <v>32</v>
      </c>
      <c r="H4284" s="81">
        <f>LOOKUP(G4284,Komplexní!$A$7:$A$56,Komplexní!$B$7:$B$56)</f>
        <v>0</v>
      </c>
      <c r="I4284" s="84">
        <f t="array" ref="I4284">SUM(IF((Komplexní!$A$3:$A$5=A4284)*(Komplexní!$D$1:$BA$1=G4284),Komplexní!$D$3:$BA$5))</f>
        <v>0</v>
      </c>
      <c r="J4284" s="99" t="str">
        <f t="shared" si="231"/>
        <v/>
      </c>
      <c r="K4284" s="85">
        <f t="shared" si="232"/>
        <v>1</v>
      </c>
    </row>
    <row r="4285" spans="1:11" hidden="1">
      <c r="A4285" s="79">
        <v>86</v>
      </c>
      <c r="B4285" s="80">
        <f>LOOKUP(A4285,Seznamy!$A$3:$A$94,Seznamy!$B$3:$B$94)</f>
        <v>125009</v>
      </c>
      <c r="C4285" s="81" t="str">
        <f>LOOKUP(A4285,Seznamy!$A$3:$A$94,Seznamy!$C$3:$C$94)</f>
        <v>Ruda nad Moravou</v>
      </c>
      <c r="D4285" s="82">
        <f>LOOKUP(A4285,Seznamy!$A$3:$A$94,Seznamy!$F$3:$F$94)</f>
        <v>9028</v>
      </c>
      <c r="E4285" s="82">
        <f>LOOKUP(A4285,Seznamy!$A$3:$A$94,Seznamy!$G$3:$G$94)</f>
        <v>218500</v>
      </c>
      <c r="F4285" s="83">
        <f>LOOKUP(A4285,Seznamy!$A$3:$A$94,Seznamy!$J$3:$J$94)</f>
        <v>57</v>
      </c>
      <c r="G4285" s="83">
        <v>26</v>
      </c>
      <c r="H4285" s="81">
        <f>LOOKUP(G4285,Komplexní!$A$7:$A$56,Komplexní!$B$7:$B$56)</f>
        <v>0</v>
      </c>
      <c r="I4285" s="84">
        <f t="array" ref="I4285">SUM(IF((Komplexní!$A$3:$A$5=A4285)*(Komplexní!$D$1:$BA$1=G4285),Komplexní!$D$3:$BA$5))</f>
        <v>0</v>
      </c>
      <c r="J4285" s="99" t="str">
        <f t="shared" si="231"/>
        <v/>
      </c>
      <c r="K4285" s="85">
        <f t="shared" ref="K4285:K4302" si="233">IF(I4285=MIN($J$4253:$J$4302),1,"")</f>
        <v>1</v>
      </c>
    </row>
    <row r="4286" spans="1:11" hidden="1">
      <c r="A4286" s="79">
        <v>86</v>
      </c>
      <c r="B4286" s="80">
        <f>LOOKUP(A4286,Seznamy!$A$3:$A$94,Seznamy!$B$3:$B$94)</f>
        <v>125009</v>
      </c>
      <c r="C4286" s="81" t="str">
        <f>LOOKUP(A4286,Seznamy!$A$3:$A$94,Seznamy!$C$3:$C$94)</f>
        <v>Ruda nad Moravou</v>
      </c>
      <c r="D4286" s="82">
        <f>LOOKUP(A4286,Seznamy!$A$3:$A$94,Seznamy!$F$3:$F$94)</f>
        <v>9028</v>
      </c>
      <c r="E4286" s="82">
        <f>LOOKUP(A4286,Seznamy!$A$3:$A$94,Seznamy!$G$3:$G$94)</f>
        <v>218500</v>
      </c>
      <c r="F4286" s="83">
        <f>LOOKUP(A4286,Seznamy!$A$3:$A$94,Seznamy!$J$3:$J$94)</f>
        <v>57</v>
      </c>
      <c r="G4286" s="83">
        <v>34</v>
      </c>
      <c r="H4286" s="81">
        <f>LOOKUP(G4286,Komplexní!$A$7:$A$56,Komplexní!$B$7:$B$56)</f>
        <v>0</v>
      </c>
      <c r="I4286" s="84">
        <f t="array" ref="I4286">SUM(IF((Komplexní!$A$3:$A$5=A4286)*(Komplexní!$D$1:$BA$1=G4286),Komplexní!$D$3:$BA$5))</f>
        <v>0</v>
      </c>
      <c r="J4286" s="99" t="str">
        <f t="shared" si="231"/>
        <v/>
      </c>
      <c r="K4286" s="85">
        <f t="shared" si="233"/>
        <v>1</v>
      </c>
    </row>
    <row r="4287" spans="1:11" hidden="1">
      <c r="A4287" s="79">
        <v>86</v>
      </c>
      <c r="B4287" s="80">
        <f>LOOKUP(A4287,Seznamy!$A$3:$A$94,Seznamy!$B$3:$B$94)</f>
        <v>125009</v>
      </c>
      <c r="C4287" s="81" t="str">
        <f>LOOKUP(A4287,Seznamy!$A$3:$A$94,Seznamy!$C$3:$C$94)</f>
        <v>Ruda nad Moravou</v>
      </c>
      <c r="D4287" s="82">
        <f>LOOKUP(A4287,Seznamy!$A$3:$A$94,Seznamy!$F$3:$F$94)</f>
        <v>9028</v>
      </c>
      <c r="E4287" s="82">
        <f>LOOKUP(A4287,Seznamy!$A$3:$A$94,Seznamy!$G$3:$G$94)</f>
        <v>218500</v>
      </c>
      <c r="F4287" s="83">
        <f>LOOKUP(A4287,Seznamy!$A$3:$A$94,Seznamy!$J$3:$J$94)</f>
        <v>57</v>
      </c>
      <c r="G4287" s="83">
        <v>35</v>
      </c>
      <c r="H4287" s="81">
        <f>LOOKUP(G4287,Komplexní!$A$7:$A$56,Komplexní!$B$7:$B$56)</f>
        <v>0</v>
      </c>
      <c r="I4287" s="84">
        <f t="array" ref="I4287">SUM(IF((Komplexní!$A$3:$A$5=A4287)*(Komplexní!$D$1:$BA$1=G4287),Komplexní!$D$3:$BA$5))</f>
        <v>0</v>
      </c>
      <c r="J4287" s="99" t="str">
        <f t="shared" si="231"/>
        <v/>
      </c>
      <c r="K4287" s="85">
        <f t="shared" si="233"/>
        <v>1</v>
      </c>
    </row>
    <row r="4288" spans="1:11" hidden="1">
      <c r="A4288" s="79">
        <v>86</v>
      </c>
      <c r="B4288" s="80">
        <f>LOOKUP(A4288,Seznamy!$A$3:$A$94,Seznamy!$B$3:$B$94)</f>
        <v>125009</v>
      </c>
      <c r="C4288" s="81" t="str">
        <f>LOOKUP(A4288,Seznamy!$A$3:$A$94,Seznamy!$C$3:$C$94)</f>
        <v>Ruda nad Moravou</v>
      </c>
      <c r="D4288" s="82">
        <f>LOOKUP(A4288,Seznamy!$A$3:$A$94,Seznamy!$F$3:$F$94)</f>
        <v>9028</v>
      </c>
      <c r="E4288" s="82">
        <f>LOOKUP(A4288,Seznamy!$A$3:$A$94,Seznamy!$G$3:$G$94)</f>
        <v>218500</v>
      </c>
      <c r="F4288" s="83">
        <f>LOOKUP(A4288,Seznamy!$A$3:$A$94,Seznamy!$J$3:$J$94)</f>
        <v>57</v>
      </c>
      <c r="G4288" s="83">
        <v>36</v>
      </c>
      <c r="H4288" s="81">
        <f>LOOKUP(G4288,Komplexní!$A$7:$A$56,Komplexní!$B$7:$B$56)</f>
        <v>0</v>
      </c>
      <c r="I4288" s="84">
        <f t="array" ref="I4288">SUM(IF((Komplexní!$A$3:$A$5=A4288)*(Komplexní!$D$1:$BA$1=G4288),Komplexní!$D$3:$BA$5))</f>
        <v>0</v>
      </c>
      <c r="J4288" s="99" t="str">
        <f t="shared" si="231"/>
        <v/>
      </c>
      <c r="K4288" s="85">
        <f t="shared" si="233"/>
        <v>1</v>
      </c>
    </row>
    <row r="4289" spans="1:11" hidden="1">
      <c r="A4289" s="79">
        <v>86</v>
      </c>
      <c r="B4289" s="80">
        <f>LOOKUP(A4289,Seznamy!$A$3:$A$94,Seznamy!$B$3:$B$94)</f>
        <v>125009</v>
      </c>
      <c r="C4289" s="81" t="str">
        <f>LOOKUP(A4289,Seznamy!$A$3:$A$94,Seznamy!$C$3:$C$94)</f>
        <v>Ruda nad Moravou</v>
      </c>
      <c r="D4289" s="82">
        <f>LOOKUP(A4289,Seznamy!$A$3:$A$94,Seznamy!$F$3:$F$94)</f>
        <v>9028</v>
      </c>
      <c r="E4289" s="82">
        <f>LOOKUP(A4289,Seznamy!$A$3:$A$94,Seznamy!$G$3:$G$94)</f>
        <v>218500</v>
      </c>
      <c r="F4289" s="83">
        <f>LOOKUP(A4289,Seznamy!$A$3:$A$94,Seznamy!$J$3:$J$94)</f>
        <v>57</v>
      </c>
      <c r="G4289" s="83">
        <v>37</v>
      </c>
      <c r="H4289" s="81">
        <f>LOOKUP(G4289,Komplexní!$A$7:$A$56,Komplexní!$B$7:$B$56)</f>
        <v>0</v>
      </c>
      <c r="I4289" s="84">
        <f t="array" ref="I4289">SUM(IF((Komplexní!$A$3:$A$5=A4289)*(Komplexní!$D$1:$BA$1=G4289),Komplexní!$D$3:$BA$5))</f>
        <v>0</v>
      </c>
      <c r="J4289" s="99" t="str">
        <f t="shared" si="231"/>
        <v/>
      </c>
      <c r="K4289" s="85">
        <f t="shared" si="233"/>
        <v>1</v>
      </c>
    </row>
    <row r="4290" spans="1:11" hidden="1">
      <c r="A4290" s="79">
        <v>86</v>
      </c>
      <c r="B4290" s="80">
        <f>LOOKUP(A4290,Seznamy!$A$3:$A$94,Seznamy!$B$3:$B$94)</f>
        <v>125009</v>
      </c>
      <c r="C4290" s="81" t="str">
        <f>LOOKUP(A4290,Seznamy!$A$3:$A$94,Seznamy!$C$3:$C$94)</f>
        <v>Ruda nad Moravou</v>
      </c>
      <c r="D4290" s="82">
        <f>LOOKUP(A4290,Seznamy!$A$3:$A$94,Seznamy!$F$3:$F$94)</f>
        <v>9028</v>
      </c>
      <c r="E4290" s="82">
        <f>LOOKUP(A4290,Seznamy!$A$3:$A$94,Seznamy!$G$3:$G$94)</f>
        <v>218500</v>
      </c>
      <c r="F4290" s="83">
        <f>LOOKUP(A4290,Seznamy!$A$3:$A$94,Seznamy!$J$3:$J$94)</f>
        <v>57</v>
      </c>
      <c r="G4290" s="83">
        <v>38</v>
      </c>
      <c r="H4290" s="81">
        <f>LOOKUP(G4290,Komplexní!$A$7:$A$56,Komplexní!$B$7:$B$56)</f>
        <v>0</v>
      </c>
      <c r="I4290" s="84">
        <f t="array" ref="I4290">SUM(IF((Komplexní!$A$3:$A$5=A4290)*(Komplexní!$D$1:$BA$1=G4290),Komplexní!$D$3:$BA$5))</f>
        <v>0</v>
      </c>
      <c r="J4290" s="99" t="str">
        <f t="shared" si="231"/>
        <v/>
      </c>
      <c r="K4290" s="85">
        <f t="shared" si="233"/>
        <v>1</v>
      </c>
    </row>
    <row r="4291" spans="1:11" hidden="1">
      <c r="A4291" s="79">
        <v>86</v>
      </c>
      <c r="B4291" s="80">
        <f>LOOKUP(A4291,Seznamy!$A$3:$A$94,Seznamy!$B$3:$B$94)</f>
        <v>125009</v>
      </c>
      <c r="C4291" s="81" t="str">
        <f>LOOKUP(A4291,Seznamy!$A$3:$A$94,Seznamy!$C$3:$C$94)</f>
        <v>Ruda nad Moravou</v>
      </c>
      <c r="D4291" s="82">
        <f>LOOKUP(A4291,Seznamy!$A$3:$A$94,Seznamy!$F$3:$F$94)</f>
        <v>9028</v>
      </c>
      <c r="E4291" s="82">
        <f>LOOKUP(A4291,Seznamy!$A$3:$A$94,Seznamy!$G$3:$G$94)</f>
        <v>218500</v>
      </c>
      <c r="F4291" s="83">
        <f>LOOKUP(A4291,Seznamy!$A$3:$A$94,Seznamy!$J$3:$J$94)</f>
        <v>57</v>
      </c>
      <c r="G4291" s="83">
        <v>39</v>
      </c>
      <c r="H4291" s="81">
        <f>LOOKUP(G4291,Komplexní!$A$7:$A$56,Komplexní!$B$7:$B$56)</f>
        <v>0</v>
      </c>
      <c r="I4291" s="84">
        <f t="array" ref="I4291">SUM(IF((Komplexní!$A$3:$A$5=A4291)*(Komplexní!$D$1:$BA$1=G4291),Komplexní!$D$3:$BA$5))</f>
        <v>0</v>
      </c>
      <c r="J4291" s="99" t="str">
        <f t="shared" si="231"/>
        <v/>
      </c>
      <c r="K4291" s="85">
        <f t="shared" si="233"/>
        <v>1</v>
      </c>
    </row>
    <row r="4292" spans="1:11" hidden="1">
      <c r="A4292" s="79">
        <v>86</v>
      </c>
      <c r="B4292" s="80">
        <f>LOOKUP(A4292,Seznamy!$A$3:$A$94,Seznamy!$B$3:$B$94)</f>
        <v>125009</v>
      </c>
      <c r="C4292" s="81" t="str">
        <f>LOOKUP(A4292,Seznamy!$A$3:$A$94,Seznamy!$C$3:$C$94)</f>
        <v>Ruda nad Moravou</v>
      </c>
      <c r="D4292" s="82">
        <f>LOOKUP(A4292,Seznamy!$A$3:$A$94,Seznamy!$F$3:$F$94)</f>
        <v>9028</v>
      </c>
      <c r="E4292" s="82">
        <f>LOOKUP(A4292,Seznamy!$A$3:$A$94,Seznamy!$G$3:$G$94)</f>
        <v>218500</v>
      </c>
      <c r="F4292" s="83">
        <f>LOOKUP(A4292,Seznamy!$A$3:$A$94,Seznamy!$J$3:$J$94)</f>
        <v>57</v>
      </c>
      <c r="G4292" s="83">
        <v>40</v>
      </c>
      <c r="H4292" s="81">
        <f>LOOKUP(G4292,Komplexní!$A$7:$A$56,Komplexní!$B$7:$B$56)</f>
        <v>0</v>
      </c>
      <c r="I4292" s="84">
        <f t="array" ref="I4292">SUM(IF((Komplexní!$A$3:$A$5=A4292)*(Komplexní!$D$1:$BA$1=G4292),Komplexní!$D$3:$BA$5))</f>
        <v>0</v>
      </c>
      <c r="J4292" s="99" t="str">
        <f t="shared" si="231"/>
        <v/>
      </c>
      <c r="K4292" s="85">
        <f t="shared" si="233"/>
        <v>1</v>
      </c>
    </row>
    <row r="4293" spans="1:11" hidden="1">
      <c r="A4293" s="79">
        <v>86</v>
      </c>
      <c r="B4293" s="80">
        <f>LOOKUP(A4293,Seznamy!$A$3:$A$94,Seznamy!$B$3:$B$94)</f>
        <v>125009</v>
      </c>
      <c r="C4293" s="81" t="str">
        <f>LOOKUP(A4293,Seznamy!$A$3:$A$94,Seznamy!$C$3:$C$94)</f>
        <v>Ruda nad Moravou</v>
      </c>
      <c r="D4293" s="82">
        <f>LOOKUP(A4293,Seznamy!$A$3:$A$94,Seznamy!$F$3:$F$94)</f>
        <v>9028</v>
      </c>
      <c r="E4293" s="82">
        <f>LOOKUP(A4293,Seznamy!$A$3:$A$94,Seznamy!$G$3:$G$94)</f>
        <v>218500</v>
      </c>
      <c r="F4293" s="83">
        <f>LOOKUP(A4293,Seznamy!$A$3:$A$94,Seznamy!$J$3:$J$94)</f>
        <v>57</v>
      </c>
      <c r="G4293" s="83">
        <v>41</v>
      </c>
      <c r="H4293" s="81">
        <f>LOOKUP(G4293,Komplexní!$A$7:$A$56,Komplexní!$B$7:$B$56)</f>
        <v>0</v>
      </c>
      <c r="I4293" s="84">
        <f t="array" ref="I4293">SUM(IF((Komplexní!$A$3:$A$5=A4293)*(Komplexní!$D$1:$BA$1=G4293),Komplexní!$D$3:$BA$5))</f>
        <v>0</v>
      </c>
      <c r="J4293" s="99" t="str">
        <f t="shared" si="231"/>
        <v/>
      </c>
      <c r="K4293" s="85">
        <f t="shared" si="233"/>
        <v>1</v>
      </c>
    </row>
    <row r="4294" spans="1:11" hidden="1">
      <c r="A4294" s="79">
        <v>86</v>
      </c>
      <c r="B4294" s="80">
        <f>LOOKUP(A4294,Seznamy!$A$3:$A$94,Seznamy!$B$3:$B$94)</f>
        <v>125009</v>
      </c>
      <c r="C4294" s="81" t="str">
        <f>LOOKUP(A4294,Seznamy!$A$3:$A$94,Seznamy!$C$3:$C$94)</f>
        <v>Ruda nad Moravou</v>
      </c>
      <c r="D4294" s="82">
        <f>LOOKUP(A4294,Seznamy!$A$3:$A$94,Seznamy!$F$3:$F$94)</f>
        <v>9028</v>
      </c>
      <c r="E4294" s="82">
        <f>LOOKUP(A4294,Seznamy!$A$3:$A$94,Seznamy!$G$3:$G$94)</f>
        <v>218500</v>
      </c>
      <c r="F4294" s="83">
        <f>LOOKUP(A4294,Seznamy!$A$3:$A$94,Seznamy!$J$3:$J$94)</f>
        <v>57</v>
      </c>
      <c r="G4294" s="83">
        <v>42</v>
      </c>
      <c r="H4294" s="81">
        <f>LOOKUP(G4294,Komplexní!$A$7:$A$56,Komplexní!$B$7:$B$56)</f>
        <v>0</v>
      </c>
      <c r="I4294" s="84">
        <f t="array" ref="I4294">SUM(IF((Komplexní!$A$3:$A$5=A4294)*(Komplexní!$D$1:$BA$1=G4294),Komplexní!$D$3:$BA$5))</f>
        <v>0</v>
      </c>
      <c r="J4294" s="99" t="str">
        <f t="shared" si="231"/>
        <v/>
      </c>
      <c r="K4294" s="85">
        <f t="shared" si="233"/>
        <v>1</v>
      </c>
    </row>
    <row r="4295" spans="1:11" hidden="1">
      <c r="A4295" s="79">
        <v>86</v>
      </c>
      <c r="B4295" s="80">
        <f>LOOKUP(A4295,Seznamy!$A$3:$A$94,Seznamy!$B$3:$B$94)</f>
        <v>125009</v>
      </c>
      <c r="C4295" s="81" t="str">
        <f>LOOKUP(A4295,Seznamy!$A$3:$A$94,Seznamy!$C$3:$C$94)</f>
        <v>Ruda nad Moravou</v>
      </c>
      <c r="D4295" s="82">
        <f>LOOKUP(A4295,Seznamy!$A$3:$A$94,Seznamy!$F$3:$F$94)</f>
        <v>9028</v>
      </c>
      <c r="E4295" s="82">
        <f>LOOKUP(A4295,Seznamy!$A$3:$A$94,Seznamy!$G$3:$G$94)</f>
        <v>218500</v>
      </c>
      <c r="F4295" s="83">
        <f>LOOKUP(A4295,Seznamy!$A$3:$A$94,Seznamy!$J$3:$J$94)</f>
        <v>57</v>
      </c>
      <c r="G4295" s="83">
        <v>43</v>
      </c>
      <c r="H4295" s="81">
        <f>LOOKUP(G4295,Komplexní!$A$7:$A$56,Komplexní!$B$7:$B$56)</f>
        <v>0</v>
      </c>
      <c r="I4295" s="84">
        <f t="array" ref="I4295">SUM(IF((Komplexní!$A$3:$A$5=A4295)*(Komplexní!$D$1:$BA$1=G4295),Komplexní!$D$3:$BA$5))</f>
        <v>0</v>
      </c>
      <c r="J4295" s="99" t="str">
        <f t="shared" si="231"/>
        <v/>
      </c>
      <c r="K4295" s="85">
        <f t="shared" si="233"/>
        <v>1</v>
      </c>
    </row>
    <row r="4296" spans="1:11" hidden="1">
      <c r="A4296" s="79">
        <v>86</v>
      </c>
      <c r="B4296" s="80">
        <f>LOOKUP(A4296,Seznamy!$A$3:$A$94,Seznamy!$B$3:$B$94)</f>
        <v>125009</v>
      </c>
      <c r="C4296" s="81" t="str">
        <f>LOOKUP(A4296,Seznamy!$A$3:$A$94,Seznamy!$C$3:$C$94)</f>
        <v>Ruda nad Moravou</v>
      </c>
      <c r="D4296" s="82">
        <f>LOOKUP(A4296,Seznamy!$A$3:$A$94,Seznamy!$F$3:$F$94)</f>
        <v>9028</v>
      </c>
      <c r="E4296" s="82">
        <f>LOOKUP(A4296,Seznamy!$A$3:$A$94,Seznamy!$G$3:$G$94)</f>
        <v>218500</v>
      </c>
      <c r="F4296" s="83">
        <f>LOOKUP(A4296,Seznamy!$A$3:$A$94,Seznamy!$J$3:$J$94)</f>
        <v>57</v>
      </c>
      <c r="G4296" s="83">
        <v>44</v>
      </c>
      <c r="H4296" s="81">
        <f>LOOKUP(G4296,Komplexní!$A$7:$A$56,Komplexní!$B$7:$B$56)</f>
        <v>0</v>
      </c>
      <c r="I4296" s="84">
        <f t="array" ref="I4296">SUM(IF((Komplexní!$A$3:$A$5=A4296)*(Komplexní!$D$1:$BA$1=G4296),Komplexní!$D$3:$BA$5))</f>
        <v>0</v>
      </c>
      <c r="J4296" s="99" t="str">
        <f t="shared" si="231"/>
        <v/>
      </c>
      <c r="K4296" s="85">
        <f t="shared" si="233"/>
        <v>1</v>
      </c>
    </row>
    <row r="4297" spans="1:11" hidden="1">
      <c r="A4297" s="79">
        <v>86</v>
      </c>
      <c r="B4297" s="80">
        <f>LOOKUP(A4297,Seznamy!$A$3:$A$94,Seznamy!$B$3:$B$94)</f>
        <v>125009</v>
      </c>
      <c r="C4297" s="81" t="str">
        <f>LOOKUP(A4297,Seznamy!$A$3:$A$94,Seznamy!$C$3:$C$94)</f>
        <v>Ruda nad Moravou</v>
      </c>
      <c r="D4297" s="82">
        <f>LOOKUP(A4297,Seznamy!$A$3:$A$94,Seznamy!$F$3:$F$94)</f>
        <v>9028</v>
      </c>
      <c r="E4297" s="82">
        <f>LOOKUP(A4297,Seznamy!$A$3:$A$94,Seznamy!$G$3:$G$94)</f>
        <v>218500</v>
      </c>
      <c r="F4297" s="83">
        <f>LOOKUP(A4297,Seznamy!$A$3:$A$94,Seznamy!$J$3:$J$94)</f>
        <v>57</v>
      </c>
      <c r="G4297" s="83">
        <v>45</v>
      </c>
      <c r="H4297" s="81">
        <f>LOOKUP(G4297,Komplexní!$A$7:$A$56,Komplexní!$B$7:$B$56)</f>
        <v>0</v>
      </c>
      <c r="I4297" s="84">
        <f t="array" ref="I4297">SUM(IF((Komplexní!$A$3:$A$5=A4297)*(Komplexní!$D$1:$BA$1=G4297),Komplexní!$D$3:$BA$5))</f>
        <v>0</v>
      </c>
      <c r="J4297" s="99" t="str">
        <f t="shared" si="231"/>
        <v/>
      </c>
      <c r="K4297" s="85">
        <f t="shared" si="233"/>
        <v>1</v>
      </c>
    </row>
    <row r="4298" spans="1:11" hidden="1">
      <c r="A4298" s="79">
        <v>86</v>
      </c>
      <c r="B4298" s="80">
        <f>LOOKUP(A4298,Seznamy!$A$3:$A$94,Seznamy!$B$3:$B$94)</f>
        <v>125009</v>
      </c>
      <c r="C4298" s="81" t="str">
        <f>LOOKUP(A4298,Seznamy!$A$3:$A$94,Seznamy!$C$3:$C$94)</f>
        <v>Ruda nad Moravou</v>
      </c>
      <c r="D4298" s="82">
        <f>LOOKUP(A4298,Seznamy!$A$3:$A$94,Seznamy!$F$3:$F$94)</f>
        <v>9028</v>
      </c>
      <c r="E4298" s="82">
        <f>LOOKUP(A4298,Seznamy!$A$3:$A$94,Seznamy!$G$3:$G$94)</f>
        <v>218500</v>
      </c>
      <c r="F4298" s="83">
        <f>LOOKUP(A4298,Seznamy!$A$3:$A$94,Seznamy!$J$3:$J$94)</f>
        <v>57</v>
      </c>
      <c r="G4298" s="83">
        <v>46</v>
      </c>
      <c r="H4298" s="81">
        <f>LOOKUP(G4298,Komplexní!$A$7:$A$56,Komplexní!$B$7:$B$56)</f>
        <v>0</v>
      </c>
      <c r="I4298" s="84">
        <f t="array" ref="I4298">SUM(IF((Komplexní!$A$3:$A$5=A4298)*(Komplexní!$D$1:$BA$1=G4298),Komplexní!$D$3:$BA$5))</f>
        <v>0</v>
      </c>
      <c r="J4298" s="99" t="str">
        <f t="shared" si="231"/>
        <v/>
      </c>
      <c r="K4298" s="85">
        <f t="shared" si="233"/>
        <v>1</v>
      </c>
    </row>
    <row r="4299" spans="1:11" hidden="1">
      <c r="A4299" s="79">
        <v>86</v>
      </c>
      <c r="B4299" s="80">
        <f>LOOKUP(A4299,Seznamy!$A$3:$A$94,Seznamy!$B$3:$B$94)</f>
        <v>125009</v>
      </c>
      <c r="C4299" s="81" t="str">
        <f>LOOKUP(A4299,Seznamy!$A$3:$A$94,Seznamy!$C$3:$C$94)</f>
        <v>Ruda nad Moravou</v>
      </c>
      <c r="D4299" s="82">
        <f>LOOKUP(A4299,Seznamy!$A$3:$A$94,Seznamy!$F$3:$F$94)</f>
        <v>9028</v>
      </c>
      <c r="E4299" s="82">
        <f>LOOKUP(A4299,Seznamy!$A$3:$A$94,Seznamy!$G$3:$G$94)</f>
        <v>218500</v>
      </c>
      <c r="F4299" s="83">
        <f>LOOKUP(A4299,Seznamy!$A$3:$A$94,Seznamy!$J$3:$J$94)</f>
        <v>57</v>
      </c>
      <c r="G4299" s="83">
        <v>47</v>
      </c>
      <c r="H4299" s="81">
        <f>LOOKUP(G4299,Komplexní!$A$7:$A$56,Komplexní!$B$7:$B$56)</f>
        <v>0</v>
      </c>
      <c r="I4299" s="84">
        <f t="array" ref="I4299">SUM(IF((Komplexní!$A$3:$A$5=A4299)*(Komplexní!$D$1:$BA$1=G4299),Komplexní!$D$3:$BA$5))</f>
        <v>0</v>
      </c>
      <c r="J4299" s="99" t="str">
        <f t="shared" si="231"/>
        <v/>
      </c>
      <c r="K4299" s="85">
        <f t="shared" si="233"/>
        <v>1</v>
      </c>
    </row>
    <row r="4300" spans="1:11" hidden="1">
      <c r="A4300" s="79">
        <v>86</v>
      </c>
      <c r="B4300" s="80">
        <f>LOOKUP(A4300,Seznamy!$A$3:$A$94,Seznamy!$B$3:$B$94)</f>
        <v>125009</v>
      </c>
      <c r="C4300" s="81" t="str">
        <f>LOOKUP(A4300,Seznamy!$A$3:$A$94,Seznamy!$C$3:$C$94)</f>
        <v>Ruda nad Moravou</v>
      </c>
      <c r="D4300" s="82">
        <f>LOOKUP(A4300,Seznamy!$A$3:$A$94,Seznamy!$F$3:$F$94)</f>
        <v>9028</v>
      </c>
      <c r="E4300" s="82">
        <f>LOOKUP(A4300,Seznamy!$A$3:$A$94,Seznamy!$G$3:$G$94)</f>
        <v>218500</v>
      </c>
      <c r="F4300" s="83">
        <f>LOOKUP(A4300,Seznamy!$A$3:$A$94,Seznamy!$J$3:$J$94)</f>
        <v>57</v>
      </c>
      <c r="G4300" s="83">
        <v>48</v>
      </c>
      <c r="H4300" s="81">
        <f>LOOKUP(G4300,Komplexní!$A$7:$A$56,Komplexní!$B$7:$B$56)</f>
        <v>0</v>
      </c>
      <c r="I4300" s="84">
        <f t="array" ref="I4300">SUM(IF((Komplexní!$A$3:$A$5=A4300)*(Komplexní!$D$1:$BA$1=G4300),Komplexní!$D$3:$BA$5))</f>
        <v>0</v>
      </c>
      <c r="J4300" s="99" t="str">
        <f t="shared" si="231"/>
        <v/>
      </c>
      <c r="K4300" s="85">
        <f t="shared" si="233"/>
        <v>1</v>
      </c>
    </row>
    <row r="4301" spans="1:11" hidden="1">
      <c r="A4301" s="79">
        <v>86</v>
      </c>
      <c r="B4301" s="80">
        <f>LOOKUP(A4301,Seznamy!$A$3:$A$94,Seznamy!$B$3:$B$94)</f>
        <v>125009</v>
      </c>
      <c r="C4301" s="81" t="str">
        <f>LOOKUP(A4301,Seznamy!$A$3:$A$94,Seznamy!$C$3:$C$94)</f>
        <v>Ruda nad Moravou</v>
      </c>
      <c r="D4301" s="82">
        <f>LOOKUP(A4301,Seznamy!$A$3:$A$94,Seznamy!$F$3:$F$94)</f>
        <v>9028</v>
      </c>
      <c r="E4301" s="82">
        <f>LOOKUP(A4301,Seznamy!$A$3:$A$94,Seznamy!$G$3:$G$94)</f>
        <v>218500</v>
      </c>
      <c r="F4301" s="83">
        <f>LOOKUP(A4301,Seznamy!$A$3:$A$94,Seznamy!$J$3:$J$94)</f>
        <v>57</v>
      </c>
      <c r="G4301" s="83">
        <v>49</v>
      </c>
      <c r="H4301" s="81">
        <f>LOOKUP(G4301,Komplexní!$A$7:$A$56,Komplexní!$B$7:$B$56)</f>
        <v>0</v>
      </c>
      <c r="I4301" s="84">
        <f t="array" ref="I4301">SUM(IF((Komplexní!$A$3:$A$5=A4301)*(Komplexní!$D$1:$BA$1=G4301),Komplexní!$D$3:$BA$5))</f>
        <v>0</v>
      </c>
      <c r="J4301" s="99" t="str">
        <f t="shared" si="231"/>
        <v/>
      </c>
      <c r="K4301" s="85">
        <f t="shared" si="233"/>
        <v>1</v>
      </c>
    </row>
    <row r="4302" spans="1:11" hidden="1">
      <c r="A4302" s="79">
        <v>86</v>
      </c>
      <c r="B4302" s="80">
        <f>LOOKUP(A4302,Seznamy!$A$3:$A$94,Seznamy!$B$3:$B$94)</f>
        <v>125009</v>
      </c>
      <c r="C4302" s="81" t="str">
        <f>LOOKUP(A4302,Seznamy!$A$3:$A$94,Seznamy!$C$3:$C$94)</f>
        <v>Ruda nad Moravou</v>
      </c>
      <c r="D4302" s="82">
        <f>LOOKUP(A4302,Seznamy!$A$3:$A$94,Seznamy!$F$3:$F$94)</f>
        <v>9028</v>
      </c>
      <c r="E4302" s="82">
        <f>LOOKUP(A4302,Seznamy!$A$3:$A$94,Seznamy!$G$3:$G$94)</f>
        <v>218500</v>
      </c>
      <c r="F4302" s="83">
        <f>LOOKUP(A4302,Seznamy!$A$3:$A$94,Seznamy!$J$3:$J$94)</f>
        <v>57</v>
      </c>
      <c r="G4302" s="83">
        <v>50</v>
      </c>
      <c r="H4302" s="81">
        <f>LOOKUP(G4302,Komplexní!$A$7:$A$56,Komplexní!$B$7:$B$56)</f>
        <v>0</v>
      </c>
      <c r="I4302" s="84">
        <f t="array" ref="I4302">SUM(IF((Komplexní!$A$3:$A$5=A4302)*(Komplexní!$D$1:$BA$1=G4302),Komplexní!$D$3:$BA$5))</f>
        <v>0</v>
      </c>
      <c r="J4302" s="99" t="str">
        <f t="shared" si="231"/>
        <v/>
      </c>
      <c r="K4302" s="85">
        <f t="shared" si="233"/>
        <v>1</v>
      </c>
    </row>
    <row r="4303" spans="1:11" hidden="1">
      <c r="A4303" s="48">
        <v>87</v>
      </c>
      <c r="B4303" s="49">
        <f>LOOKUP(A4303,Seznamy!$A$3:$A$94,Seznamy!$B$3:$B$94)</f>
        <v>125009</v>
      </c>
      <c r="C4303" s="50" t="str">
        <f>LOOKUP(A4303,Seznamy!$A$3:$A$94,Seznamy!$C$3:$C$94)</f>
        <v>Ruda nad Moravou</v>
      </c>
      <c r="D4303" s="51">
        <f>LOOKUP(A4303,Seznamy!$A$3:$A$94,Seznamy!$F$3:$F$94)</f>
        <v>9028</v>
      </c>
      <c r="E4303" s="51">
        <f>LOOKUP(A4303,Seznamy!$A$3:$A$94,Seznamy!$G$3:$G$94)</f>
        <v>218500</v>
      </c>
      <c r="F4303" s="52">
        <f>LOOKUP(A4303,Seznamy!$A$3:$A$94,Seznamy!$J$3:$J$94)</f>
        <v>57</v>
      </c>
      <c r="G4303" s="52">
        <v>1</v>
      </c>
      <c r="H4303" s="50" t="str">
        <f>LOOKUP(G4303,Komplexní!$A$7:$A$56,Komplexní!$B$7:$B$56)</f>
        <v>UNILES a.s.</v>
      </c>
      <c r="I4303" s="53">
        <f t="array" ref="I4303">SUM(IF((Komplexní!$A$3:$A$5=A4303)*(Komplexní!$D$1:$BA$1=G4303),Komplexní!$D$3:$BA$5))</f>
        <v>0</v>
      </c>
      <c r="J4303" s="98" t="str">
        <f t="shared" ref="J4303:J4366" si="234">IF(I4303=0,"",I4303)</f>
        <v/>
      </c>
      <c r="K4303" s="54">
        <f t="shared" ref="K4303:K4334" si="235">IF(I4303=MIN($J$4303:$J$4352),1,"")</f>
        <v>1</v>
      </c>
    </row>
    <row r="4304" spans="1:11" hidden="1">
      <c r="A4304" s="48">
        <v>87</v>
      </c>
      <c r="B4304" s="49">
        <f>LOOKUP(A4304,Seznamy!$A$3:$A$94,Seznamy!$B$3:$B$94)</f>
        <v>125009</v>
      </c>
      <c r="C4304" s="50" t="str">
        <f>LOOKUP(A4304,Seznamy!$A$3:$A$94,Seznamy!$C$3:$C$94)</f>
        <v>Ruda nad Moravou</v>
      </c>
      <c r="D4304" s="51">
        <f>LOOKUP(A4304,Seznamy!$A$3:$A$94,Seznamy!$F$3:$F$94)</f>
        <v>9028</v>
      </c>
      <c r="E4304" s="51">
        <f>LOOKUP(A4304,Seznamy!$A$3:$A$94,Seznamy!$G$3:$G$94)</f>
        <v>218500</v>
      </c>
      <c r="F4304" s="52">
        <f>LOOKUP(A4304,Seznamy!$A$3:$A$94,Seznamy!$J$3:$J$94)</f>
        <v>57</v>
      </c>
      <c r="G4304" s="52">
        <v>2</v>
      </c>
      <c r="H4304" s="50" t="str">
        <f>LOOKUP(G4304,Komplexní!$A$7:$A$56,Komplexní!$B$7:$B$56)</f>
        <v>Lesy Beskydy, a.s.</v>
      </c>
      <c r="I4304" s="53">
        <f t="array" ref="I4304">SUM(IF((Komplexní!$A$3:$A$5=A4304)*(Komplexní!$D$1:$BA$1=G4304),Komplexní!$D$3:$BA$5))</f>
        <v>0</v>
      </c>
      <c r="J4304" s="98" t="str">
        <f t="shared" si="234"/>
        <v/>
      </c>
      <c r="K4304" s="54">
        <f t="shared" si="235"/>
        <v>1</v>
      </c>
    </row>
    <row r="4305" spans="1:11" hidden="1">
      <c r="A4305" s="48">
        <v>87</v>
      </c>
      <c r="B4305" s="49">
        <f>LOOKUP(A4305,Seznamy!$A$3:$A$94,Seznamy!$B$3:$B$94)</f>
        <v>125009</v>
      </c>
      <c r="C4305" s="50" t="str">
        <f>LOOKUP(A4305,Seznamy!$A$3:$A$94,Seznamy!$C$3:$C$94)</f>
        <v>Ruda nad Moravou</v>
      </c>
      <c r="D4305" s="51">
        <f>LOOKUP(A4305,Seznamy!$A$3:$A$94,Seznamy!$F$3:$F$94)</f>
        <v>9028</v>
      </c>
      <c r="E4305" s="51">
        <f>LOOKUP(A4305,Seznamy!$A$3:$A$94,Seznamy!$G$3:$G$94)</f>
        <v>218500</v>
      </c>
      <c r="F4305" s="52">
        <f>LOOKUP(A4305,Seznamy!$A$3:$A$94,Seznamy!$J$3:$J$94)</f>
        <v>57</v>
      </c>
      <c r="G4305" s="52">
        <v>3</v>
      </c>
      <c r="H4305" s="50" t="str">
        <f>LOOKUP(G4305,Komplexní!$A$7:$A$56,Komplexní!$B$7:$B$56)</f>
        <v>KATR s.r.o.</v>
      </c>
      <c r="I4305" s="53">
        <f t="array" ref="I4305">SUM(IF((Komplexní!$A$3:$A$5=A4305)*(Komplexní!$D$1:$BA$1=G4305),Komplexní!$D$3:$BA$5))</f>
        <v>0</v>
      </c>
      <c r="J4305" s="98" t="str">
        <f t="shared" si="234"/>
        <v/>
      </c>
      <c r="K4305" s="54">
        <f t="shared" si="235"/>
        <v>1</v>
      </c>
    </row>
    <row r="4306" spans="1:11" hidden="1">
      <c r="A4306" s="48">
        <v>87</v>
      </c>
      <c r="B4306" s="49">
        <f>LOOKUP(A4306,Seznamy!$A$3:$A$94,Seznamy!$B$3:$B$94)</f>
        <v>125009</v>
      </c>
      <c r="C4306" s="50" t="str">
        <f>LOOKUP(A4306,Seznamy!$A$3:$A$94,Seznamy!$C$3:$C$94)</f>
        <v>Ruda nad Moravou</v>
      </c>
      <c r="D4306" s="51">
        <f>LOOKUP(A4306,Seznamy!$A$3:$A$94,Seznamy!$F$3:$F$94)</f>
        <v>9028</v>
      </c>
      <c r="E4306" s="51">
        <f>LOOKUP(A4306,Seznamy!$A$3:$A$94,Seznamy!$G$3:$G$94)</f>
        <v>218500</v>
      </c>
      <c r="F4306" s="52">
        <f>LOOKUP(A4306,Seznamy!$A$3:$A$94,Seznamy!$J$3:$J$94)</f>
        <v>57</v>
      </c>
      <c r="G4306" s="52">
        <v>4</v>
      </c>
      <c r="H4306" s="50" t="str">
        <f>LOOKUP(G4306,Komplexní!$A$7:$A$56,Komplexní!$B$7:$B$56)</f>
        <v>Petra spol. s r.o.</v>
      </c>
      <c r="I4306" s="53">
        <f t="array" ref="I4306">SUM(IF((Komplexní!$A$3:$A$5=A4306)*(Komplexní!$D$1:$BA$1=G4306),Komplexní!$D$3:$BA$5))</f>
        <v>0</v>
      </c>
      <c r="J4306" s="98" t="str">
        <f t="shared" si="234"/>
        <v/>
      </c>
      <c r="K4306" s="54">
        <f t="shared" si="235"/>
        <v>1</v>
      </c>
    </row>
    <row r="4307" spans="1:11" hidden="1">
      <c r="A4307" s="48">
        <v>87</v>
      </c>
      <c r="B4307" s="49">
        <f>LOOKUP(A4307,Seznamy!$A$3:$A$94,Seznamy!$B$3:$B$94)</f>
        <v>125009</v>
      </c>
      <c r="C4307" s="50" t="str">
        <f>LOOKUP(A4307,Seznamy!$A$3:$A$94,Seznamy!$C$3:$C$94)</f>
        <v>Ruda nad Moravou</v>
      </c>
      <c r="D4307" s="51">
        <f>LOOKUP(A4307,Seznamy!$A$3:$A$94,Seznamy!$F$3:$F$94)</f>
        <v>9028</v>
      </c>
      <c r="E4307" s="51">
        <f>LOOKUP(A4307,Seznamy!$A$3:$A$94,Seznamy!$G$3:$G$94)</f>
        <v>218500</v>
      </c>
      <c r="F4307" s="52">
        <f>LOOKUP(A4307,Seznamy!$A$3:$A$94,Seznamy!$J$3:$J$94)</f>
        <v>57</v>
      </c>
      <c r="G4307" s="52">
        <v>5</v>
      </c>
      <c r="H4307" s="50" t="str">
        <f>LOOKUP(G4307,Komplexní!$A$7:$A$56,Komplexní!$B$7:$B$56)</f>
        <v>JACER - CZ a.s.</v>
      </c>
      <c r="I4307" s="53">
        <f t="array" ref="I4307">SUM(IF((Komplexní!$A$3:$A$5=A4307)*(Komplexní!$D$1:$BA$1=G4307),Komplexní!$D$3:$BA$5))</f>
        <v>0</v>
      </c>
      <c r="J4307" s="98" t="str">
        <f t="shared" si="234"/>
        <v/>
      </c>
      <c r="K4307" s="54">
        <f t="shared" si="235"/>
        <v>1</v>
      </c>
    </row>
    <row r="4308" spans="1:11" hidden="1">
      <c r="A4308" s="48">
        <v>87</v>
      </c>
      <c r="B4308" s="49">
        <f>LOOKUP(A4308,Seznamy!$A$3:$A$94,Seznamy!$B$3:$B$94)</f>
        <v>125009</v>
      </c>
      <c r="C4308" s="50" t="str">
        <f>LOOKUP(A4308,Seznamy!$A$3:$A$94,Seznamy!$C$3:$C$94)</f>
        <v>Ruda nad Moravou</v>
      </c>
      <c r="D4308" s="51">
        <f>LOOKUP(A4308,Seznamy!$A$3:$A$94,Seznamy!$F$3:$F$94)</f>
        <v>9028</v>
      </c>
      <c r="E4308" s="51">
        <f>LOOKUP(A4308,Seznamy!$A$3:$A$94,Seznamy!$G$3:$G$94)</f>
        <v>218500</v>
      </c>
      <c r="F4308" s="52">
        <f>LOOKUP(A4308,Seznamy!$A$3:$A$94,Seznamy!$J$3:$J$94)</f>
        <v>57</v>
      </c>
      <c r="G4308" s="52">
        <v>6</v>
      </c>
      <c r="H4308" s="50" t="str">
        <f>LOOKUP(G4308,Komplexní!$A$7:$A$56,Komplexní!$B$7:$B$56)</f>
        <v>LDF Rožnov a.s.</v>
      </c>
      <c r="I4308" s="53">
        <f t="array" ref="I4308">SUM(IF((Komplexní!$A$3:$A$5=A4308)*(Komplexní!$D$1:$BA$1=G4308),Komplexní!$D$3:$BA$5))</f>
        <v>0</v>
      </c>
      <c r="J4308" s="98" t="str">
        <f t="shared" si="234"/>
        <v/>
      </c>
      <c r="K4308" s="54">
        <f t="shared" si="235"/>
        <v>1</v>
      </c>
    </row>
    <row r="4309" spans="1:11" hidden="1">
      <c r="A4309" s="48">
        <v>87</v>
      </c>
      <c r="B4309" s="49">
        <f>LOOKUP(A4309,Seznamy!$A$3:$A$94,Seznamy!$B$3:$B$94)</f>
        <v>125009</v>
      </c>
      <c r="C4309" s="50" t="str">
        <f>LOOKUP(A4309,Seznamy!$A$3:$A$94,Seznamy!$C$3:$C$94)</f>
        <v>Ruda nad Moravou</v>
      </c>
      <c r="D4309" s="51">
        <f>LOOKUP(A4309,Seznamy!$A$3:$A$94,Seznamy!$F$3:$F$94)</f>
        <v>9028</v>
      </c>
      <c r="E4309" s="51">
        <f>LOOKUP(A4309,Seznamy!$A$3:$A$94,Seznamy!$G$3:$G$94)</f>
        <v>218500</v>
      </c>
      <c r="F4309" s="52">
        <f>LOOKUP(A4309,Seznamy!$A$3:$A$94,Seznamy!$J$3:$J$94)</f>
        <v>57</v>
      </c>
      <c r="G4309" s="52">
        <v>7</v>
      </c>
      <c r="H4309" s="50" t="str">
        <f>LOOKUP(G4309,Komplexní!$A$7:$A$56,Komplexní!$B$7:$B$56)</f>
        <v>Opavská lesní a.s.</v>
      </c>
      <c r="I4309" s="53">
        <f t="array" ref="I4309">SUM(IF((Komplexní!$A$3:$A$5=A4309)*(Komplexní!$D$1:$BA$1=G4309),Komplexní!$D$3:$BA$5))</f>
        <v>0</v>
      </c>
      <c r="J4309" s="98" t="str">
        <f t="shared" si="234"/>
        <v/>
      </c>
      <c r="K4309" s="54">
        <f t="shared" si="235"/>
        <v>1</v>
      </c>
    </row>
    <row r="4310" spans="1:11" hidden="1">
      <c r="A4310" s="48">
        <v>87</v>
      </c>
      <c r="B4310" s="49">
        <f>LOOKUP(A4310,Seznamy!$A$3:$A$94,Seznamy!$B$3:$B$94)</f>
        <v>125009</v>
      </c>
      <c r="C4310" s="50" t="str">
        <f>LOOKUP(A4310,Seznamy!$A$3:$A$94,Seznamy!$C$3:$C$94)</f>
        <v>Ruda nad Moravou</v>
      </c>
      <c r="D4310" s="51">
        <f>LOOKUP(A4310,Seznamy!$A$3:$A$94,Seznamy!$F$3:$F$94)</f>
        <v>9028</v>
      </c>
      <c r="E4310" s="51">
        <f>LOOKUP(A4310,Seznamy!$A$3:$A$94,Seznamy!$G$3:$G$94)</f>
        <v>218500</v>
      </c>
      <c r="F4310" s="52">
        <f>LOOKUP(A4310,Seznamy!$A$3:$A$94,Seznamy!$J$3:$J$94)</f>
        <v>57</v>
      </c>
      <c r="G4310" s="52">
        <v>8</v>
      </c>
      <c r="H4310" s="50" t="str">
        <f>LOOKUP(G4310,Komplexní!$A$7:$A$56,Komplexní!$B$7:$B$56)</f>
        <v>Pradědský lesní závod, a.s.</v>
      </c>
      <c r="I4310" s="53">
        <f t="array" ref="I4310">SUM(IF((Komplexní!$A$3:$A$5=A4310)*(Komplexní!$D$1:$BA$1=G4310),Komplexní!$D$3:$BA$5))</f>
        <v>0</v>
      </c>
      <c r="J4310" s="98" t="str">
        <f t="shared" si="234"/>
        <v/>
      </c>
      <c r="K4310" s="54">
        <f t="shared" si="235"/>
        <v>1</v>
      </c>
    </row>
    <row r="4311" spans="1:11" hidden="1">
      <c r="A4311" s="48">
        <v>87</v>
      </c>
      <c r="B4311" s="49">
        <f>LOOKUP(A4311,Seznamy!$A$3:$A$94,Seznamy!$B$3:$B$94)</f>
        <v>125009</v>
      </c>
      <c r="C4311" s="50" t="str">
        <f>LOOKUP(A4311,Seznamy!$A$3:$A$94,Seznamy!$C$3:$C$94)</f>
        <v>Ruda nad Moravou</v>
      </c>
      <c r="D4311" s="51">
        <f>LOOKUP(A4311,Seznamy!$A$3:$A$94,Seznamy!$F$3:$F$94)</f>
        <v>9028</v>
      </c>
      <c r="E4311" s="51">
        <f>LOOKUP(A4311,Seznamy!$A$3:$A$94,Seznamy!$G$3:$G$94)</f>
        <v>218500</v>
      </c>
      <c r="F4311" s="52">
        <f>LOOKUP(A4311,Seznamy!$A$3:$A$94,Seznamy!$J$3:$J$94)</f>
        <v>57</v>
      </c>
      <c r="G4311" s="52">
        <v>9</v>
      </c>
      <c r="H4311" s="50">
        <f>LOOKUP(G4311,Komplexní!$A$7:$A$56,Komplexní!$B$7:$B$56)</f>
        <v>0</v>
      </c>
      <c r="I4311" s="53">
        <f t="array" ref="I4311">SUM(IF((Komplexní!$A$3:$A$5=A4311)*(Komplexní!$D$1:$BA$1=G4311),Komplexní!$D$3:$BA$5))</f>
        <v>0</v>
      </c>
      <c r="J4311" s="98" t="str">
        <f t="shared" si="234"/>
        <v/>
      </c>
      <c r="K4311" s="54">
        <f t="shared" si="235"/>
        <v>1</v>
      </c>
    </row>
    <row r="4312" spans="1:11" hidden="1">
      <c r="A4312" s="48">
        <v>87</v>
      </c>
      <c r="B4312" s="49">
        <f>LOOKUP(A4312,Seznamy!$A$3:$A$94,Seznamy!$B$3:$B$94)</f>
        <v>125009</v>
      </c>
      <c r="C4312" s="50" t="str">
        <f>LOOKUP(A4312,Seznamy!$A$3:$A$94,Seznamy!$C$3:$C$94)</f>
        <v>Ruda nad Moravou</v>
      </c>
      <c r="D4312" s="51">
        <f>LOOKUP(A4312,Seznamy!$A$3:$A$94,Seznamy!$F$3:$F$94)</f>
        <v>9028</v>
      </c>
      <c r="E4312" s="51">
        <f>LOOKUP(A4312,Seznamy!$A$3:$A$94,Seznamy!$G$3:$G$94)</f>
        <v>218500</v>
      </c>
      <c r="F4312" s="52">
        <f>LOOKUP(A4312,Seznamy!$A$3:$A$94,Seznamy!$J$3:$J$94)</f>
        <v>57</v>
      </c>
      <c r="G4312" s="52">
        <v>10</v>
      </c>
      <c r="H4312" s="50">
        <f>LOOKUP(G4312,Komplexní!$A$7:$A$56,Komplexní!$B$7:$B$56)</f>
        <v>0</v>
      </c>
      <c r="I4312" s="53">
        <f t="array" ref="I4312">SUM(IF((Komplexní!$A$3:$A$5=A4312)*(Komplexní!$D$1:$BA$1=G4312),Komplexní!$D$3:$BA$5))</f>
        <v>0</v>
      </c>
      <c r="J4312" s="98" t="str">
        <f t="shared" si="234"/>
        <v/>
      </c>
      <c r="K4312" s="54">
        <f t="shared" si="235"/>
        <v>1</v>
      </c>
    </row>
    <row r="4313" spans="1:11" hidden="1">
      <c r="A4313" s="48">
        <v>87</v>
      </c>
      <c r="B4313" s="49">
        <f>LOOKUP(A4313,Seznamy!$A$3:$A$94,Seznamy!$B$3:$B$94)</f>
        <v>125009</v>
      </c>
      <c r="C4313" s="50" t="str">
        <f>LOOKUP(A4313,Seznamy!$A$3:$A$94,Seznamy!$C$3:$C$94)</f>
        <v>Ruda nad Moravou</v>
      </c>
      <c r="D4313" s="51">
        <f>LOOKUP(A4313,Seznamy!$A$3:$A$94,Seznamy!$F$3:$F$94)</f>
        <v>9028</v>
      </c>
      <c r="E4313" s="51">
        <f>LOOKUP(A4313,Seznamy!$A$3:$A$94,Seznamy!$G$3:$G$94)</f>
        <v>218500</v>
      </c>
      <c r="F4313" s="52">
        <f>LOOKUP(A4313,Seznamy!$A$3:$A$94,Seznamy!$J$3:$J$94)</f>
        <v>57</v>
      </c>
      <c r="G4313" s="52">
        <v>11</v>
      </c>
      <c r="H4313" s="50">
        <f>LOOKUP(G4313,Komplexní!$A$7:$A$56,Komplexní!$B$7:$B$56)</f>
        <v>0</v>
      </c>
      <c r="I4313" s="53">
        <f t="array" ref="I4313">SUM(IF((Komplexní!$A$3:$A$5=A4313)*(Komplexní!$D$1:$BA$1=G4313),Komplexní!$D$3:$BA$5))</f>
        <v>0</v>
      </c>
      <c r="J4313" s="98" t="str">
        <f t="shared" si="234"/>
        <v/>
      </c>
      <c r="K4313" s="54">
        <f t="shared" si="235"/>
        <v>1</v>
      </c>
    </row>
    <row r="4314" spans="1:11" hidden="1">
      <c r="A4314" s="48">
        <v>87</v>
      </c>
      <c r="B4314" s="49">
        <f>LOOKUP(A4314,Seznamy!$A$3:$A$94,Seznamy!$B$3:$B$94)</f>
        <v>125009</v>
      </c>
      <c r="C4314" s="50" t="str">
        <f>LOOKUP(A4314,Seznamy!$A$3:$A$94,Seznamy!$C$3:$C$94)</f>
        <v>Ruda nad Moravou</v>
      </c>
      <c r="D4314" s="51">
        <f>LOOKUP(A4314,Seznamy!$A$3:$A$94,Seznamy!$F$3:$F$94)</f>
        <v>9028</v>
      </c>
      <c r="E4314" s="51">
        <f>LOOKUP(A4314,Seznamy!$A$3:$A$94,Seznamy!$G$3:$G$94)</f>
        <v>218500</v>
      </c>
      <c r="F4314" s="52">
        <f>LOOKUP(A4314,Seznamy!$A$3:$A$94,Seznamy!$J$3:$J$94)</f>
        <v>57</v>
      </c>
      <c r="G4314" s="52">
        <v>12</v>
      </c>
      <c r="H4314" s="50">
        <f>LOOKUP(G4314,Komplexní!$A$7:$A$56,Komplexní!$B$7:$B$56)</f>
        <v>0</v>
      </c>
      <c r="I4314" s="53">
        <f t="array" ref="I4314">SUM(IF((Komplexní!$A$3:$A$5=A4314)*(Komplexní!$D$1:$BA$1=G4314),Komplexní!$D$3:$BA$5))</f>
        <v>0</v>
      </c>
      <c r="J4314" s="98" t="str">
        <f t="shared" si="234"/>
        <v/>
      </c>
      <c r="K4314" s="54">
        <f t="shared" si="235"/>
        <v>1</v>
      </c>
    </row>
    <row r="4315" spans="1:11" hidden="1">
      <c r="A4315" s="48">
        <v>87</v>
      </c>
      <c r="B4315" s="49">
        <f>LOOKUP(A4315,Seznamy!$A$3:$A$94,Seznamy!$B$3:$B$94)</f>
        <v>125009</v>
      </c>
      <c r="C4315" s="50" t="str">
        <f>LOOKUP(A4315,Seznamy!$A$3:$A$94,Seznamy!$C$3:$C$94)</f>
        <v>Ruda nad Moravou</v>
      </c>
      <c r="D4315" s="51">
        <f>LOOKUP(A4315,Seznamy!$A$3:$A$94,Seznamy!$F$3:$F$94)</f>
        <v>9028</v>
      </c>
      <c r="E4315" s="51">
        <f>LOOKUP(A4315,Seznamy!$A$3:$A$94,Seznamy!$G$3:$G$94)</f>
        <v>218500</v>
      </c>
      <c r="F4315" s="52">
        <f>LOOKUP(A4315,Seznamy!$A$3:$A$94,Seznamy!$J$3:$J$94)</f>
        <v>57</v>
      </c>
      <c r="G4315" s="52">
        <v>13</v>
      </c>
      <c r="H4315" s="50">
        <f>LOOKUP(G4315,Komplexní!$A$7:$A$56,Komplexní!$B$7:$B$56)</f>
        <v>0</v>
      </c>
      <c r="I4315" s="53">
        <f t="array" ref="I4315">SUM(IF((Komplexní!$A$3:$A$5=A4315)*(Komplexní!$D$1:$BA$1=G4315),Komplexní!$D$3:$BA$5))</f>
        <v>0</v>
      </c>
      <c r="J4315" s="98" t="str">
        <f t="shared" si="234"/>
        <v/>
      </c>
      <c r="K4315" s="54">
        <f t="shared" si="235"/>
        <v>1</v>
      </c>
    </row>
    <row r="4316" spans="1:11" hidden="1">
      <c r="A4316" s="48">
        <v>87</v>
      </c>
      <c r="B4316" s="49">
        <f>LOOKUP(A4316,Seznamy!$A$3:$A$94,Seznamy!$B$3:$B$94)</f>
        <v>125009</v>
      </c>
      <c r="C4316" s="50" t="str">
        <f>LOOKUP(A4316,Seznamy!$A$3:$A$94,Seznamy!$C$3:$C$94)</f>
        <v>Ruda nad Moravou</v>
      </c>
      <c r="D4316" s="51">
        <f>LOOKUP(A4316,Seznamy!$A$3:$A$94,Seznamy!$F$3:$F$94)</f>
        <v>9028</v>
      </c>
      <c r="E4316" s="51">
        <f>LOOKUP(A4316,Seznamy!$A$3:$A$94,Seznamy!$G$3:$G$94)</f>
        <v>218500</v>
      </c>
      <c r="F4316" s="52">
        <f>LOOKUP(A4316,Seznamy!$A$3:$A$94,Seznamy!$J$3:$J$94)</f>
        <v>57</v>
      </c>
      <c r="G4316" s="52">
        <v>14</v>
      </c>
      <c r="H4316" s="50">
        <f>LOOKUP(G4316,Komplexní!$A$7:$A$56,Komplexní!$B$7:$B$56)</f>
        <v>0</v>
      </c>
      <c r="I4316" s="53">
        <f t="array" ref="I4316">SUM(IF((Komplexní!$A$3:$A$5=A4316)*(Komplexní!$D$1:$BA$1=G4316),Komplexní!$D$3:$BA$5))</f>
        <v>0</v>
      </c>
      <c r="J4316" s="98" t="str">
        <f t="shared" si="234"/>
        <v/>
      </c>
      <c r="K4316" s="54">
        <f t="shared" si="235"/>
        <v>1</v>
      </c>
    </row>
    <row r="4317" spans="1:11" hidden="1">
      <c r="A4317" s="48">
        <v>87</v>
      </c>
      <c r="B4317" s="49">
        <f>LOOKUP(A4317,Seznamy!$A$3:$A$94,Seznamy!$B$3:$B$94)</f>
        <v>125009</v>
      </c>
      <c r="C4317" s="50" t="str">
        <f>LOOKUP(A4317,Seznamy!$A$3:$A$94,Seznamy!$C$3:$C$94)</f>
        <v>Ruda nad Moravou</v>
      </c>
      <c r="D4317" s="51">
        <f>LOOKUP(A4317,Seznamy!$A$3:$A$94,Seznamy!$F$3:$F$94)</f>
        <v>9028</v>
      </c>
      <c r="E4317" s="51">
        <f>LOOKUP(A4317,Seznamy!$A$3:$A$94,Seznamy!$G$3:$G$94)</f>
        <v>218500</v>
      </c>
      <c r="F4317" s="52">
        <f>LOOKUP(A4317,Seznamy!$A$3:$A$94,Seznamy!$J$3:$J$94)</f>
        <v>57</v>
      </c>
      <c r="G4317" s="52">
        <v>15</v>
      </c>
      <c r="H4317" s="50">
        <f>LOOKUP(G4317,Komplexní!$A$7:$A$56,Komplexní!$B$7:$B$56)</f>
        <v>0</v>
      </c>
      <c r="I4317" s="53">
        <f t="array" ref="I4317">SUM(IF((Komplexní!$A$3:$A$5=A4317)*(Komplexní!$D$1:$BA$1=G4317),Komplexní!$D$3:$BA$5))</f>
        <v>0</v>
      </c>
      <c r="J4317" s="98" t="str">
        <f t="shared" si="234"/>
        <v/>
      </c>
      <c r="K4317" s="54">
        <f t="shared" si="235"/>
        <v>1</v>
      </c>
    </row>
    <row r="4318" spans="1:11" hidden="1">
      <c r="A4318" s="48">
        <v>87</v>
      </c>
      <c r="B4318" s="49">
        <f>LOOKUP(A4318,Seznamy!$A$3:$A$94,Seznamy!$B$3:$B$94)</f>
        <v>125009</v>
      </c>
      <c r="C4318" s="50" t="str">
        <f>LOOKUP(A4318,Seznamy!$A$3:$A$94,Seznamy!$C$3:$C$94)</f>
        <v>Ruda nad Moravou</v>
      </c>
      <c r="D4318" s="51">
        <f>LOOKUP(A4318,Seznamy!$A$3:$A$94,Seznamy!$F$3:$F$94)</f>
        <v>9028</v>
      </c>
      <c r="E4318" s="51">
        <f>LOOKUP(A4318,Seznamy!$A$3:$A$94,Seznamy!$G$3:$G$94)</f>
        <v>218500</v>
      </c>
      <c r="F4318" s="52">
        <f>LOOKUP(A4318,Seznamy!$A$3:$A$94,Seznamy!$J$3:$J$94)</f>
        <v>57</v>
      </c>
      <c r="G4318" s="52">
        <v>16</v>
      </c>
      <c r="H4318" s="50">
        <f>LOOKUP(G4318,Komplexní!$A$7:$A$56,Komplexní!$B$7:$B$56)</f>
        <v>0</v>
      </c>
      <c r="I4318" s="53">
        <f t="array" ref="I4318">SUM(IF((Komplexní!$A$3:$A$5=A4318)*(Komplexní!$D$1:$BA$1=G4318),Komplexní!$D$3:$BA$5))</f>
        <v>0</v>
      </c>
      <c r="J4318" s="98" t="str">
        <f t="shared" si="234"/>
        <v/>
      </c>
      <c r="K4318" s="54">
        <f t="shared" si="235"/>
        <v>1</v>
      </c>
    </row>
    <row r="4319" spans="1:11" hidden="1">
      <c r="A4319" s="48">
        <v>87</v>
      </c>
      <c r="B4319" s="49">
        <f>LOOKUP(A4319,Seznamy!$A$3:$A$94,Seznamy!$B$3:$B$94)</f>
        <v>125009</v>
      </c>
      <c r="C4319" s="50" t="str">
        <f>LOOKUP(A4319,Seznamy!$A$3:$A$94,Seznamy!$C$3:$C$94)</f>
        <v>Ruda nad Moravou</v>
      </c>
      <c r="D4319" s="51">
        <f>LOOKUP(A4319,Seznamy!$A$3:$A$94,Seznamy!$F$3:$F$94)</f>
        <v>9028</v>
      </c>
      <c r="E4319" s="51">
        <f>LOOKUP(A4319,Seznamy!$A$3:$A$94,Seznamy!$G$3:$G$94)</f>
        <v>218500</v>
      </c>
      <c r="F4319" s="52">
        <f>LOOKUP(A4319,Seznamy!$A$3:$A$94,Seznamy!$J$3:$J$94)</f>
        <v>57</v>
      </c>
      <c r="G4319" s="52">
        <v>17</v>
      </c>
      <c r="H4319" s="50">
        <f>LOOKUP(G4319,Komplexní!$A$7:$A$56,Komplexní!$B$7:$B$56)</f>
        <v>0</v>
      </c>
      <c r="I4319" s="53">
        <f t="array" ref="I4319">SUM(IF((Komplexní!$A$3:$A$5=A4319)*(Komplexní!$D$1:$BA$1=G4319),Komplexní!$D$3:$BA$5))</f>
        <v>0</v>
      </c>
      <c r="J4319" s="98" t="str">
        <f t="shared" si="234"/>
        <v/>
      </c>
      <c r="K4319" s="54">
        <f t="shared" si="235"/>
        <v>1</v>
      </c>
    </row>
    <row r="4320" spans="1:11" hidden="1">
      <c r="A4320" s="48">
        <v>87</v>
      </c>
      <c r="B4320" s="49">
        <f>LOOKUP(A4320,Seznamy!$A$3:$A$94,Seznamy!$B$3:$B$94)</f>
        <v>125009</v>
      </c>
      <c r="C4320" s="50" t="str">
        <f>LOOKUP(A4320,Seznamy!$A$3:$A$94,Seznamy!$C$3:$C$94)</f>
        <v>Ruda nad Moravou</v>
      </c>
      <c r="D4320" s="51">
        <f>LOOKUP(A4320,Seznamy!$A$3:$A$94,Seznamy!$F$3:$F$94)</f>
        <v>9028</v>
      </c>
      <c r="E4320" s="51">
        <f>LOOKUP(A4320,Seznamy!$A$3:$A$94,Seznamy!$G$3:$G$94)</f>
        <v>218500</v>
      </c>
      <c r="F4320" s="52">
        <f>LOOKUP(A4320,Seznamy!$A$3:$A$94,Seznamy!$J$3:$J$94)</f>
        <v>57</v>
      </c>
      <c r="G4320" s="52">
        <v>18</v>
      </c>
      <c r="H4320" s="50">
        <f>LOOKUP(G4320,Komplexní!$A$7:$A$56,Komplexní!$B$7:$B$56)</f>
        <v>0</v>
      </c>
      <c r="I4320" s="53">
        <f t="array" ref="I4320">SUM(IF((Komplexní!$A$3:$A$5=A4320)*(Komplexní!$D$1:$BA$1=G4320),Komplexní!$D$3:$BA$5))</f>
        <v>0</v>
      </c>
      <c r="J4320" s="98" t="str">
        <f t="shared" si="234"/>
        <v/>
      </c>
      <c r="K4320" s="54">
        <f t="shared" si="235"/>
        <v>1</v>
      </c>
    </row>
    <row r="4321" spans="1:11" hidden="1">
      <c r="A4321" s="48">
        <v>87</v>
      </c>
      <c r="B4321" s="49">
        <f>LOOKUP(A4321,Seznamy!$A$3:$A$94,Seznamy!$B$3:$B$94)</f>
        <v>125009</v>
      </c>
      <c r="C4321" s="50" t="str">
        <f>LOOKUP(A4321,Seznamy!$A$3:$A$94,Seznamy!$C$3:$C$94)</f>
        <v>Ruda nad Moravou</v>
      </c>
      <c r="D4321" s="51">
        <f>LOOKUP(A4321,Seznamy!$A$3:$A$94,Seznamy!$F$3:$F$94)</f>
        <v>9028</v>
      </c>
      <c r="E4321" s="51">
        <f>LOOKUP(A4321,Seznamy!$A$3:$A$94,Seznamy!$G$3:$G$94)</f>
        <v>218500</v>
      </c>
      <c r="F4321" s="52">
        <f>LOOKUP(A4321,Seznamy!$A$3:$A$94,Seznamy!$J$3:$J$94)</f>
        <v>57</v>
      </c>
      <c r="G4321" s="52">
        <v>19</v>
      </c>
      <c r="H4321" s="50">
        <f>LOOKUP(G4321,Komplexní!$A$7:$A$56,Komplexní!$B$7:$B$56)</f>
        <v>0</v>
      </c>
      <c r="I4321" s="53">
        <f t="array" ref="I4321">SUM(IF((Komplexní!$A$3:$A$5=A4321)*(Komplexní!$D$1:$BA$1=G4321),Komplexní!$D$3:$BA$5))</f>
        <v>0</v>
      </c>
      <c r="J4321" s="98" t="str">
        <f t="shared" si="234"/>
        <v/>
      </c>
      <c r="K4321" s="54">
        <f t="shared" si="235"/>
        <v>1</v>
      </c>
    </row>
    <row r="4322" spans="1:11" hidden="1">
      <c r="A4322" s="48">
        <v>87</v>
      </c>
      <c r="B4322" s="49">
        <f>LOOKUP(A4322,Seznamy!$A$3:$A$94,Seznamy!$B$3:$B$94)</f>
        <v>125009</v>
      </c>
      <c r="C4322" s="50" t="str">
        <f>LOOKUP(A4322,Seznamy!$A$3:$A$94,Seznamy!$C$3:$C$94)</f>
        <v>Ruda nad Moravou</v>
      </c>
      <c r="D4322" s="51">
        <f>LOOKUP(A4322,Seznamy!$A$3:$A$94,Seznamy!$F$3:$F$94)</f>
        <v>9028</v>
      </c>
      <c r="E4322" s="51">
        <f>LOOKUP(A4322,Seznamy!$A$3:$A$94,Seznamy!$G$3:$G$94)</f>
        <v>218500</v>
      </c>
      <c r="F4322" s="52">
        <f>LOOKUP(A4322,Seznamy!$A$3:$A$94,Seznamy!$J$3:$J$94)</f>
        <v>57</v>
      </c>
      <c r="G4322" s="52">
        <v>20</v>
      </c>
      <c r="H4322" s="50">
        <f>LOOKUP(G4322,Komplexní!$A$7:$A$56,Komplexní!$B$7:$B$56)</f>
        <v>0</v>
      </c>
      <c r="I4322" s="53">
        <f t="array" ref="I4322">SUM(IF((Komplexní!$A$3:$A$5=A4322)*(Komplexní!$D$1:$BA$1=G4322),Komplexní!$D$3:$BA$5))</f>
        <v>0</v>
      </c>
      <c r="J4322" s="98" t="str">
        <f t="shared" si="234"/>
        <v/>
      </c>
      <c r="K4322" s="54">
        <f t="shared" si="235"/>
        <v>1</v>
      </c>
    </row>
    <row r="4323" spans="1:11" hidden="1">
      <c r="A4323" s="48">
        <v>87</v>
      </c>
      <c r="B4323" s="49">
        <f>LOOKUP(A4323,Seznamy!$A$3:$A$94,Seznamy!$B$3:$B$94)</f>
        <v>125009</v>
      </c>
      <c r="C4323" s="50" t="str">
        <f>LOOKUP(A4323,Seznamy!$A$3:$A$94,Seznamy!$C$3:$C$94)</f>
        <v>Ruda nad Moravou</v>
      </c>
      <c r="D4323" s="51">
        <f>LOOKUP(A4323,Seznamy!$A$3:$A$94,Seznamy!$F$3:$F$94)</f>
        <v>9028</v>
      </c>
      <c r="E4323" s="51">
        <f>LOOKUP(A4323,Seznamy!$A$3:$A$94,Seznamy!$G$3:$G$94)</f>
        <v>218500</v>
      </c>
      <c r="F4323" s="52">
        <f>LOOKUP(A4323,Seznamy!$A$3:$A$94,Seznamy!$J$3:$J$94)</f>
        <v>57</v>
      </c>
      <c r="G4323" s="52">
        <v>21</v>
      </c>
      <c r="H4323" s="50">
        <f>LOOKUP(G4323,Komplexní!$A$7:$A$56,Komplexní!$B$7:$B$56)</f>
        <v>0</v>
      </c>
      <c r="I4323" s="53">
        <f t="array" ref="I4323">SUM(IF((Komplexní!$A$3:$A$5=A4323)*(Komplexní!$D$1:$BA$1=G4323),Komplexní!$D$3:$BA$5))</f>
        <v>0</v>
      </c>
      <c r="J4323" s="98" t="str">
        <f t="shared" si="234"/>
        <v/>
      </c>
      <c r="K4323" s="54">
        <f t="shared" si="235"/>
        <v>1</v>
      </c>
    </row>
    <row r="4324" spans="1:11" hidden="1">
      <c r="A4324" s="48">
        <v>87</v>
      </c>
      <c r="B4324" s="49">
        <f>LOOKUP(A4324,Seznamy!$A$3:$A$94,Seznamy!$B$3:$B$94)</f>
        <v>125009</v>
      </c>
      <c r="C4324" s="50" t="str">
        <f>LOOKUP(A4324,Seznamy!$A$3:$A$94,Seznamy!$C$3:$C$94)</f>
        <v>Ruda nad Moravou</v>
      </c>
      <c r="D4324" s="51">
        <f>LOOKUP(A4324,Seznamy!$A$3:$A$94,Seznamy!$F$3:$F$94)</f>
        <v>9028</v>
      </c>
      <c r="E4324" s="51">
        <f>LOOKUP(A4324,Seznamy!$A$3:$A$94,Seznamy!$G$3:$G$94)</f>
        <v>218500</v>
      </c>
      <c r="F4324" s="52">
        <f>LOOKUP(A4324,Seznamy!$A$3:$A$94,Seznamy!$J$3:$J$94)</f>
        <v>57</v>
      </c>
      <c r="G4324" s="52">
        <v>22</v>
      </c>
      <c r="H4324" s="50">
        <f>LOOKUP(G4324,Komplexní!$A$7:$A$56,Komplexní!$B$7:$B$56)</f>
        <v>0</v>
      </c>
      <c r="I4324" s="53">
        <f t="array" ref="I4324">SUM(IF((Komplexní!$A$3:$A$5=A4324)*(Komplexní!$D$1:$BA$1=G4324),Komplexní!$D$3:$BA$5))</f>
        <v>0</v>
      </c>
      <c r="J4324" s="98" t="str">
        <f t="shared" si="234"/>
        <v/>
      </c>
      <c r="K4324" s="54">
        <f t="shared" si="235"/>
        <v>1</v>
      </c>
    </row>
    <row r="4325" spans="1:11" hidden="1">
      <c r="A4325" s="48">
        <v>87</v>
      </c>
      <c r="B4325" s="49">
        <f>LOOKUP(A4325,Seznamy!$A$3:$A$94,Seznamy!$B$3:$B$94)</f>
        <v>125009</v>
      </c>
      <c r="C4325" s="50" t="str">
        <f>LOOKUP(A4325,Seznamy!$A$3:$A$94,Seznamy!$C$3:$C$94)</f>
        <v>Ruda nad Moravou</v>
      </c>
      <c r="D4325" s="51">
        <f>LOOKUP(A4325,Seznamy!$A$3:$A$94,Seznamy!$F$3:$F$94)</f>
        <v>9028</v>
      </c>
      <c r="E4325" s="51">
        <f>LOOKUP(A4325,Seznamy!$A$3:$A$94,Seznamy!$G$3:$G$94)</f>
        <v>218500</v>
      </c>
      <c r="F4325" s="52">
        <f>LOOKUP(A4325,Seznamy!$A$3:$A$94,Seznamy!$J$3:$J$94)</f>
        <v>57</v>
      </c>
      <c r="G4325" s="52">
        <v>23</v>
      </c>
      <c r="H4325" s="50">
        <f>LOOKUP(G4325,Komplexní!$A$7:$A$56,Komplexní!$B$7:$B$56)</f>
        <v>0</v>
      </c>
      <c r="I4325" s="53">
        <f t="array" ref="I4325">SUM(IF((Komplexní!$A$3:$A$5=A4325)*(Komplexní!$D$1:$BA$1=G4325),Komplexní!$D$3:$BA$5))</f>
        <v>0</v>
      </c>
      <c r="J4325" s="98" t="str">
        <f t="shared" si="234"/>
        <v/>
      </c>
      <c r="K4325" s="54">
        <f t="shared" si="235"/>
        <v>1</v>
      </c>
    </row>
    <row r="4326" spans="1:11" hidden="1">
      <c r="A4326" s="48">
        <v>87</v>
      </c>
      <c r="B4326" s="49">
        <f>LOOKUP(A4326,Seznamy!$A$3:$A$94,Seznamy!$B$3:$B$94)</f>
        <v>125009</v>
      </c>
      <c r="C4326" s="50" t="str">
        <f>LOOKUP(A4326,Seznamy!$A$3:$A$94,Seznamy!$C$3:$C$94)</f>
        <v>Ruda nad Moravou</v>
      </c>
      <c r="D4326" s="51">
        <f>LOOKUP(A4326,Seznamy!$A$3:$A$94,Seznamy!$F$3:$F$94)</f>
        <v>9028</v>
      </c>
      <c r="E4326" s="51">
        <f>LOOKUP(A4326,Seznamy!$A$3:$A$94,Seznamy!$G$3:$G$94)</f>
        <v>218500</v>
      </c>
      <c r="F4326" s="52">
        <f>LOOKUP(A4326,Seznamy!$A$3:$A$94,Seznamy!$J$3:$J$94)</f>
        <v>57</v>
      </c>
      <c r="G4326" s="52">
        <v>24</v>
      </c>
      <c r="H4326" s="50">
        <f>LOOKUP(G4326,Komplexní!$A$7:$A$56,Komplexní!$B$7:$B$56)</f>
        <v>0</v>
      </c>
      <c r="I4326" s="53">
        <f t="array" ref="I4326">SUM(IF((Komplexní!$A$3:$A$5=A4326)*(Komplexní!$D$1:$BA$1=G4326),Komplexní!$D$3:$BA$5))</f>
        <v>0</v>
      </c>
      <c r="J4326" s="98" t="str">
        <f t="shared" si="234"/>
        <v/>
      </c>
      <c r="K4326" s="54">
        <f t="shared" si="235"/>
        <v>1</v>
      </c>
    </row>
    <row r="4327" spans="1:11" hidden="1">
      <c r="A4327" s="48">
        <v>87</v>
      </c>
      <c r="B4327" s="49">
        <f>LOOKUP(A4327,Seznamy!$A$3:$A$94,Seznamy!$B$3:$B$94)</f>
        <v>125009</v>
      </c>
      <c r="C4327" s="50" t="str">
        <f>LOOKUP(A4327,Seznamy!$A$3:$A$94,Seznamy!$C$3:$C$94)</f>
        <v>Ruda nad Moravou</v>
      </c>
      <c r="D4327" s="51">
        <f>LOOKUP(A4327,Seznamy!$A$3:$A$94,Seznamy!$F$3:$F$94)</f>
        <v>9028</v>
      </c>
      <c r="E4327" s="51">
        <f>LOOKUP(A4327,Seznamy!$A$3:$A$94,Seznamy!$G$3:$G$94)</f>
        <v>218500</v>
      </c>
      <c r="F4327" s="52">
        <f>LOOKUP(A4327,Seznamy!$A$3:$A$94,Seznamy!$J$3:$J$94)</f>
        <v>57</v>
      </c>
      <c r="G4327" s="52">
        <v>25</v>
      </c>
      <c r="H4327" s="50">
        <f>LOOKUP(G4327,Komplexní!$A$7:$A$56,Komplexní!$B$7:$B$56)</f>
        <v>0</v>
      </c>
      <c r="I4327" s="53">
        <f t="array" ref="I4327">SUM(IF((Komplexní!$A$3:$A$5=A4327)*(Komplexní!$D$1:$BA$1=G4327),Komplexní!$D$3:$BA$5))</f>
        <v>0</v>
      </c>
      <c r="J4327" s="98" t="str">
        <f t="shared" si="234"/>
        <v/>
      </c>
      <c r="K4327" s="54">
        <f t="shared" si="235"/>
        <v>1</v>
      </c>
    </row>
    <row r="4328" spans="1:11" hidden="1">
      <c r="A4328" s="48">
        <v>87</v>
      </c>
      <c r="B4328" s="49">
        <f>LOOKUP(A4328,Seznamy!$A$3:$A$94,Seznamy!$B$3:$B$94)</f>
        <v>125009</v>
      </c>
      <c r="C4328" s="50" t="str">
        <f>LOOKUP(A4328,Seznamy!$A$3:$A$94,Seznamy!$C$3:$C$94)</f>
        <v>Ruda nad Moravou</v>
      </c>
      <c r="D4328" s="51">
        <f>LOOKUP(A4328,Seznamy!$A$3:$A$94,Seznamy!$F$3:$F$94)</f>
        <v>9028</v>
      </c>
      <c r="E4328" s="51">
        <f>LOOKUP(A4328,Seznamy!$A$3:$A$94,Seznamy!$G$3:$G$94)</f>
        <v>218500</v>
      </c>
      <c r="F4328" s="52">
        <f>LOOKUP(A4328,Seznamy!$A$3:$A$94,Seznamy!$J$3:$J$94)</f>
        <v>57</v>
      </c>
      <c r="G4328" s="52">
        <v>33</v>
      </c>
      <c r="H4328" s="50">
        <f>LOOKUP(G4328,Komplexní!$A$7:$A$56,Komplexní!$B$7:$B$56)</f>
        <v>0</v>
      </c>
      <c r="I4328" s="53">
        <f t="array" ref="I4328">SUM(IF((Komplexní!$A$3:$A$5=A4328)*(Komplexní!$D$1:$BA$1=G4328),Komplexní!$D$3:$BA$5))</f>
        <v>0</v>
      </c>
      <c r="J4328" s="98" t="str">
        <f t="shared" si="234"/>
        <v/>
      </c>
      <c r="K4328" s="54">
        <f t="shared" si="235"/>
        <v>1</v>
      </c>
    </row>
    <row r="4329" spans="1:11" hidden="1">
      <c r="A4329" s="48">
        <v>87</v>
      </c>
      <c r="B4329" s="49">
        <f>LOOKUP(A4329,Seznamy!$A$3:$A$94,Seznamy!$B$3:$B$94)</f>
        <v>125009</v>
      </c>
      <c r="C4329" s="50" t="str">
        <f>LOOKUP(A4329,Seznamy!$A$3:$A$94,Seznamy!$C$3:$C$94)</f>
        <v>Ruda nad Moravou</v>
      </c>
      <c r="D4329" s="51">
        <f>LOOKUP(A4329,Seznamy!$A$3:$A$94,Seznamy!$F$3:$F$94)</f>
        <v>9028</v>
      </c>
      <c r="E4329" s="51">
        <f>LOOKUP(A4329,Seznamy!$A$3:$A$94,Seznamy!$G$3:$G$94)</f>
        <v>218500</v>
      </c>
      <c r="F4329" s="52">
        <f>LOOKUP(A4329,Seznamy!$A$3:$A$94,Seznamy!$J$3:$J$94)</f>
        <v>57</v>
      </c>
      <c r="G4329" s="52">
        <v>27</v>
      </c>
      <c r="H4329" s="50">
        <f>LOOKUP(G4329,Komplexní!$A$7:$A$56,Komplexní!$B$7:$B$56)</f>
        <v>0</v>
      </c>
      <c r="I4329" s="53">
        <f t="array" ref="I4329">SUM(IF((Komplexní!$A$3:$A$5=A4329)*(Komplexní!$D$1:$BA$1=G4329),Komplexní!$D$3:$BA$5))</f>
        <v>0</v>
      </c>
      <c r="J4329" s="98" t="str">
        <f t="shared" si="234"/>
        <v/>
      </c>
      <c r="K4329" s="54">
        <f t="shared" si="235"/>
        <v>1</v>
      </c>
    </row>
    <row r="4330" spans="1:11" hidden="1">
      <c r="A4330" s="48">
        <v>87</v>
      </c>
      <c r="B4330" s="49">
        <f>LOOKUP(A4330,Seznamy!$A$3:$A$94,Seznamy!$B$3:$B$94)</f>
        <v>125009</v>
      </c>
      <c r="C4330" s="50" t="str">
        <f>LOOKUP(A4330,Seznamy!$A$3:$A$94,Seznamy!$C$3:$C$94)</f>
        <v>Ruda nad Moravou</v>
      </c>
      <c r="D4330" s="51">
        <f>LOOKUP(A4330,Seznamy!$A$3:$A$94,Seznamy!$F$3:$F$94)</f>
        <v>9028</v>
      </c>
      <c r="E4330" s="51">
        <f>LOOKUP(A4330,Seznamy!$A$3:$A$94,Seznamy!$G$3:$G$94)</f>
        <v>218500</v>
      </c>
      <c r="F4330" s="52">
        <f>LOOKUP(A4330,Seznamy!$A$3:$A$94,Seznamy!$J$3:$J$94)</f>
        <v>57</v>
      </c>
      <c r="G4330" s="52">
        <v>28</v>
      </c>
      <c r="H4330" s="50">
        <f>LOOKUP(G4330,Komplexní!$A$7:$A$56,Komplexní!$B$7:$B$56)</f>
        <v>0</v>
      </c>
      <c r="I4330" s="53">
        <f t="array" ref="I4330">SUM(IF((Komplexní!$A$3:$A$5=A4330)*(Komplexní!$D$1:$BA$1=G4330),Komplexní!$D$3:$BA$5))</f>
        <v>0</v>
      </c>
      <c r="J4330" s="98" t="str">
        <f t="shared" si="234"/>
        <v/>
      </c>
      <c r="K4330" s="54">
        <f t="shared" si="235"/>
        <v>1</v>
      </c>
    </row>
    <row r="4331" spans="1:11" hidden="1">
      <c r="A4331" s="48">
        <v>87</v>
      </c>
      <c r="B4331" s="49">
        <f>LOOKUP(A4331,Seznamy!$A$3:$A$94,Seznamy!$B$3:$B$94)</f>
        <v>125009</v>
      </c>
      <c r="C4331" s="50" t="str">
        <f>LOOKUP(A4331,Seznamy!$A$3:$A$94,Seznamy!$C$3:$C$94)</f>
        <v>Ruda nad Moravou</v>
      </c>
      <c r="D4331" s="51">
        <f>LOOKUP(A4331,Seznamy!$A$3:$A$94,Seznamy!$F$3:$F$94)</f>
        <v>9028</v>
      </c>
      <c r="E4331" s="51">
        <f>LOOKUP(A4331,Seznamy!$A$3:$A$94,Seznamy!$G$3:$G$94)</f>
        <v>218500</v>
      </c>
      <c r="F4331" s="52">
        <f>LOOKUP(A4331,Seznamy!$A$3:$A$94,Seznamy!$J$3:$J$94)</f>
        <v>57</v>
      </c>
      <c r="G4331" s="52">
        <v>29</v>
      </c>
      <c r="H4331" s="50">
        <f>LOOKUP(G4331,Komplexní!$A$7:$A$56,Komplexní!$B$7:$B$56)</f>
        <v>0</v>
      </c>
      <c r="I4331" s="53">
        <f t="array" ref="I4331">SUM(IF((Komplexní!$A$3:$A$5=A4331)*(Komplexní!$D$1:$BA$1=G4331),Komplexní!$D$3:$BA$5))</f>
        <v>0</v>
      </c>
      <c r="J4331" s="98" t="str">
        <f t="shared" si="234"/>
        <v/>
      </c>
      <c r="K4331" s="54">
        <f t="shared" si="235"/>
        <v>1</v>
      </c>
    </row>
    <row r="4332" spans="1:11" hidden="1">
      <c r="A4332" s="48">
        <v>87</v>
      </c>
      <c r="B4332" s="49">
        <f>LOOKUP(A4332,Seznamy!$A$3:$A$94,Seznamy!$B$3:$B$94)</f>
        <v>125009</v>
      </c>
      <c r="C4332" s="50" t="str">
        <f>LOOKUP(A4332,Seznamy!$A$3:$A$94,Seznamy!$C$3:$C$94)</f>
        <v>Ruda nad Moravou</v>
      </c>
      <c r="D4332" s="51">
        <f>LOOKUP(A4332,Seznamy!$A$3:$A$94,Seznamy!$F$3:$F$94)</f>
        <v>9028</v>
      </c>
      <c r="E4332" s="51">
        <f>LOOKUP(A4332,Seznamy!$A$3:$A$94,Seznamy!$G$3:$G$94)</f>
        <v>218500</v>
      </c>
      <c r="F4332" s="52">
        <f>LOOKUP(A4332,Seznamy!$A$3:$A$94,Seznamy!$J$3:$J$94)</f>
        <v>57</v>
      </c>
      <c r="G4332" s="52">
        <v>30</v>
      </c>
      <c r="H4332" s="50">
        <f>LOOKUP(G4332,Komplexní!$A$7:$A$56,Komplexní!$B$7:$B$56)</f>
        <v>0</v>
      </c>
      <c r="I4332" s="53">
        <f t="array" ref="I4332">SUM(IF((Komplexní!$A$3:$A$5=A4332)*(Komplexní!$D$1:$BA$1=G4332),Komplexní!$D$3:$BA$5))</f>
        <v>0</v>
      </c>
      <c r="J4332" s="98" t="str">
        <f t="shared" si="234"/>
        <v/>
      </c>
      <c r="K4332" s="54">
        <f t="shared" si="235"/>
        <v>1</v>
      </c>
    </row>
    <row r="4333" spans="1:11" hidden="1">
      <c r="A4333" s="48">
        <v>87</v>
      </c>
      <c r="B4333" s="49">
        <f>LOOKUP(A4333,Seznamy!$A$3:$A$94,Seznamy!$B$3:$B$94)</f>
        <v>125009</v>
      </c>
      <c r="C4333" s="50" t="str">
        <f>LOOKUP(A4333,Seznamy!$A$3:$A$94,Seznamy!$C$3:$C$94)</f>
        <v>Ruda nad Moravou</v>
      </c>
      <c r="D4333" s="51">
        <f>LOOKUP(A4333,Seznamy!$A$3:$A$94,Seznamy!$F$3:$F$94)</f>
        <v>9028</v>
      </c>
      <c r="E4333" s="51">
        <f>LOOKUP(A4333,Seznamy!$A$3:$A$94,Seznamy!$G$3:$G$94)</f>
        <v>218500</v>
      </c>
      <c r="F4333" s="52">
        <f>LOOKUP(A4333,Seznamy!$A$3:$A$94,Seznamy!$J$3:$J$94)</f>
        <v>57</v>
      </c>
      <c r="G4333" s="52">
        <v>31</v>
      </c>
      <c r="H4333" s="50">
        <f>LOOKUP(G4333,Komplexní!$A$7:$A$56,Komplexní!$B$7:$B$56)</f>
        <v>0</v>
      </c>
      <c r="I4333" s="53">
        <f t="array" ref="I4333">SUM(IF((Komplexní!$A$3:$A$5=A4333)*(Komplexní!$D$1:$BA$1=G4333),Komplexní!$D$3:$BA$5))</f>
        <v>0</v>
      </c>
      <c r="J4333" s="98" t="str">
        <f t="shared" si="234"/>
        <v/>
      </c>
      <c r="K4333" s="54">
        <f t="shared" si="235"/>
        <v>1</v>
      </c>
    </row>
    <row r="4334" spans="1:11" hidden="1">
      <c r="A4334" s="48">
        <v>87</v>
      </c>
      <c r="B4334" s="49">
        <f>LOOKUP(A4334,Seznamy!$A$3:$A$94,Seznamy!$B$3:$B$94)</f>
        <v>125009</v>
      </c>
      <c r="C4334" s="50" t="str">
        <f>LOOKUP(A4334,Seznamy!$A$3:$A$94,Seznamy!$C$3:$C$94)</f>
        <v>Ruda nad Moravou</v>
      </c>
      <c r="D4334" s="51">
        <f>LOOKUP(A4334,Seznamy!$A$3:$A$94,Seznamy!$F$3:$F$94)</f>
        <v>9028</v>
      </c>
      <c r="E4334" s="51">
        <f>LOOKUP(A4334,Seznamy!$A$3:$A$94,Seznamy!$G$3:$G$94)</f>
        <v>218500</v>
      </c>
      <c r="F4334" s="52">
        <f>LOOKUP(A4334,Seznamy!$A$3:$A$94,Seznamy!$J$3:$J$94)</f>
        <v>57</v>
      </c>
      <c r="G4334" s="52">
        <v>32</v>
      </c>
      <c r="H4334" s="50">
        <f>LOOKUP(G4334,Komplexní!$A$7:$A$56,Komplexní!$B$7:$B$56)</f>
        <v>0</v>
      </c>
      <c r="I4334" s="53">
        <f t="array" ref="I4334">SUM(IF((Komplexní!$A$3:$A$5=A4334)*(Komplexní!$D$1:$BA$1=G4334),Komplexní!$D$3:$BA$5))</f>
        <v>0</v>
      </c>
      <c r="J4334" s="98" t="str">
        <f t="shared" si="234"/>
        <v/>
      </c>
      <c r="K4334" s="54">
        <f t="shared" si="235"/>
        <v>1</v>
      </c>
    </row>
    <row r="4335" spans="1:11" hidden="1">
      <c r="A4335" s="48">
        <v>87</v>
      </c>
      <c r="B4335" s="49">
        <f>LOOKUP(A4335,Seznamy!$A$3:$A$94,Seznamy!$B$3:$B$94)</f>
        <v>125009</v>
      </c>
      <c r="C4335" s="50" t="str">
        <f>LOOKUP(A4335,Seznamy!$A$3:$A$94,Seznamy!$C$3:$C$94)</f>
        <v>Ruda nad Moravou</v>
      </c>
      <c r="D4335" s="51">
        <f>LOOKUP(A4335,Seznamy!$A$3:$A$94,Seznamy!$F$3:$F$94)</f>
        <v>9028</v>
      </c>
      <c r="E4335" s="51">
        <f>LOOKUP(A4335,Seznamy!$A$3:$A$94,Seznamy!$G$3:$G$94)</f>
        <v>218500</v>
      </c>
      <c r="F4335" s="52">
        <f>LOOKUP(A4335,Seznamy!$A$3:$A$94,Seznamy!$J$3:$J$94)</f>
        <v>57</v>
      </c>
      <c r="G4335" s="52">
        <v>26</v>
      </c>
      <c r="H4335" s="50">
        <f>LOOKUP(G4335,Komplexní!$A$7:$A$56,Komplexní!$B$7:$B$56)</f>
        <v>0</v>
      </c>
      <c r="I4335" s="53">
        <f t="array" ref="I4335">SUM(IF((Komplexní!$A$3:$A$5=A4335)*(Komplexní!$D$1:$BA$1=G4335),Komplexní!$D$3:$BA$5))</f>
        <v>0</v>
      </c>
      <c r="J4335" s="98" t="str">
        <f t="shared" si="234"/>
        <v/>
      </c>
      <c r="K4335" s="54">
        <f t="shared" ref="K4335:K4352" si="236">IF(I4335=MIN($J$4303:$J$4352),1,"")</f>
        <v>1</v>
      </c>
    </row>
    <row r="4336" spans="1:11" hidden="1">
      <c r="A4336" s="48">
        <v>87</v>
      </c>
      <c r="B4336" s="49">
        <f>LOOKUP(A4336,Seznamy!$A$3:$A$94,Seznamy!$B$3:$B$94)</f>
        <v>125009</v>
      </c>
      <c r="C4336" s="50" t="str">
        <f>LOOKUP(A4336,Seznamy!$A$3:$A$94,Seznamy!$C$3:$C$94)</f>
        <v>Ruda nad Moravou</v>
      </c>
      <c r="D4336" s="51">
        <f>LOOKUP(A4336,Seznamy!$A$3:$A$94,Seznamy!$F$3:$F$94)</f>
        <v>9028</v>
      </c>
      <c r="E4336" s="51">
        <f>LOOKUP(A4336,Seznamy!$A$3:$A$94,Seznamy!$G$3:$G$94)</f>
        <v>218500</v>
      </c>
      <c r="F4336" s="52">
        <f>LOOKUP(A4336,Seznamy!$A$3:$A$94,Seznamy!$J$3:$J$94)</f>
        <v>57</v>
      </c>
      <c r="G4336" s="52">
        <v>34</v>
      </c>
      <c r="H4336" s="50">
        <f>LOOKUP(G4336,Komplexní!$A$7:$A$56,Komplexní!$B$7:$B$56)</f>
        <v>0</v>
      </c>
      <c r="I4336" s="53">
        <f t="array" ref="I4336">SUM(IF((Komplexní!$A$3:$A$5=A4336)*(Komplexní!$D$1:$BA$1=G4336),Komplexní!$D$3:$BA$5))</f>
        <v>0</v>
      </c>
      <c r="J4336" s="98" t="str">
        <f t="shared" si="234"/>
        <v/>
      </c>
      <c r="K4336" s="54">
        <f t="shared" si="236"/>
        <v>1</v>
      </c>
    </row>
    <row r="4337" spans="1:11" hidden="1">
      <c r="A4337" s="48">
        <v>87</v>
      </c>
      <c r="B4337" s="49">
        <f>LOOKUP(A4337,Seznamy!$A$3:$A$94,Seznamy!$B$3:$B$94)</f>
        <v>125009</v>
      </c>
      <c r="C4337" s="50" t="str">
        <f>LOOKUP(A4337,Seznamy!$A$3:$A$94,Seznamy!$C$3:$C$94)</f>
        <v>Ruda nad Moravou</v>
      </c>
      <c r="D4337" s="51">
        <f>LOOKUP(A4337,Seznamy!$A$3:$A$94,Seznamy!$F$3:$F$94)</f>
        <v>9028</v>
      </c>
      <c r="E4337" s="51">
        <f>LOOKUP(A4337,Seznamy!$A$3:$A$94,Seznamy!$G$3:$G$94)</f>
        <v>218500</v>
      </c>
      <c r="F4337" s="52">
        <f>LOOKUP(A4337,Seznamy!$A$3:$A$94,Seznamy!$J$3:$J$94)</f>
        <v>57</v>
      </c>
      <c r="G4337" s="52">
        <v>35</v>
      </c>
      <c r="H4337" s="50">
        <f>LOOKUP(G4337,Komplexní!$A$7:$A$56,Komplexní!$B$7:$B$56)</f>
        <v>0</v>
      </c>
      <c r="I4337" s="53">
        <f t="array" ref="I4337">SUM(IF((Komplexní!$A$3:$A$5=A4337)*(Komplexní!$D$1:$BA$1=G4337),Komplexní!$D$3:$BA$5))</f>
        <v>0</v>
      </c>
      <c r="J4337" s="98" t="str">
        <f t="shared" si="234"/>
        <v/>
      </c>
      <c r="K4337" s="54">
        <f t="shared" si="236"/>
        <v>1</v>
      </c>
    </row>
    <row r="4338" spans="1:11" hidden="1">
      <c r="A4338" s="48">
        <v>87</v>
      </c>
      <c r="B4338" s="49">
        <f>LOOKUP(A4338,Seznamy!$A$3:$A$94,Seznamy!$B$3:$B$94)</f>
        <v>125009</v>
      </c>
      <c r="C4338" s="50" t="str">
        <f>LOOKUP(A4338,Seznamy!$A$3:$A$94,Seznamy!$C$3:$C$94)</f>
        <v>Ruda nad Moravou</v>
      </c>
      <c r="D4338" s="51">
        <f>LOOKUP(A4338,Seznamy!$A$3:$A$94,Seznamy!$F$3:$F$94)</f>
        <v>9028</v>
      </c>
      <c r="E4338" s="51">
        <f>LOOKUP(A4338,Seznamy!$A$3:$A$94,Seznamy!$G$3:$G$94)</f>
        <v>218500</v>
      </c>
      <c r="F4338" s="52">
        <f>LOOKUP(A4338,Seznamy!$A$3:$A$94,Seznamy!$J$3:$J$94)</f>
        <v>57</v>
      </c>
      <c r="G4338" s="52">
        <v>36</v>
      </c>
      <c r="H4338" s="50">
        <f>LOOKUP(G4338,Komplexní!$A$7:$A$56,Komplexní!$B$7:$B$56)</f>
        <v>0</v>
      </c>
      <c r="I4338" s="53">
        <f t="array" ref="I4338">SUM(IF((Komplexní!$A$3:$A$5=A4338)*(Komplexní!$D$1:$BA$1=G4338),Komplexní!$D$3:$BA$5))</f>
        <v>0</v>
      </c>
      <c r="J4338" s="98" t="str">
        <f t="shared" si="234"/>
        <v/>
      </c>
      <c r="K4338" s="54">
        <f t="shared" si="236"/>
        <v>1</v>
      </c>
    </row>
    <row r="4339" spans="1:11" hidden="1">
      <c r="A4339" s="48">
        <v>87</v>
      </c>
      <c r="B4339" s="49">
        <f>LOOKUP(A4339,Seznamy!$A$3:$A$94,Seznamy!$B$3:$B$94)</f>
        <v>125009</v>
      </c>
      <c r="C4339" s="50" t="str">
        <f>LOOKUP(A4339,Seznamy!$A$3:$A$94,Seznamy!$C$3:$C$94)</f>
        <v>Ruda nad Moravou</v>
      </c>
      <c r="D4339" s="51">
        <f>LOOKUP(A4339,Seznamy!$A$3:$A$94,Seznamy!$F$3:$F$94)</f>
        <v>9028</v>
      </c>
      <c r="E4339" s="51">
        <f>LOOKUP(A4339,Seznamy!$A$3:$A$94,Seznamy!$G$3:$G$94)</f>
        <v>218500</v>
      </c>
      <c r="F4339" s="52">
        <f>LOOKUP(A4339,Seznamy!$A$3:$A$94,Seznamy!$J$3:$J$94)</f>
        <v>57</v>
      </c>
      <c r="G4339" s="52">
        <v>37</v>
      </c>
      <c r="H4339" s="50">
        <f>LOOKUP(G4339,Komplexní!$A$7:$A$56,Komplexní!$B$7:$B$56)</f>
        <v>0</v>
      </c>
      <c r="I4339" s="53">
        <f t="array" ref="I4339">SUM(IF((Komplexní!$A$3:$A$5=A4339)*(Komplexní!$D$1:$BA$1=G4339),Komplexní!$D$3:$BA$5))</f>
        <v>0</v>
      </c>
      <c r="J4339" s="98" t="str">
        <f t="shared" si="234"/>
        <v/>
      </c>
      <c r="K4339" s="54">
        <f t="shared" si="236"/>
        <v>1</v>
      </c>
    </row>
    <row r="4340" spans="1:11" hidden="1">
      <c r="A4340" s="48">
        <v>87</v>
      </c>
      <c r="B4340" s="49">
        <f>LOOKUP(A4340,Seznamy!$A$3:$A$94,Seznamy!$B$3:$B$94)</f>
        <v>125009</v>
      </c>
      <c r="C4340" s="50" t="str">
        <f>LOOKUP(A4340,Seznamy!$A$3:$A$94,Seznamy!$C$3:$C$94)</f>
        <v>Ruda nad Moravou</v>
      </c>
      <c r="D4340" s="51">
        <f>LOOKUP(A4340,Seznamy!$A$3:$A$94,Seznamy!$F$3:$F$94)</f>
        <v>9028</v>
      </c>
      <c r="E4340" s="51">
        <f>LOOKUP(A4340,Seznamy!$A$3:$A$94,Seznamy!$G$3:$G$94)</f>
        <v>218500</v>
      </c>
      <c r="F4340" s="52">
        <f>LOOKUP(A4340,Seznamy!$A$3:$A$94,Seznamy!$J$3:$J$94)</f>
        <v>57</v>
      </c>
      <c r="G4340" s="52">
        <v>38</v>
      </c>
      <c r="H4340" s="50">
        <f>LOOKUP(G4340,Komplexní!$A$7:$A$56,Komplexní!$B$7:$B$56)</f>
        <v>0</v>
      </c>
      <c r="I4340" s="53">
        <f t="array" ref="I4340">SUM(IF((Komplexní!$A$3:$A$5=A4340)*(Komplexní!$D$1:$BA$1=G4340),Komplexní!$D$3:$BA$5))</f>
        <v>0</v>
      </c>
      <c r="J4340" s="98" t="str">
        <f t="shared" si="234"/>
        <v/>
      </c>
      <c r="K4340" s="54">
        <f t="shared" si="236"/>
        <v>1</v>
      </c>
    </row>
    <row r="4341" spans="1:11" hidden="1">
      <c r="A4341" s="48">
        <v>87</v>
      </c>
      <c r="B4341" s="49">
        <f>LOOKUP(A4341,Seznamy!$A$3:$A$94,Seznamy!$B$3:$B$94)</f>
        <v>125009</v>
      </c>
      <c r="C4341" s="50" t="str">
        <f>LOOKUP(A4341,Seznamy!$A$3:$A$94,Seznamy!$C$3:$C$94)</f>
        <v>Ruda nad Moravou</v>
      </c>
      <c r="D4341" s="51">
        <f>LOOKUP(A4341,Seznamy!$A$3:$A$94,Seznamy!$F$3:$F$94)</f>
        <v>9028</v>
      </c>
      <c r="E4341" s="51">
        <f>LOOKUP(A4341,Seznamy!$A$3:$A$94,Seznamy!$G$3:$G$94)</f>
        <v>218500</v>
      </c>
      <c r="F4341" s="52">
        <f>LOOKUP(A4341,Seznamy!$A$3:$A$94,Seznamy!$J$3:$J$94)</f>
        <v>57</v>
      </c>
      <c r="G4341" s="52">
        <v>39</v>
      </c>
      <c r="H4341" s="50">
        <f>LOOKUP(G4341,Komplexní!$A$7:$A$56,Komplexní!$B$7:$B$56)</f>
        <v>0</v>
      </c>
      <c r="I4341" s="53">
        <f t="array" ref="I4341">SUM(IF((Komplexní!$A$3:$A$5=A4341)*(Komplexní!$D$1:$BA$1=G4341),Komplexní!$D$3:$BA$5))</f>
        <v>0</v>
      </c>
      <c r="J4341" s="98" t="str">
        <f t="shared" si="234"/>
        <v/>
      </c>
      <c r="K4341" s="54">
        <f t="shared" si="236"/>
        <v>1</v>
      </c>
    </row>
    <row r="4342" spans="1:11" hidden="1">
      <c r="A4342" s="48">
        <v>87</v>
      </c>
      <c r="B4342" s="49">
        <f>LOOKUP(A4342,Seznamy!$A$3:$A$94,Seznamy!$B$3:$B$94)</f>
        <v>125009</v>
      </c>
      <c r="C4342" s="50" t="str">
        <f>LOOKUP(A4342,Seznamy!$A$3:$A$94,Seznamy!$C$3:$C$94)</f>
        <v>Ruda nad Moravou</v>
      </c>
      <c r="D4342" s="51">
        <f>LOOKUP(A4342,Seznamy!$A$3:$A$94,Seznamy!$F$3:$F$94)</f>
        <v>9028</v>
      </c>
      <c r="E4342" s="51">
        <f>LOOKUP(A4342,Seznamy!$A$3:$A$94,Seznamy!$G$3:$G$94)</f>
        <v>218500</v>
      </c>
      <c r="F4342" s="52">
        <f>LOOKUP(A4342,Seznamy!$A$3:$A$94,Seznamy!$J$3:$J$94)</f>
        <v>57</v>
      </c>
      <c r="G4342" s="52">
        <v>40</v>
      </c>
      <c r="H4342" s="50">
        <f>LOOKUP(G4342,Komplexní!$A$7:$A$56,Komplexní!$B$7:$B$56)</f>
        <v>0</v>
      </c>
      <c r="I4342" s="53">
        <f t="array" ref="I4342">SUM(IF((Komplexní!$A$3:$A$5=A4342)*(Komplexní!$D$1:$BA$1=G4342),Komplexní!$D$3:$BA$5))</f>
        <v>0</v>
      </c>
      <c r="J4342" s="98" t="str">
        <f t="shared" si="234"/>
        <v/>
      </c>
      <c r="K4342" s="54">
        <f t="shared" si="236"/>
        <v>1</v>
      </c>
    </row>
    <row r="4343" spans="1:11" hidden="1">
      <c r="A4343" s="48">
        <v>87</v>
      </c>
      <c r="B4343" s="49">
        <f>LOOKUP(A4343,Seznamy!$A$3:$A$94,Seznamy!$B$3:$B$94)</f>
        <v>125009</v>
      </c>
      <c r="C4343" s="50" t="str">
        <f>LOOKUP(A4343,Seznamy!$A$3:$A$94,Seznamy!$C$3:$C$94)</f>
        <v>Ruda nad Moravou</v>
      </c>
      <c r="D4343" s="51">
        <f>LOOKUP(A4343,Seznamy!$A$3:$A$94,Seznamy!$F$3:$F$94)</f>
        <v>9028</v>
      </c>
      <c r="E4343" s="51">
        <f>LOOKUP(A4343,Seznamy!$A$3:$A$94,Seznamy!$G$3:$G$94)</f>
        <v>218500</v>
      </c>
      <c r="F4343" s="52">
        <f>LOOKUP(A4343,Seznamy!$A$3:$A$94,Seznamy!$J$3:$J$94)</f>
        <v>57</v>
      </c>
      <c r="G4343" s="52">
        <v>41</v>
      </c>
      <c r="H4343" s="50">
        <f>LOOKUP(G4343,Komplexní!$A$7:$A$56,Komplexní!$B$7:$B$56)</f>
        <v>0</v>
      </c>
      <c r="I4343" s="53">
        <f t="array" ref="I4343">SUM(IF((Komplexní!$A$3:$A$5=A4343)*(Komplexní!$D$1:$BA$1=G4343),Komplexní!$D$3:$BA$5))</f>
        <v>0</v>
      </c>
      <c r="J4343" s="98" t="str">
        <f t="shared" si="234"/>
        <v/>
      </c>
      <c r="K4343" s="54">
        <f t="shared" si="236"/>
        <v>1</v>
      </c>
    </row>
    <row r="4344" spans="1:11" hidden="1">
      <c r="A4344" s="48">
        <v>87</v>
      </c>
      <c r="B4344" s="49">
        <f>LOOKUP(A4344,Seznamy!$A$3:$A$94,Seznamy!$B$3:$B$94)</f>
        <v>125009</v>
      </c>
      <c r="C4344" s="50" t="str">
        <f>LOOKUP(A4344,Seznamy!$A$3:$A$94,Seznamy!$C$3:$C$94)</f>
        <v>Ruda nad Moravou</v>
      </c>
      <c r="D4344" s="51">
        <f>LOOKUP(A4344,Seznamy!$A$3:$A$94,Seznamy!$F$3:$F$94)</f>
        <v>9028</v>
      </c>
      <c r="E4344" s="51">
        <f>LOOKUP(A4344,Seznamy!$A$3:$A$94,Seznamy!$G$3:$G$94)</f>
        <v>218500</v>
      </c>
      <c r="F4344" s="52">
        <f>LOOKUP(A4344,Seznamy!$A$3:$A$94,Seznamy!$J$3:$J$94)</f>
        <v>57</v>
      </c>
      <c r="G4344" s="52">
        <v>42</v>
      </c>
      <c r="H4344" s="50">
        <f>LOOKUP(G4344,Komplexní!$A$7:$A$56,Komplexní!$B$7:$B$56)</f>
        <v>0</v>
      </c>
      <c r="I4344" s="53">
        <f t="array" ref="I4344">SUM(IF((Komplexní!$A$3:$A$5=A4344)*(Komplexní!$D$1:$BA$1=G4344),Komplexní!$D$3:$BA$5))</f>
        <v>0</v>
      </c>
      <c r="J4344" s="98" t="str">
        <f t="shared" si="234"/>
        <v/>
      </c>
      <c r="K4344" s="54">
        <f t="shared" si="236"/>
        <v>1</v>
      </c>
    </row>
    <row r="4345" spans="1:11" hidden="1">
      <c r="A4345" s="48">
        <v>87</v>
      </c>
      <c r="B4345" s="49">
        <f>LOOKUP(A4345,Seznamy!$A$3:$A$94,Seznamy!$B$3:$B$94)</f>
        <v>125009</v>
      </c>
      <c r="C4345" s="50" t="str">
        <f>LOOKUP(A4345,Seznamy!$A$3:$A$94,Seznamy!$C$3:$C$94)</f>
        <v>Ruda nad Moravou</v>
      </c>
      <c r="D4345" s="51">
        <f>LOOKUP(A4345,Seznamy!$A$3:$A$94,Seznamy!$F$3:$F$94)</f>
        <v>9028</v>
      </c>
      <c r="E4345" s="51">
        <f>LOOKUP(A4345,Seznamy!$A$3:$A$94,Seznamy!$G$3:$G$94)</f>
        <v>218500</v>
      </c>
      <c r="F4345" s="52">
        <f>LOOKUP(A4345,Seznamy!$A$3:$A$94,Seznamy!$J$3:$J$94)</f>
        <v>57</v>
      </c>
      <c r="G4345" s="52">
        <v>43</v>
      </c>
      <c r="H4345" s="50">
        <f>LOOKUP(G4345,Komplexní!$A$7:$A$56,Komplexní!$B$7:$B$56)</f>
        <v>0</v>
      </c>
      <c r="I4345" s="53">
        <f t="array" ref="I4345">SUM(IF((Komplexní!$A$3:$A$5=A4345)*(Komplexní!$D$1:$BA$1=G4345),Komplexní!$D$3:$BA$5))</f>
        <v>0</v>
      </c>
      <c r="J4345" s="98" t="str">
        <f t="shared" si="234"/>
        <v/>
      </c>
      <c r="K4345" s="54">
        <f t="shared" si="236"/>
        <v>1</v>
      </c>
    </row>
    <row r="4346" spans="1:11" hidden="1">
      <c r="A4346" s="48">
        <v>87</v>
      </c>
      <c r="B4346" s="49">
        <f>LOOKUP(A4346,Seznamy!$A$3:$A$94,Seznamy!$B$3:$B$94)</f>
        <v>125009</v>
      </c>
      <c r="C4346" s="50" t="str">
        <f>LOOKUP(A4346,Seznamy!$A$3:$A$94,Seznamy!$C$3:$C$94)</f>
        <v>Ruda nad Moravou</v>
      </c>
      <c r="D4346" s="51">
        <f>LOOKUP(A4346,Seznamy!$A$3:$A$94,Seznamy!$F$3:$F$94)</f>
        <v>9028</v>
      </c>
      <c r="E4346" s="51">
        <f>LOOKUP(A4346,Seznamy!$A$3:$A$94,Seznamy!$G$3:$G$94)</f>
        <v>218500</v>
      </c>
      <c r="F4346" s="52">
        <f>LOOKUP(A4346,Seznamy!$A$3:$A$94,Seznamy!$J$3:$J$94)</f>
        <v>57</v>
      </c>
      <c r="G4346" s="52">
        <v>44</v>
      </c>
      <c r="H4346" s="50">
        <f>LOOKUP(G4346,Komplexní!$A$7:$A$56,Komplexní!$B$7:$B$56)</f>
        <v>0</v>
      </c>
      <c r="I4346" s="53">
        <f t="array" ref="I4346">SUM(IF((Komplexní!$A$3:$A$5=A4346)*(Komplexní!$D$1:$BA$1=G4346),Komplexní!$D$3:$BA$5))</f>
        <v>0</v>
      </c>
      <c r="J4346" s="98" t="str">
        <f t="shared" si="234"/>
        <v/>
      </c>
      <c r="K4346" s="54">
        <f t="shared" si="236"/>
        <v>1</v>
      </c>
    </row>
    <row r="4347" spans="1:11" hidden="1">
      <c r="A4347" s="48">
        <v>87</v>
      </c>
      <c r="B4347" s="49">
        <f>LOOKUP(A4347,Seznamy!$A$3:$A$94,Seznamy!$B$3:$B$94)</f>
        <v>125009</v>
      </c>
      <c r="C4347" s="50" t="str">
        <f>LOOKUP(A4347,Seznamy!$A$3:$A$94,Seznamy!$C$3:$C$94)</f>
        <v>Ruda nad Moravou</v>
      </c>
      <c r="D4347" s="51">
        <f>LOOKUP(A4347,Seznamy!$A$3:$A$94,Seznamy!$F$3:$F$94)</f>
        <v>9028</v>
      </c>
      <c r="E4347" s="51">
        <f>LOOKUP(A4347,Seznamy!$A$3:$A$94,Seznamy!$G$3:$G$94)</f>
        <v>218500</v>
      </c>
      <c r="F4347" s="52">
        <f>LOOKUP(A4347,Seznamy!$A$3:$A$94,Seznamy!$J$3:$J$94)</f>
        <v>57</v>
      </c>
      <c r="G4347" s="52">
        <v>45</v>
      </c>
      <c r="H4347" s="50">
        <f>LOOKUP(G4347,Komplexní!$A$7:$A$56,Komplexní!$B$7:$B$56)</f>
        <v>0</v>
      </c>
      <c r="I4347" s="53">
        <f t="array" ref="I4347">SUM(IF((Komplexní!$A$3:$A$5=A4347)*(Komplexní!$D$1:$BA$1=G4347),Komplexní!$D$3:$BA$5))</f>
        <v>0</v>
      </c>
      <c r="J4347" s="98" t="str">
        <f t="shared" si="234"/>
        <v/>
      </c>
      <c r="K4347" s="54">
        <f t="shared" si="236"/>
        <v>1</v>
      </c>
    </row>
    <row r="4348" spans="1:11" hidden="1">
      <c r="A4348" s="48">
        <v>87</v>
      </c>
      <c r="B4348" s="49">
        <f>LOOKUP(A4348,Seznamy!$A$3:$A$94,Seznamy!$B$3:$B$94)</f>
        <v>125009</v>
      </c>
      <c r="C4348" s="50" t="str">
        <f>LOOKUP(A4348,Seznamy!$A$3:$A$94,Seznamy!$C$3:$C$94)</f>
        <v>Ruda nad Moravou</v>
      </c>
      <c r="D4348" s="51">
        <f>LOOKUP(A4348,Seznamy!$A$3:$A$94,Seznamy!$F$3:$F$94)</f>
        <v>9028</v>
      </c>
      <c r="E4348" s="51">
        <f>LOOKUP(A4348,Seznamy!$A$3:$A$94,Seznamy!$G$3:$G$94)</f>
        <v>218500</v>
      </c>
      <c r="F4348" s="52">
        <f>LOOKUP(A4348,Seznamy!$A$3:$A$94,Seznamy!$J$3:$J$94)</f>
        <v>57</v>
      </c>
      <c r="G4348" s="52">
        <v>46</v>
      </c>
      <c r="H4348" s="50">
        <f>LOOKUP(G4348,Komplexní!$A$7:$A$56,Komplexní!$B$7:$B$56)</f>
        <v>0</v>
      </c>
      <c r="I4348" s="53">
        <f t="array" ref="I4348">SUM(IF((Komplexní!$A$3:$A$5=A4348)*(Komplexní!$D$1:$BA$1=G4348),Komplexní!$D$3:$BA$5))</f>
        <v>0</v>
      </c>
      <c r="J4348" s="98" t="str">
        <f t="shared" si="234"/>
        <v/>
      </c>
      <c r="K4348" s="54">
        <f t="shared" si="236"/>
        <v>1</v>
      </c>
    </row>
    <row r="4349" spans="1:11" hidden="1">
      <c r="A4349" s="48">
        <v>87</v>
      </c>
      <c r="B4349" s="49">
        <f>LOOKUP(A4349,Seznamy!$A$3:$A$94,Seznamy!$B$3:$B$94)</f>
        <v>125009</v>
      </c>
      <c r="C4349" s="50" t="str">
        <f>LOOKUP(A4349,Seznamy!$A$3:$A$94,Seznamy!$C$3:$C$94)</f>
        <v>Ruda nad Moravou</v>
      </c>
      <c r="D4349" s="51">
        <f>LOOKUP(A4349,Seznamy!$A$3:$A$94,Seznamy!$F$3:$F$94)</f>
        <v>9028</v>
      </c>
      <c r="E4349" s="51">
        <f>LOOKUP(A4349,Seznamy!$A$3:$A$94,Seznamy!$G$3:$G$94)</f>
        <v>218500</v>
      </c>
      <c r="F4349" s="52">
        <f>LOOKUP(A4349,Seznamy!$A$3:$A$94,Seznamy!$J$3:$J$94)</f>
        <v>57</v>
      </c>
      <c r="G4349" s="52">
        <v>47</v>
      </c>
      <c r="H4349" s="50">
        <f>LOOKUP(G4349,Komplexní!$A$7:$A$56,Komplexní!$B$7:$B$56)</f>
        <v>0</v>
      </c>
      <c r="I4349" s="53">
        <f t="array" ref="I4349">SUM(IF((Komplexní!$A$3:$A$5=A4349)*(Komplexní!$D$1:$BA$1=G4349),Komplexní!$D$3:$BA$5))</f>
        <v>0</v>
      </c>
      <c r="J4349" s="98" t="str">
        <f t="shared" si="234"/>
        <v/>
      </c>
      <c r="K4349" s="54">
        <f t="shared" si="236"/>
        <v>1</v>
      </c>
    </row>
    <row r="4350" spans="1:11" hidden="1">
      <c r="A4350" s="48">
        <v>87</v>
      </c>
      <c r="B4350" s="49">
        <f>LOOKUP(A4350,Seznamy!$A$3:$A$94,Seznamy!$B$3:$B$94)</f>
        <v>125009</v>
      </c>
      <c r="C4350" s="50" t="str">
        <f>LOOKUP(A4350,Seznamy!$A$3:$A$94,Seznamy!$C$3:$C$94)</f>
        <v>Ruda nad Moravou</v>
      </c>
      <c r="D4350" s="51">
        <f>LOOKUP(A4350,Seznamy!$A$3:$A$94,Seznamy!$F$3:$F$94)</f>
        <v>9028</v>
      </c>
      <c r="E4350" s="51">
        <f>LOOKUP(A4350,Seznamy!$A$3:$A$94,Seznamy!$G$3:$G$94)</f>
        <v>218500</v>
      </c>
      <c r="F4350" s="52">
        <f>LOOKUP(A4350,Seznamy!$A$3:$A$94,Seznamy!$J$3:$J$94)</f>
        <v>57</v>
      </c>
      <c r="G4350" s="52">
        <v>48</v>
      </c>
      <c r="H4350" s="50">
        <f>LOOKUP(G4350,Komplexní!$A$7:$A$56,Komplexní!$B$7:$B$56)</f>
        <v>0</v>
      </c>
      <c r="I4350" s="53">
        <f t="array" ref="I4350">SUM(IF((Komplexní!$A$3:$A$5=A4350)*(Komplexní!$D$1:$BA$1=G4350),Komplexní!$D$3:$BA$5))</f>
        <v>0</v>
      </c>
      <c r="J4350" s="98" t="str">
        <f t="shared" si="234"/>
        <v/>
      </c>
      <c r="K4350" s="54">
        <f t="shared" si="236"/>
        <v>1</v>
      </c>
    </row>
    <row r="4351" spans="1:11" hidden="1">
      <c r="A4351" s="48">
        <v>87</v>
      </c>
      <c r="B4351" s="49">
        <f>LOOKUP(A4351,Seznamy!$A$3:$A$94,Seznamy!$B$3:$B$94)</f>
        <v>125009</v>
      </c>
      <c r="C4351" s="50" t="str">
        <f>LOOKUP(A4351,Seznamy!$A$3:$A$94,Seznamy!$C$3:$C$94)</f>
        <v>Ruda nad Moravou</v>
      </c>
      <c r="D4351" s="51">
        <f>LOOKUP(A4351,Seznamy!$A$3:$A$94,Seznamy!$F$3:$F$94)</f>
        <v>9028</v>
      </c>
      <c r="E4351" s="51">
        <f>LOOKUP(A4351,Seznamy!$A$3:$A$94,Seznamy!$G$3:$G$94)</f>
        <v>218500</v>
      </c>
      <c r="F4351" s="52">
        <f>LOOKUP(A4351,Seznamy!$A$3:$A$94,Seznamy!$J$3:$J$94)</f>
        <v>57</v>
      </c>
      <c r="G4351" s="52">
        <v>49</v>
      </c>
      <c r="H4351" s="50">
        <f>LOOKUP(G4351,Komplexní!$A$7:$A$56,Komplexní!$B$7:$B$56)</f>
        <v>0</v>
      </c>
      <c r="I4351" s="53">
        <f t="array" ref="I4351">SUM(IF((Komplexní!$A$3:$A$5=A4351)*(Komplexní!$D$1:$BA$1=G4351),Komplexní!$D$3:$BA$5))</f>
        <v>0</v>
      </c>
      <c r="J4351" s="98" t="str">
        <f t="shared" si="234"/>
        <v/>
      </c>
      <c r="K4351" s="54">
        <f t="shared" si="236"/>
        <v>1</v>
      </c>
    </row>
    <row r="4352" spans="1:11" hidden="1">
      <c r="A4352" s="48">
        <v>87</v>
      </c>
      <c r="B4352" s="49">
        <f>LOOKUP(A4352,Seznamy!$A$3:$A$94,Seznamy!$B$3:$B$94)</f>
        <v>125009</v>
      </c>
      <c r="C4352" s="50" t="str">
        <f>LOOKUP(A4352,Seznamy!$A$3:$A$94,Seznamy!$C$3:$C$94)</f>
        <v>Ruda nad Moravou</v>
      </c>
      <c r="D4352" s="51">
        <f>LOOKUP(A4352,Seznamy!$A$3:$A$94,Seznamy!$F$3:$F$94)</f>
        <v>9028</v>
      </c>
      <c r="E4352" s="51">
        <f>LOOKUP(A4352,Seznamy!$A$3:$A$94,Seznamy!$G$3:$G$94)</f>
        <v>218500</v>
      </c>
      <c r="F4352" s="52">
        <f>LOOKUP(A4352,Seznamy!$A$3:$A$94,Seznamy!$J$3:$J$94)</f>
        <v>57</v>
      </c>
      <c r="G4352" s="52">
        <v>50</v>
      </c>
      <c r="H4352" s="50">
        <f>LOOKUP(G4352,Komplexní!$A$7:$A$56,Komplexní!$B$7:$B$56)</f>
        <v>0</v>
      </c>
      <c r="I4352" s="53">
        <f t="array" ref="I4352">SUM(IF((Komplexní!$A$3:$A$5=A4352)*(Komplexní!$D$1:$BA$1=G4352),Komplexní!$D$3:$BA$5))</f>
        <v>0</v>
      </c>
      <c r="J4352" s="98" t="str">
        <f t="shared" si="234"/>
        <v/>
      </c>
      <c r="K4352" s="54">
        <f t="shared" si="236"/>
        <v>1</v>
      </c>
    </row>
    <row r="4353" spans="1:11" hidden="1">
      <c r="A4353" s="79">
        <v>88</v>
      </c>
      <c r="B4353" s="80">
        <f>LOOKUP(A4353,Seznamy!$A$3:$A$94,Seznamy!$B$3:$B$94)</f>
        <v>125009</v>
      </c>
      <c r="C4353" s="81" t="str">
        <f>LOOKUP(A4353,Seznamy!$A$3:$A$94,Seznamy!$C$3:$C$94)</f>
        <v>Ruda nad Moravou</v>
      </c>
      <c r="D4353" s="82">
        <f>LOOKUP(A4353,Seznamy!$A$3:$A$94,Seznamy!$F$3:$F$94)</f>
        <v>9028</v>
      </c>
      <c r="E4353" s="82">
        <f>LOOKUP(A4353,Seznamy!$A$3:$A$94,Seznamy!$G$3:$G$94)</f>
        <v>218500</v>
      </c>
      <c r="F4353" s="83">
        <f>LOOKUP(A4353,Seznamy!$A$3:$A$94,Seznamy!$J$3:$J$94)</f>
        <v>57</v>
      </c>
      <c r="G4353" s="83">
        <v>1</v>
      </c>
      <c r="H4353" s="81" t="str">
        <f>LOOKUP(G4353,Komplexní!$A$7:$A$56,Komplexní!$B$7:$B$56)</f>
        <v>UNILES a.s.</v>
      </c>
      <c r="I4353" s="84">
        <f t="array" ref="I4353">SUM(IF((Komplexní!$A$3:$A$5=A4353)*(Komplexní!$D$1:$BA$1=G4353),Komplexní!$D$3:$BA$5))</f>
        <v>0</v>
      </c>
      <c r="J4353" s="99" t="str">
        <f t="shared" si="234"/>
        <v/>
      </c>
      <c r="K4353" s="85">
        <f t="shared" ref="K4353:K4384" si="237">IF(I4353=MIN($J$4353:$J$4402),1,"")</f>
        <v>1</v>
      </c>
    </row>
    <row r="4354" spans="1:11" hidden="1">
      <c r="A4354" s="79">
        <v>88</v>
      </c>
      <c r="B4354" s="80">
        <f>LOOKUP(A4354,Seznamy!$A$3:$A$94,Seznamy!$B$3:$B$94)</f>
        <v>125009</v>
      </c>
      <c r="C4354" s="81" t="str">
        <f>LOOKUP(A4354,Seznamy!$A$3:$A$94,Seznamy!$C$3:$C$94)</f>
        <v>Ruda nad Moravou</v>
      </c>
      <c r="D4354" s="82">
        <f>LOOKUP(A4354,Seznamy!$A$3:$A$94,Seznamy!$F$3:$F$94)</f>
        <v>9028</v>
      </c>
      <c r="E4354" s="82">
        <f>LOOKUP(A4354,Seznamy!$A$3:$A$94,Seznamy!$G$3:$G$94)</f>
        <v>218500</v>
      </c>
      <c r="F4354" s="83">
        <f>LOOKUP(A4354,Seznamy!$A$3:$A$94,Seznamy!$J$3:$J$94)</f>
        <v>57</v>
      </c>
      <c r="G4354" s="83">
        <v>2</v>
      </c>
      <c r="H4354" s="81" t="str">
        <f>LOOKUP(G4354,Komplexní!$A$7:$A$56,Komplexní!$B$7:$B$56)</f>
        <v>Lesy Beskydy, a.s.</v>
      </c>
      <c r="I4354" s="84">
        <f t="array" ref="I4354">SUM(IF((Komplexní!$A$3:$A$5=A4354)*(Komplexní!$D$1:$BA$1=G4354),Komplexní!$D$3:$BA$5))</f>
        <v>0</v>
      </c>
      <c r="J4354" s="99" t="str">
        <f t="shared" si="234"/>
        <v/>
      </c>
      <c r="K4354" s="85">
        <f t="shared" si="237"/>
        <v>1</v>
      </c>
    </row>
    <row r="4355" spans="1:11" hidden="1">
      <c r="A4355" s="79">
        <v>88</v>
      </c>
      <c r="B4355" s="80">
        <f>LOOKUP(A4355,Seznamy!$A$3:$A$94,Seznamy!$B$3:$B$94)</f>
        <v>125009</v>
      </c>
      <c r="C4355" s="81" t="str">
        <f>LOOKUP(A4355,Seznamy!$A$3:$A$94,Seznamy!$C$3:$C$94)</f>
        <v>Ruda nad Moravou</v>
      </c>
      <c r="D4355" s="82">
        <f>LOOKUP(A4355,Seznamy!$A$3:$A$94,Seznamy!$F$3:$F$94)</f>
        <v>9028</v>
      </c>
      <c r="E4355" s="82">
        <f>LOOKUP(A4355,Seznamy!$A$3:$A$94,Seznamy!$G$3:$G$94)</f>
        <v>218500</v>
      </c>
      <c r="F4355" s="83">
        <f>LOOKUP(A4355,Seznamy!$A$3:$A$94,Seznamy!$J$3:$J$94)</f>
        <v>57</v>
      </c>
      <c r="G4355" s="83">
        <v>3</v>
      </c>
      <c r="H4355" s="81" t="str">
        <f>LOOKUP(G4355,Komplexní!$A$7:$A$56,Komplexní!$B$7:$B$56)</f>
        <v>KATR s.r.o.</v>
      </c>
      <c r="I4355" s="84">
        <f t="array" ref="I4355">SUM(IF((Komplexní!$A$3:$A$5=A4355)*(Komplexní!$D$1:$BA$1=G4355),Komplexní!$D$3:$BA$5))</f>
        <v>0</v>
      </c>
      <c r="J4355" s="99" t="str">
        <f t="shared" si="234"/>
        <v/>
      </c>
      <c r="K4355" s="85">
        <f t="shared" si="237"/>
        <v>1</v>
      </c>
    </row>
    <row r="4356" spans="1:11" hidden="1">
      <c r="A4356" s="79">
        <v>88</v>
      </c>
      <c r="B4356" s="80">
        <f>LOOKUP(A4356,Seznamy!$A$3:$A$94,Seznamy!$B$3:$B$94)</f>
        <v>125009</v>
      </c>
      <c r="C4356" s="81" t="str">
        <f>LOOKUP(A4356,Seznamy!$A$3:$A$94,Seznamy!$C$3:$C$94)</f>
        <v>Ruda nad Moravou</v>
      </c>
      <c r="D4356" s="82">
        <f>LOOKUP(A4356,Seznamy!$A$3:$A$94,Seznamy!$F$3:$F$94)</f>
        <v>9028</v>
      </c>
      <c r="E4356" s="82">
        <f>LOOKUP(A4356,Seznamy!$A$3:$A$94,Seznamy!$G$3:$G$94)</f>
        <v>218500</v>
      </c>
      <c r="F4356" s="83">
        <f>LOOKUP(A4356,Seznamy!$A$3:$A$94,Seznamy!$J$3:$J$94)</f>
        <v>57</v>
      </c>
      <c r="G4356" s="83">
        <v>4</v>
      </c>
      <c r="H4356" s="81" t="str">
        <f>LOOKUP(G4356,Komplexní!$A$7:$A$56,Komplexní!$B$7:$B$56)</f>
        <v>Petra spol. s r.o.</v>
      </c>
      <c r="I4356" s="84">
        <f t="array" ref="I4356">SUM(IF((Komplexní!$A$3:$A$5=A4356)*(Komplexní!$D$1:$BA$1=G4356),Komplexní!$D$3:$BA$5))</f>
        <v>0</v>
      </c>
      <c r="J4356" s="99" t="str">
        <f t="shared" si="234"/>
        <v/>
      </c>
      <c r="K4356" s="85">
        <f t="shared" si="237"/>
        <v>1</v>
      </c>
    </row>
    <row r="4357" spans="1:11" hidden="1">
      <c r="A4357" s="79">
        <v>88</v>
      </c>
      <c r="B4357" s="80">
        <f>LOOKUP(A4357,Seznamy!$A$3:$A$94,Seznamy!$B$3:$B$94)</f>
        <v>125009</v>
      </c>
      <c r="C4357" s="81" t="str">
        <f>LOOKUP(A4357,Seznamy!$A$3:$A$94,Seznamy!$C$3:$C$94)</f>
        <v>Ruda nad Moravou</v>
      </c>
      <c r="D4357" s="82">
        <f>LOOKUP(A4357,Seznamy!$A$3:$A$94,Seznamy!$F$3:$F$94)</f>
        <v>9028</v>
      </c>
      <c r="E4357" s="82">
        <f>LOOKUP(A4357,Seznamy!$A$3:$A$94,Seznamy!$G$3:$G$94)</f>
        <v>218500</v>
      </c>
      <c r="F4357" s="83">
        <f>LOOKUP(A4357,Seznamy!$A$3:$A$94,Seznamy!$J$3:$J$94)</f>
        <v>57</v>
      </c>
      <c r="G4357" s="83">
        <v>14</v>
      </c>
      <c r="H4357" s="81">
        <f>LOOKUP(G4357,Komplexní!$A$7:$A$56,Komplexní!$B$7:$B$56)</f>
        <v>0</v>
      </c>
      <c r="I4357" s="84">
        <f t="array" ref="I4357">SUM(IF((Komplexní!$A$3:$A$5=A4357)*(Komplexní!$D$1:$BA$1=G4357),Komplexní!$D$3:$BA$5))</f>
        <v>0</v>
      </c>
      <c r="J4357" s="99" t="str">
        <f t="shared" si="234"/>
        <v/>
      </c>
      <c r="K4357" s="85">
        <f t="shared" si="237"/>
        <v>1</v>
      </c>
    </row>
    <row r="4358" spans="1:11" hidden="1">
      <c r="A4358" s="79">
        <v>88</v>
      </c>
      <c r="B4358" s="80">
        <f>LOOKUP(A4358,Seznamy!$A$3:$A$94,Seznamy!$B$3:$B$94)</f>
        <v>125009</v>
      </c>
      <c r="C4358" s="81" t="str">
        <f>LOOKUP(A4358,Seznamy!$A$3:$A$94,Seznamy!$C$3:$C$94)</f>
        <v>Ruda nad Moravou</v>
      </c>
      <c r="D4358" s="82">
        <f>LOOKUP(A4358,Seznamy!$A$3:$A$94,Seznamy!$F$3:$F$94)</f>
        <v>9028</v>
      </c>
      <c r="E4358" s="82">
        <f>LOOKUP(A4358,Seznamy!$A$3:$A$94,Seznamy!$G$3:$G$94)</f>
        <v>218500</v>
      </c>
      <c r="F4358" s="83">
        <f>LOOKUP(A4358,Seznamy!$A$3:$A$94,Seznamy!$J$3:$J$94)</f>
        <v>57</v>
      </c>
      <c r="G4358" s="83">
        <v>6</v>
      </c>
      <c r="H4358" s="81" t="str">
        <f>LOOKUP(G4358,Komplexní!$A$7:$A$56,Komplexní!$B$7:$B$56)</f>
        <v>LDF Rožnov a.s.</v>
      </c>
      <c r="I4358" s="84">
        <f t="array" ref="I4358">SUM(IF((Komplexní!$A$3:$A$5=A4358)*(Komplexní!$D$1:$BA$1=G4358),Komplexní!$D$3:$BA$5))</f>
        <v>0</v>
      </c>
      <c r="J4358" s="99" t="str">
        <f t="shared" si="234"/>
        <v/>
      </c>
      <c r="K4358" s="85">
        <f t="shared" si="237"/>
        <v>1</v>
      </c>
    </row>
    <row r="4359" spans="1:11" hidden="1">
      <c r="A4359" s="79">
        <v>88</v>
      </c>
      <c r="B4359" s="80">
        <f>LOOKUP(A4359,Seznamy!$A$3:$A$94,Seznamy!$B$3:$B$94)</f>
        <v>125009</v>
      </c>
      <c r="C4359" s="81" t="str">
        <f>LOOKUP(A4359,Seznamy!$A$3:$A$94,Seznamy!$C$3:$C$94)</f>
        <v>Ruda nad Moravou</v>
      </c>
      <c r="D4359" s="82">
        <f>LOOKUP(A4359,Seznamy!$A$3:$A$94,Seznamy!$F$3:$F$94)</f>
        <v>9028</v>
      </c>
      <c r="E4359" s="82">
        <f>LOOKUP(A4359,Seznamy!$A$3:$A$94,Seznamy!$G$3:$G$94)</f>
        <v>218500</v>
      </c>
      <c r="F4359" s="83">
        <f>LOOKUP(A4359,Seznamy!$A$3:$A$94,Seznamy!$J$3:$J$94)</f>
        <v>57</v>
      </c>
      <c r="G4359" s="83">
        <v>7</v>
      </c>
      <c r="H4359" s="81" t="str">
        <f>LOOKUP(G4359,Komplexní!$A$7:$A$56,Komplexní!$B$7:$B$56)</f>
        <v>Opavská lesní a.s.</v>
      </c>
      <c r="I4359" s="84">
        <f t="array" ref="I4359">SUM(IF((Komplexní!$A$3:$A$5=A4359)*(Komplexní!$D$1:$BA$1=G4359),Komplexní!$D$3:$BA$5))</f>
        <v>0</v>
      </c>
      <c r="J4359" s="99" t="str">
        <f t="shared" si="234"/>
        <v/>
      </c>
      <c r="K4359" s="85">
        <f t="shared" si="237"/>
        <v>1</v>
      </c>
    </row>
    <row r="4360" spans="1:11" hidden="1">
      <c r="A4360" s="79">
        <v>88</v>
      </c>
      <c r="B4360" s="80">
        <f>LOOKUP(A4360,Seznamy!$A$3:$A$94,Seznamy!$B$3:$B$94)</f>
        <v>125009</v>
      </c>
      <c r="C4360" s="81" t="str">
        <f>LOOKUP(A4360,Seznamy!$A$3:$A$94,Seznamy!$C$3:$C$94)</f>
        <v>Ruda nad Moravou</v>
      </c>
      <c r="D4360" s="82">
        <f>LOOKUP(A4360,Seznamy!$A$3:$A$94,Seznamy!$F$3:$F$94)</f>
        <v>9028</v>
      </c>
      <c r="E4360" s="82">
        <f>LOOKUP(A4360,Seznamy!$A$3:$A$94,Seznamy!$G$3:$G$94)</f>
        <v>218500</v>
      </c>
      <c r="F4360" s="83">
        <f>LOOKUP(A4360,Seznamy!$A$3:$A$94,Seznamy!$J$3:$J$94)</f>
        <v>57</v>
      </c>
      <c r="G4360" s="83">
        <v>8</v>
      </c>
      <c r="H4360" s="81" t="str">
        <f>LOOKUP(G4360,Komplexní!$A$7:$A$56,Komplexní!$B$7:$B$56)</f>
        <v>Pradědský lesní závod, a.s.</v>
      </c>
      <c r="I4360" s="84">
        <f t="array" ref="I4360">SUM(IF((Komplexní!$A$3:$A$5=A4360)*(Komplexní!$D$1:$BA$1=G4360),Komplexní!$D$3:$BA$5))</f>
        <v>0</v>
      </c>
      <c r="J4360" s="99" t="str">
        <f t="shared" si="234"/>
        <v/>
      </c>
      <c r="K4360" s="85">
        <f t="shared" si="237"/>
        <v>1</v>
      </c>
    </row>
    <row r="4361" spans="1:11" hidden="1">
      <c r="A4361" s="79">
        <v>88</v>
      </c>
      <c r="B4361" s="80">
        <f>LOOKUP(A4361,Seznamy!$A$3:$A$94,Seznamy!$B$3:$B$94)</f>
        <v>125009</v>
      </c>
      <c r="C4361" s="81" t="str">
        <f>LOOKUP(A4361,Seznamy!$A$3:$A$94,Seznamy!$C$3:$C$94)</f>
        <v>Ruda nad Moravou</v>
      </c>
      <c r="D4361" s="82">
        <f>LOOKUP(A4361,Seznamy!$A$3:$A$94,Seznamy!$F$3:$F$94)</f>
        <v>9028</v>
      </c>
      <c r="E4361" s="82">
        <f>LOOKUP(A4361,Seznamy!$A$3:$A$94,Seznamy!$G$3:$G$94)</f>
        <v>218500</v>
      </c>
      <c r="F4361" s="83">
        <f>LOOKUP(A4361,Seznamy!$A$3:$A$94,Seznamy!$J$3:$J$94)</f>
        <v>57</v>
      </c>
      <c r="G4361" s="83">
        <v>9</v>
      </c>
      <c r="H4361" s="81">
        <f>LOOKUP(G4361,Komplexní!$A$7:$A$56,Komplexní!$B$7:$B$56)</f>
        <v>0</v>
      </c>
      <c r="I4361" s="84">
        <f t="array" ref="I4361">SUM(IF((Komplexní!$A$3:$A$5=A4361)*(Komplexní!$D$1:$BA$1=G4361),Komplexní!$D$3:$BA$5))</f>
        <v>0</v>
      </c>
      <c r="J4361" s="99" t="str">
        <f t="shared" si="234"/>
        <v/>
      </c>
      <c r="K4361" s="85">
        <f t="shared" si="237"/>
        <v>1</v>
      </c>
    </row>
    <row r="4362" spans="1:11" hidden="1">
      <c r="A4362" s="79">
        <v>88</v>
      </c>
      <c r="B4362" s="80">
        <f>LOOKUP(A4362,Seznamy!$A$3:$A$94,Seznamy!$B$3:$B$94)</f>
        <v>125009</v>
      </c>
      <c r="C4362" s="81" t="str">
        <f>LOOKUP(A4362,Seznamy!$A$3:$A$94,Seznamy!$C$3:$C$94)</f>
        <v>Ruda nad Moravou</v>
      </c>
      <c r="D4362" s="82">
        <f>LOOKUP(A4362,Seznamy!$A$3:$A$94,Seznamy!$F$3:$F$94)</f>
        <v>9028</v>
      </c>
      <c r="E4362" s="82">
        <f>LOOKUP(A4362,Seznamy!$A$3:$A$94,Seznamy!$G$3:$G$94)</f>
        <v>218500</v>
      </c>
      <c r="F4362" s="83">
        <f>LOOKUP(A4362,Seznamy!$A$3:$A$94,Seznamy!$J$3:$J$94)</f>
        <v>57</v>
      </c>
      <c r="G4362" s="83">
        <v>10</v>
      </c>
      <c r="H4362" s="81">
        <f>LOOKUP(G4362,Komplexní!$A$7:$A$56,Komplexní!$B$7:$B$56)</f>
        <v>0</v>
      </c>
      <c r="I4362" s="84">
        <f t="array" ref="I4362">SUM(IF((Komplexní!$A$3:$A$5=A4362)*(Komplexní!$D$1:$BA$1=G4362),Komplexní!$D$3:$BA$5))</f>
        <v>0</v>
      </c>
      <c r="J4362" s="99" t="str">
        <f t="shared" si="234"/>
        <v/>
      </c>
      <c r="K4362" s="85">
        <f t="shared" si="237"/>
        <v>1</v>
      </c>
    </row>
    <row r="4363" spans="1:11" hidden="1">
      <c r="A4363" s="79">
        <v>88</v>
      </c>
      <c r="B4363" s="80">
        <f>LOOKUP(A4363,Seznamy!$A$3:$A$94,Seznamy!$B$3:$B$94)</f>
        <v>125009</v>
      </c>
      <c r="C4363" s="81" t="str">
        <f>LOOKUP(A4363,Seznamy!$A$3:$A$94,Seznamy!$C$3:$C$94)</f>
        <v>Ruda nad Moravou</v>
      </c>
      <c r="D4363" s="82">
        <f>LOOKUP(A4363,Seznamy!$A$3:$A$94,Seznamy!$F$3:$F$94)</f>
        <v>9028</v>
      </c>
      <c r="E4363" s="82">
        <f>LOOKUP(A4363,Seznamy!$A$3:$A$94,Seznamy!$G$3:$G$94)</f>
        <v>218500</v>
      </c>
      <c r="F4363" s="83">
        <f>LOOKUP(A4363,Seznamy!$A$3:$A$94,Seznamy!$J$3:$J$94)</f>
        <v>57</v>
      </c>
      <c r="G4363" s="83">
        <v>11</v>
      </c>
      <c r="H4363" s="81">
        <f>LOOKUP(G4363,Komplexní!$A$7:$A$56,Komplexní!$B$7:$B$56)</f>
        <v>0</v>
      </c>
      <c r="I4363" s="84">
        <f t="array" ref="I4363">SUM(IF((Komplexní!$A$3:$A$5=A4363)*(Komplexní!$D$1:$BA$1=G4363),Komplexní!$D$3:$BA$5))</f>
        <v>0</v>
      </c>
      <c r="J4363" s="99" t="str">
        <f t="shared" si="234"/>
        <v/>
      </c>
      <c r="K4363" s="85">
        <f t="shared" si="237"/>
        <v>1</v>
      </c>
    </row>
    <row r="4364" spans="1:11" hidden="1">
      <c r="A4364" s="79">
        <v>88</v>
      </c>
      <c r="B4364" s="80">
        <f>LOOKUP(A4364,Seznamy!$A$3:$A$94,Seznamy!$B$3:$B$94)</f>
        <v>125009</v>
      </c>
      <c r="C4364" s="81" t="str">
        <f>LOOKUP(A4364,Seznamy!$A$3:$A$94,Seznamy!$C$3:$C$94)</f>
        <v>Ruda nad Moravou</v>
      </c>
      <c r="D4364" s="82">
        <f>LOOKUP(A4364,Seznamy!$A$3:$A$94,Seznamy!$F$3:$F$94)</f>
        <v>9028</v>
      </c>
      <c r="E4364" s="82">
        <f>LOOKUP(A4364,Seznamy!$A$3:$A$94,Seznamy!$G$3:$G$94)</f>
        <v>218500</v>
      </c>
      <c r="F4364" s="83">
        <f>LOOKUP(A4364,Seznamy!$A$3:$A$94,Seznamy!$J$3:$J$94)</f>
        <v>57</v>
      </c>
      <c r="G4364" s="83">
        <v>12</v>
      </c>
      <c r="H4364" s="81">
        <f>LOOKUP(G4364,Komplexní!$A$7:$A$56,Komplexní!$B$7:$B$56)</f>
        <v>0</v>
      </c>
      <c r="I4364" s="84">
        <f t="array" ref="I4364">SUM(IF((Komplexní!$A$3:$A$5=A4364)*(Komplexní!$D$1:$BA$1=G4364),Komplexní!$D$3:$BA$5))</f>
        <v>0</v>
      </c>
      <c r="J4364" s="99" t="str">
        <f t="shared" si="234"/>
        <v/>
      </c>
      <c r="K4364" s="85">
        <f t="shared" si="237"/>
        <v>1</v>
      </c>
    </row>
    <row r="4365" spans="1:11" hidden="1">
      <c r="A4365" s="79">
        <v>88</v>
      </c>
      <c r="B4365" s="80">
        <f>LOOKUP(A4365,Seznamy!$A$3:$A$94,Seznamy!$B$3:$B$94)</f>
        <v>125009</v>
      </c>
      <c r="C4365" s="81" t="str">
        <f>LOOKUP(A4365,Seznamy!$A$3:$A$94,Seznamy!$C$3:$C$94)</f>
        <v>Ruda nad Moravou</v>
      </c>
      <c r="D4365" s="82">
        <f>LOOKUP(A4365,Seznamy!$A$3:$A$94,Seznamy!$F$3:$F$94)</f>
        <v>9028</v>
      </c>
      <c r="E4365" s="82">
        <f>LOOKUP(A4365,Seznamy!$A$3:$A$94,Seznamy!$G$3:$G$94)</f>
        <v>218500</v>
      </c>
      <c r="F4365" s="83">
        <f>LOOKUP(A4365,Seznamy!$A$3:$A$94,Seznamy!$J$3:$J$94)</f>
        <v>57</v>
      </c>
      <c r="G4365" s="83">
        <v>13</v>
      </c>
      <c r="H4365" s="81">
        <f>LOOKUP(G4365,Komplexní!$A$7:$A$56,Komplexní!$B$7:$B$56)</f>
        <v>0</v>
      </c>
      <c r="I4365" s="84">
        <f t="array" ref="I4365">SUM(IF((Komplexní!$A$3:$A$5=A4365)*(Komplexní!$D$1:$BA$1=G4365),Komplexní!$D$3:$BA$5))</f>
        <v>0</v>
      </c>
      <c r="J4365" s="99" t="str">
        <f t="shared" si="234"/>
        <v/>
      </c>
      <c r="K4365" s="85">
        <f t="shared" si="237"/>
        <v>1</v>
      </c>
    </row>
    <row r="4366" spans="1:11" hidden="1">
      <c r="A4366" s="79">
        <v>88</v>
      </c>
      <c r="B4366" s="80">
        <f>LOOKUP(A4366,Seznamy!$A$3:$A$94,Seznamy!$B$3:$B$94)</f>
        <v>125009</v>
      </c>
      <c r="C4366" s="81" t="str">
        <f>LOOKUP(A4366,Seznamy!$A$3:$A$94,Seznamy!$C$3:$C$94)</f>
        <v>Ruda nad Moravou</v>
      </c>
      <c r="D4366" s="82">
        <f>LOOKUP(A4366,Seznamy!$A$3:$A$94,Seznamy!$F$3:$F$94)</f>
        <v>9028</v>
      </c>
      <c r="E4366" s="82">
        <f>LOOKUP(A4366,Seznamy!$A$3:$A$94,Seznamy!$G$3:$G$94)</f>
        <v>218500</v>
      </c>
      <c r="F4366" s="83">
        <f>LOOKUP(A4366,Seznamy!$A$3:$A$94,Seznamy!$J$3:$J$94)</f>
        <v>57</v>
      </c>
      <c r="G4366" s="83">
        <v>5</v>
      </c>
      <c r="H4366" s="81" t="str">
        <f>LOOKUP(G4366,Komplexní!$A$7:$A$56,Komplexní!$B$7:$B$56)</f>
        <v>JACER - CZ a.s.</v>
      </c>
      <c r="I4366" s="84">
        <f t="array" ref="I4366">SUM(IF((Komplexní!$A$3:$A$5=A4366)*(Komplexní!$D$1:$BA$1=G4366),Komplexní!$D$3:$BA$5))</f>
        <v>0</v>
      </c>
      <c r="J4366" s="99" t="str">
        <f t="shared" si="234"/>
        <v/>
      </c>
      <c r="K4366" s="85">
        <f t="shared" si="237"/>
        <v>1</v>
      </c>
    </row>
    <row r="4367" spans="1:11" hidden="1">
      <c r="A4367" s="79">
        <v>88</v>
      </c>
      <c r="B4367" s="80">
        <f>LOOKUP(A4367,Seznamy!$A$3:$A$94,Seznamy!$B$3:$B$94)</f>
        <v>125009</v>
      </c>
      <c r="C4367" s="81" t="str">
        <f>LOOKUP(A4367,Seznamy!$A$3:$A$94,Seznamy!$C$3:$C$94)</f>
        <v>Ruda nad Moravou</v>
      </c>
      <c r="D4367" s="82">
        <f>LOOKUP(A4367,Seznamy!$A$3:$A$94,Seznamy!$F$3:$F$94)</f>
        <v>9028</v>
      </c>
      <c r="E4367" s="82">
        <f>LOOKUP(A4367,Seznamy!$A$3:$A$94,Seznamy!$G$3:$G$94)</f>
        <v>218500</v>
      </c>
      <c r="F4367" s="83">
        <f>LOOKUP(A4367,Seznamy!$A$3:$A$94,Seznamy!$J$3:$J$94)</f>
        <v>57</v>
      </c>
      <c r="G4367" s="83">
        <v>15</v>
      </c>
      <c r="H4367" s="81">
        <f>LOOKUP(G4367,Komplexní!$A$7:$A$56,Komplexní!$B$7:$B$56)</f>
        <v>0</v>
      </c>
      <c r="I4367" s="84">
        <f t="array" ref="I4367">SUM(IF((Komplexní!$A$3:$A$5=A4367)*(Komplexní!$D$1:$BA$1=G4367),Komplexní!$D$3:$BA$5))</f>
        <v>0</v>
      </c>
      <c r="J4367" s="99" t="str">
        <f t="shared" ref="J4367:J4430" si="238">IF(I4367=0,"",I4367)</f>
        <v/>
      </c>
      <c r="K4367" s="85">
        <f t="shared" si="237"/>
        <v>1</v>
      </c>
    </row>
    <row r="4368" spans="1:11" hidden="1">
      <c r="A4368" s="79">
        <v>88</v>
      </c>
      <c r="B4368" s="80">
        <f>LOOKUP(A4368,Seznamy!$A$3:$A$94,Seznamy!$B$3:$B$94)</f>
        <v>125009</v>
      </c>
      <c r="C4368" s="81" t="str">
        <f>LOOKUP(A4368,Seznamy!$A$3:$A$94,Seznamy!$C$3:$C$94)</f>
        <v>Ruda nad Moravou</v>
      </c>
      <c r="D4368" s="82">
        <f>LOOKUP(A4368,Seznamy!$A$3:$A$94,Seznamy!$F$3:$F$94)</f>
        <v>9028</v>
      </c>
      <c r="E4368" s="82">
        <f>LOOKUP(A4368,Seznamy!$A$3:$A$94,Seznamy!$G$3:$G$94)</f>
        <v>218500</v>
      </c>
      <c r="F4368" s="83">
        <f>LOOKUP(A4368,Seznamy!$A$3:$A$94,Seznamy!$J$3:$J$94)</f>
        <v>57</v>
      </c>
      <c r="G4368" s="83">
        <v>16</v>
      </c>
      <c r="H4368" s="81">
        <f>LOOKUP(G4368,Komplexní!$A$7:$A$56,Komplexní!$B$7:$B$56)</f>
        <v>0</v>
      </c>
      <c r="I4368" s="84">
        <f t="array" ref="I4368">SUM(IF((Komplexní!$A$3:$A$5=A4368)*(Komplexní!$D$1:$BA$1=G4368),Komplexní!$D$3:$BA$5))</f>
        <v>0</v>
      </c>
      <c r="J4368" s="99" t="str">
        <f t="shared" si="238"/>
        <v/>
      </c>
      <c r="K4368" s="85">
        <f t="shared" si="237"/>
        <v>1</v>
      </c>
    </row>
    <row r="4369" spans="1:11" hidden="1">
      <c r="A4369" s="79">
        <v>88</v>
      </c>
      <c r="B4369" s="80">
        <f>LOOKUP(A4369,Seznamy!$A$3:$A$94,Seznamy!$B$3:$B$94)</f>
        <v>125009</v>
      </c>
      <c r="C4369" s="81" t="str">
        <f>LOOKUP(A4369,Seznamy!$A$3:$A$94,Seznamy!$C$3:$C$94)</f>
        <v>Ruda nad Moravou</v>
      </c>
      <c r="D4369" s="82">
        <f>LOOKUP(A4369,Seznamy!$A$3:$A$94,Seznamy!$F$3:$F$94)</f>
        <v>9028</v>
      </c>
      <c r="E4369" s="82">
        <f>LOOKUP(A4369,Seznamy!$A$3:$A$94,Seznamy!$G$3:$G$94)</f>
        <v>218500</v>
      </c>
      <c r="F4369" s="83">
        <f>LOOKUP(A4369,Seznamy!$A$3:$A$94,Seznamy!$J$3:$J$94)</f>
        <v>57</v>
      </c>
      <c r="G4369" s="83">
        <v>17</v>
      </c>
      <c r="H4369" s="81">
        <f>LOOKUP(G4369,Komplexní!$A$7:$A$56,Komplexní!$B$7:$B$56)</f>
        <v>0</v>
      </c>
      <c r="I4369" s="84">
        <f t="array" ref="I4369">SUM(IF((Komplexní!$A$3:$A$5=A4369)*(Komplexní!$D$1:$BA$1=G4369),Komplexní!$D$3:$BA$5))</f>
        <v>0</v>
      </c>
      <c r="J4369" s="99" t="str">
        <f t="shared" si="238"/>
        <v/>
      </c>
      <c r="K4369" s="85">
        <f t="shared" si="237"/>
        <v>1</v>
      </c>
    </row>
    <row r="4370" spans="1:11" hidden="1">
      <c r="A4370" s="79">
        <v>88</v>
      </c>
      <c r="B4370" s="80">
        <f>LOOKUP(A4370,Seznamy!$A$3:$A$94,Seznamy!$B$3:$B$94)</f>
        <v>125009</v>
      </c>
      <c r="C4370" s="81" t="str">
        <f>LOOKUP(A4370,Seznamy!$A$3:$A$94,Seznamy!$C$3:$C$94)</f>
        <v>Ruda nad Moravou</v>
      </c>
      <c r="D4370" s="82">
        <f>LOOKUP(A4370,Seznamy!$A$3:$A$94,Seznamy!$F$3:$F$94)</f>
        <v>9028</v>
      </c>
      <c r="E4370" s="82">
        <f>LOOKUP(A4370,Seznamy!$A$3:$A$94,Seznamy!$G$3:$G$94)</f>
        <v>218500</v>
      </c>
      <c r="F4370" s="83">
        <f>LOOKUP(A4370,Seznamy!$A$3:$A$94,Seznamy!$J$3:$J$94)</f>
        <v>57</v>
      </c>
      <c r="G4370" s="83">
        <v>18</v>
      </c>
      <c r="H4370" s="81">
        <f>LOOKUP(G4370,Komplexní!$A$7:$A$56,Komplexní!$B$7:$B$56)</f>
        <v>0</v>
      </c>
      <c r="I4370" s="84">
        <f t="array" ref="I4370">SUM(IF((Komplexní!$A$3:$A$5=A4370)*(Komplexní!$D$1:$BA$1=G4370),Komplexní!$D$3:$BA$5))</f>
        <v>0</v>
      </c>
      <c r="J4370" s="99" t="str">
        <f t="shared" si="238"/>
        <v/>
      </c>
      <c r="K4370" s="85">
        <f t="shared" si="237"/>
        <v>1</v>
      </c>
    </row>
    <row r="4371" spans="1:11" hidden="1">
      <c r="A4371" s="79">
        <v>88</v>
      </c>
      <c r="B4371" s="80">
        <f>LOOKUP(A4371,Seznamy!$A$3:$A$94,Seznamy!$B$3:$B$94)</f>
        <v>125009</v>
      </c>
      <c r="C4371" s="81" t="str">
        <f>LOOKUP(A4371,Seznamy!$A$3:$A$94,Seznamy!$C$3:$C$94)</f>
        <v>Ruda nad Moravou</v>
      </c>
      <c r="D4371" s="82">
        <f>LOOKUP(A4371,Seznamy!$A$3:$A$94,Seznamy!$F$3:$F$94)</f>
        <v>9028</v>
      </c>
      <c r="E4371" s="82">
        <f>LOOKUP(A4371,Seznamy!$A$3:$A$94,Seznamy!$G$3:$G$94)</f>
        <v>218500</v>
      </c>
      <c r="F4371" s="83">
        <f>LOOKUP(A4371,Seznamy!$A$3:$A$94,Seznamy!$J$3:$J$94)</f>
        <v>57</v>
      </c>
      <c r="G4371" s="83">
        <v>19</v>
      </c>
      <c r="H4371" s="81">
        <f>LOOKUP(G4371,Komplexní!$A$7:$A$56,Komplexní!$B$7:$B$56)</f>
        <v>0</v>
      </c>
      <c r="I4371" s="84">
        <f t="array" ref="I4371">SUM(IF((Komplexní!$A$3:$A$5=A4371)*(Komplexní!$D$1:$BA$1=G4371),Komplexní!$D$3:$BA$5))</f>
        <v>0</v>
      </c>
      <c r="J4371" s="99" t="str">
        <f t="shared" si="238"/>
        <v/>
      </c>
      <c r="K4371" s="85">
        <f t="shared" si="237"/>
        <v>1</v>
      </c>
    </row>
    <row r="4372" spans="1:11" hidden="1">
      <c r="A4372" s="79">
        <v>88</v>
      </c>
      <c r="B4372" s="80">
        <f>LOOKUP(A4372,Seznamy!$A$3:$A$94,Seznamy!$B$3:$B$94)</f>
        <v>125009</v>
      </c>
      <c r="C4372" s="81" t="str">
        <f>LOOKUP(A4372,Seznamy!$A$3:$A$94,Seznamy!$C$3:$C$94)</f>
        <v>Ruda nad Moravou</v>
      </c>
      <c r="D4372" s="82">
        <f>LOOKUP(A4372,Seznamy!$A$3:$A$94,Seznamy!$F$3:$F$94)</f>
        <v>9028</v>
      </c>
      <c r="E4372" s="82">
        <f>LOOKUP(A4372,Seznamy!$A$3:$A$94,Seznamy!$G$3:$G$94)</f>
        <v>218500</v>
      </c>
      <c r="F4372" s="83">
        <f>LOOKUP(A4372,Seznamy!$A$3:$A$94,Seznamy!$J$3:$J$94)</f>
        <v>57</v>
      </c>
      <c r="G4372" s="83">
        <v>20</v>
      </c>
      <c r="H4372" s="81">
        <f>LOOKUP(G4372,Komplexní!$A$7:$A$56,Komplexní!$B$7:$B$56)</f>
        <v>0</v>
      </c>
      <c r="I4372" s="84">
        <f t="array" ref="I4372">SUM(IF((Komplexní!$A$3:$A$5=A4372)*(Komplexní!$D$1:$BA$1=G4372),Komplexní!$D$3:$BA$5))</f>
        <v>0</v>
      </c>
      <c r="J4372" s="99" t="str">
        <f t="shared" si="238"/>
        <v/>
      </c>
      <c r="K4372" s="85">
        <f t="shared" si="237"/>
        <v>1</v>
      </c>
    </row>
    <row r="4373" spans="1:11" hidden="1">
      <c r="A4373" s="79">
        <v>88</v>
      </c>
      <c r="B4373" s="80">
        <f>LOOKUP(A4373,Seznamy!$A$3:$A$94,Seznamy!$B$3:$B$94)</f>
        <v>125009</v>
      </c>
      <c r="C4373" s="81" t="str">
        <f>LOOKUP(A4373,Seznamy!$A$3:$A$94,Seznamy!$C$3:$C$94)</f>
        <v>Ruda nad Moravou</v>
      </c>
      <c r="D4373" s="82">
        <f>LOOKUP(A4373,Seznamy!$A$3:$A$94,Seznamy!$F$3:$F$94)</f>
        <v>9028</v>
      </c>
      <c r="E4373" s="82">
        <f>LOOKUP(A4373,Seznamy!$A$3:$A$94,Seznamy!$G$3:$G$94)</f>
        <v>218500</v>
      </c>
      <c r="F4373" s="83">
        <f>LOOKUP(A4373,Seznamy!$A$3:$A$94,Seznamy!$J$3:$J$94)</f>
        <v>57</v>
      </c>
      <c r="G4373" s="83">
        <v>21</v>
      </c>
      <c r="H4373" s="81">
        <f>LOOKUP(G4373,Komplexní!$A$7:$A$56,Komplexní!$B$7:$B$56)</f>
        <v>0</v>
      </c>
      <c r="I4373" s="84">
        <f t="array" ref="I4373">SUM(IF((Komplexní!$A$3:$A$5=A4373)*(Komplexní!$D$1:$BA$1=G4373),Komplexní!$D$3:$BA$5))</f>
        <v>0</v>
      </c>
      <c r="J4373" s="99" t="str">
        <f t="shared" si="238"/>
        <v/>
      </c>
      <c r="K4373" s="85">
        <f t="shared" si="237"/>
        <v>1</v>
      </c>
    </row>
    <row r="4374" spans="1:11" hidden="1">
      <c r="A4374" s="79">
        <v>88</v>
      </c>
      <c r="B4374" s="80">
        <f>LOOKUP(A4374,Seznamy!$A$3:$A$94,Seznamy!$B$3:$B$94)</f>
        <v>125009</v>
      </c>
      <c r="C4374" s="81" t="str">
        <f>LOOKUP(A4374,Seznamy!$A$3:$A$94,Seznamy!$C$3:$C$94)</f>
        <v>Ruda nad Moravou</v>
      </c>
      <c r="D4374" s="82">
        <f>LOOKUP(A4374,Seznamy!$A$3:$A$94,Seznamy!$F$3:$F$94)</f>
        <v>9028</v>
      </c>
      <c r="E4374" s="82">
        <f>LOOKUP(A4374,Seznamy!$A$3:$A$94,Seznamy!$G$3:$G$94)</f>
        <v>218500</v>
      </c>
      <c r="F4374" s="83">
        <f>LOOKUP(A4374,Seznamy!$A$3:$A$94,Seznamy!$J$3:$J$94)</f>
        <v>57</v>
      </c>
      <c r="G4374" s="83">
        <v>22</v>
      </c>
      <c r="H4374" s="81">
        <f>LOOKUP(G4374,Komplexní!$A$7:$A$56,Komplexní!$B$7:$B$56)</f>
        <v>0</v>
      </c>
      <c r="I4374" s="84">
        <f t="array" ref="I4374">SUM(IF((Komplexní!$A$3:$A$5=A4374)*(Komplexní!$D$1:$BA$1=G4374),Komplexní!$D$3:$BA$5))</f>
        <v>0</v>
      </c>
      <c r="J4374" s="99" t="str">
        <f t="shared" si="238"/>
        <v/>
      </c>
      <c r="K4374" s="85">
        <f t="shared" si="237"/>
        <v>1</v>
      </c>
    </row>
    <row r="4375" spans="1:11" hidden="1">
      <c r="A4375" s="79">
        <v>88</v>
      </c>
      <c r="B4375" s="80">
        <f>LOOKUP(A4375,Seznamy!$A$3:$A$94,Seznamy!$B$3:$B$94)</f>
        <v>125009</v>
      </c>
      <c r="C4375" s="81" t="str">
        <f>LOOKUP(A4375,Seznamy!$A$3:$A$94,Seznamy!$C$3:$C$94)</f>
        <v>Ruda nad Moravou</v>
      </c>
      <c r="D4375" s="82">
        <f>LOOKUP(A4375,Seznamy!$A$3:$A$94,Seznamy!$F$3:$F$94)</f>
        <v>9028</v>
      </c>
      <c r="E4375" s="82">
        <f>LOOKUP(A4375,Seznamy!$A$3:$A$94,Seznamy!$G$3:$G$94)</f>
        <v>218500</v>
      </c>
      <c r="F4375" s="83">
        <f>LOOKUP(A4375,Seznamy!$A$3:$A$94,Seznamy!$J$3:$J$94)</f>
        <v>57</v>
      </c>
      <c r="G4375" s="83">
        <v>23</v>
      </c>
      <c r="H4375" s="81">
        <f>LOOKUP(G4375,Komplexní!$A$7:$A$56,Komplexní!$B$7:$B$56)</f>
        <v>0</v>
      </c>
      <c r="I4375" s="84">
        <f t="array" ref="I4375">SUM(IF((Komplexní!$A$3:$A$5=A4375)*(Komplexní!$D$1:$BA$1=G4375),Komplexní!$D$3:$BA$5))</f>
        <v>0</v>
      </c>
      <c r="J4375" s="99" t="str">
        <f t="shared" si="238"/>
        <v/>
      </c>
      <c r="K4375" s="85">
        <f t="shared" si="237"/>
        <v>1</v>
      </c>
    </row>
    <row r="4376" spans="1:11" hidden="1">
      <c r="A4376" s="79">
        <v>88</v>
      </c>
      <c r="B4376" s="80">
        <f>LOOKUP(A4376,Seznamy!$A$3:$A$94,Seznamy!$B$3:$B$94)</f>
        <v>125009</v>
      </c>
      <c r="C4376" s="81" t="str">
        <f>LOOKUP(A4376,Seznamy!$A$3:$A$94,Seznamy!$C$3:$C$94)</f>
        <v>Ruda nad Moravou</v>
      </c>
      <c r="D4376" s="82">
        <f>LOOKUP(A4376,Seznamy!$A$3:$A$94,Seznamy!$F$3:$F$94)</f>
        <v>9028</v>
      </c>
      <c r="E4376" s="82">
        <f>LOOKUP(A4376,Seznamy!$A$3:$A$94,Seznamy!$G$3:$G$94)</f>
        <v>218500</v>
      </c>
      <c r="F4376" s="83">
        <f>LOOKUP(A4376,Seznamy!$A$3:$A$94,Seznamy!$J$3:$J$94)</f>
        <v>57</v>
      </c>
      <c r="G4376" s="83">
        <v>24</v>
      </c>
      <c r="H4376" s="81">
        <f>LOOKUP(G4376,Komplexní!$A$7:$A$56,Komplexní!$B$7:$B$56)</f>
        <v>0</v>
      </c>
      <c r="I4376" s="84">
        <f t="array" ref="I4376">SUM(IF((Komplexní!$A$3:$A$5=A4376)*(Komplexní!$D$1:$BA$1=G4376),Komplexní!$D$3:$BA$5))</f>
        <v>0</v>
      </c>
      <c r="J4376" s="99" t="str">
        <f t="shared" si="238"/>
        <v/>
      </c>
      <c r="K4376" s="85">
        <f t="shared" si="237"/>
        <v>1</v>
      </c>
    </row>
    <row r="4377" spans="1:11" hidden="1">
      <c r="A4377" s="79">
        <v>88</v>
      </c>
      <c r="B4377" s="80">
        <f>LOOKUP(A4377,Seznamy!$A$3:$A$94,Seznamy!$B$3:$B$94)</f>
        <v>125009</v>
      </c>
      <c r="C4377" s="81" t="str">
        <f>LOOKUP(A4377,Seznamy!$A$3:$A$94,Seznamy!$C$3:$C$94)</f>
        <v>Ruda nad Moravou</v>
      </c>
      <c r="D4377" s="82">
        <f>LOOKUP(A4377,Seznamy!$A$3:$A$94,Seznamy!$F$3:$F$94)</f>
        <v>9028</v>
      </c>
      <c r="E4377" s="82">
        <f>LOOKUP(A4377,Seznamy!$A$3:$A$94,Seznamy!$G$3:$G$94)</f>
        <v>218500</v>
      </c>
      <c r="F4377" s="83">
        <f>LOOKUP(A4377,Seznamy!$A$3:$A$94,Seznamy!$J$3:$J$94)</f>
        <v>57</v>
      </c>
      <c r="G4377" s="83">
        <v>25</v>
      </c>
      <c r="H4377" s="81">
        <f>LOOKUP(G4377,Komplexní!$A$7:$A$56,Komplexní!$B$7:$B$56)</f>
        <v>0</v>
      </c>
      <c r="I4377" s="84">
        <f t="array" ref="I4377">SUM(IF((Komplexní!$A$3:$A$5=A4377)*(Komplexní!$D$1:$BA$1=G4377),Komplexní!$D$3:$BA$5))</f>
        <v>0</v>
      </c>
      <c r="J4377" s="99" t="str">
        <f t="shared" si="238"/>
        <v/>
      </c>
      <c r="K4377" s="85">
        <f t="shared" si="237"/>
        <v>1</v>
      </c>
    </row>
    <row r="4378" spans="1:11" hidden="1">
      <c r="A4378" s="79">
        <v>88</v>
      </c>
      <c r="B4378" s="80">
        <f>LOOKUP(A4378,Seznamy!$A$3:$A$94,Seznamy!$B$3:$B$94)</f>
        <v>125009</v>
      </c>
      <c r="C4378" s="81" t="str">
        <f>LOOKUP(A4378,Seznamy!$A$3:$A$94,Seznamy!$C$3:$C$94)</f>
        <v>Ruda nad Moravou</v>
      </c>
      <c r="D4378" s="82">
        <f>LOOKUP(A4378,Seznamy!$A$3:$A$94,Seznamy!$F$3:$F$94)</f>
        <v>9028</v>
      </c>
      <c r="E4378" s="82">
        <f>LOOKUP(A4378,Seznamy!$A$3:$A$94,Seznamy!$G$3:$G$94)</f>
        <v>218500</v>
      </c>
      <c r="F4378" s="83">
        <f>LOOKUP(A4378,Seznamy!$A$3:$A$94,Seznamy!$J$3:$J$94)</f>
        <v>57</v>
      </c>
      <c r="G4378" s="83">
        <v>33</v>
      </c>
      <c r="H4378" s="81">
        <f>LOOKUP(G4378,Komplexní!$A$7:$A$56,Komplexní!$B$7:$B$56)</f>
        <v>0</v>
      </c>
      <c r="I4378" s="84">
        <f t="array" ref="I4378">SUM(IF((Komplexní!$A$3:$A$5=A4378)*(Komplexní!$D$1:$BA$1=G4378),Komplexní!$D$3:$BA$5))</f>
        <v>0</v>
      </c>
      <c r="J4378" s="99" t="str">
        <f t="shared" si="238"/>
        <v/>
      </c>
      <c r="K4378" s="85">
        <f t="shared" si="237"/>
        <v>1</v>
      </c>
    </row>
    <row r="4379" spans="1:11" hidden="1">
      <c r="A4379" s="79">
        <v>88</v>
      </c>
      <c r="B4379" s="80">
        <f>LOOKUP(A4379,Seznamy!$A$3:$A$94,Seznamy!$B$3:$B$94)</f>
        <v>125009</v>
      </c>
      <c r="C4379" s="81" t="str">
        <f>LOOKUP(A4379,Seznamy!$A$3:$A$94,Seznamy!$C$3:$C$94)</f>
        <v>Ruda nad Moravou</v>
      </c>
      <c r="D4379" s="82">
        <f>LOOKUP(A4379,Seznamy!$A$3:$A$94,Seznamy!$F$3:$F$94)</f>
        <v>9028</v>
      </c>
      <c r="E4379" s="82">
        <f>LOOKUP(A4379,Seznamy!$A$3:$A$94,Seznamy!$G$3:$G$94)</f>
        <v>218500</v>
      </c>
      <c r="F4379" s="83">
        <f>LOOKUP(A4379,Seznamy!$A$3:$A$94,Seznamy!$J$3:$J$94)</f>
        <v>57</v>
      </c>
      <c r="G4379" s="83">
        <v>27</v>
      </c>
      <c r="H4379" s="81">
        <f>LOOKUP(G4379,Komplexní!$A$7:$A$56,Komplexní!$B$7:$B$56)</f>
        <v>0</v>
      </c>
      <c r="I4379" s="84">
        <f t="array" ref="I4379">SUM(IF((Komplexní!$A$3:$A$5=A4379)*(Komplexní!$D$1:$BA$1=G4379),Komplexní!$D$3:$BA$5))</f>
        <v>0</v>
      </c>
      <c r="J4379" s="99" t="str">
        <f t="shared" si="238"/>
        <v/>
      </c>
      <c r="K4379" s="85">
        <f t="shared" si="237"/>
        <v>1</v>
      </c>
    </row>
    <row r="4380" spans="1:11" hidden="1">
      <c r="A4380" s="79">
        <v>88</v>
      </c>
      <c r="B4380" s="80">
        <f>LOOKUP(A4380,Seznamy!$A$3:$A$94,Seznamy!$B$3:$B$94)</f>
        <v>125009</v>
      </c>
      <c r="C4380" s="81" t="str">
        <f>LOOKUP(A4380,Seznamy!$A$3:$A$94,Seznamy!$C$3:$C$94)</f>
        <v>Ruda nad Moravou</v>
      </c>
      <c r="D4380" s="82">
        <f>LOOKUP(A4380,Seznamy!$A$3:$A$94,Seznamy!$F$3:$F$94)</f>
        <v>9028</v>
      </c>
      <c r="E4380" s="82">
        <f>LOOKUP(A4380,Seznamy!$A$3:$A$94,Seznamy!$G$3:$G$94)</f>
        <v>218500</v>
      </c>
      <c r="F4380" s="83">
        <f>LOOKUP(A4380,Seznamy!$A$3:$A$94,Seznamy!$J$3:$J$94)</f>
        <v>57</v>
      </c>
      <c r="G4380" s="83">
        <v>28</v>
      </c>
      <c r="H4380" s="81">
        <f>LOOKUP(G4380,Komplexní!$A$7:$A$56,Komplexní!$B$7:$B$56)</f>
        <v>0</v>
      </c>
      <c r="I4380" s="84">
        <f t="array" ref="I4380">SUM(IF((Komplexní!$A$3:$A$5=A4380)*(Komplexní!$D$1:$BA$1=G4380),Komplexní!$D$3:$BA$5))</f>
        <v>0</v>
      </c>
      <c r="J4380" s="99" t="str">
        <f t="shared" si="238"/>
        <v/>
      </c>
      <c r="K4380" s="85">
        <f t="shared" si="237"/>
        <v>1</v>
      </c>
    </row>
    <row r="4381" spans="1:11" hidden="1">
      <c r="A4381" s="79">
        <v>88</v>
      </c>
      <c r="B4381" s="80">
        <f>LOOKUP(A4381,Seznamy!$A$3:$A$94,Seznamy!$B$3:$B$94)</f>
        <v>125009</v>
      </c>
      <c r="C4381" s="81" t="str">
        <f>LOOKUP(A4381,Seznamy!$A$3:$A$94,Seznamy!$C$3:$C$94)</f>
        <v>Ruda nad Moravou</v>
      </c>
      <c r="D4381" s="82">
        <f>LOOKUP(A4381,Seznamy!$A$3:$A$94,Seznamy!$F$3:$F$94)</f>
        <v>9028</v>
      </c>
      <c r="E4381" s="82">
        <f>LOOKUP(A4381,Seznamy!$A$3:$A$94,Seznamy!$G$3:$G$94)</f>
        <v>218500</v>
      </c>
      <c r="F4381" s="83">
        <f>LOOKUP(A4381,Seznamy!$A$3:$A$94,Seznamy!$J$3:$J$94)</f>
        <v>57</v>
      </c>
      <c r="G4381" s="83">
        <v>29</v>
      </c>
      <c r="H4381" s="81">
        <f>LOOKUP(G4381,Komplexní!$A$7:$A$56,Komplexní!$B$7:$B$56)</f>
        <v>0</v>
      </c>
      <c r="I4381" s="84">
        <f t="array" ref="I4381">SUM(IF((Komplexní!$A$3:$A$5=A4381)*(Komplexní!$D$1:$BA$1=G4381),Komplexní!$D$3:$BA$5))</f>
        <v>0</v>
      </c>
      <c r="J4381" s="99" t="str">
        <f t="shared" si="238"/>
        <v/>
      </c>
      <c r="K4381" s="85">
        <f t="shared" si="237"/>
        <v>1</v>
      </c>
    </row>
    <row r="4382" spans="1:11" hidden="1">
      <c r="A4382" s="79">
        <v>88</v>
      </c>
      <c r="B4382" s="80">
        <f>LOOKUP(A4382,Seznamy!$A$3:$A$94,Seznamy!$B$3:$B$94)</f>
        <v>125009</v>
      </c>
      <c r="C4382" s="81" t="str">
        <f>LOOKUP(A4382,Seznamy!$A$3:$A$94,Seznamy!$C$3:$C$94)</f>
        <v>Ruda nad Moravou</v>
      </c>
      <c r="D4382" s="82">
        <f>LOOKUP(A4382,Seznamy!$A$3:$A$94,Seznamy!$F$3:$F$94)</f>
        <v>9028</v>
      </c>
      <c r="E4382" s="82">
        <f>LOOKUP(A4382,Seznamy!$A$3:$A$94,Seznamy!$G$3:$G$94)</f>
        <v>218500</v>
      </c>
      <c r="F4382" s="83">
        <f>LOOKUP(A4382,Seznamy!$A$3:$A$94,Seznamy!$J$3:$J$94)</f>
        <v>57</v>
      </c>
      <c r="G4382" s="83">
        <v>30</v>
      </c>
      <c r="H4382" s="81">
        <f>LOOKUP(G4382,Komplexní!$A$7:$A$56,Komplexní!$B$7:$B$56)</f>
        <v>0</v>
      </c>
      <c r="I4382" s="84">
        <f t="array" ref="I4382">SUM(IF((Komplexní!$A$3:$A$5=A4382)*(Komplexní!$D$1:$BA$1=G4382),Komplexní!$D$3:$BA$5))</f>
        <v>0</v>
      </c>
      <c r="J4382" s="99" t="str">
        <f t="shared" si="238"/>
        <v/>
      </c>
      <c r="K4382" s="85">
        <f t="shared" si="237"/>
        <v>1</v>
      </c>
    </row>
    <row r="4383" spans="1:11" hidden="1">
      <c r="A4383" s="79">
        <v>88</v>
      </c>
      <c r="B4383" s="80">
        <f>LOOKUP(A4383,Seznamy!$A$3:$A$94,Seznamy!$B$3:$B$94)</f>
        <v>125009</v>
      </c>
      <c r="C4383" s="81" t="str">
        <f>LOOKUP(A4383,Seznamy!$A$3:$A$94,Seznamy!$C$3:$C$94)</f>
        <v>Ruda nad Moravou</v>
      </c>
      <c r="D4383" s="82">
        <f>LOOKUP(A4383,Seznamy!$A$3:$A$94,Seznamy!$F$3:$F$94)</f>
        <v>9028</v>
      </c>
      <c r="E4383" s="82">
        <f>LOOKUP(A4383,Seznamy!$A$3:$A$94,Seznamy!$G$3:$G$94)</f>
        <v>218500</v>
      </c>
      <c r="F4383" s="83">
        <f>LOOKUP(A4383,Seznamy!$A$3:$A$94,Seznamy!$J$3:$J$94)</f>
        <v>57</v>
      </c>
      <c r="G4383" s="83">
        <v>31</v>
      </c>
      <c r="H4383" s="81">
        <f>LOOKUP(G4383,Komplexní!$A$7:$A$56,Komplexní!$B$7:$B$56)</f>
        <v>0</v>
      </c>
      <c r="I4383" s="84">
        <f t="array" ref="I4383">SUM(IF((Komplexní!$A$3:$A$5=A4383)*(Komplexní!$D$1:$BA$1=G4383),Komplexní!$D$3:$BA$5))</f>
        <v>0</v>
      </c>
      <c r="J4383" s="99" t="str">
        <f t="shared" si="238"/>
        <v/>
      </c>
      <c r="K4383" s="85">
        <f t="shared" si="237"/>
        <v>1</v>
      </c>
    </row>
    <row r="4384" spans="1:11" hidden="1">
      <c r="A4384" s="79">
        <v>88</v>
      </c>
      <c r="B4384" s="80">
        <f>LOOKUP(A4384,Seznamy!$A$3:$A$94,Seznamy!$B$3:$B$94)</f>
        <v>125009</v>
      </c>
      <c r="C4384" s="81" t="str">
        <f>LOOKUP(A4384,Seznamy!$A$3:$A$94,Seznamy!$C$3:$C$94)</f>
        <v>Ruda nad Moravou</v>
      </c>
      <c r="D4384" s="82">
        <f>LOOKUP(A4384,Seznamy!$A$3:$A$94,Seznamy!$F$3:$F$94)</f>
        <v>9028</v>
      </c>
      <c r="E4384" s="82">
        <f>LOOKUP(A4384,Seznamy!$A$3:$A$94,Seznamy!$G$3:$G$94)</f>
        <v>218500</v>
      </c>
      <c r="F4384" s="83">
        <f>LOOKUP(A4384,Seznamy!$A$3:$A$94,Seznamy!$J$3:$J$94)</f>
        <v>57</v>
      </c>
      <c r="G4384" s="83">
        <v>32</v>
      </c>
      <c r="H4384" s="81">
        <f>LOOKUP(G4384,Komplexní!$A$7:$A$56,Komplexní!$B$7:$B$56)</f>
        <v>0</v>
      </c>
      <c r="I4384" s="84">
        <f t="array" ref="I4384">SUM(IF((Komplexní!$A$3:$A$5=A4384)*(Komplexní!$D$1:$BA$1=G4384),Komplexní!$D$3:$BA$5))</f>
        <v>0</v>
      </c>
      <c r="J4384" s="99" t="str">
        <f t="shared" si="238"/>
        <v/>
      </c>
      <c r="K4384" s="85">
        <f t="shared" si="237"/>
        <v>1</v>
      </c>
    </row>
    <row r="4385" spans="1:11" hidden="1">
      <c r="A4385" s="79">
        <v>88</v>
      </c>
      <c r="B4385" s="80">
        <f>LOOKUP(A4385,Seznamy!$A$3:$A$94,Seznamy!$B$3:$B$94)</f>
        <v>125009</v>
      </c>
      <c r="C4385" s="81" t="str">
        <f>LOOKUP(A4385,Seznamy!$A$3:$A$94,Seznamy!$C$3:$C$94)</f>
        <v>Ruda nad Moravou</v>
      </c>
      <c r="D4385" s="82">
        <f>LOOKUP(A4385,Seznamy!$A$3:$A$94,Seznamy!$F$3:$F$94)</f>
        <v>9028</v>
      </c>
      <c r="E4385" s="82">
        <f>LOOKUP(A4385,Seznamy!$A$3:$A$94,Seznamy!$G$3:$G$94)</f>
        <v>218500</v>
      </c>
      <c r="F4385" s="83">
        <f>LOOKUP(A4385,Seznamy!$A$3:$A$94,Seznamy!$J$3:$J$94)</f>
        <v>57</v>
      </c>
      <c r="G4385" s="83">
        <v>26</v>
      </c>
      <c r="H4385" s="81">
        <f>LOOKUP(G4385,Komplexní!$A$7:$A$56,Komplexní!$B$7:$B$56)</f>
        <v>0</v>
      </c>
      <c r="I4385" s="84">
        <f t="array" ref="I4385">SUM(IF((Komplexní!$A$3:$A$5=A4385)*(Komplexní!$D$1:$BA$1=G4385),Komplexní!$D$3:$BA$5))</f>
        <v>0</v>
      </c>
      <c r="J4385" s="99" t="str">
        <f t="shared" si="238"/>
        <v/>
      </c>
      <c r="K4385" s="85">
        <f t="shared" ref="K4385:K4402" si="239">IF(I4385=MIN($J$4353:$J$4402),1,"")</f>
        <v>1</v>
      </c>
    </row>
    <row r="4386" spans="1:11" hidden="1">
      <c r="A4386" s="79">
        <v>88</v>
      </c>
      <c r="B4386" s="80">
        <f>LOOKUP(A4386,Seznamy!$A$3:$A$94,Seznamy!$B$3:$B$94)</f>
        <v>125009</v>
      </c>
      <c r="C4386" s="81" t="str">
        <f>LOOKUP(A4386,Seznamy!$A$3:$A$94,Seznamy!$C$3:$C$94)</f>
        <v>Ruda nad Moravou</v>
      </c>
      <c r="D4386" s="82">
        <f>LOOKUP(A4386,Seznamy!$A$3:$A$94,Seznamy!$F$3:$F$94)</f>
        <v>9028</v>
      </c>
      <c r="E4386" s="82">
        <f>LOOKUP(A4386,Seznamy!$A$3:$A$94,Seznamy!$G$3:$G$94)</f>
        <v>218500</v>
      </c>
      <c r="F4386" s="83">
        <f>LOOKUP(A4386,Seznamy!$A$3:$A$94,Seznamy!$J$3:$J$94)</f>
        <v>57</v>
      </c>
      <c r="G4386" s="83">
        <v>34</v>
      </c>
      <c r="H4386" s="81">
        <f>LOOKUP(G4386,Komplexní!$A$7:$A$56,Komplexní!$B$7:$B$56)</f>
        <v>0</v>
      </c>
      <c r="I4386" s="84">
        <f t="array" ref="I4386">SUM(IF((Komplexní!$A$3:$A$5=A4386)*(Komplexní!$D$1:$BA$1=G4386),Komplexní!$D$3:$BA$5))</f>
        <v>0</v>
      </c>
      <c r="J4386" s="99" t="str">
        <f t="shared" si="238"/>
        <v/>
      </c>
      <c r="K4386" s="85">
        <f t="shared" si="239"/>
        <v>1</v>
      </c>
    </row>
    <row r="4387" spans="1:11" hidden="1">
      <c r="A4387" s="79">
        <v>88</v>
      </c>
      <c r="B4387" s="80">
        <f>LOOKUP(A4387,Seznamy!$A$3:$A$94,Seznamy!$B$3:$B$94)</f>
        <v>125009</v>
      </c>
      <c r="C4387" s="81" t="str">
        <f>LOOKUP(A4387,Seznamy!$A$3:$A$94,Seznamy!$C$3:$C$94)</f>
        <v>Ruda nad Moravou</v>
      </c>
      <c r="D4387" s="82">
        <f>LOOKUP(A4387,Seznamy!$A$3:$A$94,Seznamy!$F$3:$F$94)</f>
        <v>9028</v>
      </c>
      <c r="E4387" s="82">
        <f>LOOKUP(A4387,Seznamy!$A$3:$A$94,Seznamy!$G$3:$G$94)</f>
        <v>218500</v>
      </c>
      <c r="F4387" s="83">
        <f>LOOKUP(A4387,Seznamy!$A$3:$A$94,Seznamy!$J$3:$J$94)</f>
        <v>57</v>
      </c>
      <c r="G4387" s="83">
        <v>35</v>
      </c>
      <c r="H4387" s="81">
        <f>LOOKUP(G4387,Komplexní!$A$7:$A$56,Komplexní!$B$7:$B$56)</f>
        <v>0</v>
      </c>
      <c r="I4387" s="84">
        <f t="array" ref="I4387">SUM(IF((Komplexní!$A$3:$A$5=A4387)*(Komplexní!$D$1:$BA$1=G4387),Komplexní!$D$3:$BA$5))</f>
        <v>0</v>
      </c>
      <c r="J4387" s="99" t="str">
        <f t="shared" si="238"/>
        <v/>
      </c>
      <c r="K4387" s="85">
        <f t="shared" si="239"/>
        <v>1</v>
      </c>
    </row>
    <row r="4388" spans="1:11" hidden="1">
      <c r="A4388" s="79">
        <v>88</v>
      </c>
      <c r="B4388" s="80">
        <f>LOOKUP(A4388,Seznamy!$A$3:$A$94,Seznamy!$B$3:$B$94)</f>
        <v>125009</v>
      </c>
      <c r="C4388" s="81" t="str">
        <f>LOOKUP(A4388,Seznamy!$A$3:$A$94,Seznamy!$C$3:$C$94)</f>
        <v>Ruda nad Moravou</v>
      </c>
      <c r="D4388" s="82">
        <f>LOOKUP(A4388,Seznamy!$A$3:$A$94,Seznamy!$F$3:$F$94)</f>
        <v>9028</v>
      </c>
      <c r="E4388" s="82">
        <f>LOOKUP(A4388,Seznamy!$A$3:$A$94,Seznamy!$G$3:$G$94)</f>
        <v>218500</v>
      </c>
      <c r="F4388" s="83">
        <f>LOOKUP(A4388,Seznamy!$A$3:$A$94,Seznamy!$J$3:$J$94)</f>
        <v>57</v>
      </c>
      <c r="G4388" s="83">
        <v>36</v>
      </c>
      <c r="H4388" s="81">
        <f>LOOKUP(G4388,Komplexní!$A$7:$A$56,Komplexní!$B$7:$B$56)</f>
        <v>0</v>
      </c>
      <c r="I4388" s="84">
        <f t="array" ref="I4388">SUM(IF((Komplexní!$A$3:$A$5=A4388)*(Komplexní!$D$1:$BA$1=G4388),Komplexní!$D$3:$BA$5))</f>
        <v>0</v>
      </c>
      <c r="J4388" s="99" t="str">
        <f t="shared" si="238"/>
        <v/>
      </c>
      <c r="K4388" s="85">
        <f t="shared" si="239"/>
        <v>1</v>
      </c>
    </row>
    <row r="4389" spans="1:11" hidden="1">
      <c r="A4389" s="79">
        <v>88</v>
      </c>
      <c r="B4389" s="80">
        <f>LOOKUP(A4389,Seznamy!$A$3:$A$94,Seznamy!$B$3:$B$94)</f>
        <v>125009</v>
      </c>
      <c r="C4389" s="81" t="str">
        <f>LOOKUP(A4389,Seznamy!$A$3:$A$94,Seznamy!$C$3:$C$94)</f>
        <v>Ruda nad Moravou</v>
      </c>
      <c r="D4389" s="82">
        <f>LOOKUP(A4389,Seznamy!$A$3:$A$94,Seznamy!$F$3:$F$94)</f>
        <v>9028</v>
      </c>
      <c r="E4389" s="82">
        <f>LOOKUP(A4389,Seznamy!$A$3:$A$94,Seznamy!$G$3:$G$94)</f>
        <v>218500</v>
      </c>
      <c r="F4389" s="83">
        <f>LOOKUP(A4389,Seznamy!$A$3:$A$94,Seznamy!$J$3:$J$94)</f>
        <v>57</v>
      </c>
      <c r="G4389" s="83">
        <v>37</v>
      </c>
      <c r="H4389" s="81">
        <f>LOOKUP(G4389,Komplexní!$A$7:$A$56,Komplexní!$B$7:$B$56)</f>
        <v>0</v>
      </c>
      <c r="I4389" s="84">
        <f t="array" ref="I4389">SUM(IF((Komplexní!$A$3:$A$5=A4389)*(Komplexní!$D$1:$BA$1=G4389),Komplexní!$D$3:$BA$5))</f>
        <v>0</v>
      </c>
      <c r="J4389" s="99" t="str">
        <f t="shared" si="238"/>
        <v/>
      </c>
      <c r="K4389" s="85">
        <f t="shared" si="239"/>
        <v>1</v>
      </c>
    </row>
    <row r="4390" spans="1:11" hidden="1">
      <c r="A4390" s="79">
        <v>88</v>
      </c>
      <c r="B4390" s="80">
        <f>LOOKUP(A4390,Seznamy!$A$3:$A$94,Seznamy!$B$3:$B$94)</f>
        <v>125009</v>
      </c>
      <c r="C4390" s="81" t="str">
        <f>LOOKUP(A4390,Seznamy!$A$3:$A$94,Seznamy!$C$3:$C$94)</f>
        <v>Ruda nad Moravou</v>
      </c>
      <c r="D4390" s="82">
        <f>LOOKUP(A4390,Seznamy!$A$3:$A$94,Seznamy!$F$3:$F$94)</f>
        <v>9028</v>
      </c>
      <c r="E4390" s="82">
        <f>LOOKUP(A4390,Seznamy!$A$3:$A$94,Seznamy!$G$3:$G$94)</f>
        <v>218500</v>
      </c>
      <c r="F4390" s="83">
        <f>LOOKUP(A4390,Seznamy!$A$3:$A$94,Seznamy!$J$3:$J$94)</f>
        <v>57</v>
      </c>
      <c r="G4390" s="83">
        <v>38</v>
      </c>
      <c r="H4390" s="81">
        <f>LOOKUP(G4390,Komplexní!$A$7:$A$56,Komplexní!$B$7:$B$56)</f>
        <v>0</v>
      </c>
      <c r="I4390" s="84">
        <f t="array" ref="I4390">SUM(IF((Komplexní!$A$3:$A$5=A4390)*(Komplexní!$D$1:$BA$1=G4390),Komplexní!$D$3:$BA$5))</f>
        <v>0</v>
      </c>
      <c r="J4390" s="99" t="str">
        <f t="shared" si="238"/>
        <v/>
      </c>
      <c r="K4390" s="85">
        <f t="shared" si="239"/>
        <v>1</v>
      </c>
    </row>
    <row r="4391" spans="1:11" hidden="1">
      <c r="A4391" s="79">
        <v>88</v>
      </c>
      <c r="B4391" s="80">
        <f>LOOKUP(A4391,Seznamy!$A$3:$A$94,Seznamy!$B$3:$B$94)</f>
        <v>125009</v>
      </c>
      <c r="C4391" s="81" t="str">
        <f>LOOKUP(A4391,Seznamy!$A$3:$A$94,Seznamy!$C$3:$C$94)</f>
        <v>Ruda nad Moravou</v>
      </c>
      <c r="D4391" s="82">
        <f>LOOKUP(A4391,Seznamy!$A$3:$A$94,Seznamy!$F$3:$F$94)</f>
        <v>9028</v>
      </c>
      <c r="E4391" s="82">
        <f>LOOKUP(A4391,Seznamy!$A$3:$A$94,Seznamy!$G$3:$G$94)</f>
        <v>218500</v>
      </c>
      <c r="F4391" s="83">
        <f>LOOKUP(A4391,Seznamy!$A$3:$A$94,Seznamy!$J$3:$J$94)</f>
        <v>57</v>
      </c>
      <c r="G4391" s="83">
        <v>39</v>
      </c>
      <c r="H4391" s="81">
        <f>LOOKUP(G4391,Komplexní!$A$7:$A$56,Komplexní!$B$7:$B$56)</f>
        <v>0</v>
      </c>
      <c r="I4391" s="84">
        <f t="array" ref="I4391">SUM(IF((Komplexní!$A$3:$A$5=A4391)*(Komplexní!$D$1:$BA$1=G4391),Komplexní!$D$3:$BA$5))</f>
        <v>0</v>
      </c>
      <c r="J4391" s="99" t="str">
        <f t="shared" si="238"/>
        <v/>
      </c>
      <c r="K4391" s="85">
        <f t="shared" si="239"/>
        <v>1</v>
      </c>
    </row>
    <row r="4392" spans="1:11" hidden="1">
      <c r="A4392" s="79">
        <v>88</v>
      </c>
      <c r="B4392" s="80">
        <f>LOOKUP(A4392,Seznamy!$A$3:$A$94,Seznamy!$B$3:$B$94)</f>
        <v>125009</v>
      </c>
      <c r="C4392" s="81" t="str">
        <f>LOOKUP(A4392,Seznamy!$A$3:$A$94,Seznamy!$C$3:$C$94)</f>
        <v>Ruda nad Moravou</v>
      </c>
      <c r="D4392" s="82">
        <f>LOOKUP(A4392,Seznamy!$A$3:$A$94,Seznamy!$F$3:$F$94)</f>
        <v>9028</v>
      </c>
      <c r="E4392" s="82">
        <f>LOOKUP(A4392,Seznamy!$A$3:$A$94,Seznamy!$G$3:$G$94)</f>
        <v>218500</v>
      </c>
      <c r="F4392" s="83">
        <f>LOOKUP(A4392,Seznamy!$A$3:$A$94,Seznamy!$J$3:$J$94)</f>
        <v>57</v>
      </c>
      <c r="G4392" s="83">
        <v>40</v>
      </c>
      <c r="H4392" s="81">
        <f>LOOKUP(G4392,Komplexní!$A$7:$A$56,Komplexní!$B$7:$B$56)</f>
        <v>0</v>
      </c>
      <c r="I4392" s="84">
        <f t="array" ref="I4392">SUM(IF((Komplexní!$A$3:$A$5=A4392)*(Komplexní!$D$1:$BA$1=G4392),Komplexní!$D$3:$BA$5))</f>
        <v>0</v>
      </c>
      <c r="J4392" s="99" t="str">
        <f t="shared" si="238"/>
        <v/>
      </c>
      <c r="K4392" s="85">
        <f t="shared" si="239"/>
        <v>1</v>
      </c>
    </row>
    <row r="4393" spans="1:11" hidden="1">
      <c r="A4393" s="79">
        <v>88</v>
      </c>
      <c r="B4393" s="80">
        <f>LOOKUP(A4393,Seznamy!$A$3:$A$94,Seznamy!$B$3:$B$94)</f>
        <v>125009</v>
      </c>
      <c r="C4393" s="81" t="str">
        <f>LOOKUP(A4393,Seznamy!$A$3:$A$94,Seznamy!$C$3:$C$94)</f>
        <v>Ruda nad Moravou</v>
      </c>
      <c r="D4393" s="82">
        <f>LOOKUP(A4393,Seznamy!$A$3:$A$94,Seznamy!$F$3:$F$94)</f>
        <v>9028</v>
      </c>
      <c r="E4393" s="82">
        <f>LOOKUP(A4393,Seznamy!$A$3:$A$94,Seznamy!$G$3:$G$94)</f>
        <v>218500</v>
      </c>
      <c r="F4393" s="83">
        <f>LOOKUP(A4393,Seznamy!$A$3:$A$94,Seznamy!$J$3:$J$94)</f>
        <v>57</v>
      </c>
      <c r="G4393" s="83">
        <v>41</v>
      </c>
      <c r="H4393" s="81">
        <f>LOOKUP(G4393,Komplexní!$A$7:$A$56,Komplexní!$B$7:$B$56)</f>
        <v>0</v>
      </c>
      <c r="I4393" s="84">
        <f t="array" ref="I4393">SUM(IF((Komplexní!$A$3:$A$5=A4393)*(Komplexní!$D$1:$BA$1=G4393),Komplexní!$D$3:$BA$5))</f>
        <v>0</v>
      </c>
      <c r="J4393" s="99" t="str">
        <f t="shared" si="238"/>
        <v/>
      </c>
      <c r="K4393" s="85">
        <f t="shared" si="239"/>
        <v>1</v>
      </c>
    </row>
    <row r="4394" spans="1:11" hidden="1">
      <c r="A4394" s="79">
        <v>88</v>
      </c>
      <c r="B4394" s="80">
        <f>LOOKUP(A4394,Seznamy!$A$3:$A$94,Seznamy!$B$3:$B$94)</f>
        <v>125009</v>
      </c>
      <c r="C4394" s="81" t="str">
        <f>LOOKUP(A4394,Seznamy!$A$3:$A$94,Seznamy!$C$3:$C$94)</f>
        <v>Ruda nad Moravou</v>
      </c>
      <c r="D4394" s="82">
        <f>LOOKUP(A4394,Seznamy!$A$3:$A$94,Seznamy!$F$3:$F$94)</f>
        <v>9028</v>
      </c>
      <c r="E4394" s="82">
        <f>LOOKUP(A4394,Seznamy!$A$3:$A$94,Seznamy!$G$3:$G$94)</f>
        <v>218500</v>
      </c>
      <c r="F4394" s="83">
        <f>LOOKUP(A4394,Seznamy!$A$3:$A$94,Seznamy!$J$3:$J$94)</f>
        <v>57</v>
      </c>
      <c r="G4394" s="83">
        <v>42</v>
      </c>
      <c r="H4394" s="81">
        <f>LOOKUP(G4394,Komplexní!$A$7:$A$56,Komplexní!$B$7:$B$56)</f>
        <v>0</v>
      </c>
      <c r="I4394" s="84">
        <f t="array" ref="I4394">SUM(IF((Komplexní!$A$3:$A$5=A4394)*(Komplexní!$D$1:$BA$1=G4394),Komplexní!$D$3:$BA$5))</f>
        <v>0</v>
      </c>
      <c r="J4394" s="99" t="str">
        <f t="shared" si="238"/>
        <v/>
      </c>
      <c r="K4394" s="85">
        <f t="shared" si="239"/>
        <v>1</v>
      </c>
    </row>
    <row r="4395" spans="1:11" hidden="1">
      <c r="A4395" s="79">
        <v>88</v>
      </c>
      <c r="B4395" s="80">
        <f>LOOKUP(A4395,Seznamy!$A$3:$A$94,Seznamy!$B$3:$B$94)</f>
        <v>125009</v>
      </c>
      <c r="C4395" s="81" t="str">
        <f>LOOKUP(A4395,Seznamy!$A$3:$A$94,Seznamy!$C$3:$C$94)</f>
        <v>Ruda nad Moravou</v>
      </c>
      <c r="D4395" s="82">
        <f>LOOKUP(A4395,Seznamy!$A$3:$A$94,Seznamy!$F$3:$F$94)</f>
        <v>9028</v>
      </c>
      <c r="E4395" s="82">
        <f>LOOKUP(A4395,Seznamy!$A$3:$A$94,Seznamy!$G$3:$G$94)</f>
        <v>218500</v>
      </c>
      <c r="F4395" s="83">
        <f>LOOKUP(A4395,Seznamy!$A$3:$A$94,Seznamy!$J$3:$J$94)</f>
        <v>57</v>
      </c>
      <c r="G4395" s="83">
        <v>43</v>
      </c>
      <c r="H4395" s="81">
        <f>LOOKUP(G4395,Komplexní!$A$7:$A$56,Komplexní!$B$7:$B$56)</f>
        <v>0</v>
      </c>
      <c r="I4395" s="84">
        <f t="array" ref="I4395">SUM(IF((Komplexní!$A$3:$A$5=A4395)*(Komplexní!$D$1:$BA$1=G4395),Komplexní!$D$3:$BA$5))</f>
        <v>0</v>
      </c>
      <c r="J4395" s="99" t="str">
        <f t="shared" si="238"/>
        <v/>
      </c>
      <c r="K4395" s="85">
        <f t="shared" si="239"/>
        <v>1</v>
      </c>
    </row>
    <row r="4396" spans="1:11" hidden="1">
      <c r="A4396" s="79">
        <v>88</v>
      </c>
      <c r="B4396" s="80">
        <f>LOOKUP(A4396,Seznamy!$A$3:$A$94,Seznamy!$B$3:$B$94)</f>
        <v>125009</v>
      </c>
      <c r="C4396" s="81" t="str">
        <f>LOOKUP(A4396,Seznamy!$A$3:$A$94,Seznamy!$C$3:$C$94)</f>
        <v>Ruda nad Moravou</v>
      </c>
      <c r="D4396" s="82">
        <f>LOOKUP(A4396,Seznamy!$A$3:$A$94,Seznamy!$F$3:$F$94)</f>
        <v>9028</v>
      </c>
      <c r="E4396" s="82">
        <f>LOOKUP(A4396,Seznamy!$A$3:$A$94,Seznamy!$G$3:$G$94)</f>
        <v>218500</v>
      </c>
      <c r="F4396" s="83">
        <f>LOOKUP(A4396,Seznamy!$A$3:$A$94,Seznamy!$J$3:$J$94)</f>
        <v>57</v>
      </c>
      <c r="G4396" s="83">
        <v>44</v>
      </c>
      <c r="H4396" s="81">
        <f>LOOKUP(G4396,Komplexní!$A$7:$A$56,Komplexní!$B$7:$B$56)</f>
        <v>0</v>
      </c>
      <c r="I4396" s="84">
        <f t="array" ref="I4396">SUM(IF((Komplexní!$A$3:$A$5=A4396)*(Komplexní!$D$1:$BA$1=G4396),Komplexní!$D$3:$BA$5))</f>
        <v>0</v>
      </c>
      <c r="J4396" s="99" t="str">
        <f t="shared" si="238"/>
        <v/>
      </c>
      <c r="K4396" s="85">
        <f t="shared" si="239"/>
        <v>1</v>
      </c>
    </row>
    <row r="4397" spans="1:11" hidden="1">
      <c r="A4397" s="79">
        <v>88</v>
      </c>
      <c r="B4397" s="80">
        <f>LOOKUP(A4397,Seznamy!$A$3:$A$94,Seznamy!$B$3:$B$94)</f>
        <v>125009</v>
      </c>
      <c r="C4397" s="81" t="str">
        <f>LOOKUP(A4397,Seznamy!$A$3:$A$94,Seznamy!$C$3:$C$94)</f>
        <v>Ruda nad Moravou</v>
      </c>
      <c r="D4397" s="82">
        <f>LOOKUP(A4397,Seznamy!$A$3:$A$94,Seznamy!$F$3:$F$94)</f>
        <v>9028</v>
      </c>
      <c r="E4397" s="82">
        <f>LOOKUP(A4397,Seznamy!$A$3:$A$94,Seznamy!$G$3:$G$94)</f>
        <v>218500</v>
      </c>
      <c r="F4397" s="83">
        <f>LOOKUP(A4397,Seznamy!$A$3:$A$94,Seznamy!$J$3:$J$94)</f>
        <v>57</v>
      </c>
      <c r="G4397" s="83">
        <v>45</v>
      </c>
      <c r="H4397" s="81">
        <f>LOOKUP(G4397,Komplexní!$A$7:$A$56,Komplexní!$B$7:$B$56)</f>
        <v>0</v>
      </c>
      <c r="I4397" s="84">
        <f t="array" ref="I4397">SUM(IF((Komplexní!$A$3:$A$5=A4397)*(Komplexní!$D$1:$BA$1=G4397),Komplexní!$D$3:$BA$5))</f>
        <v>0</v>
      </c>
      <c r="J4397" s="99" t="str">
        <f t="shared" si="238"/>
        <v/>
      </c>
      <c r="K4397" s="85">
        <f t="shared" si="239"/>
        <v>1</v>
      </c>
    </row>
    <row r="4398" spans="1:11" hidden="1">
      <c r="A4398" s="79">
        <v>88</v>
      </c>
      <c r="B4398" s="80">
        <f>LOOKUP(A4398,Seznamy!$A$3:$A$94,Seznamy!$B$3:$B$94)</f>
        <v>125009</v>
      </c>
      <c r="C4398" s="81" t="str">
        <f>LOOKUP(A4398,Seznamy!$A$3:$A$94,Seznamy!$C$3:$C$94)</f>
        <v>Ruda nad Moravou</v>
      </c>
      <c r="D4398" s="82">
        <f>LOOKUP(A4398,Seznamy!$A$3:$A$94,Seznamy!$F$3:$F$94)</f>
        <v>9028</v>
      </c>
      <c r="E4398" s="82">
        <f>LOOKUP(A4398,Seznamy!$A$3:$A$94,Seznamy!$G$3:$G$94)</f>
        <v>218500</v>
      </c>
      <c r="F4398" s="83">
        <f>LOOKUP(A4398,Seznamy!$A$3:$A$94,Seznamy!$J$3:$J$94)</f>
        <v>57</v>
      </c>
      <c r="G4398" s="83">
        <v>46</v>
      </c>
      <c r="H4398" s="81">
        <f>LOOKUP(G4398,Komplexní!$A$7:$A$56,Komplexní!$B$7:$B$56)</f>
        <v>0</v>
      </c>
      <c r="I4398" s="84">
        <f t="array" ref="I4398">SUM(IF((Komplexní!$A$3:$A$5=A4398)*(Komplexní!$D$1:$BA$1=G4398),Komplexní!$D$3:$BA$5))</f>
        <v>0</v>
      </c>
      <c r="J4398" s="99" t="str">
        <f t="shared" si="238"/>
        <v/>
      </c>
      <c r="K4398" s="85">
        <f t="shared" si="239"/>
        <v>1</v>
      </c>
    </row>
    <row r="4399" spans="1:11" hidden="1">
      <c r="A4399" s="79">
        <v>88</v>
      </c>
      <c r="B4399" s="80">
        <f>LOOKUP(A4399,Seznamy!$A$3:$A$94,Seznamy!$B$3:$B$94)</f>
        <v>125009</v>
      </c>
      <c r="C4399" s="81" t="str">
        <f>LOOKUP(A4399,Seznamy!$A$3:$A$94,Seznamy!$C$3:$C$94)</f>
        <v>Ruda nad Moravou</v>
      </c>
      <c r="D4399" s="82">
        <f>LOOKUP(A4399,Seznamy!$A$3:$A$94,Seznamy!$F$3:$F$94)</f>
        <v>9028</v>
      </c>
      <c r="E4399" s="82">
        <f>LOOKUP(A4399,Seznamy!$A$3:$A$94,Seznamy!$G$3:$G$94)</f>
        <v>218500</v>
      </c>
      <c r="F4399" s="83">
        <f>LOOKUP(A4399,Seznamy!$A$3:$A$94,Seznamy!$J$3:$J$94)</f>
        <v>57</v>
      </c>
      <c r="G4399" s="83">
        <v>47</v>
      </c>
      <c r="H4399" s="81">
        <f>LOOKUP(G4399,Komplexní!$A$7:$A$56,Komplexní!$B$7:$B$56)</f>
        <v>0</v>
      </c>
      <c r="I4399" s="84">
        <f t="array" ref="I4399">SUM(IF((Komplexní!$A$3:$A$5=A4399)*(Komplexní!$D$1:$BA$1=G4399),Komplexní!$D$3:$BA$5))</f>
        <v>0</v>
      </c>
      <c r="J4399" s="99" t="str">
        <f t="shared" si="238"/>
        <v/>
      </c>
      <c r="K4399" s="85">
        <f t="shared" si="239"/>
        <v>1</v>
      </c>
    </row>
    <row r="4400" spans="1:11" hidden="1">
      <c r="A4400" s="79">
        <v>88</v>
      </c>
      <c r="B4400" s="80">
        <f>LOOKUP(A4400,Seznamy!$A$3:$A$94,Seznamy!$B$3:$B$94)</f>
        <v>125009</v>
      </c>
      <c r="C4400" s="81" t="str">
        <f>LOOKUP(A4400,Seznamy!$A$3:$A$94,Seznamy!$C$3:$C$94)</f>
        <v>Ruda nad Moravou</v>
      </c>
      <c r="D4400" s="82">
        <f>LOOKUP(A4400,Seznamy!$A$3:$A$94,Seznamy!$F$3:$F$94)</f>
        <v>9028</v>
      </c>
      <c r="E4400" s="82">
        <f>LOOKUP(A4400,Seznamy!$A$3:$A$94,Seznamy!$G$3:$G$94)</f>
        <v>218500</v>
      </c>
      <c r="F4400" s="83">
        <f>LOOKUP(A4400,Seznamy!$A$3:$A$94,Seznamy!$J$3:$J$94)</f>
        <v>57</v>
      </c>
      <c r="G4400" s="83">
        <v>48</v>
      </c>
      <c r="H4400" s="81">
        <f>LOOKUP(G4400,Komplexní!$A$7:$A$56,Komplexní!$B$7:$B$56)</f>
        <v>0</v>
      </c>
      <c r="I4400" s="84">
        <f t="array" ref="I4400">SUM(IF((Komplexní!$A$3:$A$5=A4400)*(Komplexní!$D$1:$BA$1=G4400),Komplexní!$D$3:$BA$5))</f>
        <v>0</v>
      </c>
      <c r="J4400" s="99" t="str">
        <f t="shared" si="238"/>
        <v/>
      </c>
      <c r="K4400" s="85">
        <f t="shared" si="239"/>
        <v>1</v>
      </c>
    </row>
    <row r="4401" spans="1:11" hidden="1">
      <c r="A4401" s="79">
        <v>88</v>
      </c>
      <c r="B4401" s="80">
        <f>LOOKUP(A4401,Seznamy!$A$3:$A$94,Seznamy!$B$3:$B$94)</f>
        <v>125009</v>
      </c>
      <c r="C4401" s="81" t="str">
        <f>LOOKUP(A4401,Seznamy!$A$3:$A$94,Seznamy!$C$3:$C$94)</f>
        <v>Ruda nad Moravou</v>
      </c>
      <c r="D4401" s="82">
        <f>LOOKUP(A4401,Seznamy!$A$3:$A$94,Seznamy!$F$3:$F$94)</f>
        <v>9028</v>
      </c>
      <c r="E4401" s="82">
        <f>LOOKUP(A4401,Seznamy!$A$3:$A$94,Seznamy!$G$3:$G$94)</f>
        <v>218500</v>
      </c>
      <c r="F4401" s="83">
        <f>LOOKUP(A4401,Seznamy!$A$3:$A$94,Seznamy!$J$3:$J$94)</f>
        <v>57</v>
      </c>
      <c r="G4401" s="83">
        <v>49</v>
      </c>
      <c r="H4401" s="81">
        <f>LOOKUP(G4401,Komplexní!$A$7:$A$56,Komplexní!$B$7:$B$56)</f>
        <v>0</v>
      </c>
      <c r="I4401" s="84">
        <f t="array" ref="I4401">SUM(IF((Komplexní!$A$3:$A$5=A4401)*(Komplexní!$D$1:$BA$1=G4401),Komplexní!$D$3:$BA$5))</f>
        <v>0</v>
      </c>
      <c r="J4401" s="99" t="str">
        <f t="shared" si="238"/>
        <v/>
      </c>
      <c r="K4401" s="85">
        <f t="shared" si="239"/>
        <v>1</v>
      </c>
    </row>
    <row r="4402" spans="1:11" hidden="1">
      <c r="A4402" s="79">
        <v>88</v>
      </c>
      <c r="B4402" s="80">
        <f>LOOKUP(A4402,Seznamy!$A$3:$A$94,Seznamy!$B$3:$B$94)</f>
        <v>125009</v>
      </c>
      <c r="C4402" s="81" t="str">
        <f>LOOKUP(A4402,Seznamy!$A$3:$A$94,Seznamy!$C$3:$C$94)</f>
        <v>Ruda nad Moravou</v>
      </c>
      <c r="D4402" s="82">
        <f>LOOKUP(A4402,Seznamy!$A$3:$A$94,Seznamy!$F$3:$F$94)</f>
        <v>9028</v>
      </c>
      <c r="E4402" s="82">
        <f>LOOKUP(A4402,Seznamy!$A$3:$A$94,Seznamy!$G$3:$G$94)</f>
        <v>218500</v>
      </c>
      <c r="F4402" s="83">
        <f>LOOKUP(A4402,Seznamy!$A$3:$A$94,Seznamy!$J$3:$J$94)</f>
        <v>57</v>
      </c>
      <c r="G4402" s="83">
        <v>50</v>
      </c>
      <c r="H4402" s="81">
        <f>LOOKUP(G4402,Komplexní!$A$7:$A$56,Komplexní!$B$7:$B$56)</f>
        <v>0</v>
      </c>
      <c r="I4402" s="84">
        <f t="array" ref="I4402">SUM(IF((Komplexní!$A$3:$A$5=A4402)*(Komplexní!$D$1:$BA$1=G4402),Komplexní!$D$3:$BA$5))</f>
        <v>0</v>
      </c>
      <c r="J4402" s="99" t="str">
        <f t="shared" si="238"/>
        <v/>
      </c>
      <c r="K4402" s="85">
        <f t="shared" si="239"/>
        <v>1</v>
      </c>
    </row>
    <row r="4403" spans="1:11" hidden="1">
      <c r="A4403" s="48">
        <v>89</v>
      </c>
      <c r="B4403" s="49">
        <f>LOOKUP(A4403,Seznamy!$A$3:$A$94,Seznamy!$B$3:$B$94)</f>
        <v>125009</v>
      </c>
      <c r="C4403" s="50" t="str">
        <f>LOOKUP(A4403,Seznamy!$A$3:$A$94,Seznamy!$C$3:$C$94)</f>
        <v>Ruda nad Moravou</v>
      </c>
      <c r="D4403" s="51">
        <f>LOOKUP(A4403,Seznamy!$A$3:$A$94,Seznamy!$F$3:$F$94)</f>
        <v>9028</v>
      </c>
      <c r="E4403" s="51">
        <f>LOOKUP(A4403,Seznamy!$A$3:$A$94,Seznamy!$G$3:$G$94)</f>
        <v>218500</v>
      </c>
      <c r="F4403" s="52">
        <f>LOOKUP(A4403,Seznamy!$A$3:$A$94,Seznamy!$J$3:$J$94)</f>
        <v>57</v>
      </c>
      <c r="G4403" s="52">
        <v>1</v>
      </c>
      <c r="H4403" s="50" t="str">
        <f>LOOKUP(G4403,Komplexní!$A$7:$A$56,Komplexní!$B$7:$B$56)</f>
        <v>UNILES a.s.</v>
      </c>
      <c r="I4403" s="53">
        <f t="array" ref="I4403">SUM(IF((Komplexní!$A$3:$A$5=A4403)*(Komplexní!$D$1:$BA$1=G4403),Komplexní!$D$3:$BA$5))</f>
        <v>0</v>
      </c>
      <c r="J4403" s="98" t="str">
        <f t="shared" si="238"/>
        <v/>
      </c>
      <c r="K4403" s="54">
        <f t="shared" ref="K4403:K4434" si="240">IF(I4403=MIN($J$4403:$J$4452),1,"")</f>
        <v>1</v>
      </c>
    </row>
    <row r="4404" spans="1:11" hidden="1">
      <c r="A4404" s="48">
        <v>89</v>
      </c>
      <c r="B4404" s="49">
        <f>LOOKUP(A4404,Seznamy!$A$3:$A$94,Seznamy!$B$3:$B$94)</f>
        <v>125009</v>
      </c>
      <c r="C4404" s="50" t="str">
        <f>LOOKUP(A4404,Seznamy!$A$3:$A$94,Seznamy!$C$3:$C$94)</f>
        <v>Ruda nad Moravou</v>
      </c>
      <c r="D4404" s="51">
        <f>LOOKUP(A4404,Seznamy!$A$3:$A$94,Seznamy!$F$3:$F$94)</f>
        <v>9028</v>
      </c>
      <c r="E4404" s="51">
        <f>LOOKUP(A4404,Seznamy!$A$3:$A$94,Seznamy!$G$3:$G$94)</f>
        <v>218500</v>
      </c>
      <c r="F4404" s="52">
        <f>LOOKUP(A4404,Seznamy!$A$3:$A$94,Seznamy!$J$3:$J$94)</f>
        <v>57</v>
      </c>
      <c r="G4404" s="52">
        <v>2</v>
      </c>
      <c r="H4404" s="50" t="str">
        <f>LOOKUP(G4404,Komplexní!$A$7:$A$56,Komplexní!$B$7:$B$56)</f>
        <v>Lesy Beskydy, a.s.</v>
      </c>
      <c r="I4404" s="53">
        <f t="array" ref="I4404">SUM(IF((Komplexní!$A$3:$A$5=A4404)*(Komplexní!$D$1:$BA$1=G4404),Komplexní!$D$3:$BA$5))</f>
        <v>0</v>
      </c>
      <c r="J4404" s="98" t="str">
        <f t="shared" si="238"/>
        <v/>
      </c>
      <c r="K4404" s="54">
        <f t="shared" si="240"/>
        <v>1</v>
      </c>
    </row>
    <row r="4405" spans="1:11" hidden="1">
      <c r="A4405" s="48">
        <v>89</v>
      </c>
      <c r="B4405" s="49">
        <f>LOOKUP(A4405,Seznamy!$A$3:$A$94,Seznamy!$B$3:$B$94)</f>
        <v>125009</v>
      </c>
      <c r="C4405" s="50" t="str">
        <f>LOOKUP(A4405,Seznamy!$A$3:$A$94,Seznamy!$C$3:$C$94)</f>
        <v>Ruda nad Moravou</v>
      </c>
      <c r="D4405" s="51">
        <f>LOOKUP(A4405,Seznamy!$A$3:$A$94,Seznamy!$F$3:$F$94)</f>
        <v>9028</v>
      </c>
      <c r="E4405" s="51">
        <f>LOOKUP(A4405,Seznamy!$A$3:$A$94,Seznamy!$G$3:$G$94)</f>
        <v>218500</v>
      </c>
      <c r="F4405" s="52">
        <f>LOOKUP(A4405,Seznamy!$A$3:$A$94,Seznamy!$J$3:$J$94)</f>
        <v>57</v>
      </c>
      <c r="G4405" s="52">
        <v>3</v>
      </c>
      <c r="H4405" s="50" t="str">
        <f>LOOKUP(G4405,Komplexní!$A$7:$A$56,Komplexní!$B$7:$B$56)</f>
        <v>KATR s.r.o.</v>
      </c>
      <c r="I4405" s="53">
        <f t="array" ref="I4405">SUM(IF((Komplexní!$A$3:$A$5=A4405)*(Komplexní!$D$1:$BA$1=G4405),Komplexní!$D$3:$BA$5))</f>
        <v>0</v>
      </c>
      <c r="J4405" s="98" t="str">
        <f t="shared" si="238"/>
        <v/>
      </c>
      <c r="K4405" s="54">
        <f t="shared" si="240"/>
        <v>1</v>
      </c>
    </row>
    <row r="4406" spans="1:11" hidden="1">
      <c r="A4406" s="48">
        <v>89</v>
      </c>
      <c r="B4406" s="49">
        <f>LOOKUP(A4406,Seznamy!$A$3:$A$94,Seznamy!$B$3:$B$94)</f>
        <v>125009</v>
      </c>
      <c r="C4406" s="50" t="str">
        <f>LOOKUP(A4406,Seznamy!$A$3:$A$94,Seznamy!$C$3:$C$94)</f>
        <v>Ruda nad Moravou</v>
      </c>
      <c r="D4406" s="51">
        <f>LOOKUP(A4406,Seznamy!$A$3:$A$94,Seznamy!$F$3:$F$94)</f>
        <v>9028</v>
      </c>
      <c r="E4406" s="51">
        <f>LOOKUP(A4406,Seznamy!$A$3:$A$94,Seznamy!$G$3:$G$94)</f>
        <v>218500</v>
      </c>
      <c r="F4406" s="52">
        <f>LOOKUP(A4406,Seznamy!$A$3:$A$94,Seznamy!$J$3:$J$94)</f>
        <v>57</v>
      </c>
      <c r="G4406" s="52">
        <v>4</v>
      </c>
      <c r="H4406" s="50" t="str">
        <f>LOOKUP(G4406,Komplexní!$A$7:$A$56,Komplexní!$B$7:$B$56)</f>
        <v>Petra spol. s r.o.</v>
      </c>
      <c r="I4406" s="53">
        <f t="array" ref="I4406">SUM(IF((Komplexní!$A$3:$A$5=A4406)*(Komplexní!$D$1:$BA$1=G4406),Komplexní!$D$3:$BA$5))</f>
        <v>0</v>
      </c>
      <c r="J4406" s="98" t="str">
        <f t="shared" si="238"/>
        <v/>
      </c>
      <c r="K4406" s="54">
        <f t="shared" si="240"/>
        <v>1</v>
      </c>
    </row>
    <row r="4407" spans="1:11" hidden="1">
      <c r="A4407" s="48">
        <v>89</v>
      </c>
      <c r="B4407" s="49">
        <f>LOOKUP(A4407,Seznamy!$A$3:$A$94,Seznamy!$B$3:$B$94)</f>
        <v>125009</v>
      </c>
      <c r="C4407" s="50" t="str">
        <f>LOOKUP(A4407,Seznamy!$A$3:$A$94,Seznamy!$C$3:$C$94)</f>
        <v>Ruda nad Moravou</v>
      </c>
      <c r="D4407" s="51">
        <f>LOOKUP(A4407,Seznamy!$A$3:$A$94,Seznamy!$F$3:$F$94)</f>
        <v>9028</v>
      </c>
      <c r="E4407" s="51">
        <f>LOOKUP(A4407,Seznamy!$A$3:$A$94,Seznamy!$G$3:$G$94)</f>
        <v>218500</v>
      </c>
      <c r="F4407" s="52">
        <f>LOOKUP(A4407,Seznamy!$A$3:$A$94,Seznamy!$J$3:$J$94)</f>
        <v>57</v>
      </c>
      <c r="G4407" s="52">
        <v>5</v>
      </c>
      <c r="H4407" s="50" t="str">
        <f>LOOKUP(G4407,Komplexní!$A$7:$A$56,Komplexní!$B$7:$B$56)</f>
        <v>JACER - CZ a.s.</v>
      </c>
      <c r="I4407" s="53">
        <f t="array" ref="I4407">SUM(IF((Komplexní!$A$3:$A$5=A4407)*(Komplexní!$D$1:$BA$1=G4407),Komplexní!$D$3:$BA$5))</f>
        <v>0</v>
      </c>
      <c r="J4407" s="98" t="str">
        <f t="shared" si="238"/>
        <v/>
      </c>
      <c r="K4407" s="54">
        <f t="shared" si="240"/>
        <v>1</v>
      </c>
    </row>
    <row r="4408" spans="1:11" hidden="1">
      <c r="A4408" s="48">
        <v>89</v>
      </c>
      <c r="B4408" s="49">
        <f>LOOKUP(A4408,Seznamy!$A$3:$A$94,Seznamy!$B$3:$B$94)</f>
        <v>125009</v>
      </c>
      <c r="C4408" s="50" t="str">
        <f>LOOKUP(A4408,Seznamy!$A$3:$A$94,Seznamy!$C$3:$C$94)</f>
        <v>Ruda nad Moravou</v>
      </c>
      <c r="D4408" s="51">
        <f>LOOKUP(A4408,Seznamy!$A$3:$A$94,Seznamy!$F$3:$F$94)</f>
        <v>9028</v>
      </c>
      <c r="E4408" s="51">
        <f>LOOKUP(A4408,Seznamy!$A$3:$A$94,Seznamy!$G$3:$G$94)</f>
        <v>218500</v>
      </c>
      <c r="F4408" s="52">
        <f>LOOKUP(A4408,Seznamy!$A$3:$A$94,Seznamy!$J$3:$J$94)</f>
        <v>57</v>
      </c>
      <c r="G4408" s="52">
        <v>6</v>
      </c>
      <c r="H4408" s="50" t="str">
        <f>LOOKUP(G4408,Komplexní!$A$7:$A$56,Komplexní!$B$7:$B$56)</f>
        <v>LDF Rožnov a.s.</v>
      </c>
      <c r="I4408" s="53">
        <f t="array" ref="I4408">SUM(IF((Komplexní!$A$3:$A$5=A4408)*(Komplexní!$D$1:$BA$1=G4408),Komplexní!$D$3:$BA$5))</f>
        <v>0</v>
      </c>
      <c r="J4408" s="98" t="str">
        <f t="shared" si="238"/>
        <v/>
      </c>
      <c r="K4408" s="54">
        <f t="shared" si="240"/>
        <v>1</v>
      </c>
    </row>
    <row r="4409" spans="1:11" hidden="1">
      <c r="A4409" s="48">
        <v>89</v>
      </c>
      <c r="B4409" s="49">
        <f>LOOKUP(A4409,Seznamy!$A$3:$A$94,Seznamy!$B$3:$B$94)</f>
        <v>125009</v>
      </c>
      <c r="C4409" s="50" t="str">
        <f>LOOKUP(A4409,Seznamy!$A$3:$A$94,Seznamy!$C$3:$C$94)</f>
        <v>Ruda nad Moravou</v>
      </c>
      <c r="D4409" s="51">
        <f>LOOKUP(A4409,Seznamy!$A$3:$A$94,Seznamy!$F$3:$F$94)</f>
        <v>9028</v>
      </c>
      <c r="E4409" s="51">
        <f>LOOKUP(A4409,Seznamy!$A$3:$A$94,Seznamy!$G$3:$G$94)</f>
        <v>218500</v>
      </c>
      <c r="F4409" s="52">
        <f>LOOKUP(A4409,Seznamy!$A$3:$A$94,Seznamy!$J$3:$J$94)</f>
        <v>57</v>
      </c>
      <c r="G4409" s="52">
        <v>7</v>
      </c>
      <c r="H4409" s="50" t="str">
        <f>LOOKUP(G4409,Komplexní!$A$7:$A$56,Komplexní!$B$7:$B$56)</f>
        <v>Opavská lesní a.s.</v>
      </c>
      <c r="I4409" s="53">
        <f t="array" ref="I4409">SUM(IF((Komplexní!$A$3:$A$5=A4409)*(Komplexní!$D$1:$BA$1=G4409),Komplexní!$D$3:$BA$5))</f>
        <v>0</v>
      </c>
      <c r="J4409" s="98" t="str">
        <f t="shared" si="238"/>
        <v/>
      </c>
      <c r="K4409" s="54">
        <f t="shared" si="240"/>
        <v>1</v>
      </c>
    </row>
    <row r="4410" spans="1:11" hidden="1">
      <c r="A4410" s="48">
        <v>89</v>
      </c>
      <c r="B4410" s="49">
        <f>LOOKUP(A4410,Seznamy!$A$3:$A$94,Seznamy!$B$3:$B$94)</f>
        <v>125009</v>
      </c>
      <c r="C4410" s="50" t="str">
        <f>LOOKUP(A4410,Seznamy!$A$3:$A$94,Seznamy!$C$3:$C$94)</f>
        <v>Ruda nad Moravou</v>
      </c>
      <c r="D4410" s="51">
        <f>LOOKUP(A4410,Seznamy!$A$3:$A$94,Seznamy!$F$3:$F$94)</f>
        <v>9028</v>
      </c>
      <c r="E4410" s="51">
        <f>LOOKUP(A4410,Seznamy!$A$3:$A$94,Seznamy!$G$3:$G$94)</f>
        <v>218500</v>
      </c>
      <c r="F4410" s="52">
        <f>LOOKUP(A4410,Seznamy!$A$3:$A$94,Seznamy!$J$3:$J$94)</f>
        <v>57</v>
      </c>
      <c r="G4410" s="52">
        <v>8</v>
      </c>
      <c r="H4410" s="50" t="str">
        <f>LOOKUP(G4410,Komplexní!$A$7:$A$56,Komplexní!$B$7:$B$56)</f>
        <v>Pradědský lesní závod, a.s.</v>
      </c>
      <c r="I4410" s="53">
        <f t="array" ref="I4410">SUM(IF((Komplexní!$A$3:$A$5=A4410)*(Komplexní!$D$1:$BA$1=G4410),Komplexní!$D$3:$BA$5))</f>
        <v>0</v>
      </c>
      <c r="J4410" s="98" t="str">
        <f t="shared" si="238"/>
        <v/>
      </c>
      <c r="K4410" s="54">
        <f t="shared" si="240"/>
        <v>1</v>
      </c>
    </row>
    <row r="4411" spans="1:11" hidden="1">
      <c r="A4411" s="48">
        <v>89</v>
      </c>
      <c r="B4411" s="49">
        <f>LOOKUP(A4411,Seznamy!$A$3:$A$94,Seznamy!$B$3:$B$94)</f>
        <v>125009</v>
      </c>
      <c r="C4411" s="50" t="str">
        <f>LOOKUP(A4411,Seznamy!$A$3:$A$94,Seznamy!$C$3:$C$94)</f>
        <v>Ruda nad Moravou</v>
      </c>
      <c r="D4411" s="51">
        <f>LOOKUP(A4411,Seznamy!$A$3:$A$94,Seznamy!$F$3:$F$94)</f>
        <v>9028</v>
      </c>
      <c r="E4411" s="51">
        <f>LOOKUP(A4411,Seznamy!$A$3:$A$94,Seznamy!$G$3:$G$94)</f>
        <v>218500</v>
      </c>
      <c r="F4411" s="52">
        <f>LOOKUP(A4411,Seznamy!$A$3:$A$94,Seznamy!$J$3:$J$94)</f>
        <v>57</v>
      </c>
      <c r="G4411" s="52">
        <v>9</v>
      </c>
      <c r="H4411" s="50">
        <f>LOOKUP(G4411,Komplexní!$A$7:$A$56,Komplexní!$B$7:$B$56)</f>
        <v>0</v>
      </c>
      <c r="I4411" s="53">
        <f t="array" ref="I4411">SUM(IF((Komplexní!$A$3:$A$5=A4411)*(Komplexní!$D$1:$BA$1=G4411),Komplexní!$D$3:$BA$5))</f>
        <v>0</v>
      </c>
      <c r="J4411" s="98" t="str">
        <f t="shared" si="238"/>
        <v/>
      </c>
      <c r="K4411" s="54">
        <f t="shared" si="240"/>
        <v>1</v>
      </c>
    </row>
    <row r="4412" spans="1:11" hidden="1">
      <c r="A4412" s="48">
        <v>89</v>
      </c>
      <c r="B4412" s="49">
        <f>LOOKUP(A4412,Seznamy!$A$3:$A$94,Seznamy!$B$3:$B$94)</f>
        <v>125009</v>
      </c>
      <c r="C4412" s="50" t="str">
        <f>LOOKUP(A4412,Seznamy!$A$3:$A$94,Seznamy!$C$3:$C$94)</f>
        <v>Ruda nad Moravou</v>
      </c>
      <c r="D4412" s="51">
        <f>LOOKUP(A4412,Seznamy!$A$3:$A$94,Seznamy!$F$3:$F$94)</f>
        <v>9028</v>
      </c>
      <c r="E4412" s="51">
        <f>LOOKUP(A4412,Seznamy!$A$3:$A$94,Seznamy!$G$3:$G$94)</f>
        <v>218500</v>
      </c>
      <c r="F4412" s="52">
        <f>LOOKUP(A4412,Seznamy!$A$3:$A$94,Seznamy!$J$3:$J$94)</f>
        <v>57</v>
      </c>
      <c r="G4412" s="52">
        <v>10</v>
      </c>
      <c r="H4412" s="50">
        <f>LOOKUP(G4412,Komplexní!$A$7:$A$56,Komplexní!$B$7:$B$56)</f>
        <v>0</v>
      </c>
      <c r="I4412" s="53">
        <f t="array" ref="I4412">SUM(IF((Komplexní!$A$3:$A$5=A4412)*(Komplexní!$D$1:$BA$1=G4412),Komplexní!$D$3:$BA$5))</f>
        <v>0</v>
      </c>
      <c r="J4412" s="98" t="str">
        <f t="shared" si="238"/>
        <v/>
      </c>
      <c r="K4412" s="54">
        <f t="shared" si="240"/>
        <v>1</v>
      </c>
    </row>
    <row r="4413" spans="1:11" hidden="1">
      <c r="A4413" s="48">
        <v>89</v>
      </c>
      <c r="B4413" s="49">
        <f>LOOKUP(A4413,Seznamy!$A$3:$A$94,Seznamy!$B$3:$B$94)</f>
        <v>125009</v>
      </c>
      <c r="C4413" s="50" t="str">
        <f>LOOKUP(A4413,Seznamy!$A$3:$A$94,Seznamy!$C$3:$C$94)</f>
        <v>Ruda nad Moravou</v>
      </c>
      <c r="D4413" s="51">
        <f>LOOKUP(A4413,Seznamy!$A$3:$A$94,Seznamy!$F$3:$F$94)</f>
        <v>9028</v>
      </c>
      <c r="E4413" s="51">
        <f>LOOKUP(A4413,Seznamy!$A$3:$A$94,Seznamy!$G$3:$G$94)</f>
        <v>218500</v>
      </c>
      <c r="F4413" s="52">
        <f>LOOKUP(A4413,Seznamy!$A$3:$A$94,Seznamy!$J$3:$J$94)</f>
        <v>57</v>
      </c>
      <c r="G4413" s="52">
        <v>11</v>
      </c>
      <c r="H4413" s="50">
        <f>LOOKUP(G4413,Komplexní!$A$7:$A$56,Komplexní!$B$7:$B$56)</f>
        <v>0</v>
      </c>
      <c r="I4413" s="53">
        <f t="array" ref="I4413">SUM(IF((Komplexní!$A$3:$A$5=A4413)*(Komplexní!$D$1:$BA$1=G4413),Komplexní!$D$3:$BA$5))</f>
        <v>0</v>
      </c>
      <c r="J4413" s="98" t="str">
        <f t="shared" si="238"/>
        <v/>
      </c>
      <c r="K4413" s="54">
        <f t="shared" si="240"/>
        <v>1</v>
      </c>
    </row>
    <row r="4414" spans="1:11" hidden="1">
      <c r="A4414" s="48">
        <v>89</v>
      </c>
      <c r="B4414" s="49">
        <f>LOOKUP(A4414,Seznamy!$A$3:$A$94,Seznamy!$B$3:$B$94)</f>
        <v>125009</v>
      </c>
      <c r="C4414" s="50" t="str">
        <f>LOOKUP(A4414,Seznamy!$A$3:$A$94,Seznamy!$C$3:$C$94)</f>
        <v>Ruda nad Moravou</v>
      </c>
      <c r="D4414" s="51">
        <f>LOOKUP(A4414,Seznamy!$A$3:$A$94,Seznamy!$F$3:$F$94)</f>
        <v>9028</v>
      </c>
      <c r="E4414" s="51">
        <f>LOOKUP(A4414,Seznamy!$A$3:$A$94,Seznamy!$G$3:$G$94)</f>
        <v>218500</v>
      </c>
      <c r="F4414" s="52">
        <f>LOOKUP(A4414,Seznamy!$A$3:$A$94,Seznamy!$J$3:$J$94)</f>
        <v>57</v>
      </c>
      <c r="G4414" s="52">
        <v>12</v>
      </c>
      <c r="H4414" s="50">
        <f>LOOKUP(G4414,Komplexní!$A$7:$A$56,Komplexní!$B$7:$B$56)</f>
        <v>0</v>
      </c>
      <c r="I4414" s="53">
        <f t="array" ref="I4414">SUM(IF((Komplexní!$A$3:$A$5=A4414)*(Komplexní!$D$1:$BA$1=G4414),Komplexní!$D$3:$BA$5))</f>
        <v>0</v>
      </c>
      <c r="J4414" s="98" t="str">
        <f t="shared" si="238"/>
        <v/>
      </c>
      <c r="K4414" s="54">
        <f t="shared" si="240"/>
        <v>1</v>
      </c>
    </row>
    <row r="4415" spans="1:11" hidden="1">
      <c r="A4415" s="48">
        <v>89</v>
      </c>
      <c r="B4415" s="49">
        <f>LOOKUP(A4415,Seznamy!$A$3:$A$94,Seznamy!$B$3:$B$94)</f>
        <v>125009</v>
      </c>
      <c r="C4415" s="50" t="str">
        <f>LOOKUP(A4415,Seznamy!$A$3:$A$94,Seznamy!$C$3:$C$94)</f>
        <v>Ruda nad Moravou</v>
      </c>
      <c r="D4415" s="51">
        <f>LOOKUP(A4415,Seznamy!$A$3:$A$94,Seznamy!$F$3:$F$94)</f>
        <v>9028</v>
      </c>
      <c r="E4415" s="51">
        <f>LOOKUP(A4415,Seznamy!$A$3:$A$94,Seznamy!$G$3:$G$94)</f>
        <v>218500</v>
      </c>
      <c r="F4415" s="52">
        <f>LOOKUP(A4415,Seznamy!$A$3:$A$94,Seznamy!$J$3:$J$94)</f>
        <v>57</v>
      </c>
      <c r="G4415" s="52">
        <v>13</v>
      </c>
      <c r="H4415" s="50">
        <f>LOOKUP(G4415,Komplexní!$A$7:$A$56,Komplexní!$B$7:$B$56)</f>
        <v>0</v>
      </c>
      <c r="I4415" s="53">
        <f t="array" ref="I4415">SUM(IF((Komplexní!$A$3:$A$5=A4415)*(Komplexní!$D$1:$BA$1=G4415),Komplexní!$D$3:$BA$5))</f>
        <v>0</v>
      </c>
      <c r="J4415" s="98" t="str">
        <f t="shared" si="238"/>
        <v/>
      </c>
      <c r="K4415" s="54">
        <f t="shared" si="240"/>
        <v>1</v>
      </c>
    </row>
    <row r="4416" spans="1:11" hidden="1">
      <c r="A4416" s="48">
        <v>89</v>
      </c>
      <c r="B4416" s="49">
        <f>LOOKUP(A4416,Seznamy!$A$3:$A$94,Seznamy!$B$3:$B$94)</f>
        <v>125009</v>
      </c>
      <c r="C4416" s="50" t="str">
        <f>LOOKUP(A4416,Seznamy!$A$3:$A$94,Seznamy!$C$3:$C$94)</f>
        <v>Ruda nad Moravou</v>
      </c>
      <c r="D4416" s="51">
        <f>LOOKUP(A4416,Seznamy!$A$3:$A$94,Seznamy!$F$3:$F$94)</f>
        <v>9028</v>
      </c>
      <c r="E4416" s="51">
        <f>LOOKUP(A4416,Seznamy!$A$3:$A$94,Seznamy!$G$3:$G$94)</f>
        <v>218500</v>
      </c>
      <c r="F4416" s="52">
        <f>LOOKUP(A4416,Seznamy!$A$3:$A$94,Seznamy!$J$3:$J$94)</f>
        <v>57</v>
      </c>
      <c r="G4416" s="52">
        <v>14</v>
      </c>
      <c r="H4416" s="50">
        <f>LOOKUP(G4416,Komplexní!$A$7:$A$56,Komplexní!$B$7:$B$56)</f>
        <v>0</v>
      </c>
      <c r="I4416" s="53">
        <f t="array" ref="I4416">SUM(IF((Komplexní!$A$3:$A$5=A4416)*(Komplexní!$D$1:$BA$1=G4416),Komplexní!$D$3:$BA$5))</f>
        <v>0</v>
      </c>
      <c r="J4416" s="98" t="str">
        <f t="shared" si="238"/>
        <v/>
      </c>
      <c r="K4416" s="54">
        <f t="shared" si="240"/>
        <v>1</v>
      </c>
    </row>
    <row r="4417" spans="1:11" hidden="1">
      <c r="A4417" s="48">
        <v>89</v>
      </c>
      <c r="B4417" s="49">
        <f>LOOKUP(A4417,Seznamy!$A$3:$A$94,Seznamy!$B$3:$B$94)</f>
        <v>125009</v>
      </c>
      <c r="C4417" s="50" t="str">
        <f>LOOKUP(A4417,Seznamy!$A$3:$A$94,Seznamy!$C$3:$C$94)</f>
        <v>Ruda nad Moravou</v>
      </c>
      <c r="D4417" s="51">
        <f>LOOKUP(A4417,Seznamy!$A$3:$A$94,Seznamy!$F$3:$F$94)</f>
        <v>9028</v>
      </c>
      <c r="E4417" s="51">
        <f>LOOKUP(A4417,Seznamy!$A$3:$A$94,Seznamy!$G$3:$G$94)</f>
        <v>218500</v>
      </c>
      <c r="F4417" s="52">
        <f>LOOKUP(A4417,Seznamy!$A$3:$A$94,Seznamy!$J$3:$J$94)</f>
        <v>57</v>
      </c>
      <c r="G4417" s="52">
        <v>15</v>
      </c>
      <c r="H4417" s="50">
        <f>LOOKUP(G4417,Komplexní!$A$7:$A$56,Komplexní!$B$7:$B$56)</f>
        <v>0</v>
      </c>
      <c r="I4417" s="53">
        <f t="array" ref="I4417">SUM(IF((Komplexní!$A$3:$A$5=A4417)*(Komplexní!$D$1:$BA$1=G4417),Komplexní!$D$3:$BA$5))</f>
        <v>0</v>
      </c>
      <c r="J4417" s="98" t="str">
        <f t="shared" si="238"/>
        <v/>
      </c>
      <c r="K4417" s="54">
        <f t="shared" si="240"/>
        <v>1</v>
      </c>
    </row>
    <row r="4418" spans="1:11" hidden="1">
      <c r="A4418" s="48">
        <v>89</v>
      </c>
      <c r="B4418" s="49">
        <f>LOOKUP(A4418,Seznamy!$A$3:$A$94,Seznamy!$B$3:$B$94)</f>
        <v>125009</v>
      </c>
      <c r="C4418" s="50" t="str">
        <f>LOOKUP(A4418,Seznamy!$A$3:$A$94,Seznamy!$C$3:$C$94)</f>
        <v>Ruda nad Moravou</v>
      </c>
      <c r="D4418" s="51">
        <f>LOOKUP(A4418,Seznamy!$A$3:$A$94,Seznamy!$F$3:$F$94)</f>
        <v>9028</v>
      </c>
      <c r="E4418" s="51">
        <f>LOOKUP(A4418,Seznamy!$A$3:$A$94,Seznamy!$G$3:$G$94)</f>
        <v>218500</v>
      </c>
      <c r="F4418" s="52">
        <f>LOOKUP(A4418,Seznamy!$A$3:$A$94,Seznamy!$J$3:$J$94)</f>
        <v>57</v>
      </c>
      <c r="G4418" s="52">
        <v>16</v>
      </c>
      <c r="H4418" s="50">
        <f>LOOKUP(G4418,Komplexní!$A$7:$A$56,Komplexní!$B$7:$B$56)</f>
        <v>0</v>
      </c>
      <c r="I4418" s="53">
        <f t="array" ref="I4418">SUM(IF((Komplexní!$A$3:$A$5=A4418)*(Komplexní!$D$1:$BA$1=G4418),Komplexní!$D$3:$BA$5))</f>
        <v>0</v>
      </c>
      <c r="J4418" s="98" t="str">
        <f t="shared" si="238"/>
        <v/>
      </c>
      <c r="K4418" s="54">
        <f t="shared" si="240"/>
        <v>1</v>
      </c>
    </row>
    <row r="4419" spans="1:11" hidden="1">
      <c r="A4419" s="48">
        <v>89</v>
      </c>
      <c r="B4419" s="49">
        <f>LOOKUP(A4419,Seznamy!$A$3:$A$94,Seznamy!$B$3:$B$94)</f>
        <v>125009</v>
      </c>
      <c r="C4419" s="50" t="str">
        <f>LOOKUP(A4419,Seznamy!$A$3:$A$94,Seznamy!$C$3:$C$94)</f>
        <v>Ruda nad Moravou</v>
      </c>
      <c r="D4419" s="51">
        <f>LOOKUP(A4419,Seznamy!$A$3:$A$94,Seznamy!$F$3:$F$94)</f>
        <v>9028</v>
      </c>
      <c r="E4419" s="51">
        <f>LOOKUP(A4419,Seznamy!$A$3:$A$94,Seznamy!$G$3:$G$94)</f>
        <v>218500</v>
      </c>
      <c r="F4419" s="52">
        <f>LOOKUP(A4419,Seznamy!$A$3:$A$94,Seznamy!$J$3:$J$94)</f>
        <v>57</v>
      </c>
      <c r="G4419" s="52">
        <v>17</v>
      </c>
      <c r="H4419" s="50">
        <f>LOOKUP(G4419,Komplexní!$A$7:$A$56,Komplexní!$B$7:$B$56)</f>
        <v>0</v>
      </c>
      <c r="I4419" s="53">
        <f t="array" ref="I4419">SUM(IF((Komplexní!$A$3:$A$5=A4419)*(Komplexní!$D$1:$BA$1=G4419),Komplexní!$D$3:$BA$5))</f>
        <v>0</v>
      </c>
      <c r="J4419" s="98" t="str">
        <f t="shared" si="238"/>
        <v/>
      </c>
      <c r="K4419" s="54">
        <f t="shared" si="240"/>
        <v>1</v>
      </c>
    </row>
    <row r="4420" spans="1:11" hidden="1">
      <c r="A4420" s="48">
        <v>89</v>
      </c>
      <c r="B4420" s="49">
        <f>LOOKUP(A4420,Seznamy!$A$3:$A$94,Seznamy!$B$3:$B$94)</f>
        <v>125009</v>
      </c>
      <c r="C4420" s="50" t="str">
        <f>LOOKUP(A4420,Seznamy!$A$3:$A$94,Seznamy!$C$3:$C$94)</f>
        <v>Ruda nad Moravou</v>
      </c>
      <c r="D4420" s="51">
        <f>LOOKUP(A4420,Seznamy!$A$3:$A$94,Seznamy!$F$3:$F$94)</f>
        <v>9028</v>
      </c>
      <c r="E4420" s="51">
        <f>LOOKUP(A4420,Seznamy!$A$3:$A$94,Seznamy!$G$3:$G$94)</f>
        <v>218500</v>
      </c>
      <c r="F4420" s="52">
        <f>LOOKUP(A4420,Seznamy!$A$3:$A$94,Seznamy!$J$3:$J$94)</f>
        <v>57</v>
      </c>
      <c r="G4420" s="52">
        <v>18</v>
      </c>
      <c r="H4420" s="50">
        <f>LOOKUP(G4420,Komplexní!$A$7:$A$56,Komplexní!$B$7:$B$56)</f>
        <v>0</v>
      </c>
      <c r="I4420" s="53">
        <f t="array" ref="I4420">SUM(IF((Komplexní!$A$3:$A$5=A4420)*(Komplexní!$D$1:$BA$1=G4420),Komplexní!$D$3:$BA$5))</f>
        <v>0</v>
      </c>
      <c r="J4420" s="98" t="str">
        <f t="shared" si="238"/>
        <v/>
      </c>
      <c r="K4420" s="54">
        <f t="shared" si="240"/>
        <v>1</v>
      </c>
    </row>
    <row r="4421" spans="1:11" hidden="1">
      <c r="A4421" s="48">
        <v>89</v>
      </c>
      <c r="B4421" s="49">
        <f>LOOKUP(A4421,Seznamy!$A$3:$A$94,Seznamy!$B$3:$B$94)</f>
        <v>125009</v>
      </c>
      <c r="C4421" s="50" t="str">
        <f>LOOKUP(A4421,Seznamy!$A$3:$A$94,Seznamy!$C$3:$C$94)</f>
        <v>Ruda nad Moravou</v>
      </c>
      <c r="D4421" s="51">
        <f>LOOKUP(A4421,Seznamy!$A$3:$A$94,Seznamy!$F$3:$F$94)</f>
        <v>9028</v>
      </c>
      <c r="E4421" s="51">
        <f>LOOKUP(A4421,Seznamy!$A$3:$A$94,Seznamy!$G$3:$G$94)</f>
        <v>218500</v>
      </c>
      <c r="F4421" s="52">
        <f>LOOKUP(A4421,Seznamy!$A$3:$A$94,Seznamy!$J$3:$J$94)</f>
        <v>57</v>
      </c>
      <c r="G4421" s="52">
        <v>19</v>
      </c>
      <c r="H4421" s="50">
        <f>LOOKUP(G4421,Komplexní!$A$7:$A$56,Komplexní!$B$7:$B$56)</f>
        <v>0</v>
      </c>
      <c r="I4421" s="53">
        <f t="array" ref="I4421">SUM(IF((Komplexní!$A$3:$A$5=A4421)*(Komplexní!$D$1:$BA$1=G4421),Komplexní!$D$3:$BA$5))</f>
        <v>0</v>
      </c>
      <c r="J4421" s="98" t="str">
        <f t="shared" si="238"/>
        <v/>
      </c>
      <c r="K4421" s="54">
        <f t="shared" si="240"/>
        <v>1</v>
      </c>
    </row>
    <row r="4422" spans="1:11" hidden="1">
      <c r="A4422" s="48">
        <v>89</v>
      </c>
      <c r="B4422" s="49">
        <f>LOOKUP(A4422,Seznamy!$A$3:$A$94,Seznamy!$B$3:$B$94)</f>
        <v>125009</v>
      </c>
      <c r="C4422" s="50" t="str">
        <f>LOOKUP(A4422,Seznamy!$A$3:$A$94,Seznamy!$C$3:$C$94)</f>
        <v>Ruda nad Moravou</v>
      </c>
      <c r="D4422" s="51">
        <f>LOOKUP(A4422,Seznamy!$A$3:$A$94,Seznamy!$F$3:$F$94)</f>
        <v>9028</v>
      </c>
      <c r="E4422" s="51">
        <f>LOOKUP(A4422,Seznamy!$A$3:$A$94,Seznamy!$G$3:$G$94)</f>
        <v>218500</v>
      </c>
      <c r="F4422" s="52">
        <f>LOOKUP(A4422,Seznamy!$A$3:$A$94,Seznamy!$J$3:$J$94)</f>
        <v>57</v>
      </c>
      <c r="G4422" s="52">
        <v>20</v>
      </c>
      <c r="H4422" s="50">
        <f>LOOKUP(G4422,Komplexní!$A$7:$A$56,Komplexní!$B$7:$B$56)</f>
        <v>0</v>
      </c>
      <c r="I4422" s="53">
        <f t="array" ref="I4422">SUM(IF((Komplexní!$A$3:$A$5=A4422)*(Komplexní!$D$1:$BA$1=G4422),Komplexní!$D$3:$BA$5))</f>
        <v>0</v>
      </c>
      <c r="J4422" s="98" t="str">
        <f t="shared" si="238"/>
        <v/>
      </c>
      <c r="K4422" s="54">
        <f t="shared" si="240"/>
        <v>1</v>
      </c>
    </row>
    <row r="4423" spans="1:11" hidden="1">
      <c r="A4423" s="48">
        <v>89</v>
      </c>
      <c r="B4423" s="49">
        <f>LOOKUP(A4423,Seznamy!$A$3:$A$94,Seznamy!$B$3:$B$94)</f>
        <v>125009</v>
      </c>
      <c r="C4423" s="50" t="str">
        <f>LOOKUP(A4423,Seznamy!$A$3:$A$94,Seznamy!$C$3:$C$94)</f>
        <v>Ruda nad Moravou</v>
      </c>
      <c r="D4423" s="51">
        <f>LOOKUP(A4423,Seznamy!$A$3:$A$94,Seznamy!$F$3:$F$94)</f>
        <v>9028</v>
      </c>
      <c r="E4423" s="51">
        <f>LOOKUP(A4423,Seznamy!$A$3:$A$94,Seznamy!$G$3:$G$94)</f>
        <v>218500</v>
      </c>
      <c r="F4423" s="52">
        <f>LOOKUP(A4423,Seznamy!$A$3:$A$94,Seznamy!$J$3:$J$94)</f>
        <v>57</v>
      </c>
      <c r="G4423" s="52">
        <v>21</v>
      </c>
      <c r="H4423" s="50">
        <f>LOOKUP(G4423,Komplexní!$A$7:$A$56,Komplexní!$B$7:$B$56)</f>
        <v>0</v>
      </c>
      <c r="I4423" s="53">
        <f t="array" ref="I4423">SUM(IF((Komplexní!$A$3:$A$5=A4423)*(Komplexní!$D$1:$BA$1=G4423),Komplexní!$D$3:$BA$5))</f>
        <v>0</v>
      </c>
      <c r="J4423" s="98" t="str">
        <f t="shared" si="238"/>
        <v/>
      </c>
      <c r="K4423" s="54">
        <f t="shared" si="240"/>
        <v>1</v>
      </c>
    </row>
    <row r="4424" spans="1:11" hidden="1">
      <c r="A4424" s="48">
        <v>89</v>
      </c>
      <c r="B4424" s="49">
        <f>LOOKUP(A4424,Seznamy!$A$3:$A$94,Seznamy!$B$3:$B$94)</f>
        <v>125009</v>
      </c>
      <c r="C4424" s="50" t="str">
        <f>LOOKUP(A4424,Seznamy!$A$3:$A$94,Seznamy!$C$3:$C$94)</f>
        <v>Ruda nad Moravou</v>
      </c>
      <c r="D4424" s="51">
        <f>LOOKUP(A4424,Seznamy!$A$3:$A$94,Seznamy!$F$3:$F$94)</f>
        <v>9028</v>
      </c>
      <c r="E4424" s="51">
        <f>LOOKUP(A4424,Seznamy!$A$3:$A$94,Seznamy!$G$3:$G$94)</f>
        <v>218500</v>
      </c>
      <c r="F4424" s="52">
        <f>LOOKUP(A4424,Seznamy!$A$3:$A$94,Seznamy!$J$3:$J$94)</f>
        <v>57</v>
      </c>
      <c r="G4424" s="52">
        <v>22</v>
      </c>
      <c r="H4424" s="50">
        <f>LOOKUP(G4424,Komplexní!$A$7:$A$56,Komplexní!$B$7:$B$56)</f>
        <v>0</v>
      </c>
      <c r="I4424" s="53">
        <f t="array" ref="I4424">SUM(IF((Komplexní!$A$3:$A$5=A4424)*(Komplexní!$D$1:$BA$1=G4424),Komplexní!$D$3:$BA$5))</f>
        <v>0</v>
      </c>
      <c r="J4424" s="98" t="str">
        <f t="shared" si="238"/>
        <v/>
      </c>
      <c r="K4424" s="54">
        <f t="shared" si="240"/>
        <v>1</v>
      </c>
    </row>
    <row r="4425" spans="1:11" hidden="1">
      <c r="A4425" s="48">
        <v>89</v>
      </c>
      <c r="B4425" s="49">
        <f>LOOKUP(A4425,Seznamy!$A$3:$A$94,Seznamy!$B$3:$B$94)</f>
        <v>125009</v>
      </c>
      <c r="C4425" s="50" t="str">
        <f>LOOKUP(A4425,Seznamy!$A$3:$A$94,Seznamy!$C$3:$C$94)</f>
        <v>Ruda nad Moravou</v>
      </c>
      <c r="D4425" s="51">
        <f>LOOKUP(A4425,Seznamy!$A$3:$A$94,Seznamy!$F$3:$F$94)</f>
        <v>9028</v>
      </c>
      <c r="E4425" s="51">
        <f>LOOKUP(A4425,Seznamy!$A$3:$A$94,Seznamy!$G$3:$G$94)</f>
        <v>218500</v>
      </c>
      <c r="F4425" s="52">
        <f>LOOKUP(A4425,Seznamy!$A$3:$A$94,Seznamy!$J$3:$J$94)</f>
        <v>57</v>
      </c>
      <c r="G4425" s="52">
        <v>23</v>
      </c>
      <c r="H4425" s="50">
        <f>LOOKUP(G4425,Komplexní!$A$7:$A$56,Komplexní!$B$7:$B$56)</f>
        <v>0</v>
      </c>
      <c r="I4425" s="53">
        <f t="array" ref="I4425">SUM(IF((Komplexní!$A$3:$A$5=A4425)*(Komplexní!$D$1:$BA$1=G4425),Komplexní!$D$3:$BA$5))</f>
        <v>0</v>
      </c>
      <c r="J4425" s="98" t="str">
        <f t="shared" si="238"/>
        <v/>
      </c>
      <c r="K4425" s="54">
        <f t="shared" si="240"/>
        <v>1</v>
      </c>
    </row>
    <row r="4426" spans="1:11" hidden="1">
      <c r="A4426" s="48">
        <v>89</v>
      </c>
      <c r="B4426" s="49">
        <f>LOOKUP(A4426,Seznamy!$A$3:$A$94,Seznamy!$B$3:$B$94)</f>
        <v>125009</v>
      </c>
      <c r="C4426" s="50" t="str">
        <f>LOOKUP(A4426,Seznamy!$A$3:$A$94,Seznamy!$C$3:$C$94)</f>
        <v>Ruda nad Moravou</v>
      </c>
      <c r="D4426" s="51">
        <f>LOOKUP(A4426,Seznamy!$A$3:$A$94,Seznamy!$F$3:$F$94)</f>
        <v>9028</v>
      </c>
      <c r="E4426" s="51">
        <f>LOOKUP(A4426,Seznamy!$A$3:$A$94,Seznamy!$G$3:$G$94)</f>
        <v>218500</v>
      </c>
      <c r="F4426" s="52">
        <f>LOOKUP(A4426,Seznamy!$A$3:$A$94,Seznamy!$J$3:$J$94)</f>
        <v>57</v>
      </c>
      <c r="G4426" s="52">
        <v>24</v>
      </c>
      <c r="H4426" s="50">
        <f>LOOKUP(G4426,Komplexní!$A$7:$A$56,Komplexní!$B$7:$B$56)</f>
        <v>0</v>
      </c>
      <c r="I4426" s="53">
        <f t="array" ref="I4426">SUM(IF((Komplexní!$A$3:$A$5=A4426)*(Komplexní!$D$1:$BA$1=G4426),Komplexní!$D$3:$BA$5))</f>
        <v>0</v>
      </c>
      <c r="J4426" s="98" t="str">
        <f t="shared" si="238"/>
        <v/>
      </c>
      <c r="K4426" s="54">
        <f t="shared" si="240"/>
        <v>1</v>
      </c>
    </row>
    <row r="4427" spans="1:11" hidden="1">
      <c r="A4427" s="48">
        <v>89</v>
      </c>
      <c r="B4427" s="49">
        <f>LOOKUP(A4427,Seznamy!$A$3:$A$94,Seznamy!$B$3:$B$94)</f>
        <v>125009</v>
      </c>
      <c r="C4427" s="50" t="str">
        <f>LOOKUP(A4427,Seznamy!$A$3:$A$94,Seznamy!$C$3:$C$94)</f>
        <v>Ruda nad Moravou</v>
      </c>
      <c r="D4427" s="51">
        <f>LOOKUP(A4427,Seznamy!$A$3:$A$94,Seznamy!$F$3:$F$94)</f>
        <v>9028</v>
      </c>
      <c r="E4427" s="51">
        <f>LOOKUP(A4427,Seznamy!$A$3:$A$94,Seznamy!$G$3:$G$94)</f>
        <v>218500</v>
      </c>
      <c r="F4427" s="52">
        <f>LOOKUP(A4427,Seznamy!$A$3:$A$94,Seznamy!$J$3:$J$94)</f>
        <v>57</v>
      </c>
      <c r="G4427" s="52">
        <v>33</v>
      </c>
      <c r="H4427" s="50">
        <f>LOOKUP(G4427,Komplexní!$A$7:$A$56,Komplexní!$B$7:$B$56)</f>
        <v>0</v>
      </c>
      <c r="I4427" s="53">
        <f t="array" ref="I4427">SUM(IF((Komplexní!$A$3:$A$5=A4427)*(Komplexní!$D$1:$BA$1=G4427),Komplexní!$D$3:$BA$5))</f>
        <v>0</v>
      </c>
      <c r="J4427" s="98" t="str">
        <f t="shared" si="238"/>
        <v/>
      </c>
      <c r="K4427" s="54">
        <f t="shared" si="240"/>
        <v>1</v>
      </c>
    </row>
    <row r="4428" spans="1:11" hidden="1">
      <c r="A4428" s="48">
        <v>89</v>
      </c>
      <c r="B4428" s="49">
        <f>LOOKUP(A4428,Seznamy!$A$3:$A$94,Seznamy!$B$3:$B$94)</f>
        <v>125009</v>
      </c>
      <c r="C4428" s="50" t="str">
        <f>LOOKUP(A4428,Seznamy!$A$3:$A$94,Seznamy!$C$3:$C$94)</f>
        <v>Ruda nad Moravou</v>
      </c>
      <c r="D4428" s="51">
        <f>LOOKUP(A4428,Seznamy!$A$3:$A$94,Seznamy!$F$3:$F$94)</f>
        <v>9028</v>
      </c>
      <c r="E4428" s="51">
        <f>LOOKUP(A4428,Seznamy!$A$3:$A$94,Seznamy!$G$3:$G$94)</f>
        <v>218500</v>
      </c>
      <c r="F4428" s="52">
        <f>LOOKUP(A4428,Seznamy!$A$3:$A$94,Seznamy!$J$3:$J$94)</f>
        <v>57</v>
      </c>
      <c r="G4428" s="52">
        <v>26</v>
      </c>
      <c r="H4428" s="50">
        <f>LOOKUP(G4428,Komplexní!$A$7:$A$56,Komplexní!$B$7:$B$56)</f>
        <v>0</v>
      </c>
      <c r="I4428" s="53">
        <f t="array" ref="I4428">SUM(IF((Komplexní!$A$3:$A$5=A4428)*(Komplexní!$D$1:$BA$1=G4428),Komplexní!$D$3:$BA$5))</f>
        <v>0</v>
      </c>
      <c r="J4428" s="98" t="str">
        <f t="shared" si="238"/>
        <v/>
      </c>
      <c r="K4428" s="54">
        <f t="shared" si="240"/>
        <v>1</v>
      </c>
    </row>
    <row r="4429" spans="1:11" hidden="1">
      <c r="A4429" s="48">
        <v>89</v>
      </c>
      <c r="B4429" s="49">
        <f>LOOKUP(A4429,Seznamy!$A$3:$A$94,Seznamy!$B$3:$B$94)</f>
        <v>125009</v>
      </c>
      <c r="C4429" s="50" t="str">
        <f>LOOKUP(A4429,Seznamy!$A$3:$A$94,Seznamy!$C$3:$C$94)</f>
        <v>Ruda nad Moravou</v>
      </c>
      <c r="D4429" s="51">
        <f>LOOKUP(A4429,Seznamy!$A$3:$A$94,Seznamy!$F$3:$F$94)</f>
        <v>9028</v>
      </c>
      <c r="E4429" s="51">
        <f>LOOKUP(A4429,Seznamy!$A$3:$A$94,Seznamy!$G$3:$G$94)</f>
        <v>218500</v>
      </c>
      <c r="F4429" s="52">
        <f>LOOKUP(A4429,Seznamy!$A$3:$A$94,Seznamy!$J$3:$J$94)</f>
        <v>57</v>
      </c>
      <c r="G4429" s="52">
        <v>27</v>
      </c>
      <c r="H4429" s="50">
        <f>LOOKUP(G4429,Komplexní!$A$7:$A$56,Komplexní!$B$7:$B$56)</f>
        <v>0</v>
      </c>
      <c r="I4429" s="53">
        <f t="array" ref="I4429">SUM(IF((Komplexní!$A$3:$A$5=A4429)*(Komplexní!$D$1:$BA$1=G4429),Komplexní!$D$3:$BA$5))</f>
        <v>0</v>
      </c>
      <c r="J4429" s="98" t="str">
        <f t="shared" si="238"/>
        <v/>
      </c>
      <c r="K4429" s="54">
        <f t="shared" si="240"/>
        <v>1</v>
      </c>
    </row>
    <row r="4430" spans="1:11" hidden="1">
      <c r="A4430" s="48">
        <v>89</v>
      </c>
      <c r="B4430" s="49">
        <f>LOOKUP(A4430,Seznamy!$A$3:$A$94,Seznamy!$B$3:$B$94)</f>
        <v>125009</v>
      </c>
      <c r="C4430" s="50" t="str">
        <f>LOOKUP(A4430,Seznamy!$A$3:$A$94,Seznamy!$C$3:$C$94)</f>
        <v>Ruda nad Moravou</v>
      </c>
      <c r="D4430" s="51">
        <f>LOOKUP(A4430,Seznamy!$A$3:$A$94,Seznamy!$F$3:$F$94)</f>
        <v>9028</v>
      </c>
      <c r="E4430" s="51">
        <f>LOOKUP(A4430,Seznamy!$A$3:$A$94,Seznamy!$G$3:$G$94)</f>
        <v>218500</v>
      </c>
      <c r="F4430" s="52">
        <f>LOOKUP(A4430,Seznamy!$A$3:$A$94,Seznamy!$J$3:$J$94)</f>
        <v>57</v>
      </c>
      <c r="G4430" s="52">
        <v>28</v>
      </c>
      <c r="H4430" s="50">
        <f>LOOKUP(G4430,Komplexní!$A$7:$A$56,Komplexní!$B$7:$B$56)</f>
        <v>0</v>
      </c>
      <c r="I4430" s="53">
        <f t="array" ref="I4430">SUM(IF((Komplexní!$A$3:$A$5=A4430)*(Komplexní!$D$1:$BA$1=G4430),Komplexní!$D$3:$BA$5))</f>
        <v>0</v>
      </c>
      <c r="J4430" s="98" t="str">
        <f t="shared" si="238"/>
        <v/>
      </c>
      <c r="K4430" s="54">
        <f t="shared" si="240"/>
        <v>1</v>
      </c>
    </row>
    <row r="4431" spans="1:11" hidden="1">
      <c r="A4431" s="48">
        <v>89</v>
      </c>
      <c r="B4431" s="49">
        <f>LOOKUP(A4431,Seznamy!$A$3:$A$94,Seznamy!$B$3:$B$94)</f>
        <v>125009</v>
      </c>
      <c r="C4431" s="50" t="str">
        <f>LOOKUP(A4431,Seznamy!$A$3:$A$94,Seznamy!$C$3:$C$94)</f>
        <v>Ruda nad Moravou</v>
      </c>
      <c r="D4431" s="51">
        <f>LOOKUP(A4431,Seznamy!$A$3:$A$94,Seznamy!$F$3:$F$94)</f>
        <v>9028</v>
      </c>
      <c r="E4431" s="51">
        <f>LOOKUP(A4431,Seznamy!$A$3:$A$94,Seznamy!$G$3:$G$94)</f>
        <v>218500</v>
      </c>
      <c r="F4431" s="52">
        <f>LOOKUP(A4431,Seznamy!$A$3:$A$94,Seznamy!$J$3:$J$94)</f>
        <v>57</v>
      </c>
      <c r="G4431" s="52">
        <v>29</v>
      </c>
      <c r="H4431" s="50">
        <f>LOOKUP(G4431,Komplexní!$A$7:$A$56,Komplexní!$B$7:$B$56)</f>
        <v>0</v>
      </c>
      <c r="I4431" s="53">
        <f t="array" ref="I4431">SUM(IF((Komplexní!$A$3:$A$5=A4431)*(Komplexní!$D$1:$BA$1=G4431),Komplexní!$D$3:$BA$5))</f>
        <v>0</v>
      </c>
      <c r="J4431" s="98" t="str">
        <f t="shared" ref="J4431:J4494" si="241">IF(I4431=0,"",I4431)</f>
        <v/>
      </c>
      <c r="K4431" s="54">
        <f t="shared" si="240"/>
        <v>1</v>
      </c>
    </row>
    <row r="4432" spans="1:11" hidden="1">
      <c r="A4432" s="48">
        <v>89</v>
      </c>
      <c r="B4432" s="49">
        <f>LOOKUP(A4432,Seznamy!$A$3:$A$94,Seznamy!$B$3:$B$94)</f>
        <v>125009</v>
      </c>
      <c r="C4432" s="50" t="str">
        <f>LOOKUP(A4432,Seznamy!$A$3:$A$94,Seznamy!$C$3:$C$94)</f>
        <v>Ruda nad Moravou</v>
      </c>
      <c r="D4432" s="51">
        <f>LOOKUP(A4432,Seznamy!$A$3:$A$94,Seznamy!$F$3:$F$94)</f>
        <v>9028</v>
      </c>
      <c r="E4432" s="51">
        <f>LOOKUP(A4432,Seznamy!$A$3:$A$94,Seznamy!$G$3:$G$94)</f>
        <v>218500</v>
      </c>
      <c r="F4432" s="52">
        <f>LOOKUP(A4432,Seznamy!$A$3:$A$94,Seznamy!$J$3:$J$94)</f>
        <v>57</v>
      </c>
      <c r="G4432" s="52">
        <v>30</v>
      </c>
      <c r="H4432" s="50">
        <f>LOOKUP(G4432,Komplexní!$A$7:$A$56,Komplexní!$B$7:$B$56)</f>
        <v>0</v>
      </c>
      <c r="I4432" s="53">
        <f t="array" ref="I4432">SUM(IF((Komplexní!$A$3:$A$5=A4432)*(Komplexní!$D$1:$BA$1=G4432),Komplexní!$D$3:$BA$5))</f>
        <v>0</v>
      </c>
      <c r="J4432" s="98" t="str">
        <f t="shared" si="241"/>
        <v/>
      </c>
      <c r="K4432" s="54">
        <f t="shared" si="240"/>
        <v>1</v>
      </c>
    </row>
    <row r="4433" spans="1:11" hidden="1">
      <c r="A4433" s="48">
        <v>89</v>
      </c>
      <c r="B4433" s="49">
        <f>LOOKUP(A4433,Seznamy!$A$3:$A$94,Seznamy!$B$3:$B$94)</f>
        <v>125009</v>
      </c>
      <c r="C4433" s="50" t="str">
        <f>LOOKUP(A4433,Seznamy!$A$3:$A$94,Seznamy!$C$3:$C$94)</f>
        <v>Ruda nad Moravou</v>
      </c>
      <c r="D4433" s="51">
        <f>LOOKUP(A4433,Seznamy!$A$3:$A$94,Seznamy!$F$3:$F$94)</f>
        <v>9028</v>
      </c>
      <c r="E4433" s="51">
        <f>LOOKUP(A4433,Seznamy!$A$3:$A$94,Seznamy!$G$3:$G$94)</f>
        <v>218500</v>
      </c>
      <c r="F4433" s="52">
        <f>LOOKUP(A4433,Seznamy!$A$3:$A$94,Seznamy!$J$3:$J$94)</f>
        <v>57</v>
      </c>
      <c r="G4433" s="52">
        <v>31</v>
      </c>
      <c r="H4433" s="50">
        <f>LOOKUP(G4433,Komplexní!$A$7:$A$56,Komplexní!$B$7:$B$56)</f>
        <v>0</v>
      </c>
      <c r="I4433" s="53">
        <f t="array" ref="I4433">SUM(IF((Komplexní!$A$3:$A$5=A4433)*(Komplexní!$D$1:$BA$1=G4433),Komplexní!$D$3:$BA$5))</f>
        <v>0</v>
      </c>
      <c r="J4433" s="98" t="str">
        <f t="shared" si="241"/>
        <v/>
      </c>
      <c r="K4433" s="54">
        <f t="shared" si="240"/>
        <v>1</v>
      </c>
    </row>
    <row r="4434" spans="1:11" hidden="1">
      <c r="A4434" s="48">
        <v>89</v>
      </c>
      <c r="B4434" s="49">
        <f>LOOKUP(A4434,Seznamy!$A$3:$A$94,Seznamy!$B$3:$B$94)</f>
        <v>125009</v>
      </c>
      <c r="C4434" s="50" t="str">
        <f>LOOKUP(A4434,Seznamy!$A$3:$A$94,Seznamy!$C$3:$C$94)</f>
        <v>Ruda nad Moravou</v>
      </c>
      <c r="D4434" s="51">
        <f>LOOKUP(A4434,Seznamy!$A$3:$A$94,Seznamy!$F$3:$F$94)</f>
        <v>9028</v>
      </c>
      <c r="E4434" s="51">
        <f>LOOKUP(A4434,Seznamy!$A$3:$A$94,Seznamy!$G$3:$G$94)</f>
        <v>218500</v>
      </c>
      <c r="F4434" s="52">
        <f>LOOKUP(A4434,Seznamy!$A$3:$A$94,Seznamy!$J$3:$J$94)</f>
        <v>57</v>
      </c>
      <c r="G4434" s="52">
        <v>32</v>
      </c>
      <c r="H4434" s="50">
        <f>LOOKUP(G4434,Komplexní!$A$7:$A$56,Komplexní!$B$7:$B$56)</f>
        <v>0</v>
      </c>
      <c r="I4434" s="53">
        <f t="array" ref="I4434">SUM(IF((Komplexní!$A$3:$A$5=A4434)*(Komplexní!$D$1:$BA$1=G4434),Komplexní!$D$3:$BA$5))</f>
        <v>0</v>
      </c>
      <c r="J4434" s="98" t="str">
        <f t="shared" si="241"/>
        <v/>
      </c>
      <c r="K4434" s="54">
        <f t="shared" si="240"/>
        <v>1</v>
      </c>
    </row>
    <row r="4435" spans="1:11" hidden="1">
      <c r="A4435" s="48">
        <v>89</v>
      </c>
      <c r="B4435" s="49">
        <f>LOOKUP(A4435,Seznamy!$A$3:$A$94,Seznamy!$B$3:$B$94)</f>
        <v>125009</v>
      </c>
      <c r="C4435" s="50" t="str">
        <f>LOOKUP(A4435,Seznamy!$A$3:$A$94,Seznamy!$C$3:$C$94)</f>
        <v>Ruda nad Moravou</v>
      </c>
      <c r="D4435" s="51">
        <f>LOOKUP(A4435,Seznamy!$A$3:$A$94,Seznamy!$F$3:$F$94)</f>
        <v>9028</v>
      </c>
      <c r="E4435" s="51">
        <f>LOOKUP(A4435,Seznamy!$A$3:$A$94,Seznamy!$G$3:$G$94)</f>
        <v>218500</v>
      </c>
      <c r="F4435" s="52">
        <f>LOOKUP(A4435,Seznamy!$A$3:$A$94,Seznamy!$J$3:$J$94)</f>
        <v>57</v>
      </c>
      <c r="G4435" s="52">
        <v>25</v>
      </c>
      <c r="H4435" s="50">
        <f>LOOKUP(G4435,Komplexní!$A$7:$A$56,Komplexní!$B$7:$B$56)</f>
        <v>0</v>
      </c>
      <c r="I4435" s="53">
        <f t="array" ref="I4435">SUM(IF((Komplexní!$A$3:$A$5=A4435)*(Komplexní!$D$1:$BA$1=G4435),Komplexní!$D$3:$BA$5))</f>
        <v>0</v>
      </c>
      <c r="J4435" s="98" t="str">
        <f t="shared" si="241"/>
        <v/>
      </c>
      <c r="K4435" s="54">
        <f t="shared" ref="K4435:K4452" si="242">IF(I4435=MIN($J$4403:$J$4452),1,"")</f>
        <v>1</v>
      </c>
    </row>
    <row r="4436" spans="1:11" hidden="1">
      <c r="A4436" s="48">
        <v>89</v>
      </c>
      <c r="B4436" s="49">
        <f>LOOKUP(A4436,Seznamy!$A$3:$A$94,Seznamy!$B$3:$B$94)</f>
        <v>125009</v>
      </c>
      <c r="C4436" s="50" t="str">
        <f>LOOKUP(A4436,Seznamy!$A$3:$A$94,Seznamy!$C$3:$C$94)</f>
        <v>Ruda nad Moravou</v>
      </c>
      <c r="D4436" s="51">
        <f>LOOKUP(A4436,Seznamy!$A$3:$A$94,Seznamy!$F$3:$F$94)</f>
        <v>9028</v>
      </c>
      <c r="E4436" s="51">
        <f>LOOKUP(A4436,Seznamy!$A$3:$A$94,Seznamy!$G$3:$G$94)</f>
        <v>218500</v>
      </c>
      <c r="F4436" s="52">
        <f>LOOKUP(A4436,Seznamy!$A$3:$A$94,Seznamy!$J$3:$J$94)</f>
        <v>57</v>
      </c>
      <c r="G4436" s="52">
        <v>34</v>
      </c>
      <c r="H4436" s="50">
        <f>LOOKUP(G4436,Komplexní!$A$7:$A$56,Komplexní!$B$7:$B$56)</f>
        <v>0</v>
      </c>
      <c r="I4436" s="53">
        <f t="array" ref="I4436">SUM(IF((Komplexní!$A$3:$A$5=A4436)*(Komplexní!$D$1:$BA$1=G4436),Komplexní!$D$3:$BA$5))</f>
        <v>0</v>
      </c>
      <c r="J4436" s="98" t="str">
        <f t="shared" si="241"/>
        <v/>
      </c>
      <c r="K4436" s="54">
        <f t="shared" si="242"/>
        <v>1</v>
      </c>
    </row>
    <row r="4437" spans="1:11" hidden="1">
      <c r="A4437" s="48">
        <v>89</v>
      </c>
      <c r="B4437" s="49">
        <f>LOOKUP(A4437,Seznamy!$A$3:$A$94,Seznamy!$B$3:$B$94)</f>
        <v>125009</v>
      </c>
      <c r="C4437" s="50" t="str">
        <f>LOOKUP(A4437,Seznamy!$A$3:$A$94,Seznamy!$C$3:$C$94)</f>
        <v>Ruda nad Moravou</v>
      </c>
      <c r="D4437" s="51">
        <f>LOOKUP(A4437,Seznamy!$A$3:$A$94,Seznamy!$F$3:$F$94)</f>
        <v>9028</v>
      </c>
      <c r="E4437" s="51">
        <f>LOOKUP(A4437,Seznamy!$A$3:$A$94,Seznamy!$G$3:$G$94)</f>
        <v>218500</v>
      </c>
      <c r="F4437" s="52">
        <f>LOOKUP(A4437,Seznamy!$A$3:$A$94,Seznamy!$J$3:$J$94)</f>
        <v>57</v>
      </c>
      <c r="G4437" s="52">
        <v>35</v>
      </c>
      <c r="H4437" s="50">
        <f>LOOKUP(G4437,Komplexní!$A$7:$A$56,Komplexní!$B$7:$B$56)</f>
        <v>0</v>
      </c>
      <c r="I4437" s="53">
        <f t="array" ref="I4437">SUM(IF((Komplexní!$A$3:$A$5=A4437)*(Komplexní!$D$1:$BA$1=G4437),Komplexní!$D$3:$BA$5))</f>
        <v>0</v>
      </c>
      <c r="J4437" s="98" t="str">
        <f t="shared" si="241"/>
        <v/>
      </c>
      <c r="K4437" s="54">
        <f t="shared" si="242"/>
        <v>1</v>
      </c>
    </row>
    <row r="4438" spans="1:11" hidden="1">
      <c r="A4438" s="48">
        <v>89</v>
      </c>
      <c r="B4438" s="49">
        <f>LOOKUP(A4438,Seznamy!$A$3:$A$94,Seznamy!$B$3:$B$94)</f>
        <v>125009</v>
      </c>
      <c r="C4438" s="50" t="str">
        <f>LOOKUP(A4438,Seznamy!$A$3:$A$94,Seznamy!$C$3:$C$94)</f>
        <v>Ruda nad Moravou</v>
      </c>
      <c r="D4438" s="51">
        <f>LOOKUP(A4438,Seznamy!$A$3:$A$94,Seznamy!$F$3:$F$94)</f>
        <v>9028</v>
      </c>
      <c r="E4438" s="51">
        <f>LOOKUP(A4438,Seznamy!$A$3:$A$94,Seznamy!$G$3:$G$94)</f>
        <v>218500</v>
      </c>
      <c r="F4438" s="52">
        <f>LOOKUP(A4438,Seznamy!$A$3:$A$94,Seznamy!$J$3:$J$94)</f>
        <v>57</v>
      </c>
      <c r="G4438" s="52">
        <v>36</v>
      </c>
      <c r="H4438" s="50">
        <f>LOOKUP(G4438,Komplexní!$A$7:$A$56,Komplexní!$B$7:$B$56)</f>
        <v>0</v>
      </c>
      <c r="I4438" s="53">
        <f t="array" ref="I4438">SUM(IF((Komplexní!$A$3:$A$5=A4438)*(Komplexní!$D$1:$BA$1=G4438),Komplexní!$D$3:$BA$5))</f>
        <v>0</v>
      </c>
      <c r="J4438" s="98" t="str">
        <f t="shared" si="241"/>
        <v/>
      </c>
      <c r="K4438" s="54">
        <f t="shared" si="242"/>
        <v>1</v>
      </c>
    </row>
    <row r="4439" spans="1:11" hidden="1">
      <c r="A4439" s="48">
        <v>89</v>
      </c>
      <c r="B4439" s="49">
        <f>LOOKUP(A4439,Seznamy!$A$3:$A$94,Seznamy!$B$3:$B$94)</f>
        <v>125009</v>
      </c>
      <c r="C4439" s="50" t="str">
        <f>LOOKUP(A4439,Seznamy!$A$3:$A$94,Seznamy!$C$3:$C$94)</f>
        <v>Ruda nad Moravou</v>
      </c>
      <c r="D4439" s="51">
        <f>LOOKUP(A4439,Seznamy!$A$3:$A$94,Seznamy!$F$3:$F$94)</f>
        <v>9028</v>
      </c>
      <c r="E4439" s="51">
        <f>LOOKUP(A4439,Seznamy!$A$3:$A$94,Seznamy!$G$3:$G$94)</f>
        <v>218500</v>
      </c>
      <c r="F4439" s="52">
        <f>LOOKUP(A4439,Seznamy!$A$3:$A$94,Seznamy!$J$3:$J$94)</f>
        <v>57</v>
      </c>
      <c r="G4439" s="52">
        <v>37</v>
      </c>
      <c r="H4439" s="50">
        <f>LOOKUP(G4439,Komplexní!$A$7:$A$56,Komplexní!$B$7:$B$56)</f>
        <v>0</v>
      </c>
      <c r="I4439" s="53">
        <f t="array" ref="I4439">SUM(IF((Komplexní!$A$3:$A$5=A4439)*(Komplexní!$D$1:$BA$1=G4439),Komplexní!$D$3:$BA$5))</f>
        <v>0</v>
      </c>
      <c r="J4439" s="98" t="str">
        <f t="shared" si="241"/>
        <v/>
      </c>
      <c r="K4439" s="54">
        <f t="shared" si="242"/>
        <v>1</v>
      </c>
    </row>
    <row r="4440" spans="1:11" hidden="1">
      <c r="A4440" s="48">
        <v>89</v>
      </c>
      <c r="B4440" s="49">
        <f>LOOKUP(A4440,Seznamy!$A$3:$A$94,Seznamy!$B$3:$B$94)</f>
        <v>125009</v>
      </c>
      <c r="C4440" s="50" t="str">
        <f>LOOKUP(A4440,Seznamy!$A$3:$A$94,Seznamy!$C$3:$C$94)</f>
        <v>Ruda nad Moravou</v>
      </c>
      <c r="D4440" s="51">
        <f>LOOKUP(A4440,Seznamy!$A$3:$A$94,Seznamy!$F$3:$F$94)</f>
        <v>9028</v>
      </c>
      <c r="E4440" s="51">
        <f>LOOKUP(A4440,Seznamy!$A$3:$A$94,Seznamy!$G$3:$G$94)</f>
        <v>218500</v>
      </c>
      <c r="F4440" s="52">
        <f>LOOKUP(A4440,Seznamy!$A$3:$A$94,Seznamy!$J$3:$J$94)</f>
        <v>57</v>
      </c>
      <c r="G4440" s="52">
        <v>38</v>
      </c>
      <c r="H4440" s="50">
        <f>LOOKUP(G4440,Komplexní!$A$7:$A$56,Komplexní!$B$7:$B$56)</f>
        <v>0</v>
      </c>
      <c r="I4440" s="53">
        <f t="array" ref="I4440">SUM(IF((Komplexní!$A$3:$A$5=A4440)*(Komplexní!$D$1:$BA$1=G4440),Komplexní!$D$3:$BA$5))</f>
        <v>0</v>
      </c>
      <c r="J4440" s="98" t="str">
        <f t="shared" si="241"/>
        <v/>
      </c>
      <c r="K4440" s="54">
        <f t="shared" si="242"/>
        <v>1</v>
      </c>
    </row>
    <row r="4441" spans="1:11" hidden="1">
      <c r="A4441" s="48">
        <v>89</v>
      </c>
      <c r="B4441" s="49">
        <f>LOOKUP(A4441,Seznamy!$A$3:$A$94,Seznamy!$B$3:$B$94)</f>
        <v>125009</v>
      </c>
      <c r="C4441" s="50" t="str">
        <f>LOOKUP(A4441,Seznamy!$A$3:$A$94,Seznamy!$C$3:$C$94)</f>
        <v>Ruda nad Moravou</v>
      </c>
      <c r="D4441" s="51">
        <f>LOOKUP(A4441,Seznamy!$A$3:$A$94,Seznamy!$F$3:$F$94)</f>
        <v>9028</v>
      </c>
      <c r="E4441" s="51">
        <f>LOOKUP(A4441,Seznamy!$A$3:$A$94,Seznamy!$G$3:$G$94)</f>
        <v>218500</v>
      </c>
      <c r="F4441" s="52">
        <f>LOOKUP(A4441,Seznamy!$A$3:$A$94,Seznamy!$J$3:$J$94)</f>
        <v>57</v>
      </c>
      <c r="G4441" s="52">
        <v>39</v>
      </c>
      <c r="H4441" s="50">
        <f>LOOKUP(G4441,Komplexní!$A$7:$A$56,Komplexní!$B$7:$B$56)</f>
        <v>0</v>
      </c>
      <c r="I4441" s="53">
        <f t="array" ref="I4441">SUM(IF((Komplexní!$A$3:$A$5=A4441)*(Komplexní!$D$1:$BA$1=G4441),Komplexní!$D$3:$BA$5))</f>
        <v>0</v>
      </c>
      <c r="J4441" s="98" t="str">
        <f t="shared" si="241"/>
        <v/>
      </c>
      <c r="K4441" s="54">
        <f t="shared" si="242"/>
        <v>1</v>
      </c>
    </row>
    <row r="4442" spans="1:11" hidden="1">
      <c r="A4442" s="48">
        <v>89</v>
      </c>
      <c r="B4442" s="49">
        <f>LOOKUP(A4442,Seznamy!$A$3:$A$94,Seznamy!$B$3:$B$94)</f>
        <v>125009</v>
      </c>
      <c r="C4442" s="50" t="str">
        <f>LOOKUP(A4442,Seznamy!$A$3:$A$94,Seznamy!$C$3:$C$94)</f>
        <v>Ruda nad Moravou</v>
      </c>
      <c r="D4442" s="51">
        <f>LOOKUP(A4442,Seznamy!$A$3:$A$94,Seznamy!$F$3:$F$94)</f>
        <v>9028</v>
      </c>
      <c r="E4442" s="51">
        <f>LOOKUP(A4442,Seznamy!$A$3:$A$94,Seznamy!$G$3:$G$94)</f>
        <v>218500</v>
      </c>
      <c r="F4442" s="52">
        <f>LOOKUP(A4442,Seznamy!$A$3:$A$94,Seznamy!$J$3:$J$94)</f>
        <v>57</v>
      </c>
      <c r="G4442" s="52">
        <v>40</v>
      </c>
      <c r="H4442" s="50">
        <f>LOOKUP(G4442,Komplexní!$A$7:$A$56,Komplexní!$B$7:$B$56)</f>
        <v>0</v>
      </c>
      <c r="I4442" s="53">
        <f t="array" ref="I4442">SUM(IF((Komplexní!$A$3:$A$5=A4442)*(Komplexní!$D$1:$BA$1=G4442),Komplexní!$D$3:$BA$5))</f>
        <v>0</v>
      </c>
      <c r="J4442" s="98" t="str">
        <f t="shared" si="241"/>
        <v/>
      </c>
      <c r="K4442" s="54">
        <f t="shared" si="242"/>
        <v>1</v>
      </c>
    </row>
    <row r="4443" spans="1:11" hidden="1">
      <c r="A4443" s="48">
        <v>89</v>
      </c>
      <c r="B4443" s="49">
        <f>LOOKUP(A4443,Seznamy!$A$3:$A$94,Seznamy!$B$3:$B$94)</f>
        <v>125009</v>
      </c>
      <c r="C4443" s="50" t="str">
        <f>LOOKUP(A4443,Seznamy!$A$3:$A$94,Seznamy!$C$3:$C$94)</f>
        <v>Ruda nad Moravou</v>
      </c>
      <c r="D4443" s="51">
        <f>LOOKUP(A4443,Seznamy!$A$3:$A$94,Seznamy!$F$3:$F$94)</f>
        <v>9028</v>
      </c>
      <c r="E4443" s="51">
        <f>LOOKUP(A4443,Seznamy!$A$3:$A$94,Seznamy!$G$3:$G$94)</f>
        <v>218500</v>
      </c>
      <c r="F4443" s="52">
        <f>LOOKUP(A4443,Seznamy!$A$3:$A$94,Seznamy!$J$3:$J$94)</f>
        <v>57</v>
      </c>
      <c r="G4443" s="52">
        <v>41</v>
      </c>
      <c r="H4443" s="50">
        <f>LOOKUP(G4443,Komplexní!$A$7:$A$56,Komplexní!$B$7:$B$56)</f>
        <v>0</v>
      </c>
      <c r="I4443" s="53">
        <f t="array" ref="I4443">SUM(IF((Komplexní!$A$3:$A$5=A4443)*(Komplexní!$D$1:$BA$1=G4443),Komplexní!$D$3:$BA$5))</f>
        <v>0</v>
      </c>
      <c r="J4443" s="98" t="str">
        <f t="shared" si="241"/>
        <v/>
      </c>
      <c r="K4443" s="54">
        <f t="shared" si="242"/>
        <v>1</v>
      </c>
    </row>
    <row r="4444" spans="1:11" hidden="1">
      <c r="A4444" s="48">
        <v>89</v>
      </c>
      <c r="B4444" s="49">
        <f>LOOKUP(A4444,Seznamy!$A$3:$A$94,Seznamy!$B$3:$B$94)</f>
        <v>125009</v>
      </c>
      <c r="C4444" s="50" t="str">
        <f>LOOKUP(A4444,Seznamy!$A$3:$A$94,Seznamy!$C$3:$C$94)</f>
        <v>Ruda nad Moravou</v>
      </c>
      <c r="D4444" s="51">
        <f>LOOKUP(A4444,Seznamy!$A$3:$A$94,Seznamy!$F$3:$F$94)</f>
        <v>9028</v>
      </c>
      <c r="E4444" s="51">
        <f>LOOKUP(A4444,Seznamy!$A$3:$A$94,Seznamy!$G$3:$G$94)</f>
        <v>218500</v>
      </c>
      <c r="F4444" s="52">
        <f>LOOKUP(A4444,Seznamy!$A$3:$A$94,Seznamy!$J$3:$J$94)</f>
        <v>57</v>
      </c>
      <c r="G4444" s="52">
        <v>42</v>
      </c>
      <c r="H4444" s="50">
        <f>LOOKUP(G4444,Komplexní!$A$7:$A$56,Komplexní!$B$7:$B$56)</f>
        <v>0</v>
      </c>
      <c r="I4444" s="53">
        <f t="array" ref="I4444">SUM(IF((Komplexní!$A$3:$A$5=A4444)*(Komplexní!$D$1:$BA$1=G4444),Komplexní!$D$3:$BA$5))</f>
        <v>0</v>
      </c>
      <c r="J4444" s="98" t="str">
        <f t="shared" si="241"/>
        <v/>
      </c>
      <c r="K4444" s="54">
        <f t="shared" si="242"/>
        <v>1</v>
      </c>
    </row>
    <row r="4445" spans="1:11" hidden="1">
      <c r="A4445" s="48">
        <v>89</v>
      </c>
      <c r="B4445" s="49">
        <f>LOOKUP(A4445,Seznamy!$A$3:$A$94,Seznamy!$B$3:$B$94)</f>
        <v>125009</v>
      </c>
      <c r="C4445" s="50" t="str">
        <f>LOOKUP(A4445,Seznamy!$A$3:$A$94,Seznamy!$C$3:$C$94)</f>
        <v>Ruda nad Moravou</v>
      </c>
      <c r="D4445" s="51">
        <f>LOOKUP(A4445,Seznamy!$A$3:$A$94,Seznamy!$F$3:$F$94)</f>
        <v>9028</v>
      </c>
      <c r="E4445" s="51">
        <f>LOOKUP(A4445,Seznamy!$A$3:$A$94,Seznamy!$G$3:$G$94)</f>
        <v>218500</v>
      </c>
      <c r="F4445" s="52">
        <f>LOOKUP(A4445,Seznamy!$A$3:$A$94,Seznamy!$J$3:$J$94)</f>
        <v>57</v>
      </c>
      <c r="G4445" s="52">
        <v>43</v>
      </c>
      <c r="H4445" s="50">
        <f>LOOKUP(G4445,Komplexní!$A$7:$A$56,Komplexní!$B$7:$B$56)</f>
        <v>0</v>
      </c>
      <c r="I4445" s="53">
        <f t="array" ref="I4445">SUM(IF((Komplexní!$A$3:$A$5=A4445)*(Komplexní!$D$1:$BA$1=G4445),Komplexní!$D$3:$BA$5))</f>
        <v>0</v>
      </c>
      <c r="J4445" s="98" t="str">
        <f t="shared" si="241"/>
        <v/>
      </c>
      <c r="K4445" s="54">
        <f t="shared" si="242"/>
        <v>1</v>
      </c>
    </row>
    <row r="4446" spans="1:11" hidden="1">
      <c r="A4446" s="48">
        <v>89</v>
      </c>
      <c r="B4446" s="49">
        <f>LOOKUP(A4446,Seznamy!$A$3:$A$94,Seznamy!$B$3:$B$94)</f>
        <v>125009</v>
      </c>
      <c r="C4446" s="50" t="str">
        <f>LOOKUP(A4446,Seznamy!$A$3:$A$94,Seznamy!$C$3:$C$94)</f>
        <v>Ruda nad Moravou</v>
      </c>
      <c r="D4446" s="51">
        <f>LOOKUP(A4446,Seznamy!$A$3:$A$94,Seznamy!$F$3:$F$94)</f>
        <v>9028</v>
      </c>
      <c r="E4446" s="51">
        <f>LOOKUP(A4446,Seznamy!$A$3:$A$94,Seznamy!$G$3:$G$94)</f>
        <v>218500</v>
      </c>
      <c r="F4446" s="52">
        <f>LOOKUP(A4446,Seznamy!$A$3:$A$94,Seznamy!$J$3:$J$94)</f>
        <v>57</v>
      </c>
      <c r="G4446" s="52">
        <v>44</v>
      </c>
      <c r="H4446" s="50">
        <f>LOOKUP(G4446,Komplexní!$A$7:$A$56,Komplexní!$B$7:$B$56)</f>
        <v>0</v>
      </c>
      <c r="I4446" s="53">
        <f t="array" ref="I4446">SUM(IF((Komplexní!$A$3:$A$5=A4446)*(Komplexní!$D$1:$BA$1=G4446),Komplexní!$D$3:$BA$5))</f>
        <v>0</v>
      </c>
      <c r="J4446" s="98" t="str">
        <f t="shared" si="241"/>
        <v/>
      </c>
      <c r="K4446" s="54">
        <f t="shared" si="242"/>
        <v>1</v>
      </c>
    </row>
    <row r="4447" spans="1:11" hidden="1">
      <c r="A4447" s="48">
        <v>89</v>
      </c>
      <c r="B4447" s="49">
        <f>LOOKUP(A4447,Seznamy!$A$3:$A$94,Seznamy!$B$3:$B$94)</f>
        <v>125009</v>
      </c>
      <c r="C4447" s="50" t="str">
        <f>LOOKUP(A4447,Seznamy!$A$3:$A$94,Seznamy!$C$3:$C$94)</f>
        <v>Ruda nad Moravou</v>
      </c>
      <c r="D4447" s="51">
        <f>LOOKUP(A4447,Seznamy!$A$3:$A$94,Seznamy!$F$3:$F$94)</f>
        <v>9028</v>
      </c>
      <c r="E4447" s="51">
        <f>LOOKUP(A4447,Seznamy!$A$3:$A$94,Seznamy!$G$3:$G$94)</f>
        <v>218500</v>
      </c>
      <c r="F4447" s="52">
        <f>LOOKUP(A4447,Seznamy!$A$3:$A$94,Seznamy!$J$3:$J$94)</f>
        <v>57</v>
      </c>
      <c r="G4447" s="52">
        <v>45</v>
      </c>
      <c r="H4447" s="50">
        <f>LOOKUP(G4447,Komplexní!$A$7:$A$56,Komplexní!$B$7:$B$56)</f>
        <v>0</v>
      </c>
      <c r="I4447" s="53">
        <f t="array" ref="I4447">SUM(IF((Komplexní!$A$3:$A$5=A4447)*(Komplexní!$D$1:$BA$1=G4447),Komplexní!$D$3:$BA$5))</f>
        <v>0</v>
      </c>
      <c r="J4447" s="98" t="str">
        <f t="shared" si="241"/>
        <v/>
      </c>
      <c r="K4447" s="54">
        <f t="shared" si="242"/>
        <v>1</v>
      </c>
    </row>
    <row r="4448" spans="1:11" hidden="1">
      <c r="A4448" s="48">
        <v>89</v>
      </c>
      <c r="B4448" s="49">
        <f>LOOKUP(A4448,Seznamy!$A$3:$A$94,Seznamy!$B$3:$B$94)</f>
        <v>125009</v>
      </c>
      <c r="C4448" s="50" t="str">
        <f>LOOKUP(A4448,Seznamy!$A$3:$A$94,Seznamy!$C$3:$C$94)</f>
        <v>Ruda nad Moravou</v>
      </c>
      <c r="D4448" s="51">
        <f>LOOKUP(A4448,Seznamy!$A$3:$A$94,Seznamy!$F$3:$F$94)</f>
        <v>9028</v>
      </c>
      <c r="E4448" s="51">
        <f>LOOKUP(A4448,Seznamy!$A$3:$A$94,Seznamy!$G$3:$G$94)</f>
        <v>218500</v>
      </c>
      <c r="F4448" s="52">
        <f>LOOKUP(A4448,Seznamy!$A$3:$A$94,Seznamy!$J$3:$J$94)</f>
        <v>57</v>
      </c>
      <c r="G4448" s="52">
        <v>46</v>
      </c>
      <c r="H4448" s="50">
        <f>LOOKUP(G4448,Komplexní!$A$7:$A$56,Komplexní!$B$7:$B$56)</f>
        <v>0</v>
      </c>
      <c r="I4448" s="53">
        <f t="array" ref="I4448">SUM(IF((Komplexní!$A$3:$A$5=A4448)*(Komplexní!$D$1:$BA$1=G4448),Komplexní!$D$3:$BA$5))</f>
        <v>0</v>
      </c>
      <c r="J4448" s="98" t="str">
        <f t="shared" si="241"/>
        <v/>
      </c>
      <c r="K4448" s="54">
        <f t="shared" si="242"/>
        <v>1</v>
      </c>
    </row>
    <row r="4449" spans="1:11" hidden="1">
      <c r="A4449" s="48">
        <v>89</v>
      </c>
      <c r="B4449" s="49">
        <f>LOOKUP(A4449,Seznamy!$A$3:$A$94,Seznamy!$B$3:$B$94)</f>
        <v>125009</v>
      </c>
      <c r="C4449" s="50" t="str">
        <f>LOOKUP(A4449,Seznamy!$A$3:$A$94,Seznamy!$C$3:$C$94)</f>
        <v>Ruda nad Moravou</v>
      </c>
      <c r="D4449" s="51">
        <f>LOOKUP(A4449,Seznamy!$A$3:$A$94,Seznamy!$F$3:$F$94)</f>
        <v>9028</v>
      </c>
      <c r="E4449" s="51">
        <f>LOOKUP(A4449,Seznamy!$A$3:$A$94,Seznamy!$G$3:$G$94)</f>
        <v>218500</v>
      </c>
      <c r="F4449" s="52">
        <f>LOOKUP(A4449,Seznamy!$A$3:$A$94,Seznamy!$J$3:$J$94)</f>
        <v>57</v>
      </c>
      <c r="G4449" s="52">
        <v>47</v>
      </c>
      <c r="H4449" s="50">
        <f>LOOKUP(G4449,Komplexní!$A$7:$A$56,Komplexní!$B$7:$B$56)</f>
        <v>0</v>
      </c>
      <c r="I4449" s="53">
        <f t="array" ref="I4449">SUM(IF((Komplexní!$A$3:$A$5=A4449)*(Komplexní!$D$1:$BA$1=G4449),Komplexní!$D$3:$BA$5))</f>
        <v>0</v>
      </c>
      <c r="J4449" s="98" t="str">
        <f t="shared" si="241"/>
        <v/>
      </c>
      <c r="K4449" s="54">
        <f t="shared" si="242"/>
        <v>1</v>
      </c>
    </row>
    <row r="4450" spans="1:11" hidden="1">
      <c r="A4450" s="48">
        <v>89</v>
      </c>
      <c r="B4450" s="49">
        <f>LOOKUP(A4450,Seznamy!$A$3:$A$94,Seznamy!$B$3:$B$94)</f>
        <v>125009</v>
      </c>
      <c r="C4450" s="50" t="str">
        <f>LOOKUP(A4450,Seznamy!$A$3:$A$94,Seznamy!$C$3:$C$94)</f>
        <v>Ruda nad Moravou</v>
      </c>
      <c r="D4450" s="51">
        <f>LOOKUP(A4450,Seznamy!$A$3:$A$94,Seznamy!$F$3:$F$94)</f>
        <v>9028</v>
      </c>
      <c r="E4450" s="51">
        <f>LOOKUP(A4450,Seznamy!$A$3:$A$94,Seznamy!$G$3:$G$94)</f>
        <v>218500</v>
      </c>
      <c r="F4450" s="52">
        <f>LOOKUP(A4450,Seznamy!$A$3:$A$94,Seznamy!$J$3:$J$94)</f>
        <v>57</v>
      </c>
      <c r="G4450" s="52">
        <v>48</v>
      </c>
      <c r="H4450" s="50">
        <f>LOOKUP(G4450,Komplexní!$A$7:$A$56,Komplexní!$B$7:$B$56)</f>
        <v>0</v>
      </c>
      <c r="I4450" s="53">
        <f t="array" ref="I4450">SUM(IF((Komplexní!$A$3:$A$5=A4450)*(Komplexní!$D$1:$BA$1=G4450),Komplexní!$D$3:$BA$5))</f>
        <v>0</v>
      </c>
      <c r="J4450" s="98" t="str">
        <f t="shared" si="241"/>
        <v/>
      </c>
      <c r="K4450" s="54">
        <f t="shared" si="242"/>
        <v>1</v>
      </c>
    </row>
    <row r="4451" spans="1:11" hidden="1">
      <c r="A4451" s="48">
        <v>89</v>
      </c>
      <c r="B4451" s="49">
        <f>LOOKUP(A4451,Seznamy!$A$3:$A$94,Seznamy!$B$3:$B$94)</f>
        <v>125009</v>
      </c>
      <c r="C4451" s="50" t="str">
        <f>LOOKUP(A4451,Seznamy!$A$3:$A$94,Seznamy!$C$3:$C$94)</f>
        <v>Ruda nad Moravou</v>
      </c>
      <c r="D4451" s="51">
        <f>LOOKUP(A4451,Seznamy!$A$3:$A$94,Seznamy!$F$3:$F$94)</f>
        <v>9028</v>
      </c>
      <c r="E4451" s="51">
        <f>LOOKUP(A4451,Seznamy!$A$3:$A$94,Seznamy!$G$3:$G$94)</f>
        <v>218500</v>
      </c>
      <c r="F4451" s="52">
        <f>LOOKUP(A4451,Seznamy!$A$3:$A$94,Seznamy!$J$3:$J$94)</f>
        <v>57</v>
      </c>
      <c r="G4451" s="52">
        <v>49</v>
      </c>
      <c r="H4451" s="50">
        <f>LOOKUP(G4451,Komplexní!$A$7:$A$56,Komplexní!$B$7:$B$56)</f>
        <v>0</v>
      </c>
      <c r="I4451" s="53">
        <f t="array" ref="I4451">SUM(IF((Komplexní!$A$3:$A$5=A4451)*(Komplexní!$D$1:$BA$1=G4451),Komplexní!$D$3:$BA$5))</f>
        <v>0</v>
      </c>
      <c r="J4451" s="98" t="str">
        <f t="shared" si="241"/>
        <v/>
      </c>
      <c r="K4451" s="54">
        <f t="shared" si="242"/>
        <v>1</v>
      </c>
    </row>
    <row r="4452" spans="1:11" hidden="1">
      <c r="A4452" s="48">
        <v>89</v>
      </c>
      <c r="B4452" s="49">
        <f>LOOKUP(A4452,Seznamy!$A$3:$A$94,Seznamy!$B$3:$B$94)</f>
        <v>125009</v>
      </c>
      <c r="C4452" s="50" t="str">
        <f>LOOKUP(A4452,Seznamy!$A$3:$A$94,Seznamy!$C$3:$C$94)</f>
        <v>Ruda nad Moravou</v>
      </c>
      <c r="D4452" s="51">
        <f>LOOKUP(A4452,Seznamy!$A$3:$A$94,Seznamy!$F$3:$F$94)</f>
        <v>9028</v>
      </c>
      <c r="E4452" s="51">
        <f>LOOKUP(A4452,Seznamy!$A$3:$A$94,Seznamy!$G$3:$G$94)</f>
        <v>218500</v>
      </c>
      <c r="F4452" s="52">
        <f>LOOKUP(A4452,Seznamy!$A$3:$A$94,Seznamy!$J$3:$J$94)</f>
        <v>57</v>
      </c>
      <c r="G4452" s="52">
        <v>50</v>
      </c>
      <c r="H4452" s="50">
        <f>LOOKUP(G4452,Komplexní!$A$7:$A$56,Komplexní!$B$7:$B$56)</f>
        <v>0</v>
      </c>
      <c r="I4452" s="53">
        <f t="array" ref="I4452">SUM(IF((Komplexní!$A$3:$A$5=A4452)*(Komplexní!$D$1:$BA$1=G4452),Komplexní!$D$3:$BA$5))</f>
        <v>0</v>
      </c>
      <c r="J4452" s="98" t="str">
        <f t="shared" si="241"/>
        <v/>
      </c>
      <c r="K4452" s="54">
        <f t="shared" si="242"/>
        <v>1</v>
      </c>
    </row>
    <row r="4453" spans="1:11" hidden="1">
      <c r="A4453" s="79">
        <v>90</v>
      </c>
      <c r="B4453" s="80">
        <f>LOOKUP(A4453,Seznamy!$A$3:$A$94,Seznamy!$B$3:$B$94)</f>
        <v>125009</v>
      </c>
      <c r="C4453" s="81" t="str">
        <f>LOOKUP(A4453,Seznamy!$A$3:$A$94,Seznamy!$C$3:$C$94)</f>
        <v>Ruda nad Moravou</v>
      </c>
      <c r="D4453" s="82">
        <f>LOOKUP(A4453,Seznamy!$A$3:$A$94,Seznamy!$F$3:$F$94)</f>
        <v>9028</v>
      </c>
      <c r="E4453" s="82">
        <f>LOOKUP(A4453,Seznamy!$A$3:$A$94,Seznamy!$G$3:$G$94)</f>
        <v>218500</v>
      </c>
      <c r="F4453" s="83">
        <f>LOOKUP(A4453,Seznamy!$A$3:$A$94,Seznamy!$J$3:$J$94)</f>
        <v>57</v>
      </c>
      <c r="G4453" s="83">
        <v>1</v>
      </c>
      <c r="H4453" s="81" t="str">
        <f>LOOKUP(G4453,Komplexní!$A$7:$A$56,Komplexní!$B$7:$B$56)</f>
        <v>UNILES a.s.</v>
      </c>
      <c r="I4453" s="84">
        <f t="array" ref="I4453">SUM(IF((Komplexní!$A$3:$A$5=A4453)*(Komplexní!$D$1:$BA$1=G4453),Komplexní!$D$3:$BA$5))</f>
        <v>0</v>
      </c>
      <c r="J4453" s="99" t="str">
        <f t="shared" si="241"/>
        <v/>
      </c>
      <c r="K4453" s="85">
        <f t="shared" ref="K4453:K4484" si="243">IF(I4453=MIN($J$4453:$J$4502),1,"")</f>
        <v>1</v>
      </c>
    </row>
    <row r="4454" spans="1:11" hidden="1">
      <c r="A4454" s="79">
        <v>90</v>
      </c>
      <c r="B4454" s="80">
        <f>LOOKUP(A4454,Seznamy!$A$3:$A$94,Seznamy!$B$3:$B$94)</f>
        <v>125009</v>
      </c>
      <c r="C4454" s="81" t="str">
        <f>LOOKUP(A4454,Seznamy!$A$3:$A$94,Seznamy!$C$3:$C$94)</f>
        <v>Ruda nad Moravou</v>
      </c>
      <c r="D4454" s="82">
        <f>LOOKUP(A4454,Seznamy!$A$3:$A$94,Seznamy!$F$3:$F$94)</f>
        <v>9028</v>
      </c>
      <c r="E4454" s="82">
        <f>LOOKUP(A4454,Seznamy!$A$3:$A$94,Seznamy!$G$3:$G$94)</f>
        <v>218500</v>
      </c>
      <c r="F4454" s="83">
        <f>LOOKUP(A4454,Seznamy!$A$3:$A$94,Seznamy!$J$3:$J$94)</f>
        <v>57</v>
      </c>
      <c r="G4454" s="83">
        <v>2</v>
      </c>
      <c r="H4454" s="81" t="str">
        <f>LOOKUP(G4454,Komplexní!$A$7:$A$56,Komplexní!$B$7:$B$56)</f>
        <v>Lesy Beskydy, a.s.</v>
      </c>
      <c r="I4454" s="84">
        <f t="array" ref="I4454">SUM(IF((Komplexní!$A$3:$A$5=A4454)*(Komplexní!$D$1:$BA$1=G4454),Komplexní!$D$3:$BA$5))</f>
        <v>0</v>
      </c>
      <c r="J4454" s="99" t="str">
        <f t="shared" si="241"/>
        <v/>
      </c>
      <c r="K4454" s="85">
        <f t="shared" si="243"/>
        <v>1</v>
      </c>
    </row>
    <row r="4455" spans="1:11" hidden="1">
      <c r="A4455" s="79">
        <v>90</v>
      </c>
      <c r="B4455" s="80">
        <f>LOOKUP(A4455,Seznamy!$A$3:$A$94,Seznamy!$B$3:$B$94)</f>
        <v>125009</v>
      </c>
      <c r="C4455" s="81" t="str">
        <f>LOOKUP(A4455,Seznamy!$A$3:$A$94,Seznamy!$C$3:$C$94)</f>
        <v>Ruda nad Moravou</v>
      </c>
      <c r="D4455" s="82">
        <f>LOOKUP(A4455,Seznamy!$A$3:$A$94,Seznamy!$F$3:$F$94)</f>
        <v>9028</v>
      </c>
      <c r="E4455" s="82">
        <f>LOOKUP(A4455,Seznamy!$A$3:$A$94,Seznamy!$G$3:$G$94)</f>
        <v>218500</v>
      </c>
      <c r="F4455" s="83">
        <f>LOOKUP(A4455,Seznamy!$A$3:$A$94,Seznamy!$J$3:$J$94)</f>
        <v>57</v>
      </c>
      <c r="G4455" s="83">
        <v>3</v>
      </c>
      <c r="H4455" s="81" t="str">
        <f>LOOKUP(G4455,Komplexní!$A$7:$A$56,Komplexní!$B$7:$B$56)</f>
        <v>KATR s.r.o.</v>
      </c>
      <c r="I4455" s="84">
        <f t="array" ref="I4455">SUM(IF((Komplexní!$A$3:$A$5=A4455)*(Komplexní!$D$1:$BA$1=G4455),Komplexní!$D$3:$BA$5))</f>
        <v>0</v>
      </c>
      <c r="J4455" s="99" t="str">
        <f t="shared" si="241"/>
        <v/>
      </c>
      <c r="K4455" s="85">
        <f t="shared" si="243"/>
        <v>1</v>
      </c>
    </row>
    <row r="4456" spans="1:11" hidden="1">
      <c r="A4456" s="79">
        <v>90</v>
      </c>
      <c r="B4456" s="80">
        <f>LOOKUP(A4456,Seznamy!$A$3:$A$94,Seznamy!$B$3:$B$94)</f>
        <v>125009</v>
      </c>
      <c r="C4456" s="81" t="str">
        <f>LOOKUP(A4456,Seznamy!$A$3:$A$94,Seznamy!$C$3:$C$94)</f>
        <v>Ruda nad Moravou</v>
      </c>
      <c r="D4456" s="82">
        <f>LOOKUP(A4456,Seznamy!$A$3:$A$94,Seznamy!$F$3:$F$94)</f>
        <v>9028</v>
      </c>
      <c r="E4456" s="82">
        <f>LOOKUP(A4456,Seznamy!$A$3:$A$94,Seznamy!$G$3:$G$94)</f>
        <v>218500</v>
      </c>
      <c r="F4456" s="83">
        <f>LOOKUP(A4456,Seznamy!$A$3:$A$94,Seznamy!$J$3:$J$94)</f>
        <v>57</v>
      </c>
      <c r="G4456" s="83">
        <v>4</v>
      </c>
      <c r="H4456" s="81" t="str">
        <f>LOOKUP(G4456,Komplexní!$A$7:$A$56,Komplexní!$B$7:$B$56)</f>
        <v>Petra spol. s r.o.</v>
      </c>
      <c r="I4456" s="84">
        <f t="array" ref="I4456">SUM(IF((Komplexní!$A$3:$A$5=A4456)*(Komplexní!$D$1:$BA$1=G4456),Komplexní!$D$3:$BA$5))</f>
        <v>0</v>
      </c>
      <c r="J4456" s="99" t="str">
        <f t="shared" si="241"/>
        <v/>
      </c>
      <c r="K4456" s="85">
        <f t="shared" si="243"/>
        <v>1</v>
      </c>
    </row>
    <row r="4457" spans="1:11" hidden="1">
      <c r="A4457" s="79">
        <v>90</v>
      </c>
      <c r="B4457" s="80">
        <f>LOOKUP(A4457,Seznamy!$A$3:$A$94,Seznamy!$B$3:$B$94)</f>
        <v>125009</v>
      </c>
      <c r="C4457" s="81" t="str">
        <f>LOOKUP(A4457,Seznamy!$A$3:$A$94,Seznamy!$C$3:$C$94)</f>
        <v>Ruda nad Moravou</v>
      </c>
      <c r="D4457" s="82">
        <f>LOOKUP(A4457,Seznamy!$A$3:$A$94,Seznamy!$F$3:$F$94)</f>
        <v>9028</v>
      </c>
      <c r="E4457" s="82">
        <f>LOOKUP(A4457,Seznamy!$A$3:$A$94,Seznamy!$G$3:$G$94)</f>
        <v>218500</v>
      </c>
      <c r="F4457" s="83">
        <f>LOOKUP(A4457,Seznamy!$A$3:$A$94,Seznamy!$J$3:$J$94)</f>
        <v>57</v>
      </c>
      <c r="G4457" s="83">
        <v>5</v>
      </c>
      <c r="H4457" s="81" t="str">
        <f>LOOKUP(G4457,Komplexní!$A$7:$A$56,Komplexní!$B$7:$B$56)</f>
        <v>JACER - CZ a.s.</v>
      </c>
      <c r="I4457" s="84">
        <f t="array" ref="I4457">SUM(IF((Komplexní!$A$3:$A$5=A4457)*(Komplexní!$D$1:$BA$1=G4457),Komplexní!$D$3:$BA$5))</f>
        <v>0</v>
      </c>
      <c r="J4457" s="99" t="str">
        <f t="shared" si="241"/>
        <v/>
      </c>
      <c r="K4457" s="85">
        <f t="shared" si="243"/>
        <v>1</v>
      </c>
    </row>
    <row r="4458" spans="1:11" hidden="1">
      <c r="A4458" s="79">
        <v>90</v>
      </c>
      <c r="B4458" s="80">
        <f>LOOKUP(A4458,Seznamy!$A$3:$A$94,Seznamy!$B$3:$B$94)</f>
        <v>125009</v>
      </c>
      <c r="C4458" s="81" t="str">
        <f>LOOKUP(A4458,Seznamy!$A$3:$A$94,Seznamy!$C$3:$C$94)</f>
        <v>Ruda nad Moravou</v>
      </c>
      <c r="D4458" s="82">
        <f>LOOKUP(A4458,Seznamy!$A$3:$A$94,Seznamy!$F$3:$F$94)</f>
        <v>9028</v>
      </c>
      <c r="E4458" s="82">
        <f>LOOKUP(A4458,Seznamy!$A$3:$A$94,Seznamy!$G$3:$G$94)</f>
        <v>218500</v>
      </c>
      <c r="F4458" s="83">
        <f>LOOKUP(A4458,Seznamy!$A$3:$A$94,Seznamy!$J$3:$J$94)</f>
        <v>57</v>
      </c>
      <c r="G4458" s="83">
        <v>6</v>
      </c>
      <c r="H4458" s="81" t="str">
        <f>LOOKUP(G4458,Komplexní!$A$7:$A$56,Komplexní!$B$7:$B$56)</f>
        <v>LDF Rožnov a.s.</v>
      </c>
      <c r="I4458" s="84">
        <f t="array" ref="I4458">SUM(IF((Komplexní!$A$3:$A$5=A4458)*(Komplexní!$D$1:$BA$1=G4458),Komplexní!$D$3:$BA$5))</f>
        <v>0</v>
      </c>
      <c r="J4458" s="99" t="str">
        <f t="shared" si="241"/>
        <v/>
      </c>
      <c r="K4458" s="85">
        <f t="shared" si="243"/>
        <v>1</v>
      </c>
    </row>
    <row r="4459" spans="1:11" hidden="1">
      <c r="A4459" s="79">
        <v>90</v>
      </c>
      <c r="B4459" s="80">
        <f>LOOKUP(A4459,Seznamy!$A$3:$A$94,Seznamy!$B$3:$B$94)</f>
        <v>125009</v>
      </c>
      <c r="C4459" s="81" t="str">
        <f>LOOKUP(A4459,Seznamy!$A$3:$A$94,Seznamy!$C$3:$C$94)</f>
        <v>Ruda nad Moravou</v>
      </c>
      <c r="D4459" s="82">
        <f>LOOKUP(A4459,Seznamy!$A$3:$A$94,Seznamy!$F$3:$F$94)</f>
        <v>9028</v>
      </c>
      <c r="E4459" s="82">
        <f>LOOKUP(A4459,Seznamy!$A$3:$A$94,Seznamy!$G$3:$G$94)</f>
        <v>218500</v>
      </c>
      <c r="F4459" s="83">
        <f>LOOKUP(A4459,Seznamy!$A$3:$A$94,Seznamy!$J$3:$J$94)</f>
        <v>57</v>
      </c>
      <c r="G4459" s="83">
        <v>7</v>
      </c>
      <c r="H4459" s="81" t="str">
        <f>LOOKUP(G4459,Komplexní!$A$7:$A$56,Komplexní!$B$7:$B$56)</f>
        <v>Opavská lesní a.s.</v>
      </c>
      <c r="I4459" s="84">
        <f t="array" ref="I4459">SUM(IF((Komplexní!$A$3:$A$5=A4459)*(Komplexní!$D$1:$BA$1=G4459),Komplexní!$D$3:$BA$5))</f>
        <v>0</v>
      </c>
      <c r="J4459" s="99" t="str">
        <f t="shared" si="241"/>
        <v/>
      </c>
      <c r="K4459" s="85">
        <f t="shared" si="243"/>
        <v>1</v>
      </c>
    </row>
    <row r="4460" spans="1:11" hidden="1">
      <c r="A4460" s="79">
        <v>90</v>
      </c>
      <c r="B4460" s="80">
        <f>LOOKUP(A4460,Seznamy!$A$3:$A$94,Seznamy!$B$3:$B$94)</f>
        <v>125009</v>
      </c>
      <c r="C4460" s="81" t="str">
        <f>LOOKUP(A4460,Seznamy!$A$3:$A$94,Seznamy!$C$3:$C$94)</f>
        <v>Ruda nad Moravou</v>
      </c>
      <c r="D4460" s="82">
        <f>LOOKUP(A4460,Seznamy!$A$3:$A$94,Seznamy!$F$3:$F$94)</f>
        <v>9028</v>
      </c>
      <c r="E4460" s="82">
        <f>LOOKUP(A4460,Seznamy!$A$3:$A$94,Seznamy!$G$3:$G$94)</f>
        <v>218500</v>
      </c>
      <c r="F4460" s="83">
        <f>LOOKUP(A4460,Seznamy!$A$3:$A$94,Seznamy!$J$3:$J$94)</f>
        <v>57</v>
      </c>
      <c r="G4460" s="83">
        <v>8</v>
      </c>
      <c r="H4460" s="81" t="str">
        <f>LOOKUP(G4460,Komplexní!$A$7:$A$56,Komplexní!$B$7:$B$56)</f>
        <v>Pradědský lesní závod, a.s.</v>
      </c>
      <c r="I4460" s="84">
        <f t="array" ref="I4460">SUM(IF((Komplexní!$A$3:$A$5=A4460)*(Komplexní!$D$1:$BA$1=G4460),Komplexní!$D$3:$BA$5))</f>
        <v>0</v>
      </c>
      <c r="J4460" s="99" t="str">
        <f t="shared" si="241"/>
        <v/>
      </c>
      <c r="K4460" s="85">
        <f t="shared" si="243"/>
        <v>1</v>
      </c>
    </row>
    <row r="4461" spans="1:11" hidden="1">
      <c r="A4461" s="79">
        <v>90</v>
      </c>
      <c r="B4461" s="80">
        <f>LOOKUP(A4461,Seznamy!$A$3:$A$94,Seznamy!$B$3:$B$94)</f>
        <v>125009</v>
      </c>
      <c r="C4461" s="81" t="str">
        <f>LOOKUP(A4461,Seznamy!$A$3:$A$94,Seznamy!$C$3:$C$94)</f>
        <v>Ruda nad Moravou</v>
      </c>
      <c r="D4461" s="82">
        <f>LOOKUP(A4461,Seznamy!$A$3:$A$94,Seznamy!$F$3:$F$94)</f>
        <v>9028</v>
      </c>
      <c r="E4461" s="82">
        <f>LOOKUP(A4461,Seznamy!$A$3:$A$94,Seznamy!$G$3:$G$94)</f>
        <v>218500</v>
      </c>
      <c r="F4461" s="83">
        <f>LOOKUP(A4461,Seznamy!$A$3:$A$94,Seznamy!$J$3:$J$94)</f>
        <v>57</v>
      </c>
      <c r="G4461" s="83">
        <v>9</v>
      </c>
      <c r="H4461" s="81">
        <f>LOOKUP(G4461,Komplexní!$A$7:$A$56,Komplexní!$B$7:$B$56)</f>
        <v>0</v>
      </c>
      <c r="I4461" s="84">
        <f t="array" ref="I4461">SUM(IF((Komplexní!$A$3:$A$5=A4461)*(Komplexní!$D$1:$BA$1=G4461),Komplexní!$D$3:$BA$5))</f>
        <v>0</v>
      </c>
      <c r="J4461" s="99" t="str">
        <f t="shared" si="241"/>
        <v/>
      </c>
      <c r="K4461" s="85">
        <f t="shared" si="243"/>
        <v>1</v>
      </c>
    </row>
    <row r="4462" spans="1:11" hidden="1">
      <c r="A4462" s="79">
        <v>90</v>
      </c>
      <c r="B4462" s="80">
        <f>LOOKUP(A4462,Seznamy!$A$3:$A$94,Seznamy!$B$3:$B$94)</f>
        <v>125009</v>
      </c>
      <c r="C4462" s="81" t="str">
        <f>LOOKUP(A4462,Seznamy!$A$3:$A$94,Seznamy!$C$3:$C$94)</f>
        <v>Ruda nad Moravou</v>
      </c>
      <c r="D4462" s="82">
        <f>LOOKUP(A4462,Seznamy!$A$3:$A$94,Seznamy!$F$3:$F$94)</f>
        <v>9028</v>
      </c>
      <c r="E4462" s="82">
        <f>LOOKUP(A4462,Seznamy!$A$3:$A$94,Seznamy!$G$3:$G$94)</f>
        <v>218500</v>
      </c>
      <c r="F4462" s="83">
        <f>LOOKUP(A4462,Seznamy!$A$3:$A$94,Seznamy!$J$3:$J$94)</f>
        <v>57</v>
      </c>
      <c r="G4462" s="83">
        <v>10</v>
      </c>
      <c r="H4462" s="81">
        <f>LOOKUP(G4462,Komplexní!$A$7:$A$56,Komplexní!$B$7:$B$56)</f>
        <v>0</v>
      </c>
      <c r="I4462" s="84">
        <f t="array" ref="I4462">SUM(IF((Komplexní!$A$3:$A$5=A4462)*(Komplexní!$D$1:$BA$1=G4462),Komplexní!$D$3:$BA$5))</f>
        <v>0</v>
      </c>
      <c r="J4462" s="99" t="str">
        <f t="shared" si="241"/>
        <v/>
      </c>
      <c r="K4462" s="85">
        <f t="shared" si="243"/>
        <v>1</v>
      </c>
    </row>
    <row r="4463" spans="1:11" hidden="1">
      <c r="A4463" s="79">
        <v>90</v>
      </c>
      <c r="B4463" s="80">
        <f>LOOKUP(A4463,Seznamy!$A$3:$A$94,Seznamy!$B$3:$B$94)</f>
        <v>125009</v>
      </c>
      <c r="C4463" s="81" t="str">
        <f>LOOKUP(A4463,Seznamy!$A$3:$A$94,Seznamy!$C$3:$C$94)</f>
        <v>Ruda nad Moravou</v>
      </c>
      <c r="D4463" s="82">
        <f>LOOKUP(A4463,Seznamy!$A$3:$A$94,Seznamy!$F$3:$F$94)</f>
        <v>9028</v>
      </c>
      <c r="E4463" s="82">
        <f>LOOKUP(A4463,Seznamy!$A$3:$A$94,Seznamy!$G$3:$G$94)</f>
        <v>218500</v>
      </c>
      <c r="F4463" s="83">
        <f>LOOKUP(A4463,Seznamy!$A$3:$A$94,Seznamy!$J$3:$J$94)</f>
        <v>57</v>
      </c>
      <c r="G4463" s="83">
        <v>11</v>
      </c>
      <c r="H4463" s="81">
        <f>LOOKUP(G4463,Komplexní!$A$7:$A$56,Komplexní!$B$7:$B$56)</f>
        <v>0</v>
      </c>
      <c r="I4463" s="84">
        <f t="array" ref="I4463">SUM(IF((Komplexní!$A$3:$A$5=A4463)*(Komplexní!$D$1:$BA$1=G4463),Komplexní!$D$3:$BA$5))</f>
        <v>0</v>
      </c>
      <c r="J4463" s="99" t="str">
        <f t="shared" si="241"/>
        <v/>
      </c>
      <c r="K4463" s="85">
        <f t="shared" si="243"/>
        <v>1</v>
      </c>
    </row>
    <row r="4464" spans="1:11" hidden="1">
      <c r="A4464" s="79">
        <v>90</v>
      </c>
      <c r="B4464" s="80">
        <f>LOOKUP(A4464,Seznamy!$A$3:$A$94,Seznamy!$B$3:$B$94)</f>
        <v>125009</v>
      </c>
      <c r="C4464" s="81" t="str">
        <f>LOOKUP(A4464,Seznamy!$A$3:$A$94,Seznamy!$C$3:$C$94)</f>
        <v>Ruda nad Moravou</v>
      </c>
      <c r="D4464" s="82">
        <f>LOOKUP(A4464,Seznamy!$A$3:$A$94,Seznamy!$F$3:$F$94)</f>
        <v>9028</v>
      </c>
      <c r="E4464" s="82">
        <f>LOOKUP(A4464,Seznamy!$A$3:$A$94,Seznamy!$G$3:$G$94)</f>
        <v>218500</v>
      </c>
      <c r="F4464" s="83">
        <f>LOOKUP(A4464,Seznamy!$A$3:$A$94,Seznamy!$J$3:$J$94)</f>
        <v>57</v>
      </c>
      <c r="G4464" s="83">
        <v>12</v>
      </c>
      <c r="H4464" s="81">
        <f>LOOKUP(G4464,Komplexní!$A$7:$A$56,Komplexní!$B$7:$B$56)</f>
        <v>0</v>
      </c>
      <c r="I4464" s="84">
        <f t="array" ref="I4464">SUM(IF((Komplexní!$A$3:$A$5=A4464)*(Komplexní!$D$1:$BA$1=G4464),Komplexní!$D$3:$BA$5))</f>
        <v>0</v>
      </c>
      <c r="J4464" s="99" t="str">
        <f t="shared" si="241"/>
        <v/>
      </c>
      <c r="K4464" s="85">
        <f t="shared" si="243"/>
        <v>1</v>
      </c>
    </row>
    <row r="4465" spans="1:11" hidden="1">
      <c r="A4465" s="79">
        <v>90</v>
      </c>
      <c r="B4465" s="80">
        <f>LOOKUP(A4465,Seznamy!$A$3:$A$94,Seznamy!$B$3:$B$94)</f>
        <v>125009</v>
      </c>
      <c r="C4465" s="81" t="str">
        <f>LOOKUP(A4465,Seznamy!$A$3:$A$94,Seznamy!$C$3:$C$94)</f>
        <v>Ruda nad Moravou</v>
      </c>
      <c r="D4465" s="82">
        <f>LOOKUP(A4465,Seznamy!$A$3:$A$94,Seznamy!$F$3:$F$94)</f>
        <v>9028</v>
      </c>
      <c r="E4465" s="82">
        <f>LOOKUP(A4465,Seznamy!$A$3:$A$94,Seznamy!$G$3:$G$94)</f>
        <v>218500</v>
      </c>
      <c r="F4465" s="83">
        <f>LOOKUP(A4465,Seznamy!$A$3:$A$94,Seznamy!$J$3:$J$94)</f>
        <v>57</v>
      </c>
      <c r="G4465" s="83">
        <v>13</v>
      </c>
      <c r="H4465" s="81">
        <f>LOOKUP(G4465,Komplexní!$A$7:$A$56,Komplexní!$B$7:$B$56)</f>
        <v>0</v>
      </c>
      <c r="I4465" s="84">
        <f t="array" ref="I4465">SUM(IF((Komplexní!$A$3:$A$5=A4465)*(Komplexní!$D$1:$BA$1=G4465),Komplexní!$D$3:$BA$5))</f>
        <v>0</v>
      </c>
      <c r="J4465" s="99" t="str">
        <f t="shared" si="241"/>
        <v/>
      </c>
      <c r="K4465" s="85">
        <f t="shared" si="243"/>
        <v>1</v>
      </c>
    </row>
    <row r="4466" spans="1:11" hidden="1">
      <c r="A4466" s="79">
        <v>90</v>
      </c>
      <c r="B4466" s="80">
        <f>LOOKUP(A4466,Seznamy!$A$3:$A$94,Seznamy!$B$3:$B$94)</f>
        <v>125009</v>
      </c>
      <c r="C4466" s="81" t="str">
        <f>LOOKUP(A4466,Seznamy!$A$3:$A$94,Seznamy!$C$3:$C$94)</f>
        <v>Ruda nad Moravou</v>
      </c>
      <c r="D4466" s="82">
        <f>LOOKUP(A4466,Seznamy!$A$3:$A$94,Seznamy!$F$3:$F$94)</f>
        <v>9028</v>
      </c>
      <c r="E4466" s="82">
        <f>LOOKUP(A4466,Seznamy!$A$3:$A$94,Seznamy!$G$3:$G$94)</f>
        <v>218500</v>
      </c>
      <c r="F4466" s="83">
        <f>LOOKUP(A4466,Seznamy!$A$3:$A$94,Seznamy!$J$3:$J$94)</f>
        <v>57</v>
      </c>
      <c r="G4466" s="83">
        <v>14</v>
      </c>
      <c r="H4466" s="81">
        <f>LOOKUP(G4466,Komplexní!$A$7:$A$56,Komplexní!$B$7:$B$56)</f>
        <v>0</v>
      </c>
      <c r="I4466" s="84">
        <f t="array" ref="I4466">SUM(IF((Komplexní!$A$3:$A$5=A4466)*(Komplexní!$D$1:$BA$1=G4466),Komplexní!$D$3:$BA$5))</f>
        <v>0</v>
      </c>
      <c r="J4466" s="99" t="str">
        <f t="shared" si="241"/>
        <v/>
      </c>
      <c r="K4466" s="85">
        <f t="shared" si="243"/>
        <v>1</v>
      </c>
    </row>
    <row r="4467" spans="1:11" hidden="1">
      <c r="A4467" s="79">
        <v>90</v>
      </c>
      <c r="B4467" s="80">
        <f>LOOKUP(A4467,Seznamy!$A$3:$A$94,Seznamy!$B$3:$B$94)</f>
        <v>125009</v>
      </c>
      <c r="C4467" s="81" t="str">
        <f>LOOKUP(A4467,Seznamy!$A$3:$A$94,Seznamy!$C$3:$C$94)</f>
        <v>Ruda nad Moravou</v>
      </c>
      <c r="D4467" s="82">
        <f>LOOKUP(A4467,Seznamy!$A$3:$A$94,Seznamy!$F$3:$F$94)</f>
        <v>9028</v>
      </c>
      <c r="E4467" s="82">
        <f>LOOKUP(A4467,Seznamy!$A$3:$A$94,Seznamy!$G$3:$G$94)</f>
        <v>218500</v>
      </c>
      <c r="F4467" s="83">
        <f>LOOKUP(A4467,Seznamy!$A$3:$A$94,Seznamy!$J$3:$J$94)</f>
        <v>57</v>
      </c>
      <c r="G4467" s="83">
        <v>15</v>
      </c>
      <c r="H4467" s="81">
        <f>LOOKUP(G4467,Komplexní!$A$7:$A$56,Komplexní!$B$7:$B$56)</f>
        <v>0</v>
      </c>
      <c r="I4467" s="84">
        <f t="array" ref="I4467">SUM(IF((Komplexní!$A$3:$A$5=A4467)*(Komplexní!$D$1:$BA$1=G4467),Komplexní!$D$3:$BA$5))</f>
        <v>0</v>
      </c>
      <c r="J4467" s="99" t="str">
        <f t="shared" si="241"/>
        <v/>
      </c>
      <c r="K4467" s="85">
        <f t="shared" si="243"/>
        <v>1</v>
      </c>
    </row>
    <row r="4468" spans="1:11" hidden="1">
      <c r="A4468" s="79">
        <v>90</v>
      </c>
      <c r="B4468" s="80">
        <f>LOOKUP(A4468,Seznamy!$A$3:$A$94,Seznamy!$B$3:$B$94)</f>
        <v>125009</v>
      </c>
      <c r="C4468" s="81" t="str">
        <f>LOOKUP(A4468,Seznamy!$A$3:$A$94,Seznamy!$C$3:$C$94)</f>
        <v>Ruda nad Moravou</v>
      </c>
      <c r="D4468" s="82">
        <f>LOOKUP(A4468,Seznamy!$A$3:$A$94,Seznamy!$F$3:$F$94)</f>
        <v>9028</v>
      </c>
      <c r="E4468" s="82">
        <f>LOOKUP(A4468,Seznamy!$A$3:$A$94,Seznamy!$G$3:$G$94)</f>
        <v>218500</v>
      </c>
      <c r="F4468" s="83">
        <f>LOOKUP(A4468,Seznamy!$A$3:$A$94,Seznamy!$J$3:$J$94)</f>
        <v>57</v>
      </c>
      <c r="G4468" s="83">
        <v>16</v>
      </c>
      <c r="H4468" s="81">
        <f>LOOKUP(G4468,Komplexní!$A$7:$A$56,Komplexní!$B$7:$B$56)</f>
        <v>0</v>
      </c>
      <c r="I4468" s="84">
        <f t="array" ref="I4468">SUM(IF((Komplexní!$A$3:$A$5=A4468)*(Komplexní!$D$1:$BA$1=G4468),Komplexní!$D$3:$BA$5))</f>
        <v>0</v>
      </c>
      <c r="J4468" s="99" t="str">
        <f t="shared" si="241"/>
        <v/>
      </c>
      <c r="K4468" s="85">
        <f t="shared" si="243"/>
        <v>1</v>
      </c>
    </row>
    <row r="4469" spans="1:11" hidden="1">
      <c r="A4469" s="79">
        <v>90</v>
      </c>
      <c r="B4469" s="80">
        <f>LOOKUP(A4469,Seznamy!$A$3:$A$94,Seznamy!$B$3:$B$94)</f>
        <v>125009</v>
      </c>
      <c r="C4469" s="81" t="str">
        <f>LOOKUP(A4469,Seznamy!$A$3:$A$94,Seznamy!$C$3:$C$94)</f>
        <v>Ruda nad Moravou</v>
      </c>
      <c r="D4469" s="82">
        <f>LOOKUP(A4469,Seznamy!$A$3:$A$94,Seznamy!$F$3:$F$94)</f>
        <v>9028</v>
      </c>
      <c r="E4469" s="82">
        <f>LOOKUP(A4469,Seznamy!$A$3:$A$94,Seznamy!$G$3:$G$94)</f>
        <v>218500</v>
      </c>
      <c r="F4469" s="83">
        <f>LOOKUP(A4469,Seznamy!$A$3:$A$94,Seznamy!$J$3:$J$94)</f>
        <v>57</v>
      </c>
      <c r="G4469" s="83">
        <v>18</v>
      </c>
      <c r="H4469" s="81">
        <f>LOOKUP(G4469,Komplexní!$A$7:$A$56,Komplexní!$B$7:$B$56)</f>
        <v>0</v>
      </c>
      <c r="I4469" s="84">
        <f t="array" ref="I4469">SUM(IF((Komplexní!$A$3:$A$5=A4469)*(Komplexní!$D$1:$BA$1=G4469),Komplexní!$D$3:$BA$5))</f>
        <v>0</v>
      </c>
      <c r="J4469" s="99" t="str">
        <f t="shared" si="241"/>
        <v/>
      </c>
      <c r="K4469" s="85">
        <f t="shared" si="243"/>
        <v>1</v>
      </c>
    </row>
    <row r="4470" spans="1:11" hidden="1">
      <c r="A4470" s="79">
        <v>90</v>
      </c>
      <c r="B4470" s="80">
        <f>LOOKUP(A4470,Seznamy!$A$3:$A$94,Seznamy!$B$3:$B$94)</f>
        <v>125009</v>
      </c>
      <c r="C4470" s="81" t="str">
        <f>LOOKUP(A4470,Seznamy!$A$3:$A$94,Seznamy!$C$3:$C$94)</f>
        <v>Ruda nad Moravou</v>
      </c>
      <c r="D4470" s="82">
        <f>LOOKUP(A4470,Seznamy!$A$3:$A$94,Seznamy!$F$3:$F$94)</f>
        <v>9028</v>
      </c>
      <c r="E4470" s="82">
        <f>LOOKUP(A4470,Seznamy!$A$3:$A$94,Seznamy!$G$3:$G$94)</f>
        <v>218500</v>
      </c>
      <c r="F4470" s="83">
        <f>LOOKUP(A4470,Seznamy!$A$3:$A$94,Seznamy!$J$3:$J$94)</f>
        <v>57</v>
      </c>
      <c r="G4470" s="83">
        <v>33</v>
      </c>
      <c r="H4470" s="81">
        <f>LOOKUP(G4470,Komplexní!$A$7:$A$56,Komplexní!$B$7:$B$56)</f>
        <v>0</v>
      </c>
      <c r="I4470" s="84">
        <f t="array" ref="I4470">SUM(IF((Komplexní!$A$3:$A$5=A4470)*(Komplexní!$D$1:$BA$1=G4470),Komplexní!$D$3:$BA$5))</f>
        <v>0</v>
      </c>
      <c r="J4470" s="99" t="str">
        <f t="shared" si="241"/>
        <v/>
      </c>
      <c r="K4470" s="85">
        <f t="shared" si="243"/>
        <v>1</v>
      </c>
    </row>
    <row r="4471" spans="1:11" hidden="1">
      <c r="A4471" s="79">
        <v>90</v>
      </c>
      <c r="B4471" s="80">
        <f>LOOKUP(A4471,Seznamy!$A$3:$A$94,Seznamy!$B$3:$B$94)</f>
        <v>125009</v>
      </c>
      <c r="C4471" s="81" t="str">
        <f>LOOKUP(A4471,Seznamy!$A$3:$A$94,Seznamy!$C$3:$C$94)</f>
        <v>Ruda nad Moravou</v>
      </c>
      <c r="D4471" s="82">
        <f>LOOKUP(A4471,Seznamy!$A$3:$A$94,Seznamy!$F$3:$F$94)</f>
        <v>9028</v>
      </c>
      <c r="E4471" s="82">
        <f>LOOKUP(A4471,Seznamy!$A$3:$A$94,Seznamy!$G$3:$G$94)</f>
        <v>218500</v>
      </c>
      <c r="F4471" s="83">
        <f>LOOKUP(A4471,Seznamy!$A$3:$A$94,Seznamy!$J$3:$J$94)</f>
        <v>57</v>
      </c>
      <c r="G4471" s="83">
        <v>19</v>
      </c>
      <c r="H4471" s="81">
        <f>LOOKUP(G4471,Komplexní!$A$7:$A$56,Komplexní!$B$7:$B$56)</f>
        <v>0</v>
      </c>
      <c r="I4471" s="84">
        <f t="array" ref="I4471">SUM(IF((Komplexní!$A$3:$A$5=A4471)*(Komplexní!$D$1:$BA$1=G4471),Komplexní!$D$3:$BA$5))</f>
        <v>0</v>
      </c>
      <c r="J4471" s="99" t="str">
        <f t="shared" si="241"/>
        <v/>
      </c>
      <c r="K4471" s="85">
        <f t="shared" si="243"/>
        <v>1</v>
      </c>
    </row>
    <row r="4472" spans="1:11" hidden="1">
      <c r="A4472" s="79">
        <v>90</v>
      </c>
      <c r="B4472" s="80">
        <f>LOOKUP(A4472,Seznamy!$A$3:$A$94,Seznamy!$B$3:$B$94)</f>
        <v>125009</v>
      </c>
      <c r="C4472" s="81" t="str">
        <f>LOOKUP(A4472,Seznamy!$A$3:$A$94,Seznamy!$C$3:$C$94)</f>
        <v>Ruda nad Moravou</v>
      </c>
      <c r="D4472" s="82">
        <f>LOOKUP(A4472,Seznamy!$A$3:$A$94,Seznamy!$F$3:$F$94)</f>
        <v>9028</v>
      </c>
      <c r="E4472" s="82">
        <f>LOOKUP(A4472,Seznamy!$A$3:$A$94,Seznamy!$G$3:$G$94)</f>
        <v>218500</v>
      </c>
      <c r="F4472" s="83">
        <f>LOOKUP(A4472,Seznamy!$A$3:$A$94,Seznamy!$J$3:$J$94)</f>
        <v>57</v>
      </c>
      <c r="G4472" s="83">
        <v>20</v>
      </c>
      <c r="H4472" s="81">
        <f>LOOKUP(G4472,Komplexní!$A$7:$A$56,Komplexní!$B$7:$B$56)</f>
        <v>0</v>
      </c>
      <c r="I4472" s="84">
        <f t="array" ref="I4472">SUM(IF((Komplexní!$A$3:$A$5=A4472)*(Komplexní!$D$1:$BA$1=G4472),Komplexní!$D$3:$BA$5))</f>
        <v>0</v>
      </c>
      <c r="J4472" s="99" t="str">
        <f t="shared" si="241"/>
        <v/>
      </c>
      <c r="K4472" s="85">
        <f t="shared" si="243"/>
        <v>1</v>
      </c>
    </row>
    <row r="4473" spans="1:11" hidden="1">
      <c r="A4473" s="79">
        <v>90</v>
      </c>
      <c r="B4473" s="80">
        <f>LOOKUP(A4473,Seznamy!$A$3:$A$94,Seznamy!$B$3:$B$94)</f>
        <v>125009</v>
      </c>
      <c r="C4473" s="81" t="str">
        <f>LOOKUP(A4473,Seznamy!$A$3:$A$94,Seznamy!$C$3:$C$94)</f>
        <v>Ruda nad Moravou</v>
      </c>
      <c r="D4473" s="82">
        <f>LOOKUP(A4473,Seznamy!$A$3:$A$94,Seznamy!$F$3:$F$94)</f>
        <v>9028</v>
      </c>
      <c r="E4473" s="82">
        <f>LOOKUP(A4473,Seznamy!$A$3:$A$94,Seznamy!$G$3:$G$94)</f>
        <v>218500</v>
      </c>
      <c r="F4473" s="83">
        <f>LOOKUP(A4473,Seznamy!$A$3:$A$94,Seznamy!$J$3:$J$94)</f>
        <v>57</v>
      </c>
      <c r="G4473" s="83">
        <v>21</v>
      </c>
      <c r="H4473" s="81">
        <f>LOOKUP(G4473,Komplexní!$A$7:$A$56,Komplexní!$B$7:$B$56)</f>
        <v>0</v>
      </c>
      <c r="I4473" s="84">
        <f t="array" ref="I4473">SUM(IF((Komplexní!$A$3:$A$5=A4473)*(Komplexní!$D$1:$BA$1=G4473),Komplexní!$D$3:$BA$5))</f>
        <v>0</v>
      </c>
      <c r="J4473" s="99" t="str">
        <f t="shared" si="241"/>
        <v/>
      </c>
      <c r="K4473" s="85">
        <f t="shared" si="243"/>
        <v>1</v>
      </c>
    </row>
    <row r="4474" spans="1:11" hidden="1">
      <c r="A4474" s="79">
        <v>90</v>
      </c>
      <c r="B4474" s="80">
        <f>LOOKUP(A4474,Seznamy!$A$3:$A$94,Seznamy!$B$3:$B$94)</f>
        <v>125009</v>
      </c>
      <c r="C4474" s="81" t="str">
        <f>LOOKUP(A4474,Seznamy!$A$3:$A$94,Seznamy!$C$3:$C$94)</f>
        <v>Ruda nad Moravou</v>
      </c>
      <c r="D4474" s="82">
        <f>LOOKUP(A4474,Seznamy!$A$3:$A$94,Seznamy!$F$3:$F$94)</f>
        <v>9028</v>
      </c>
      <c r="E4474" s="82">
        <f>LOOKUP(A4474,Seznamy!$A$3:$A$94,Seznamy!$G$3:$G$94)</f>
        <v>218500</v>
      </c>
      <c r="F4474" s="83">
        <f>LOOKUP(A4474,Seznamy!$A$3:$A$94,Seznamy!$J$3:$J$94)</f>
        <v>57</v>
      </c>
      <c r="G4474" s="83">
        <v>22</v>
      </c>
      <c r="H4474" s="81">
        <f>LOOKUP(G4474,Komplexní!$A$7:$A$56,Komplexní!$B$7:$B$56)</f>
        <v>0</v>
      </c>
      <c r="I4474" s="84">
        <f t="array" ref="I4474">SUM(IF((Komplexní!$A$3:$A$5=A4474)*(Komplexní!$D$1:$BA$1=G4474),Komplexní!$D$3:$BA$5))</f>
        <v>0</v>
      </c>
      <c r="J4474" s="99" t="str">
        <f t="shared" si="241"/>
        <v/>
      </c>
      <c r="K4474" s="85">
        <f t="shared" si="243"/>
        <v>1</v>
      </c>
    </row>
    <row r="4475" spans="1:11" hidden="1">
      <c r="A4475" s="79">
        <v>90</v>
      </c>
      <c r="B4475" s="80">
        <f>LOOKUP(A4475,Seznamy!$A$3:$A$94,Seznamy!$B$3:$B$94)</f>
        <v>125009</v>
      </c>
      <c r="C4475" s="81" t="str">
        <f>LOOKUP(A4475,Seznamy!$A$3:$A$94,Seznamy!$C$3:$C$94)</f>
        <v>Ruda nad Moravou</v>
      </c>
      <c r="D4475" s="82">
        <f>LOOKUP(A4475,Seznamy!$A$3:$A$94,Seznamy!$F$3:$F$94)</f>
        <v>9028</v>
      </c>
      <c r="E4475" s="82">
        <f>LOOKUP(A4475,Seznamy!$A$3:$A$94,Seznamy!$G$3:$G$94)</f>
        <v>218500</v>
      </c>
      <c r="F4475" s="83">
        <f>LOOKUP(A4475,Seznamy!$A$3:$A$94,Seznamy!$J$3:$J$94)</f>
        <v>57</v>
      </c>
      <c r="G4475" s="83">
        <v>23</v>
      </c>
      <c r="H4475" s="81">
        <f>LOOKUP(G4475,Komplexní!$A$7:$A$56,Komplexní!$B$7:$B$56)</f>
        <v>0</v>
      </c>
      <c r="I4475" s="84">
        <f t="array" ref="I4475">SUM(IF((Komplexní!$A$3:$A$5=A4475)*(Komplexní!$D$1:$BA$1=G4475),Komplexní!$D$3:$BA$5))</f>
        <v>0</v>
      </c>
      <c r="J4475" s="99" t="str">
        <f t="shared" si="241"/>
        <v/>
      </c>
      <c r="K4475" s="85">
        <f t="shared" si="243"/>
        <v>1</v>
      </c>
    </row>
    <row r="4476" spans="1:11" hidden="1">
      <c r="A4476" s="79">
        <v>90</v>
      </c>
      <c r="B4476" s="80">
        <f>LOOKUP(A4476,Seznamy!$A$3:$A$94,Seznamy!$B$3:$B$94)</f>
        <v>125009</v>
      </c>
      <c r="C4476" s="81" t="str">
        <f>LOOKUP(A4476,Seznamy!$A$3:$A$94,Seznamy!$C$3:$C$94)</f>
        <v>Ruda nad Moravou</v>
      </c>
      <c r="D4476" s="82">
        <f>LOOKUP(A4476,Seznamy!$A$3:$A$94,Seznamy!$F$3:$F$94)</f>
        <v>9028</v>
      </c>
      <c r="E4476" s="82">
        <f>LOOKUP(A4476,Seznamy!$A$3:$A$94,Seznamy!$G$3:$G$94)</f>
        <v>218500</v>
      </c>
      <c r="F4476" s="83">
        <f>LOOKUP(A4476,Seznamy!$A$3:$A$94,Seznamy!$J$3:$J$94)</f>
        <v>57</v>
      </c>
      <c r="G4476" s="83">
        <v>24</v>
      </c>
      <c r="H4476" s="81">
        <f>LOOKUP(G4476,Komplexní!$A$7:$A$56,Komplexní!$B$7:$B$56)</f>
        <v>0</v>
      </c>
      <c r="I4476" s="84">
        <f t="array" ref="I4476">SUM(IF((Komplexní!$A$3:$A$5=A4476)*(Komplexní!$D$1:$BA$1=G4476),Komplexní!$D$3:$BA$5))</f>
        <v>0</v>
      </c>
      <c r="J4476" s="99" t="str">
        <f t="shared" si="241"/>
        <v/>
      </c>
      <c r="K4476" s="85">
        <f t="shared" si="243"/>
        <v>1</v>
      </c>
    </row>
    <row r="4477" spans="1:11" hidden="1">
      <c r="A4477" s="79">
        <v>90</v>
      </c>
      <c r="B4477" s="80">
        <f>LOOKUP(A4477,Seznamy!$A$3:$A$94,Seznamy!$B$3:$B$94)</f>
        <v>125009</v>
      </c>
      <c r="C4477" s="81" t="str">
        <f>LOOKUP(A4477,Seznamy!$A$3:$A$94,Seznamy!$C$3:$C$94)</f>
        <v>Ruda nad Moravou</v>
      </c>
      <c r="D4477" s="82">
        <f>LOOKUP(A4477,Seznamy!$A$3:$A$94,Seznamy!$F$3:$F$94)</f>
        <v>9028</v>
      </c>
      <c r="E4477" s="82">
        <f>LOOKUP(A4477,Seznamy!$A$3:$A$94,Seznamy!$G$3:$G$94)</f>
        <v>218500</v>
      </c>
      <c r="F4477" s="83">
        <f>LOOKUP(A4477,Seznamy!$A$3:$A$94,Seznamy!$J$3:$J$94)</f>
        <v>57</v>
      </c>
      <c r="G4477" s="83">
        <v>17</v>
      </c>
      <c r="H4477" s="81">
        <f>LOOKUP(G4477,Komplexní!$A$7:$A$56,Komplexní!$B$7:$B$56)</f>
        <v>0</v>
      </c>
      <c r="I4477" s="84">
        <f t="array" ref="I4477">SUM(IF((Komplexní!$A$3:$A$5=A4477)*(Komplexní!$D$1:$BA$1=G4477),Komplexní!$D$3:$BA$5))</f>
        <v>0</v>
      </c>
      <c r="J4477" s="99" t="str">
        <f t="shared" si="241"/>
        <v/>
      </c>
      <c r="K4477" s="85">
        <f t="shared" si="243"/>
        <v>1</v>
      </c>
    </row>
    <row r="4478" spans="1:11" hidden="1">
      <c r="A4478" s="79">
        <v>90</v>
      </c>
      <c r="B4478" s="80">
        <f>LOOKUP(A4478,Seznamy!$A$3:$A$94,Seznamy!$B$3:$B$94)</f>
        <v>125009</v>
      </c>
      <c r="C4478" s="81" t="str">
        <f>LOOKUP(A4478,Seznamy!$A$3:$A$94,Seznamy!$C$3:$C$94)</f>
        <v>Ruda nad Moravou</v>
      </c>
      <c r="D4478" s="82">
        <f>LOOKUP(A4478,Seznamy!$A$3:$A$94,Seznamy!$F$3:$F$94)</f>
        <v>9028</v>
      </c>
      <c r="E4478" s="82">
        <f>LOOKUP(A4478,Seznamy!$A$3:$A$94,Seznamy!$G$3:$G$94)</f>
        <v>218500</v>
      </c>
      <c r="F4478" s="83">
        <f>LOOKUP(A4478,Seznamy!$A$3:$A$94,Seznamy!$J$3:$J$94)</f>
        <v>57</v>
      </c>
      <c r="G4478" s="83">
        <v>26</v>
      </c>
      <c r="H4478" s="81">
        <f>LOOKUP(G4478,Komplexní!$A$7:$A$56,Komplexní!$B$7:$B$56)</f>
        <v>0</v>
      </c>
      <c r="I4478" s="84">
        <f t="array" ref="I4478">SUM(IF((Komplexní!$A$3:$A$5=A4478)*(Komplexní!$D$1:$BA$1=G4478),Komplexní!$D$3:$BA$5))</f>
        <v>0</v>
      </c>
      <c r="J4478" s="99" t="str">
        <f t="shared" si="241"/>
        <v/>
      </c>
      <c r="K4478" s="85">
        <f t="shared" si="243"/>
        <v>1</v>
      </c>
    </row>
    <row r="4479" spans="1:11" hidden="1">
      <c r="A4479" s="79">
        <v>90</v>
      </c>
      <c r="B4479" s="80">
        <f>LOOKUP(A4479,Seznamy!$A$3:$A$94,Seznamy!$B$3:$B$94)</f>
        <v>125009</v>
      </c>
      <c r="C4479" s="81" t="str">
        <f>LOOKUP(A4479,Seznamy!$A$3:$A$94,Seznamy!$C$3:$C$94)</f>
        <v>Ruda nad Moravou</v>
      </c>
      <c r="D4479" s="82">
        <f>LOOKUP(A4479,Seznamy!$A$3:$A$94,Seznamy!$F$3:$F$94)</f>
        <v>9028</v>
      </c>
      <c r="E4479" s="82">
        <f>LOOKUP(A4479,Seznamy!$A$3:$A$94,Seznamy!$G$3:$G$94)</f>
        <v>218500</v>
      </c>
      <c r="F4479" s="83">
        <f>LOOKUP(A4479,Seznamy!$A$3:$A$94,Seznamy!$J$3:$J$94)</f>
        <v>57</v>
      </c>
      <c r="G4479" s="83">
        <v>27</v>
      </c>
      <c r="H4479" s="81">
        <f>LOOKUP(G4479,Komplexní!$A$7:$A$56,Komplexní!$B$7:$B$56)</f>
        <v>0</v>
      </c>
      <c r="I4479" s="84">
        <f t="array" ref="I4479">SUM(IF((Komplexní!$A$3:$A$5=A4479)*(Komplexní!$D$1:$BA$1=G4479),Komplexní!$D$3:$BA$5))</f>
        <v>0</v>
      </c>
      <c r="J4479" s="99" t="str">
        <f t="shared" si="241"/>
        <v/>
      </c>
      <c r="K4479" s="85">
        <f t="shared" si="243"/>
        <v>1</v>
      </c>
    </row>
    <row r="4480" spans="1:11" hidden="1">
      <c r="A4480" s="79">
        <v>90</v>
      </c>
      <c r="B4480" s="80">
        <f>LOOKUP(A4480,Seznamy!$A$3:$A$94,Seznamy!$B$3:$B$94)</f>
        <v>125009</v>
      </c>
      <c r="C4480" s="81" t="str">
        <f>LOOKUP(A4480,Seznamy!$A$3:$A$94,Seznamy!$C$3:$C$94)</f>
        <v>Ruda nad Moravou</v>
      </c>
      <c r="D4480" s="82">
        <f>LOOKUP(A4480,Seznamy!$A$3:$A$94,Seznamy!$F$3:$F$94)</f>
        <v>9028</v>
      </c>
      <c r="E4480" s="82">
        <f>LOOKUP(A4480,Seznamy!$A$3:$A$94,Seznamy!$G$3:$G$94)</f>
        <v>218500</v>
      </c>
      <c r="F4480" s="83">
        <f>LOOKUP(A4480,Seznamy!$A$3:$A$94,Seznamy!$J$3:$J$94)</f>
        <v>57</v>
      </c>
      <c r="G4480" s="83">
        <v>28</v>
      </c>
      <c r="H4480" s="81">
        <f>LOOKUP(G4480,Komplexní!$A$7:$A$56,Komplexní!$B$7:$B$56)</f>
        <v>0</v>
      </c>
      <c r="I4480" s="84">
        <f t="array" ref="I4480">SUM(IF((Komplexní!$A$3:$A$5=A4480)*(Komplexní!$D$1:$BA$1=G4480),Komplexní!$D$3:$BA$5))</f>
        <v>0</v>
      </c>
      <c r="J4480" s="99" t="str">
        <f t="shared" si="241"/>
        <v/>
      </c>
      <c r="K4480" s="85">
        <f t="shared" si="243"/>
        <v>1</v>
      </c>
    </row>
    <row r="4481" spans="1:11" hidden="1">
      <c r="A4481" s="79">
        <v>90</v>
      </c>
      <c r="B4481" s="80">
        <f>LOOKUP(A4481,Seznamy!$A$3:$A$94,Seznamy!$B$3:$B$94)</f>
        <v>125009</v>
      </c>
      <c r="C4481" s="81" t="str">
        <f>LOOKUP(A4481,Seznamy!$A$3:$A$94,Seznamy!$C$3:$C$94)</f>
        <v>Ruda nad Moravou</v>
      </c>
      <c r="D4481" s="82">
        <f>LOOKUP(A4481,Seznamy!$A$3:$A$94,Seznamy!$F$3:$F$94)</f>
        <v>9028</v>
      </c>
      <c r="E4481" s="82">
        <f>LOOKUP(A4481,Seznamy!$A$3:$A$94,Seznamy!$G$3:$G$94)</f>
        <v>218500</v>
      </c>
      <c r="F4481" s="83">
        <f>LOOKUP(A4481,Seznamy!$A$3:$A$94,Seznamy!$J$3:$J$94)</f>
        <v>57</v>
      </c>
      <c r="G4481" s="83">
        <v>29</v>
      </c>
      <c r="H4481" s="81">
        <f>LOOKUP(G4481,Komplexní!$A$7:$A$56,Komplexní!$B$7:$B$56)</f>
        <v>0</v>
      </c>
      <c r="I4481" s="84">
        <f t="array" ref="I4481">SUM(IF((Komplexní!$A$3:$A$5=A4481)*(Komplexní!$D$1:$BA$1=G4481),Komplexní!$D$3:$BA$5))</f>
        <v>0</v>
      </c>
      <c r="J4481" s="99" t="str">
        <f t="shared" si="241"/>
        <v/>
      </c>
      <c r="K4481" s="85">
        <f t="shared" si="243"/>
        <v>1</v>
      </c>
    </row>
    <row r="4482" spans="1:11" hidden="1">
      <c r="A4482" s="79">
        <v>90</v>
      </c>
      <c r="B4482" s="80">
        <f>LOOKUP(A4482,Seznamy!$A$3:$A$94,Seznamy!$B$3:$B$94)</f>
        <v>125009</v>
      </c>
      <c r="C4482" s="81" t="str">
        <f>LOOKUP(A4482,Seznamy!$A$3:$A$94,Seznamy!$C$3:$C$94)</f>
        <v>Ruda nad Moravou</v>
      </c>
      <c r="D4482" s="82">
        <f>LOOKUP(A4482,Seznamy!$A$3:$A$94,Seznamy!$F$3:$F$94)</f>
        <v>9028</v>
      </c>
      <c r="E4482" s="82">
        <f>LOOKUP(A4482,Seznamy!$A$3:$A$94,Seznamy!$G$3:$G$94)</f>
        <v>218500</v>
      </c>
      <c r="F4482" s="83">
        <f>LOOKUP(A4482,Seznamy!$A$3:$A$94,Seznamy!$J$3:$J$94)</f>
        <v>57</v>
      </c>
      <c r="G4482" s="83">
        <v>30</v>
      </c>
      <c r="H4482" s="81">
        <f>LOOKUP(G4482,Komplexní!$A$7:$A$56,Komplexní!$B$7:$B$56)</f>
        <v>0</v>
      </c>
      <c r="I4482" s="84">
        <f t="array" ref="I4482">SUM(IF((Komplexní!$A$3:$A$5=A4482)*(Komplexní!$D$1:$BA$1=G4482),Komplexní!$D$3:$BA$5))</f>
        <v>0</v>
      </c>
      <c r="J4482" s="99" t="str">
        <f t="shared" si="241"/>
        <v/>
      </c>
      <c r="K4482" s="85">
        <f t="shared" si="243"/>
        <v>1</v>
      </c>
    </row>
    <row r="4483" spans="1:11" hidden="1">
      <c r="A4483" s="79">
        <v>90</v>
      </c>
      <c r="B4483" s="80">
        <f>LOOKUP(A4483,Seznamy!$A$3:$A$94,Seznamy!$B$3:$B$94)</f>
        <v>125009</v>
      </c>
      <c r="C4483" s="81" t="str">
        <f>LOOKUP(A4483,Seznamy!$A$3:$A$94,Seznamy!$C$3:$C$94)</f>
        <v>Ruda nad Moravou</v>
      </c>
      <c r="D4483" s="82">
        <f>LOOKUP(A4483,Seznamy!$A$3:$A$94,Seznamy!$F$3:$F$94)</f>
        <v>9028</v>
      </c>
      <c r="E4483" s="82">
        <f>LOOKUP(A4483,Seznamy!$A$3:$A$94,Seznamy!$G$3:$G$94)</f>
        <v>218500</v>
      </c>
      <c r="F4483" s="83">
        <f>LOOKUP(A4483,Seznamy!$A$3:$A$94,Seznamy!$J$3:$J$94)</f>
        <v>57</v>
      </c>
      <c r="G4483" s="83">
        <v>31</v>
      </c>
      <c r="H4483" s="81">
        <f>LOOKUP(G4483,Komplexní!$A$7:$A$56,Komplexní!$B$7:$B$56)</f>
        <v>0</v>
      </c>
      <c r="I4483" s="84">
        <f t="array" ref="I4483">SUM(IF((Komplexní!$A$3:$A$5=A4483)*(Komplexní!$D$1:$BA$1=G4483),Komplexní!$D$3:$BA$5))</f>
        <v>0</v>
      </c>
      <c r="J4483" s="99" t="str">
        <f t="shared" si="241"/>
        <v/>
      </c>
      <c r="K4483" s="85">
        <f t="shared" si="243"/>
        <v>1</v>
      </c>
    </row>
    <row r="4484" spans="1:11" hidden="1">
      <c r="A4484" s="79">
        <v>90</v>
      </c>
      <c r="B4484" s="80">
        <f>LOOKUP(A4484,Seznamy!$A$3:$A$94,Seznamy!$B$3:$B$94)</f>
        <v>125009</v>
      </c>
      <c r="C4484" s="81" t="str">
        <f>LOOKUP(A4484,Seznamy!$A$3:$A$94,Seznamy!$C$3:$C$94)</f>
        <v>Ruda nad Moravou</v>
      </c>
      <c r="D4484" s="82">
        <f>LOOKUP(A4484,Seznamy!$A$3:$A$94,Seznamy!$F$3:$F$94)</f>
        <v>9028</v>
      </c>
      <c r="E4484" s="82">
        <f>LOOKUP(A4484,Seznamy!$A$3:$A$94,Seznamy!$G$3:$G$94)</f>
        <v>218500</v>
      </c>
      <c r="F4484" s="83">
        <f>LOOKUP(A4484,Seznamy!$A$3:$A$94,Seznamy!$J$3:$J$94)</f>
        <v>57</v>
      </c>
      <c r="G4484" s="83">
        <v>32</v>
      </c>
      <c r="H4484" s="81">
        <f>LOOKUP(G4484,Komplexní!$A$7:$A$56,Komplexní!$B$7:$B$56)</f>
        <v>0</v>
      </c>
      <c r="I4484" s="84">
        <f t="array" ref="I4484">SUM(IF((Komplexní!$A$3:$A$5=A4484)*(Komplexní!$D$1:$BA$1=G4484),Komplexní!$D$3:$BA$5))</f>
        <v>0</v>
      </c>
      <c r="J4484" s="99" t="str">
        <f t="shared" si="241"/>
        <v/>
      </c>
      <c r="K4484" s="85">
        <f t="shared" si="243"/>
        <v>1</v>
      </c>
    </row>
    <row r="4485" spans="1:11" hidden="1">
      <c r="A4485" s="79">
        <v>90</v>
      </c>
      <c r="B4485" s="80">
        <f>LOOKUP(A4485,Seznamy!$A$3:$A$94,Seznamy!$B$3:$B$94)</f>
        <v>125009</v>
      </c>
      <c r="C4485" s="81" t="str">
        <f>LOOKUP(A4485,Seznamy!$A$3:$A$94,Seznamy!$C$3:$C$94)</f>
        <v>Ruda nad Moravou</v>
      </c>
      <c r="D4485" s="82">
        <f>LOOKUP(A4485,Seznamy!$A$3:$A$94,Seznamy!$F$3:$F$94)</f>
        <v>9028</v>
      </c>
      <c r="E4485" s="82">
        <f>LOOKUP(A4485,Seznamy!$A$3:$A$94,Seznamy!$G$3:$G$94)</f>
        <v>218500</v>
      </c>
      <c r="F4485" s="83">
        <f>LOOKUP(A4485,Seznamy!$A$3:$A$94,Seznamy!$J$3:$J$94)</f>
        <v>57</v>
      </c>
      <c r="G4485" s="83">
        <v>25</v>
      </c>
      <c r="H4485" s="81">
        <f>LOOKUP(G4485,Komplexní!$A$7:$A$56,Komplexní!$B$7:$B$56)</f>
        <v>0</v>
      </c>
      <c r="I4485" s="84">
        <f t="array" ref="I4485">SUM(IF((Komplexní!$A$3:$A$5=A4485)*(Komplexní!$D$1:$BA$1=G4485),Komplexní!$D$3:$BA$5))</f>
        <v>0</v>
      </c>
      <c r="J4485" s="99" t="str">
        <f t="shared" si="241"/>
        <v/>
      </c>
      <c r="K4485" s="85">
        <f t="shared" ref="K4485:K4502" si="244">IF(I4485=MIN($J$4453:$J$4502),1,"")</f>
        <v>1</v>
      </c>
    </row>
    <row r="4486" spans="1:11" hidden="1">
      <c r="A4486" s="79">
        <v>90</v>
      </c>
      <c r="B4486" s="80">
        <f>LOOKUP(A4486,Seznamy!$A$3:$A$94,Seznamy!$B$3:$B$94)</f>
        <v>125009</v>
      </c>
      <c r="C4486" s="81" t="str">
        <f>LOOKUP(A4486,Seznamy!$A$3:$A$94,Seznamy!$C$3:$C$94)</f>
        <v>Ruda nad Moravou</v>
      </c>
      <c r="D4486" s="82">
        <f>LOOKUP(A4486,Seznamy!$A$3:$A$94,Seznamy!$F$3:$F$94)</f>
        <v>9028</v>
      </c>
      <c r="E4486" s="82">
        <f>LOOKUP(A4486,Seznamy!$A$3:$A$94,Seznamy!$G$3:$G$94)</f>
        <v>218500</v>
      </c>
      <c r="F4486" s="83">
        <f>LOOKUP(A4486,Seznamy!$A$3:$A$94,Seznamy!$J$3:$J$94)</f>
        <v>57</v>
      </c>
      <c r="G4486" s="83">
        <v>34</v>
      </c>
      <c r="H4486" s="81">
        <f>LOOKUP(G4486,Komplexní!$A$7:$A$56,Komplexní!$B$7:$B$56)</f>
        <v>0</v>
      </c>
      <c r="I4486" s="84">
        <f t="array" ref="I4486">SUM(IF((Komplexní!$A$3:$A$5=A4486)*(Komplexní!$D$1:$BA$1=G4486),Komplexní!$D$3:$BA$5))</f>
        <v>0</v>
      </c>
      <c r="J4486" s="99" t="str">
        <f t="shared" si="241"/>
        <v/>
      </c>
      <c r="K4486" s="85">
        <f t="shared" si="244"/>
        <v>1</v>
      </c>
    </row>
    <row r="4487" spans="1:11" hidden="1">
      <c r="A4487" s="79">
        <v>90</v>
      </c>
      <c r="B4487" s="80">
        <f>LOOKUP(A4487,Seznamy!$A$3:$A$94,Seznamy!$B$3:$B$94)</f>
        <v>125009</v>
      </c>
      <c r="C4487" s="81" t="str">
        <f>LOOKUP(A4487,Seznamy!$A$3:$A$94,Seznamy!$C$3:$C$94)</f>
        <v>Ruda nad Moravou</v>
      </c>
      <c r="D4487" s="82">
        <f>LOOKUP(A4487,Seznamy!$A$3:$A$94,Seznamy!$F$3:$F$94)</f>
        <v>9028</v>
      </c>
      <c r="E4487" s="82">
        <f>LOOKUP(A4487,Seznamy!$A$3:$A$94,Seznamy!$G$3:$G$94)</f>
        <v>218500</v>
      </c>
      <c r="F4487" s="83">
        <f>LOOKUP(A4487,Seznamy!$A$3:$A$94,Seznamy!$J$3:$J$94)</f>
        <v>57</v>
      </c>
      <c r="G4487" s="83">
        <v>35</v>
      </c>
      <c r="H4487" s="81">
        <f>LOOKUP(G4487,Komplexní!$A$7:$A$56,Komplexní!$B$7:$B$56)</f>
        <v>0</v>
      </c>
      <c r="I4487" s="84">
        <f t="array" ref="I4487">SUM(IF((Komplexní!$A$3:$A$5=A4487)*(Komplexní!$D$1:$BA$1=G4487),Komplexní!$D$3:$BA$5))</f>
        <v>0</v>
      </c>
      <c r="J4487" s="99" t="str">
        <f t="shared" si="241"/>
        <v/>
      </c>
      <c r="K4487" s="85">
        <f t="shared" si="244"/>
        <v>1</v>
      </c>
    </row>
    <row r="4488" spans="1:11" hidden="1">
      <c r="A4488" s="79">
        <v>90</v>
      </c>
      <c r="B4488" s="80">
        <f>LOOKUP(A4488,Seznamy!$A$3:$A$94,Seznamy!$B$3:$B$94)</f>
        <v>125009</v>
      </c>
      <c r="C4488" s="81" t="str">
        <f>LOOKUP(A4488,Seznamy!$A$3:$A$94,Seznamy!$C$3:$C$94)</f>
        <v>Ruda nad Moravou</v>
      </c>
      <c r="D4488" s="82">
        <f>LOOKUP(A4488,Seznamy!$A$3:$A$94,Seznamy!$F$3:$F$94)</f>
        <v>9028</v>
      </c>
      <c r="E4488" s="82">
        <f>LOOKUP(A4488,Seznamy!$A$3:$A$94,Seznamy!$G$3:$G$94)</f>
        <v>218500</v>
      </c>
      <c r="F4488" s="83">
        <f>LOOKUP(A4488,Seznamy!$A$3:$A$94,Seznamy!$J$3:$J$94)</f>
        <v>57</v>
      </c>
      <c r="G4488" s="83">
        <v>36</v>
      </c>
      <c r="H4488" s="81">
        <f>LOOKUP(G4488,Komplexní!$A$7:$A$56,Komplexní!$B$7:$B$56)</f>
        <v>0</v>
      </c>
      <c r="I4488" s="84">
        <f t="array" ref="I4488">SUM(IF((Komplexní!$A$3:$A$5=A4488)*(Komplexní!$D$1:$BA$1=G4488),Komplexní!$D$3:$BA$5))</f>
        <v>0</v>
      </c>
      <c r="J4488" s="99" t="str">
        <f t="shared" si="241"/>
        <v/>
      </c>
      <c r="K4488" s="85">
        <f t="shared" si="244"/>
        <v>1</v>
      </c>
    </row>
    <row r="4489" spans="1:11" hidden="1">
      <c r="A4489" s="79">
        <v>90</v>
      </c>
      <c r="B4489" s="80">
        <f>LOOKUP(A4489,Seznamy!$A$3:$A$94,Seznamy!$B$3:$B$94)</f>
        <v>125009</v>
      </c>
      <c r="C4489" s="81" t="str">
        <f>LOOKUP(A4489,Seznamy!$A$3:$A$94,Seznamy!$C$3:$C$94)</f>
        <v>Ruda nad Moravou</v>
      </c>
      <c r="D4489" s="82">
        <f>LOOKUP(A4489,Seznamy!$A$3:$A$94,Seznamy!$F$3:$F$94)</f>
        <v>9028</v>
      </c>
      <c r="E4489" s="82">
        <f>LOOKUP(A4489,Seznamy!$A$3:$A$94,Seznamy!$G$3:$G$94)</f>
        <v>218500</v>
      </c>
      <c r="F4489" s="83">
        <f>LOOKUP(A4489,Seznamy!$A$3:$A$94,Seznamy!$J$3:$J$94)</f>
        <v>57</v>
      </c>
      <c r="G4489" s="83">
        <v>37</v>
      </c>
      <c r="H4489" s="81">
        <f>LOOKUP(G4489,Komplexní!$A$7:$A$56,Komplexní!$B$7:$B$56)</f>
        <v>0</v>
      </c>
      <c r="I4489" s="84">
        <f t="array" ref="I4489">SUM(IF((Komplexní!$A$3:$A$5=A4489)*(Komplexní!$D$1:$BA$1=G4489),Komplexní!$D$3:$BA$5))</f>
        <v>0</v>
      </c>
      <c r="J4489" s="99" t="str">
        <f t="shared" si="241"/>
        <v/>
      </c>
      <c r="K4489" s="85">
        <f t="shared" si="244"/>
        <v>1</v>
      </c>
    </row>
    <row r="4490" spans="1:11" hidden="1">
      <c r="A4490" s="79">
        <v>90</v>
      </c>
      <c r="B4490" s="80">
        <f>LOOKUP(A4490,Seznamy!$A$3:$A$94,Seznamy!$B$3:$B$94)</f>
        <v>125009</v>
      </c>
      <c r="C4490" s="81" t="str">
        <f>LOOKUP(A4490,Seznamy!$A$3:$A$94,Seznamy!$C$3:$C$94)</f>
        <v>Ruda nad Moravou</v>
      </c>
      <c r="D4490" s="82">
        <f>LOOKUP(A4490,Seznamy!$A$3:$A$94,Seznamy!$F$3:$F$94)</f>
        <v>9028</v>
      </c>
      <c r="E4490" s="82">
        <f>LOOKUP(A4490,Seznamy!$A$3:$A$94,Seznamy!$G$3:$G$94)</f>
        <v>218500</v>
      </c>
      <c r="F4490" s="83">
        <f>LOOKUP(A4490,Seznamy!$A$3:$A$94,Seznamy!$J$3:$J$94)</f>
        <v>57</v>
      </c>
      <c r="G4490" s="83">
        <v>38</v>
      </c>
      <c r="H4490" s="81">
        <f>LOOKUP(G4490,Komplexní!$A$7:$A$56,Komplexní!$B$7:$B$56)</f>
        <v>0</v>
      </c>
      <c r="I4490" s="84">
        <f t="array" ref="I4490">SUM(IF((Komplexní!$A$3:$A$5=A4490)*(Komplexní!$D$1:$BA$1=G4490),Komplexní!$D$3:$BA$5))</f>
        <v>0</v>
      </c>
      <c r="J4490" s="99" t="str">
        <f t="shared" si="241"/>
        <v/>
      </c>
      <c r="K4490" s="85">
        <f t="shared" si="244"/>
        <v>1</v>
      </c>
    </row>
    <row r="4491" spans="1:11" hidden="1">
      <c r="A4491" s="79">
        <v>90</v>
      </c>
      <c r="B4491" s="80">
        <f>LOOKUP(A4491,Seznamy!$A$3:$A$94,Seznamy!$B$3:$B$94)</f>
        <v>125009</v>
      </c>
      <c r="C4491" s="81" t="str">
        <f>LOOKUP(A4491,Seznamy!$A$3:$A$94,Seznamy!$C$3:$C$94)</f>
        <v>Ruda nad Moravou</v>
      </c>
      <c r="D4491" s="82">
        <f>LOOKUP(A4491,Seznamy!$A$3:$A$94,Seznamy!$F$3:$F$94)</f>
        <v>9028</v>
      </c>
      <c r="E4491" s="82">
        <f>LOOKUP(A4491,Seznamy!$A$3:$A$94,Seznamy!$G$3:$G$94)</f>
        <v>218500</v>
      </c>
      <c r="F4491" s="83">
        <f>LOOKUP(A4491,Seznamy!$A$3:$A$94,Seznamy!$J$3:$J$94)</f>
        <v>57</v>
      </c>
      <c r="G4491" s="83">
        <v>39</v>
      </c>
      <c r="H4491" s="81">
        <f>LOOKUP(G4491,Komplexní!$A$7:$A$56,Komplexní!$B$7:$B$56)</f>
        <v>0</v>
      </c>
      <c r="I4491" s="84">
        <f t="array" ref="I4491">SUM(IF((Komplexní!$A$3:$A$5=A4491)*(Komplexní!$D$1:$BA$1=G4491),Komplexní!$D$3:$BA$5))</f>
        <v>0</v>
      </c>
      <c r="J4491" s="99" t="str">
        <f t="shared" si="241"/>
        <v/>
      </c>
      <c r="K4491" s="85">
        <f t="shared" si="244"/>
        <v>1</v>
      </c>
    </row>
    <row r="4492" spans="1:11" hidden="1">
      <c r="A4492" s="79">
        <v>90</v>
      </c>
      <c r="B4492" s="80">
        <f>LOOKUP(A4492,Seznamy!$A$3:$A$94,Seznamy!$B$3:$B$94)</f>
        <v>125009</v>
      </c>
      <c r="C4492" s="81" t="str">
        <f>LOOKUP(A4492,Seznamy!$A$3:$A$94,Seznamy!$C$3:$C$94)</f>
        <v>Ruda nad Moravou</v>
      </c>
      <c r="D4492" s="82">
        <f>LOOKUP(A4492,Seznamy!$A$3:$A$94,Seznamy!$F$3:$F$94)</f>
        <v>9028</v>
      </c>
      <c r="E4492" s="82">
        <f>LOOKUP(A4492,Seznamy!$A$3:$A$94,Seznamy!$G$3:$G$94)</f>
        <v>218500</v>
      </c>
      <c r="F4492" s="83">
        <f>LOOKUP(A4492,Seznamy!$A$3:$A$94,Seznamy!$J$3:$J$94)</f>
        <v>57</v>
      </c>
      <c r="G4492" s="83">
        <v>40</v>
      </c>
      <c r="H4492" s="81">
        <f>LOOKUP(G4492,Komplexní!$A$7:$A$56,Komplexní!$B$7:$B$56)</f>
        <v>0</v>
      </c>
      <c r="I4492" s="84">
        <f t="array" ref="I4492">SUM(IF((Komplexní!$A$3:$A$5=A4492)*(Komplexní!$D$1:$BA$1=G4492),Komplexní!$D$3:$BA$5))</f>
        <v>0</v>
      </c>
      <c r="J4492" s="99" t="str">
        <f t="shared" si="241"/>
        <v/>
      </c>
      <c r="K4492" s="85">
        <f t="shared" si="244"/>
        <v>1</v>
      </c>
    </row>
    <row r="4493" spans="1:11" hidden="1">
      <c r="A4493" s="79">
        <v>90</v>
      </c>
      <c r="B4493" s="80">
        <f>LOOKUP(A4493,Seznamy!$A$3:$A$94,Seznamy!$B$3:$B$94)</f>
        <v>125009</v>
      </c>
      <c r="C4493" s="81" t="str">
        <f>LOOKUP(A4493,Seznamy!$A$3:$A$94,Seznamy!$C$3:$C$94)</f>
        <v>Ruda nad Moravou</v>
      </c>
      <c r="D4493" s="82">
        <f>LOOKUP(A4493,Seznamy!$A$3:$A$94,Seznamy!$F$3:$F$94)</f>
        <v>9028</v>
      </c>
      <c r="E4493" s="82">
        <f>LOOKUP(A4493,Seznamy!$A$3:$A$94,Seznamy!$G$3:$G$94)</f>
        <v>218500</v>
      </c>
      <c r="F4493" s="83">
        <f>LOOKUP(A4493,Seznamy!$A$3:$A$94,Seznamy!$J$3:$J$94)</f>
        <v>57</v>
      </c>
      <c r="G4493" s="83">
        <v>41</v>
      </c>
      <c r="H4493" s="81">
        <f>LOOKUP(G4493,Komplexní!$A$7:$A$56,Komplexní!$B$7:$B$56)</f>
        <v>0</v>
      </c>
      <c r="I4493" s="84">
        <f t="array" ref="I4493">SUM(IF((Komplexní!$A$3:$A$5=A4493)*(Komplexní!$D$1:$BA$1=G4493),Komplexní!$D$3:$BA$5))</f>
        <v>0</v>
      </c>
      <c r="J4493" s="99" t="str">
        <f t="shared" si="241"/>
        <v/>
      </c>
      <c r="K4493" s="85">
        <f t="shared" si="244"/>
        <v>1</v>
      </c>
    </row>
    <row r="4494" spans="1:11" hidden="1">
      <c r="A4494" s="79">
        <v>90</v>
      </c>
      <c r="B4494" s="80">
        <f>LOOKUP(A4494,Seznamy!$A$3:$A$94,Seznamy!$B$3:$B$94)</f>
        <v>125009</v>
      </c>
      <c r="C4494" s="81" t="str">
        <f>LOOKUP(A4494,Seznamy!$A$3:$A$94,Seznamy!$C$3:$C$94)</f>
        <v>Ruda nad Moravou</v>
      </c>
      <c r="D4494" s="82">
        <f>LOOKUP(A4494,Seznamy!$A$3:$A$94,Seznamy!$F$3:$F$94)</f>
        <v>9028</v>
      </c>
      <c r="E4494" s="82">
        <f>LOOKUP(A4494,Seznamy!$A$3:$A$94,Seznamy!$G$3:$G$94)</f>
        <v>218500</v>
      </c>
      <c r="F4494" s="83">
        <f>LOOKUP(A4494,Seznamy!$A$3:$A$94,Seznamy!$J$3:$J$94)</f>
        <v>57</v>
      </c>
      <c r="G4494" s="83">
        <v>42</v>
      </c>
      <c r="H4494" s="81">
        <f>LOOKUP(G4494,Komplexní!$A$7:$A$56,Komplexní!$B$7:$B$56)</f>
        <v>0</v>
      </c>
      <c r="I4494" s="84">
        <f t="array" ref="I4494">SUM(IF((Komplexní!$A$3:$A$5=A4494)*(Komplexní!$D$1:$BA$1=G4494),Komplexní!$D$3:$BA$5))</f>
        <v>0</v>
      </c>
      <c r="J4494" s="99" t="str">
        <f t="shared" si="241"/>
        <v/>
      </c>
      <c r="K4494" s="85">
        <f t="shared" si="244"/>
        <v>1</v>
      </c>
    </row>
    <row r="4495" spans="1:11" hidden="1">
      <c r="A4495" s="79">
        <v>90</v>
      </c>
      <c r="B4495" s="80">
        <f>LOOKUP(A4495,Seznamy!$A$3:$A$94,Seznamy!$B$3:$B$94)</f>
        <v>125009</v>
      </c>
      <c r="C4495" s="81" t="str">
        <f>LOOKUP(A4495,Seznamy!$A$3:$A$94,Seznamy!$C$3:$C$94)</f>
        <v>Ruda nad Moravou</v>
      </c>
      <c r="D4495" s="82">
        <f>LOOKUP(A4495,Seznamy!$A$3:$A$94,Seznamy!$F$3:$F$94)</f>
        <v>9028</v>
      </c>
      <c r="E4495" s="82">
        <f>LOOKUP(A4495,Seznamy!$A$3:$A$94,Seznamy!$G$3:$G$94)</f>
        <v>218500</v>
      </c>
      <c r="F4495" s="83">
        <f>LOOKUP(A4495,Seznamy!$A$3:$A$94,Seznamy!$J$3:$J$94)</f>
        <v>57</v>
      </c>
      <c r="G4495" s="83">
        <v>43</v>
      </c>
      <c r="H4495" s="81">
        <f>LOOKUP(G4495,Komplexní!$A$7:$A$56,Komplexní!$B$7:$B$56)</f>
        <v>0</v>
      </c>
      <c r="I4495" s="84">
        <f t="array" ref="I4495">SUM(IF((Komplexní!$A$3:$A$5=A4495)*(Komplexní!$D$1:$BA$1=G4495),Komplexní!$D$3:$BA$5))</f>
        <v>0</v>
      </c>
      <c r="J4495" s="99" t="str">
        <f t="shared" ref="J4495:J4535" si="245">IF(I4495=0,"",I4495)</f>
        <v/>
      </c>
      <c r="K4495" s="85">
        <f t="shared" si="244"/>
        <v>1</v>
      </c>
    </row>
    <row r="4496" spans="1:11" hidden="1">
      <c r="A4496" s="79">
        <v>90</v>
      </c>
      <c r="B4496" s="80">
        <f>LOOKUP(A4496,Seznamy!$A$3:$A$94,Seznamy!$B$3:$B$94)</f>
        <v>125009</v>
      </c>
      <c r="C4496" s="81" t="str">
        <f>LOOKUP(A4496,Seznamy!$A$3:$A$94,Seznamy!$C$3:$C$94)</f>
        <v>Ruda nad Moravou</v>
      </c>
      <c r="D4496" s="82">
        <f>LOOKUP(A4496,Seznamy!$A$3:$A$94,Seznamy!$F$3:$F$94)</f>
        <v>9028</v>
      </c>
      <c r="E4496" s="82">
        <f>LOOKUP(A4496,Seznamy!$A$3:$A$94,Seznamy!$G$3:$G$94)</f>
        <v>218500</v>
      </c>
      <c r="F4496" s="83">
        <f>LOOKUP(A4496,Seznamy!$A$3:$A$94,Seznamy!$J$3:$J$94)</f>
        <v>57</v>
      </c>
      <c r="G4496" s="83">
        <v>44</v>
      </c>
      <c r="H4496" s="81">
        <f>LOOKUP(G4496,Komplexní!$A$7:$A$56,Komplexní!$B$7:$B$56)</f>
        <v>0</v>
      </c>
      <c r="I4496" s="84">
        <f t="array" ref="I4496">SUM(IF((Komplexní!$A$3:$A$5=A4496)*(Komplexní!$D$1:$BA$1=G4496),Komplexní!$D$3:$BA$5))</f>
        <v>0</v>
      </c>
      <c r="J4496" s="99" t="str">
        <f t="shared" si="245"/>
        <v/>
      </c>
      <c r="K4496" s="85">
        <f t="shared" si="244"/>
        <v>1</v>
      </c>
    </row>
    <row r="4497" spans="1:11" hidden="1">
      <c r="A4497" s="79">
        <v>90</v>
      </c>
      <c r="B4497" s="80">
        <f>LOOKUP(A4497,Seznamy!$A$3:$A$94,Seznamy!$B$3:$B$94)</f>
        <v>125009</v>
      </c>
      <c r="C4497" s="81" t="str">
        <f>LOOKUP(A4497,Seznamy!$A$3:$A$94,Seznamy!$C$3:$C$94)</f>
        <v>Ruda nad Moravou</v>
      </c>
      <c r="D4497" s="82">
        <f>LOOKUP(A4497,Seznamy!$A$3:$A$94,Seznamy!$F$3:$F$94)</f>
        <v>9028</v>
      </c>
      <c r="E4497" s="82">
        <f>LOOKUP(A4497,Seznamy!$A$3:$A$94,Seznamy!$G$3:$G$94)</f>
        <v>218500</v>
      </c>
      <c r="F4497" s="83">
        <f>LOOKUP(A4497,Seznamy!$A$3:$A$94,Seznamy!$J$3:$J$94)</f>
        <v>57</v>
      </c>
      <c r="G4497" s="83">
        <v>45</v>
      </c>
      <c r="H4497" s="81">
        <f>LOOKUP(G4497,Komplexní!$A$7:$A$56,Komplexní!$B$7:$B$56)</f>
        <v>0</v>
      </c>
      <c r="I4497" s="84">
        <f t="array" ref="I4497">SUM(IF((Komplexní!$A$3:$A$5=A4497)*(Komplexní!$D$1:$BA$1=G4497),Komplexní!$D$3:$BA$5))</f>
        <v>0</v>
      </c>
      <c r="J4497" s="99" t="str">
        <f t="shared" si="245"/>
        <v/>
      </c>
      <c r="K4497" s="85">
        <f t="shared" si="244"/>
        <v>1</v>
      </c>
    </row>
    <row r="4498" spans="1:11" hidden="1">
      <c r="A4498" s="79">
        <v>90</v>
      </c>
      <c r="B4498" s="80">
        <f>LOOKUP(A4498,Seznamy!$A$3:$A$94,Seznamy!$B$3:$B$94)</f>
        <v>125009</v>
      </c>
      <c r="C4498" s="81" t="str">
        <f>LOOKUP(A4498,Seznamy!$A$3:$A$94,Seznamy!$C$3:$C$94)</f>
        <v>Ruda nad Moravou</v>
      </c>
      <c r="D4498" s="82">
        <f>LOOKUP(A4498,Seznamy!$A$3:$A$94,Seznamy!$F$3:$F$94)</f>
        <v>9028</v>
      </c>
      <c r="E4498" s="82">
        <f>LOOKUP(A4498,Seznamy!$A$3:$A$94,Seznamy!$G$3:$G$94)</f>
        <v>218500</v>
      </c>
      <c r="F4498" s="83">
        <f>LOOKUP(A4498,Seznamy!$A$3:$A$94,Seznamy!$J$3:$J$94)</f>
        <v>57</v>
      </c>
      <c r="G4498" s="83">
        <v>46</v>
      </c>
      <c r="H4498" s="81">
        <f>LOOKUP(G4498,Komplexní!$A$7:$A$56,Komplexní!$B$7:$B$56)</f>
        <v>0</v>
      </c>
      <c r="I4498" s="84">
        <f t="array" ref="I4498">SUM(IF((Komplexní!$A$3:$A$5=A4498)*(Komplexní!$D$1:$BA$1=G4498),Komplexní!$D$3:$BA$5))</f>
        <v>0</v>
      </c>
      <c r="J4498" s="99" t="str">
        <f t="shared" si="245"/>
        <v/>
      </c>
      <c r="K4498" s="85">
        <f t="shared" si="244"/>
        <v>1</v>
      </c>
    </row>
    <row r="4499" spans="1:11" hidden="1">
      <c r="A4499" s="79">
        <v>90</v>
      </c>
      <c r="B4499" s="80">
        <f>LOOKUP(A4499,Seznamy!$A$3:$A$94,Seznamy!$B$3:$B$94)</f>
        <v>125009</v>
      </c>
      <c r="C4499" s="81" t="str">
        <f>LOOKUP(A4499,Seznamy!$A$3:$A$94,Seznamy!$C$3:$C$94)</f>
        <v>Ruda nad Moravou</v>
      </c>
      <c r="D4499" s="82">
        <f>LOOKUP(A4499,Seznamy!$A$3:$A$94,Seznamy!$F$3:$F$94)</f>
        <v>9028</v>
      </c>
      <c r="E4499" s="82">
        <f>LOOKUP(A4499,Seznamy!$A$3:$A$94,Seznamy!$G$3:$G$94)</f>
        <v>218500</v>
      </c>
      <c r="F4499" s="83">
        <f>LOOKUP(A4499,Seznamy!$A$3:$A$94,Seznamy!$J$3:$J$94)</f>
        <v>57</v>
      </c>
      <c r="G4499" s="83">
        <v>47</v>
      </c>
      <c r="H4499" s="81">
        <f>LOOKUP(G4499,Komplexní!$A$7:$A$56,Komplexní!$B$7:$B$56)</f>
        <v>0</v>
      </c>
      <c r="I4499" s="84">
        <f t="array" ref="I4499">SUM(IF((Komplexní!$A$3:$A$5=A4499)*(Komplexní!$D$1:$BA$1=G4499),Komplexní!$D$3:$BA$5))</f>
        <v>0</v>
      </c>
      <c r="J4499" s="99" t="str">
        <f t="shared" si="245"/>
        <v/>
      </c>
      <c r="K4499" s="85">
        <f t="shared" si="244"/>
        <v>1</v>
      </c>
    </row>
    <row r="4500" spans="1:11" hidden="1">
      <c r="A4500" s="79">
        <v>90</v>
      </c>
      <c r="B4500" s="80">
        <f>LOOKUP(A4500,Seznamy!$A$3:$A$94,Seznamy!$B$3:$B$94)</f>
        <v>125009</v>
      </c>
      <c r="C4500" s="81" t="str">
        <f>LOOKUP(A4500,Seznamy!$A$3:$A$94,Seznamy!$C$3:$C$94)</f>
        <v>Ruda nad Moravou</v>
      </c>
      <c r="D4500" s="82">
        <f>LOOKUP(A4500,Seznamy!$A$3:$A$94,Seznamy!$F$3:$F$94)</f>
        <v>9028</v>
      </c>
      <c r="E4500" s="82">
        <f>LOOKUP(A4500,Seznamy!$A$3:$A$94,Seznamy!$G$3:$G$94)</f>
        <v>218500</v>
      </c>
      <c r="F4500" s="83">
        <f>LOOKUP(A4500,Seznamy!$A$3:$A$94,Seznamy!$J$3:$J$94)</f>
        <v>57</v>
      </c>
      <c r="G4500" s="83">
        <v>48</v>
      </c>
      <c r="H4500" s="81">
        <f>LOOKUP(G4500,Komplexní!$A$7:$A$56,Komplexní!$B$7:$B$56)</f>
        <v>0</v>
      </c>
      <c r="I4500" s="84">
        <f t="array" ref="I4500">SUM(IF((Komplexní!$A$3:$A$5=A4500)*(Komplexní!$D$1:$BA$1=G4500),Komplexní!$D$3:$BA$5))</f>
        <v>0</v>
      </c>
      <c r="J4500" s="99" t="str">
        <f t="shared" si="245"/>
        <v/>
      </c>
      <c r="K4500" s="85">
        <f t="shared" si="244"/>
        <v>1</v>
      </c>
    </row>
    <row r="4501" spans="1:11" hidden="1">
      <c r="A4501" s="79">
        <v>90</v>
      </c>
      <c r="B4501" s="80">
        <f>LOOKUP(A4501,Seznamy!$A$3:$A$94,Seznamy!$B$3:$B$94)</f>
        <v>125009</v>
      </c>
      <c r="C4501" s="81" t="str">
        <f>LOOKUP(A4501,Seznamy!$A$3:$A$94,Seznamy!$C$3:$C$94)</f>
        <v>Ruda nad Moravou</v>
      </c>
      <c r="D4501" s="82">
        <f>LOOKUP(A4501,Seznamy!$A$3:$A$94,Seznamy!$F$3:$F$94)</f>
        <v>9028</v>
      </c>
      <c r="E4501" s="82">
        <f>LOOKUP(A4501,Seznamy!$A$3:$A$94,Seznamy!$G$3:$G$94)</f>
        <v>218500</v>
      </c>
      <c r="F4501" s="83">
        <f>LOOKUP(A4501,Seznamy!$A$3:$A$94,Seznamy!$J$3:$J$94)</f>
        <v>57</v>
      </c>
      <c r="G4501" s="83">
        <v>49</v>
      </c>
      <c r="H4501" s="81">
        <f>LOOKUP(G4501,Komplexní!$A$7:$A$56,Komplexní!$B$7:$B$56)</f>
        <v>0</v>
      </c>
      <c r="I4501" s="84">
        <f t="array" ref="I4501">SUM(IF((Komplexní!$A$3:$A$5=A4501)*(Komplexní!$D$1:$BA$1=G4501),Komplexní!$D$3:$BA$5))</f>
        <v>0</v>
      </c>
      <c r="J4501" s="99" t="str">
        <f t="shared" si="245"/>
        <v/>
      </c>
      <c r="K4501" s="85">
        <f t="shared" si="244"/>
        <v>1</v>
      </c>
    </row>
    <row r="4502" spans="1:11" hidden="1">
      <c r="A4502" s="79">
        <v>90</v>
      </c>
      <c r="B4502" s="80">
        <f>LOOKUP(A4502,Seznamy!$A$3:$A$94,Seznamy!$B$3:$B$94)</f>
        <v>125009</v>
      </c>
      <c r="C4502" s="81" t="str">
        <f>LOOKUP(A4502,Seznamy!$A$3:$A$94,Seznamy!$C$3:$C$94)</f>
        <v>Ruda nad Moravou</v>
      </c>
      <c r="D4502" s="82">
        <f>LOOKUP(A4502,Seznamy!$A$3:$A$94,Seznamy!$F$3:$F$94)</f>
        <v>9028</v>
      </c>
      <c r="E4502" s="82">
        <f>LOOKUP(A4502,Seznamy!$A$3:$A$94,Seznamy!$G$3:$G$94)</f>
        <v>218500</v>
      </c>
      <c r="F4502" s="83">
        <f>LOOKUP(A4502,Seznamy!$A$3:$A$94,Seznamy!$J$3:$J$94)</f>
        <v>57</v>
      </c>
      <c r="G4502" s="83">
        <v>50</v>
      </c>
      <c r="H4502" s="81">
        <f>LOOKUP(G4502,Komplexní!$A$7:$A$56,Komplexní!$B$7:$B$56)</f>
        <v>0</v>
      </c>
      <c r="I4502" s="84">
        <f t="array" ref="I4502">SUM(IF((Komplexní!$A$3:$A$5=A4502)*(Komplexní!$D$1:$BA$1=G4502),Komplexní!$D$3:$BA$5))</f>
        <v>0</v>
      </c>
      <c r="J4502" s="99" t="str">
        <f t="shared" si="245"/>
        <v/>
      </c>
      <c r="K4502" s="85">
        <f t="shared" si="244"/>
        <v>1</v>
      </c>
    </row>
    <row r="4503" spans="1:11" hidden="1">
      <c r="A4503" s="48">
        <v>91</v>
      </c>
      <c r="B4503" s="49">
        <f>LOOKUP(A4503,Seznamy!$A$3:$A$94,Seznamy!$B$3:$B$94)</f>
        <v>125009</v>
      </c>
      <c r="C4503" s="50" t="str">
        <f>LOOKUP(A4503,Seznamy!$A$3:$A$94,Seznamy!$C$3:$C$94)</f>
        <v>Ruda nad Moravou</v>
      </c>
      <c r="D4503" s="51">
        <f>LOOKUP(A4503,Seznamy!$A$3:$A$94,Seznamy!$F$3:$F$94)</f>
        <v>9028</v>
      </c>
      <c r="E4503" s="51">
        <f>LOOKUP(A4503,Seznamy!$A$3:$A$94,Seznamy!$G$3:$G$94)</f>
        <v>218500</v>
      </c>
      <c r="F4503" s="52">
        <f>LOOKUP(A4503,Seznamy!$A$3:$A$94,Seznamy!$J$3:$J$94)</f>
        <v>57</v>
      </c>
      <c r="G4503" s="52">
        <v>1</v>
      </c>
      <c r="H4503" s="50" t="str">
        <f>LOOKUP(G4503,Komplexní!$A$7:$A$56,Komplexní!$B$7:$B$56)</f>
        <v>UNILES a.s.</v>
      </c>
      <c r="I4503" s="53">
        <f t="array" ref="I4503">SUM(IF((Komplexní!$A$3:$A$5=A4503)*(Komplexní!$D$1:$BA$1=G4503),Komplexní!$D$3:$BA$5))</f>
        <v>0</v>
      </c>
      <c r="J4503" s="98" t="str">
        <f t="shared" si="245"/>
        <v/>
      </c>
      <c r="K4503" s="54">
        <f t="shared" ref="K4503:K4535" si="246">IF(I4503=MIN($J$4503:$J$4552),1,"")</f>
        <v>1</v>
      </c>
    </row>
    <row r="4504" spans="1:11" hidden="1">
      <c r="A4504" s="48">
        <v>91</v>
      </c>
      <c r="B4504" s="49">
        <f>LOOKUP(A4504,Seznamy!$A$3:$A$94,Seznamy!$B$3:$B$94)</f>
        <v>125009</v>
      </c>
      <c r="C4504" s="50" t="str">
        <f>LOOKUP(A4504,Seznamy!$A$3:$A$94,Seznamy!$C$3:$C$94)</f>
        <v>Ruda nad Moravou</v>
      </c>
      <c r="D4504" s="51">
        <f>LOOKUP(A4504,Seznamy!$A$3:$A$94,Seznamy!$F$3:$F$94)</f>
        <v>9028</v>
      </c>
      <c r="E4504" s="51">
        <f>LOOKUP(A4504,Seznamy!$A$3:$A$94,Seznamy!$G$3:$G$94)</f>
        <v>218500</v>
      </c>
      <c r="F4504" s="52">
        <f>LOOKUP(A4504,Seznamy!$A$3:$A$94,Seznamy!$J$3:$J$94)</f>
        <v>57</v>
      </c>
      <c r="G4504" s="52">
        <v>2</v>
      </c>
      <c r="H4504" s="50" t="str">
        <f>LOOKUP(G4504,Komplexní!$A$7:$A$56,Komplexní!$B$7:$B$56)</f>
        <v>Lesy Beskydy, a.s.</v>
      </c>
      <c r="I4504" s="53">
        <f t="array" ref="I4504">SUM(IF((Komplexní!$A$3:$A$5=A4504)*(Komplexní!$D$1:$BA$1=G4504),Komplexní!$D$3:$BA$5))</f>
        <v>0</v>
      </c>
      <c r="J4504" s="98" t="str">
        <f t="shared" si="245"/>
        <v/>
      </c>
      <c r="K4504" s="54">
        <f t="shared" si="246"/>
        <v>1</v>
      </c>
    </row>
    <row r="4505" spans="1:11" hidden="1">
      <c r="A4505" s="48">
        <v>91</v>
      </c>
      <c r="B4505" s="49">
        <f>LOOKUP(A4505,Seznamy!$A$3:$A$94,Seznamy!$B$3:$B$94)</f>
        <v>125009</v>
      </c>
      <c r="C4505" s="50" t="str">
        <f>LOOKUP(A4505,Seznamy!$A$3:$A$94,Seznamy!$C$3:$C$94)</f>
        <v>Ruda nad Moravou</v>
      </c>
      <c r="D4505" s="51">
        <f>LOOKUP(A4505,Seznamy!$A$3:$A$94,Seznamy!$F$3:$F$94)</f>
        <v>9028</v>
      </c>
      <c r="E4505" s="51">
        <f>LOOKUP(A4505,Seznamy!$A$3:$A$94,Seznamy!$G$3:$G$94)</f>
        <v>218500</v>
      </c>
      <c r="F4505" s="52">
        <f>LOOKUP(A4505,Seznamy!$A$3:$A$94,Seznamy!$J$3:$J$94)</f>
        <v>57</v>
      </c>
      <c r="G4505" s="52">
        <v>3</v>
      </c>
      <c r="H4505" s="50" t="str">
        <f>LOOKUP(G4505,Komplexní!$A$7:$A$56,Komplexní!$B$7:$B$56)</f>
        <v>KATR s.r.o.</v>
      </c>
      <c r="I4505" s="53">
        <f t="array" ref="I4505">SUM(IF((Komplexní!$A$3:$A$5=A4505)*(Komplexní!$D$1:$BA$1=G4505),Komplexní!$D$3:$BA$5))</f>
        <v>0</v>
      </c>
      <c r="J4505" s="98" t="str">
        <f t="shared" si="245"/>
        <v/>
      </c>
      <c r="K4505" s="54">
        <f t="shared" si="246"/>
        <v>1</v>
      </c>
    </row>
    <row r="4506" spans="1:11" hidden="1">
      <c r="A4506" s="48">
        <v>91</v>
      </c>
      <c r="B4506" s="49">
        <f>LOOKUP(A4506,Seznamy!$A$3:$A$94,Seznamy!$B$3:$B$94)</f>
        <v>125009</v>
      </c>
      <c r="C4506" s="50" t="str">
        <f>LOOKUP(A4506,Seznamy!$A$3:$A$94,Seznamy!$C$3:$C$94)</f>
        <v>Ruda nad Moravou</v>
      </c>
      <c r="D4506" s="51">
        <f>LOOKUP(A4506,Seznamy!$A$3:$A$94,Seznamy!$F$3:$F$94)</f>
        <v>9028</v>
      </c>
      <c r="E4506" s="51">
        <f>LOOKUP(A4506,Seznamy!$A$3:$A$94,Seznamy!$G$3:$G$94)</f>
        <v>218500</v>
      </c>
      <c r="F4506" s="52">
        <f>LOOKUP(A4506,Seznamy!$A$3:$A$94,Seznamy!$J$3:$J$94)</f>
        <v>57</v>
      </c>
      <c r="G4506" s="52">
        <v>4</v>
      </c>
      <c r="H4506" s="50" t="str">
        <f>LOOKUP(G4506,Komplexní!$A$7:$A$56,Komplexní!$B$7:$B$56)</f>
        <v>Petra spol. s r.o.</v>
      </c>
      <c r="I4506" s="53">
        <f t="array" ref="I4506">SUM(IF((Komplexní!$A$3:$A$5=A4506)*(Komplexní!$D$1:$BA$1=G4506),Komplexní!$D$3:$BA$5))</f>
        <v>0</v>
      </c>
      <c r="J4506" s="98" t="str">
        <f t="shared" si="245"/>
        <v/>
      </c>
      <c r="K4506" s="54">
        <f t="shared" si="246"/>
        <v>1</v>
      </c>
    </row>
    <row r="4507" spans="1:11" hidden="1">
      <c r="A4507" s="48">
        <v>91</v>
      </c>
      <c r="B4507" s="49">
        <f>LOOKUP(A4507,Seznamy!$A$3:$A$94,Seznamy!$B$3:$B$94)</f>
        <v>125009</v>
      </c>
      <c r="C4507" s="50" t="str">
        <f>LOOKUP(A4507,Seznamy!$A$3:$A$94,Seznamy!$C$3:$C$94)</f>
        <v>Ruda nad Moravou</v>
      </c>
      <c r="D4507" s="51">
        <f>LOOKUP(A4507,Seznamy!$A$3:$A$94,Seznamy!$F$3:$F$94)</f>
        <v>9028</v>
      </c>
      <c r="E4507" s="51">
        <f>LOOKUP(A4507,Seznamy!$A$3:$A$94,Seznamy!$G$3:$G$94)</f>
        <v>218500</v>
      </c>
      <c r="F4507" s="52">
        <f>LOOKUP(A4507,Seznamy!$A$3:$A$94,Seznamy!$J$3:$J$94)</f>
        <v>57</v>
      </c>
      <c r="G4507" s="52">
        <v>5</v>
      </c>
      <c r="H4507" s="50" t="str">
        <f>LOOKUP(G4507,Komplexní!$A$7:$A$56,Komplexní!$B$7:$B$56)</f>
        <v>JACER - CZ a.s.</v>
      </c>
      <c r="I4507" s="53">
        <f t="array" ref="I4507">SUM(IF((Komplexní!$A$3:$A$5=A4507)*(Komplexní!$D$1:$BA$1=G4507),Komplexní!$D$3:$BA$5))</f>
        <v>0</v>
      </c>
      <c r="J4507" s="98" t="str">
        <f t="shared" si="245"/>
        <v/>
      </c>
      <c r="K4507" s="54">
        <f t="shared" si="246"/>
        <v>1</v>
      </c>
    </row>
    <row r="4508" spans="1:11" hidden="1">
      <c r="A4508" s="48">
        <v>91</v>
      </c>
      <c r="B4508" s="49">
        <f>LOOKUP(A4508,Seznamy!$A$3:$A$94,Seznamy!$B$3:$B$94)</f>
        <v>125009</v>
      </c>
      <c r="C4508" s="50" t="str">
        <f>LOOKUP(A4508,Seznamy!$A$3:$A$94,Seznamy!$C$3:$C$94)</f>
        <v>Ruda nad Moravou</v>
      </c>
      <c r="D4508" s="51">
        <f>LOOKUP(A4508,Seznamy!$A$3:$A$94,Seznamy!$F$3:$F$94)</f>
        <v>9028</v>
      </c>
      <c r="E4508" s="51">
        <f>LOOKUP(A4508,Seznamy!$A$3:$A$94,Seznamy!$G$3:$G$94)</f>
        <v>218500</v>
      </c>
      <c r="F4508" s="52">
        <f>LOOKUP(A4508,Seznamy!$A$3:$A$94,Seznamy!$J$3:$J$94)</f>
        <v>57</v>
      </c>
      <c r="G4508" s="52">
        <v>6</v>
      </c>
      <c r="H4508" s="50" t="str">
        <f>LOOKUP(G4508,Komplexní!$A$7:$A$56,Komplexní!$B$7:$B$56)</f>
        <v>LDF Rožnov a.s.</v>
      </c>
      <c r="I4508" s="53">
        <f t="array" ref="I4508">SUM(IF((Komplexní!$A$3:$A$5=A4508)*(Komplexní!$D$1:$BA$1=G4508),Komplexní!$D$3:$BA$5))</f>
        <v>0</v>
      </c>
      <c r="J4508" s="98" t="str">
        <f t="shared" si="245"/>
        <v/>
      </c>
      <c r="K4508" s="54">
        <f t="shared" si="246"/>
        <v>1</v>
      </c>
    </row>
    <row r="4509" spans="1:11" hidden="1">
      <c r="A4509" s="48">
        <v>91</v>
      </c>
      <c r="B4509" s="49">
        <f>LOOKUP(A4509,Seznamy!$A$3:$A$94,Seznamy!$B$3:$B$94)</f>
        <v>125009</v>
      </c>
      <c r="C4509" s="50" t="str">
        <f>LOOKUP(A4509,Seznamy!$A$3:$A$94,Seznamy!$C$3:$C$94)</f>
        <v>Ruda nad Moravou</v>
      </c>
      <c r="D4509" s="51">
        <f>LOOKUP(A4509,Seznamy!$A$3:$A$94,Seznamy!$F$3:$F$94)</f>
        <v>9028</v>
      </c>
      <c r="E4509" s="51">
        <f>LOOKUP(A4509,Seznamy!$A$3:$A$94,Seznamy!$G$3:$G$94)</f>
        <v>218500</v>
      </c>
      <c r="F4509" s="52">
        <f>LOOKUP(A4509,Seznamy!$A$3:$A$94,Seznamy!$J$3:$J$94)</f>
        <v>57</v>
      </c>
      <c r="G4509" s="52">
        <v>7</v>
      </c>
      <c r="H4509" s="50" t="str">
        <f>LOOKUP(G4509,Komplexní!$A$7:$A$56,Komplexní!$B$7:$B$56)</f>
        <v>Opavská lesní a.s.</v>
      </c>
      <c r="I4509" s="53">
        <f t="array" ref="I4509">SUM(IF((Komplexní!$A$3:$A$5=A4509)*(Komplexní!$D$1:$BA$1=G4509),Komplexní!$D$3:$BA$5))</f>
        <v>0</v>
      </c>
      <c r="J4509" s="98" t="str">
        <f t="shared" si="245"/>
        <v/>
      </c>
      <c r="K4509" s="54">
        <f t="shared" si="246"/>
        <v>1</v>
      </c>
    </row>
    <row r="4510" spans="1:11" hidden="1">
      <c r="A4510" s="48">
        <v>91</v>
      </c>
      <c r="B4510" s="49">
        <f>LOOKUP(A4510,Seznamy!$A$3:$A$94,Seznamy!$B$3:$B$94)</f>
        <v>125009</v>
      </c>
      <c r="C4510" s="50" t="str">
        <f>LOOKUP(A4510,Seznamy!$A$3:$A$94,Seznamy!$C$3:$C$94)</f>
        <v>Ruda nad Moravou</v>
      </c>
      <c r="D4510" s="51">
        <f>LOOKUP(A4510,Seznamy!$A$3:$A$94,Seznamy!$F$3:$F$94)</f>
        <v>9028</v>
      </c>
      <c r="E4510" s="51">
        <f>LOOKUP(A4510,Seznamy!$A$3:$A$94,Seznamy!$G$3:$G$94)</f>
        <v>218500</v>
      </c>
      <c r="F4510" s="52">
        <f>LOOKUP(A4510,Seznamy!$A$3:$A$94,Seznamy!$J$3:$J$94)</f>
        <v>57</v>
      </c>
      <c r="G4510" s="52">
        <v>8</v>
      </c>
      <c r="H4510" s="50" t="str">
        <f>LOOKUP(G4510,Komplexní!$A$7:$A$56,Komplexní!$B$7:$B$56)</f>
        <v>Pradědský lesní závod, a.s.</v>
      </c>
      <c r="I4510" s="53">
        <f t="array" ref="I4510">SUM(IF((Komplexní!$A$3:$A$5=A4510)*(Komplexní!$D$1:$BA$1=G4510),Komplexní!$D$3:$BA$5))</f>
        <v>0</v>
      </c>
      <c r="J4510" s="98" t="str">
        <f t="shared" si="245"/>
        <v/>
      </c>
      <c r="K4510" s="54">
        <f t="shared" si="246"/>
        <v>1</v>
      </c>
    </row>
    <row r="4511" spans="1:11" hidden="1">
      <c r="A4511" s="48">
        <v>91</v>
      </c>
      <c r="B4511" s="49">
        <f>LOOKUP(A4511,Seznamy!$A$3:$A$94,Seznamy!$B$3:$B$94)</f>
        <v>125009</v>
      </c>
      <c r="C4511" s="50" t="str">
        <f>LOOKUP(A4511,Seznamy!$A$3:$A$94,Seznamy!$C$3:$C$94)</f>
        <v>Ruda nad Moravou</v>
      </c>
      <c r="D4511" s="51">
        <f>LOOKUP(A4511,Seznamy!$A$3:$A$94,Seznamy!$F$3:$F$94)</f>
        <v>9028</v>
      </c>
      <c r="E4511" s="51">
        <f>LOOKUP(A4511,Seznamy!$A$3:$A$94,Seznamy!$G$3:$G$94)</f>
        <v>218500</v>
      </c>
      <c r="F4511" s="52">
        <f>LOOKUP(A4511,Seznamy!$A$3:$A$94,Seznamy!$J$3:$J$94)</f>
        <v>57</v>
      </c>
      <c r="G4511" s="52">
        <v>9</v>
      </c>
      <c r="H4511" s="50">
        <f>LOOKUP(G4511,Komplexní!$A$7:$A$56,Komplexní!$B$7:$B$56)</f>
        <v>0</v>
      </c>
      <c r="I4511" s="53">
        <f t="array" ref="I4511">SUM(IF((Komplexní!$A$3:$A$5=A4511)*(Komplexní!$D$1:$BA$1=G4511),Komplexní!$D$3:$BA$5))</f>
        <v>0</v>
      </c>
      <c r="J4511" s="98" t="str">
        <f t="shared" si="245"/>
        <v/>
      </c>
      <c r="K4511" s="54">
        <f t="shared" si="246"/>
        <v>1</v>
      </c>
    </row>
    <row r="4512" spans="1:11" hidden="1">
      <c r="A4512" s="48">
        <v>91</v>
      </c>
      <c r="B4512" s="49">
        <f>LOOKUP(A4512,Seznamy!$A$3:$A$94,Seznamy!$B$3:$B$94)</f>
        <v>125009</v>
      </c>
      <c r="C4512" s="50" t="str">
        <f>LOOKUP(A4512,Seznamy!$A$3:$A$94,Seznamy!$C$3:$C$94)</f>
        <v>Ruda nad Moravou</v>
      </c>
      <c r="D4512" s="51">
        <f>LOOKUP(A4512,Seznamy!$A$3:$A$94,Seznamy!$F$3:$F$94)</f>
        <v>9028</v>
      </c>
      <c r="E4512" s="51">
        <f>LOOKUP(A4512,Seznamy!$A$3:$A$94,Seznamy!$G$3:$G$94)</f>
        <v>218500</v>
      </c>
      <c r="F4512" s="52">
        <f>LOOKUP(A4512,Seznamy!$A$3:$A$94,Seznamy!$J$3:$J$94)</f>
        <v>57</v>
      </c>
      <c r="G4512" s="52">
        <v>10</v>
      </c>
      <c r="H4512" s="50">
        <f>LOOKUP(G4512,Komplexní!$A$7:$A$56,Komplexní!$B$7:$B$56)</f>
        <v>0</v>
      </c>
      <c r="I4512" s="53">
        <f t="array" ref="I4512">SUM(IF((Komplexní!$A$3:$A$5=A4512)*(Komplexní!$D$1:$BA$1=G4512),Komplexní!$D$3:$BA$5))</f>
        <v>0</v>
      </c>
      <c r="J4512" s="98" t="str">
        <f t="shared" si="245"/>
        <v/>
      </c>
      <c r="K4512" s="54">
        <f t="shared" si="246"/>
        <v>1</v>
      </c>
    </row>
    <row r="4513" spans="1:11" hidden="1">
      <c r="A4513" s="48">
        <v>91</v>
      </c>
      <c r="B4513" s="49">
        <f>LOOKUP(A4513,Seznamy!$A$3:$A$94,Seznamy!$B$3:$B$94)</f>
        <v>125009</v>
      </c>
      <c r="C4513" s="50" t="str">
        <f>LOOKUP(A4513,Seznamy!$A$3:$A$94,Seznamy!$C$3:$C$94)</f>
        <v>Ruda nad Moravou</v>
      </c>
      <c r="D4513" s="51">
        <f>LOOKUP(A4513,Seznamy!$A$3:$A$94,Seznamy!$F$3:$F$94)</f>
        <v>9028</v>
      </c>
      <c r="E4513" s="51">
        <f>LOOKUP(A4513,Seznamy!$A$3:$A$94,Seznamy!$G$3:$G$94)</f>
        <v>218500</v>
      </c>
      <c r="F4513" s="52">
        <f>LOOKUP(A4513,Seznamy!$A$3:$A$94,Seznamy!$J$3:$J$94)</f>
        <v>57</v>
      </c>
      <c r="G4513" s="52">
        <v>11</v>
      </c>
      <c r="H4513" s="50">
        <f>LOOKUP(G4513,Komplexní!$A$7:$A$56,Komplexní!$B$7:$B$56)</f>
        <v>0</v>
      </c>
      <c r="I4513" s="53">
        <f t="array" ref="I4513">SUM(IF((Komplexní!$A$3:$A$5=A4513)*(Komplexní!$D$1:$BA$1=G4513),Komplexní!$D$3:$BA$5))</f>
        <v>0</v>
      </c>
      <c r="J4513" s="98" t="str">
        <f t="shared" si="245"/>
        <v/>
      </c>
      <c r="K4513" s="54">
        <f t="shared" si="246"/>
        <v>1</v>
      </c>
    </row>
    <row r="4514" spans="1:11" hidden="1">
      <c r="A4514" s="48">
        <v>91</v>
      </c>
      <c r="B4514" s="49">
        <f>LOOKUP(A4514,Seznamy!$A$3:$A$94,Seznamy!$B$3:$B$94)</f>
        <v>125009</v>
      </c>
      <c r="C4514" s="50" t="str">
        <f>LOOKUP(A4514,Seznamy!$A$3:$A$94,Seznamy!$C$3:$C$94)</f>
        <v>Ruda nad Moravou</v>
      </c>
      <c r="D4514" s="51">
        <f>LOOKUP(A4514,Seznamy!$A$3:$A$94,Seznamy!$F$3:$F$94)</f>
        <v>9028</v>
      </c>
      <c r="E4514" s="51">
        <f>LOOKUP(A4514,Seznamy!$A$3:$A$94,Seznamy!$G$3:$G$94)</f>
        <v>218500</v>
      </c>
      <c r="F4514" s="52">
        <f>LOOKUP(A4514,Seznamy!$A$3:$A$94,Seznamy!$J$3:$J$94)</f>
        <v>57</v>
      </c>
      <c r="G4514" s="52">
        <v>33</v>
      </c>
      <c r="H4514" s="50">
        <f>LOOKUP(G4514,Komplexní!$A$7:$A$56,Komplexní!$B$7:$B$56)</f>
        <v>0</v>
      </c>
      <c r="I4514" s="53">
        <f t="array" ref="I4514">SUM(IF((Komplexní!$A$3:$A$5=A4514)*(Komplexní!$D$1:$BA$1=G4514),Komplexní!$D$3:$BA$5))</f>
        <v>0</v>
      </c>
      <c r="J4514" s="98" t="str">
        <f t="shared" si="245"/>
        <v/>
      </c>
      <c r="K4514" s="54">
        <f t="shared" si="246"/>
        <v>1</v>
      </c>
    </row>
    <row r="4515" spans="1:11" hidden="1">
      <c r="A4515" s="48">
        <v>91</v>
      </c>
      <c r="B4515" s="49">
        <f>LOOKUP(A4515,Seznamy!$A$3:$A$94,Seznamy!$B$3:$B$94)</f>
        <v>125009</v>
      </c>
      <c r="C4515" s="50" t="str">
        <f>LOOKUP(A4515,Seznamy!$A$3:$A$94,Seznamy!$C$3:$C$94)</f>
        <v>Ruda nad Moravou</v>
      </c>
      <c r="D4515" s="51">
        <f>LOOKUP(A4515,Seznamy!$A$3:$A$94,Seznamy!$F$3:$F$94)</f>
        <v>9028</v>
      </c>
      <c r="E4515" s="51">
        <f>LOOKUP(A4515,Seznamy!$A$3:$A$94,Seznamy!$G$3:$G$94)</f>
        <v>218500</v>
      </c>
      <c r="F4515" s="52">
        <f>LOOKUP(A4515,Seznamy!$A$3:$A$94,Seznamy!$J$3:$J$94)</f>
        <v>57</v>
      </c>
      <c r="G4515" s="52">
        <v>13</v>
      </c>
      <c r="H4515" s="50">
        <f>LOOKUP(G4515,Komplexní!$A$7:$A$56,Komplexní!$B$7:$B$56)</f>
        <v>0</v>
      </c>
      <c r="I4515" s="53">
        <f t="array" ref="I4515">SUM(IF((Komplexní!$A$3:$A$5=A4515)*(Komplexní!$D$1:$BA$1=G4515),Komplexní!$D$3:$BA$5))</f>
        <v>0</v>
      </c>
      <c r="J4515" s="98" t="str">
        <f t="shared" si="245"/>
        <v/>
      </c>
      <c r="K4515" s="54">
        <f t="shared" si="246"/>
        <v>1</v>
      </c>
    </row>
    <row r="4516" spans="1:11" hidden="1">
      <c r="A4516" s="48">
        <v>91</v>
      </c>
      <c r="B4516" s="49">
        <f>LOOKUP(A4516,Seznamy!$A$3:$A$94,Seznamy!$B$3:$B$94)</f>
        <v>125009</v>
      </c>
      <c r="C4516" s="50" t="str">
        <f>LOOKUP(A4516,Seznamy!$A$3:$A$94,Seznamy!$C$3:$C$94)</f>
        <v>Ruda nad Moravou</v>
      </c>
      <c r="D4516" s="51">
        <f>LOOKUP(A4516,Seznamy!$A$3:$A$94,Seznamy!$F$3:$F$94)</f>
        <v>9028</v>
      </c>
      <c r="E4516" s="51">
        <f>LOOKUP(A4516,Seznamy!$A$3:$A$94,Seznamy!$G$3:$G$94)</f>
        <v>218500</v>
      </c>
      <c r="F4516" s="52">
        <f>LOOKUP(A4516,Seznamy!$A$3:$A$94,Seznamy!$J$3:$J$94)</f>
        <v>57</v>
      </c>
      <c r="G4516" s="52">
        <v>27</v>
      </c>
      <c r="H4516" s="50">
        <f>LOOKUP(G4516,Komplexní!$A$7:$A$56,Komplexní!$B$7:$B$56)</f>
        <v>0</v>
      </c>
      <c r="I4516" s="53">
        <f t="array" ref="I4516">SUM(IF((Komplexní!$A$3:$A$5=A4516)*(Komplexní!$D$1:$BA$1=G4516),Komplexní!$D$3:$BA$5))</f>
        <v>0</v>
      </c>
      <c r="J4516" s="98" t="str">
        <f t="shared" si="245"/>
        <v/>
      </c>
      <c r="K4516" s="54">
        <f t="shared" si="246"/>
        <v>1</v>
      </c>
    </row>
    <row r="4517" spans="1:11" hidden="1">
      <c r="A4517" s="48">
        <v>91</v>
      </c>
      <c r="B4517" s="49">
        <f>LOOKUP(A4517,Seznamy!$A$3:$A$94,Seznamy!$B$3:$B$94)</f>
        <v>125009</v>
      </c>
      <c r="C4517" s="50" t="str">
        <f>LOOKUP(A4517,Seznamy!$A$3:$A$94,Seznamy!$C$3:$C$94)</f>
        <v>Ruda nad Moravou</v>
      </c>
      <c r="D4517" s="51">
        <f>LOOKUP(A4517,Seznamy!$A$3:$A$94,Seznamy!$F$3:$F$94)</f>
        <v>9028</v>
      </c>
      <c r="E4517" s="51">
        <f>LOOKUP(A4517,Seznamy!$A$3:$A$94,Seznamy!$G$3:$G$94)</f>
        <v>218500</v>
      </c>
      <c r="F4517" s="52">
        <f>LOOKUP(A4517,Seznamy!$A$3:$A$94,Seznamy!$J$3:$J$94)</f>
        <v>57</v>
      </c>
      <c r="G4517" s="52">
        <v>15</v>
      </c>
      <c r="H4517" s="50">
        <f>LOOKUP(G4517,Komplexní!$A$7:$A$56,Komplexní!$B$7:$B$56)</f>
        <v>0</v>
      </c>
      <c r="I4517" s="53">
        <f t="array" ref="I4517">SUM(IF((Komplexní!$A$3:$A$5=A4517)*(Komplexní!$D$1:$BA$1=G4517),Komplexní!$D$3:$BA$5))</f>
        <v>0</v>
      </c>
      <c r="J4517" s="98" t="str">
        <f t="shared" si="245"/>
        <v/>
      </c>
      <c r="K4517" s="54">
        <f t="shared" si="246"/>
        <v>1</v>
      </c>
    </row>
    <row r="4518" spans="1:11" hidden="1">
      <c r="A4518" s="48">
        <v>91</v>
      </c>
      <c r="B4518" s="49">
        <f>LOOKUP(A4518,Seznamy!$A$3:$A$94,Seznamy!$B$3:$B$94)</f>
        <v>125009</v>
      </c>
      <c r="C4518" s="50" t="str">
        <f>LOOKUP(A4518,Seznamy!$A$3:$A$94,Seznamy!$C$3:$C$94)</f>
        <v>Ruda nad Moravou</v>
      </c>
      <c r="D4518" s="51">
        <f>LOOKUP(A4518,Seznamy!$A$3:$A$94,Seznamy!$F$3:$F$94)</f>
        <v>9028</v>
      </c>
      <c r="E4518" s="51">
        <f>LOOKUP(A4518,Seznamy!$A$3:$A$94,Seznamy!$G$3:$G$94)</f>
        <v>218500</v>
      </c>
      <c r="F4518" s="52">
        <f>LOOKUP(A4518,Seznamy!$A$3:$A$94,Seznamy!$J$3:$J$94)</f>
        <v>57</v>
      </c>
      <c r="G4518" s="52">
        <v>16</v>
      </c>
      <c r="H4518" s="50">
        <f>LOOKUP(G4518,Komplexní!$A$7:$A$56,Komplexní!$B$7:$B$56)</f>
        <v>0</v>
      </c>
      <c r="I4518" s="53">
        <f t="array" ref="I4518">SUM(IF((Komplexní!$A$3:$A$5=A4518)*(Komplexní!$D$1:$BA$1=G4518),Komplexní!$D$3:$BA$5))</f>
        <v>0</v>
      </c>
      <c r="J4518" s="98" t="str">
        <f t="shared" si="245"/>
        <v/>
      </c>
      <c r="K4518" s="54">
        <f t="shared" si="246"/>
        <v>1</v>
      </c>
    </row>
    <row r="4519" spans="1:11" hidden="1">
      <c r="A4519" s="48">
        <v>91</v>
      </c>
      <c r="B4519" s="49">
        <f>LOOKUP(A4519,Seznamy!$A$3:$A$94,Seznamy!$B$3:$B$94)</f>
        <v>125009</v>
      </c>
      <c r="C4519" s="50" t="str">
        <f>LOOKUP(A4519,Seznamy!$A$3:$A$94,Seznamy!$C$3:$C$94)</f>
        <v>Ruda nad Moravou</v>
      </c>
      <c r="D4519" s="51">
        <f>LOOKUP(A4519,Seznamy!$A$3:$A$94,Seznamy!$F$3:$F$94)</f>
        <v>9028</v>
      </c>
      <c r="E4519" s="51">
        <f>LOOKUP(A4519,Seznamy!$A$3:$A$94,Seznamy!$G$3:$G$94)</f>
        <v>218500</v>
      </c>
      <c r="F4519" s="52">
        <f>LOOKUP(A4519,Seznamy!$A$3:$A$94,Seznamy!$J$3:$J$94)</f>
        <v>57</v>
      </c>
      <c r="G4519" s="52">
        <v>17</v>
      </c>
      <c r="H4519" s="50">
        <f>LOOKUP(G4519,Komplexní!$A$7:$A$56,Komplexní!$B$7:$B$56)</f>
        <v>0</v>
      </c>
      <c r="I4519" s="53">
        <f t="array" ref="I4519">SUM(IF((Komplexní!$A$3:$A$5=A4519)*(Komplexní!$D$1:$BA$1=G4519),Komplexní!$D$3:$BA$5))</f>
        <v>0</v>
      </c>
      <c r="J4519" s="98" t="str">
        <f t="shared" si="245"/>
        <v/>
      </c>
      <c r="K4519" s="54">
        <f t="shared" si="246"/>
        <v>1</v>
      </c>
    </row>
    <row r="4520" spans="1:11" hidden="1">
      <c r="A4520" s="48">
        <v>91</v>
      </c>
      <c r="B4520" s="49">
        <f>LOOKUP(A4520,Seznamy!$A$3:$A$94,Seznamy!$B$3:$B$94)</f>
        <v>125009</v>
      </c>
      <c r="C4520" s="50" t="str">
        <f>LOOKUP(A4520,Seznamy!$A$3:$A$94,Seznamy!$C$3:$C$94)</f>
        <v>Ruda nad Moravou</v>
      </c>
      <c r="D4520" s="51">
        <f>LOOKUP(A4520,Seznamy!$A$3:$A$94,Seznamy!$F$3:$F$94)</f>
        <v>9028</v>
      </c>
      <c r="E4520" s="51">
        <f>LOOKUP(A4520,Seznamy!$A$3:$A$94,Seznamy!$G$3:$G$94)</f>
        <v>218500</v>
      </c>
      <c r="F4520" s="52">
        <f>LOOKUP(A4520,Seznamy!$A$3:$A$94,Seznamy!$J$3:$J$94)</f>
        <v>57</v>
      </c>
      <c r="G4520" s="52">
        <v>18</v>
      </c>
      <c r="H4520" s="50">
        <f>LOOKUP(G4520,Komplexní!$A$7:$A$56,Komplexní!$B$7:$B$56)</f>
        <v>0</v>
      </c>
      <c r="I4520" s="53">
        <f t="array" ref="I4520">SUM(IF((Komplexní!$A$3:$A$5=A4520)*(Komplexní!$D$1:$BA$1=G4520),Komplexní!$D$3:$BA$5))</f>
        <v>0</v>
      </c>
      <c r="J4520" s="98" t="str">
        <f t="shared" si="245"/>
        <v/>
      </c>
      <c r="K4520" s="54">
        <f t="shared" si="246"/>
        <v>1</v>
      </c>
    </row>
    <row r="4521" spans="1:11" hidden="1">
      <c r="A4521" s="48">
        <v>91</v>
      </c>
      <c r="B4521" s="49">
        <f>LOOKUP(A4521,Seznamy!$A$3:$A$94,Seznamy!$B$3:$B$94)</f>
        <v>125009</v>
      </c>
      <c r="C4521" s="50" t="str">
        <f>LOOKUP(A4521,Seznamy!$A$3:$A$94,Seznamy!$C$3:$C$94)</f>
        <v>Ruda nad Moravou</v>
      </c>
      <c r="D4521" s="51">
        <f>LOOKUP(A4521,Seznamy!$A$3:$A$94,Seznamy!$F$3:$F$94)</f>
        <v>9028</v>
      </c>
      <c r="E4521" s="51">
        <f>LOOKUP(A4521,Seznamy!$A$3:$A$94,Seznamy!$G$3:$G$94)</f>
        <v>218500</v>
      </c>
      <c r="F4521" s="52">
        <f>LOOKUP(A4521,Seznamy!$A$3:$A$94,Seznamy!$J$3:$J$94)</f>
        <v>57</v>
      </c>
      <c r="G4521" s="52">
        <v>19</v>
      </c>
      <c r="H4521" s="50">
        <f>LOOKUP(G4521,Komplexní!$A$7:$A$56,Komplexní!$B$7:$B$56)</f>
        <v>0</v>
      </c>
      <c r="I4521" s="53">
        <f t="array" ref="I4521">SUM(IF((Komplexní!$A$3:$A$5=A4521)*(Komplexní!$D$1:$BA$1=G4521),Komplexní!$D$3:$BA$5))</f>
        <v>0</v>
      </c>
      <c r="J4521" s="98" t="str">
        <f t="shared" si="245"/>
        <v/>
      </c>
      <c r="K4521" s="54">
        <f t="shared" si="246"/>
        <v>1</v>
      </c>
    </row>
    <row r="4522" spans="1:11" hidden="1">
      <c r="A4522" s="48">
        <v>91</v>
      </c>
      <c r="B4522" s="49">
        <f>LOOKUP(A4522,Seznamy!$A$3:$A$94,Seznamy!$B$3:$B$94)</f>
        <v>125009</v>
      </c>
      <c r="C4522" s="50" t="str">
        <f>LOOKUP(A4522,Seznamy!$A$3:$A$94,Seznamy!$C$3:$C$94)</f>
        <v>Ruda nad Moravou</v>
      </c>
      <c r="D4522" s="51">
        <f>LOOKUP(A4522,Seznamy!$A$3:$A$94,Seznamy!$F$3:$F$94)</f>
        <v>9028</v>
      </c>
      <c r="E4522" s="51">
        <f>LOOKUP(A4522,Seznamy!$A$3:$A$94,Seznamy!$G$3:$G$94)</f>
        <v>218500</v>
      </c>
      <c r="F4522" s="52">
        <f>LOOKUP(A4522,Seznamy!$A$3:$A$94,Seznamy!$J$3:$J$94)</f>
        <v>57</v>
      </c>
      <c r="G4522" s="52">
        <v>20</v>
      </c>
      <c r="H4522" s="50">
        <f>LOOKUP(G4522,Komplexní!$A$7:$A$56,Komplexní!$B$7:$B$56)</f>
        <v>0</v>
      </c>
      <c r="I4522" s="53">
        <f t="array" ref="I4522">SUM(IF((Komplexní!$A$3:$A$5=A4522)*(Komplexní!$D$1:$BA$1=G4522),Komplexní!$D$3:$BA$5))</f>
        <v>0</v>
      </c>
      <c r="J4522" s="98" t="str">
        <f t="shared" si="245"/>
        <v/>
      </c>
      <c r="K4522" s="54">
        <f t="shared" si="246"/>
        <v>1</v>
      </c>
    </row>
    <row r="4523" spans="1:11" hidden="1">
      <c r="A4523" s="48">
        <v>91</v>
      </c>
      <c r="B4523" s="49">
        <f>LOOKUP(A4523,Seznamy!$A$3:$A$94,Seznamy!$B$3:$B$94)</f>
        <v>125009</v>
      </c>
      <c r="C4523" s="50" t="str">
        <f>LOOKUP(A4523,Seznamy!$A$3:$A$94,Seznamy!$C$3:$C$94)</f>
        <v>Ruda nad Moravou</v>
      </c>
      <c r="D4523" s="51">
        <f>LOOKUP(A4523,Seznamy!$A$3:$A$94,Seznamy!$F$3:$F$94)</f>
        <v>9028</v>
      </c>
      <c r="E4523" s="51">
        <f>LOOKUP(A4523,Seznamy!$A$3:$A$94,Seznamy!$G$3:$G$94)</f>
        <v>218500</v>
      </c>
      <c r="F4523" s="52">
        <f>LOOKUP(A4523,Seznamy!$A$3:$A$94,Seznamy!$J$3:$J$94)</f>
        <v>57</v>
      </c>
      <c r="G4523" s="52">
        <v>21</v>
      </c>
      <c r="H4523" s="50">
        <f>LOOKUP(G4523,Komplexní!$A$7:$A$56,Komplexní!$B$7:$B$56)</f>
        <v>0</v>
      </c>
      <c r="I4523" s="53">
        <f t="array" ref="I4523">SUM(IF((Komplexní!$A$3:$A$5=A4523)*(Komplexní!$D$1:$BA$1=G4523),Komplexní!$D$3:$BA$5))</f>
        <v>0</v>
      </c>
      <c r="J4523" s="98" t="str">
        <f t="shared" si="245"/>
        <v/>
      </c>
      <c r="K4523" s="54">
        <f t="shared" si="246"/>
        <v>1</v>
      </c>
    </row>
    <row r="4524" spans="1:11" hidden="1">
      <c r="A4524" s="48">
        <v>91</v>
      </c>
      <c r="B4524" s="49">
        <f>LOOKUP(A4524,Seznamy!$A$3:$A$94,Seznamy!$B$3:$B$94)</f>
        <v>125009</v>
      </c>
      <c r="C4524" s="50" t="str">
        <f>LOOKUP(A4524,Seznamy!$A$3:$A$94,Seznamy!$C$3:$C$94)</f>
        <v>Ruda nad Moravou</v>
      </c>
      <c r="D4524" s="51">
        <f>LOOKUP(A4524,Seznamy!$A$3:$A$94,Seznamy!$F$3:$F$94)</f>
        <v>9028</v>
      </c>
      <c r="E4524" s="51">
        <f>LOOKUP(A4524,Seznamy!$A$3:$A$94,Seznamy!$G$3:$G$94)</f>
        <v>218500</v>
      </c>
      <c r="F4524" s="52">
        <f>LOOKUP(A4524,Seznamy!$A$3:$A$94,Seznamy!$J$3:$J$94)</f>
        <v>57</v>
      </c>
      <c r="G4524" s="52">
        <v>22</v>
      </c>
      <c r="H4524" s="50">
        <f>LOOKUP(G4524,Komplexní!$A$7:$A$56,Komplexní!$B$7:$B$56)</f>
        <v>0</v>
      </c>
      <c r="I4524" s="53">
        <f t="array" ref="I4524">SUM(IF((Komplexní!$A$3:$A$5=A4524)*(Komplexní!$D$1:$BA$1=G4524),Komplexní!$D$3:$BA$5))</f>
        <v>0</v>
      </c>
      <c r="J4524" s="98" t="str">
        <f t="shared" si="245"/>
        <v/>
      </c>
      <c r="K4524" s="54">
        <f t="shared" si="246"/>
        <v>1</v>
      </c>
    </row>
    <row r="4525" spans="1:11" hidden="1">
      <c r="A4525" s="48">
        <v>91</v>
      </c>
      <c r="B4525" s="49">
        <f>LOOKUP(A4525,Seznamy!$A$3:$A$94,Seznamy!$B$3:$B$94)</f>
        <v>125009</v>
      </c>
      <c r="C4525" s="50" t="str">
        <f>LOOKUP(A4525,Seznamy!$A$3:$A$94,Seznamy!$C$3:$C$94)</f>
        <v>Ruda nad Moravou</v>
      </c>
      <c r="D4525" s="51">
        <f>LOOKUP(A4525,Seznamy!$A$3:$A$94,Seznamy!$F$3:$F$94)</f>
        <v>9028</v>
      </c>
      <c r="E4525" s="51">
        <f>LOOKUP(A4525,Seznamy!$A$3:$A$94,Seznamy!$G$3:$G$94)</f>
        <v>218500</v>
      </c>
      <c r="F4525" s="52">
        <f>LOOKUP(A4525,Seznamy!$A$3:$A$94,Seznamy!$J$3:$J$94)</f>
        <v>57</v>
      </c>
      <c r="G4525" s="52">
        <v>23</v>
      </c>
      <c r="H4525" s="50">
        <f>LOOKUP(G4525,Komplexní!$A$7:$A$56,Komplexní!$B$7:$B$56)</f>
        <v>0</v>
      </c>
      <c r="I4525" s="53">
        <f t="array" ref="I4525">SUM(IF((Komplexní!$A$3:$A$5=A4525)*(Komplexní!$D$1:$BA$1=G4525),Komplexní!$D$3:$BA$5))</f>
        <v>0</v>
      </c>
      <c r="J4525" s="98" t="str">
        <f t="shared" si="245"/>
        <v/>
      </c>
      <c r="K4525" s="54">
        <f t="shared" si="246"/>
        <v>1</v>
      </c>
    </row>
    <row r="4526" spans="1:11" hidden="1">
      <c r="A4526" s="48">
        <v>91</v>
      </c>
      <c r="B4526" s="49">
        <f>LOOKUP(A4526,Seznamy!$A$3:$A$94,Seznamy!$B$3:$B$94)</f>
        <v>125009</v>
      </c>
      <c r="C4526" s="50" t="str">
        <f>LOOKUP(A4526,Seznamy!$A$3:$A$94,Seznamy!$C$3:$C$94)</f>
        <v>Ruda nad Moravou</v>
      </c>
      <c r="D4526" s="51">
        <f>LOOKUP(A4526,Seznamy!$A$3:$A$94,Seznamy!$F$3:$F$94)</f>
        <v>9028</v>
      </c>
      <c r="E4526" s="51">
        <f>LOOKUP(A4526,Seznamy!$A$3:$A$94,Seznamy!$G$3:$G$94)</f>
        <v>218500</v>
      </c>
      <c r="F4526" s="52">
        <f>LOOKUP(A4526,Seznamy!$A$3:$A$94,Seznamy!$J$3:$J$94)</f>
        <v>57</v>
      </c>
      <c r="G4526" s="52">
        <v>24</v>
      </c>
      <c r="H4526" s="50">
        <f>LOOKUP(G4526,Komplexní!$A$7:$A$56,Komplexní!$B$7:$B$56)</f>
        <v>0</v>
      </c>
      <c r="I4526" s="53">
        <f t="array" ref="I4526">SUM(IF((Komplexní!$A$3:$A$5=A4526)*(Komplexní!$D$1:$BA$1=G4526),Komplexní!$D$3:$BA$5))</f>
        <v>0</v>
      </c>
      <c r="J4526" s="98" t="str">
        <f t="shared" si="245"/>
        <v/>
      </c>
      <c r="K4526" s="54">
        <f t="shared" si="246"/>
        <v>1</v>
      </c>
    </row>
    <row r="4527" spans="1:11" hidden="1">
      <c r="A4527" s="48">
        <v>91</v>
      </c>
      <c r="B4527" s="49">
        <f>LOOKUP(A4527,Seznamy!$A$3:$A$94,Seznamy!$B$3:$B$94)</f>
        <v>125009</v>
      </c>
      <c r="C4527" s="50" t="str">
        <f>LOOKUP(A4527,Seznamy!$A$3:$A$94,Seznamy!$C$3:$C$94)</f>
        <v>Ruda nad Moravou</v>
      </c>
      <c r="D4527" s="51">
        <f>LOOKUP(A4527,Seznamy!$A$3:$A$94,Seznamy!$F$3:$F$94)</f>
        <v>9028</v>
      </c>
      <c r="E4527" s="51">
        <f>LOOKUP(A4527,Seznamy!$A$3:$A$94,Seznamy!$G$3:$G$94)</f>
        <v>218500</v>
      </c>
      <c r="F4527" s="52">
        <f>LOOKUP(A4527,Seznamy!$A$3:$A$94,Seznamy!$J$3:$J$94)</f>
        <v>57</v>
      </c>
      <c r="G4527" s="52">
        <v>12</v>
      </c>
      <c r="H4527" s="50">
        <f>LOOKUP(G4527,Komplexní!$A$7:$A$56,Komplexní!$B$7:$B$56)</f>
        <v>0</v>
      </c>
      <c r="I4527" s="53">
        <f t="array" ref="I4527">SUM(IF((Komplexní!$A$3:$A$5=A4527)*(Komplexní!$D$1:$BA$1=G4527),Komplexní!$D$3:$BA$5))</f>
        <v>0</v>
      </c>
      <c r="J4527" s="98" t="str">
        <f t="shared" si="245"/>
        <v/>
      </c>
      <c r="K4527" s="54">
        <f t="shared" si="246"/>
        <v>1</v>
      </c>
    </row>
    <row r="4528" spans="1:11" hidden="1">
      <c r="A4528" s="48">
        <v>91</v>
      </c>
      <c r="B4528" s="49">
        <f>LOOKUP(A4528,Seznamy!$A$3:$A$94,Seznamy!$B$3:$B$94)</f>
        <v>125009</v>
      </c>
      <c r="C4528" s="50" t="str">
        <f>LOOKUP(A4528,Seznamy!$A$3:$A$94,Seznamy!$C$3:$C$94)</f>
        <v>Ruda nad Moravou</v>
      </c>
      <c r="D4528" s="51">
        <f>LOOKUP(A4528,Seznamy!$A$3:$A$94,Seznamy!$F$3:$F$94)</f>
        <v>9028</v>
      </c>
      <c r="E4528" s="51">
        <f>LOOKUP(A4528,Seznamy!$A$3:$A$94,Seznamy!$G$3:$G$94)</f>
        <v>218500</v>
      </c>
      <c r="F4528" s="52">
        <f>LOOKUP(A4528,Seznamy!$A$3:$A$94,Seznamy!$J$3:$J$94)</f>
        <v>57</v>
      </c>
      <c r="G4528" s="52">
        <v>26</v>
      </c>
      <c r="H4528" s="50">
        <f>LOOKUP(G4528,Komplexní!$A$7:$A$56,Komplexní!$B$7:$B$56)</f>
        <v>0</v>
      </c>
      <c r="I4528" s="53">
        <f t="array" ref="I4528">SUM(IF((Komplexní!$A$3:$A$5=A4528)*(Komplexní!$D$1:$BA$1=G4528),Komplexní!$D$3:$BA$5))</f>
        <v>0</v>
      </c>
      <c r="J4528" s="98" t="str">
        <f t="shared" si="245"/>
        <v/>
      </c>
      <c r="K4528" s="54">
        <f t="shared" si="246"/>
        <v>1</v>
      </c>
    </row>
    <row r="4529" spans="1:11" hidden="1">
      <c r="A4529" s="48">
        <v>91</v>
      </c>
      <c r="B4529" s="49">
        <f>LOOKUP(A4529,Seznamy!$A$3:$A$94,Seznamy!$B$3:$B$94)</f>
        <v>125009</v>
      </c>
      <c r="C4529" s="50" t="str">
        <f>LOOKUP(A4529,Seznamy!$A$3:$A$94,Seznamy!$C$3:$C$94)</f>
        <v>Ruda nad Moravou</v>
      </c>
      <c r="D4529" s="51">
        <f>LOOKUP(A4529,Seznamy!$A$3:$A$94,Seznamy!$F$3:$F$94)</f>
        <v>9028</v>
      </c>
      <c r="E4529" s="51">
        <f>LOOKUP(A4529,Seznamy!$A$3:$A$94,Seznamy!$G$3:$G$94)</f>
        <v>218500</v>
      </c>
      <c r="F4529" s="52">
        <f>LOOKUP(A4529,Seznamy!$A$3:$A$94,Seznamy!$J$3:$J$94)</f>
        <v>57</v>
      </c>
      <c r="G4529" s="52">
        <v>25</v>
      </c>
      <c r="H4529" s="50">
        <f>LOOKUP(G4529,Komplexní!$A$7:$A$56,Komplexní!$B$7:$B$56)</f>
        <v>0</v>
      </c>
      <c r="I4529" s="53">
        <f t="array" ref="I4529">SUM(IF((Komplexní!$A$3:$A$5=A4529)*(Komplexní!$D$1:$BA$1=G4529),Komplexní!$D$3:$BA$5))</f>
        <v>0</v>
      </c>
      <c r="J4529" s="98" t="str">
        <f t="shared" si="245"/>
        <v/>
      </c>
      <c r="K4529" s="54">
        <f t="shared" si="246"/>
        <v>1</v>
      </c>
    </row>
    <row r="4530" spans="1:11" hidden="1">
      <c r="A4530" s="48">
        <v>91</v>
      </c>
      <c r="B4530" s="49">
        <f>LOOKUP(A4530,Seznamy!$A$3:$A$94,Seznamy!$B$3:$B$94)</f>
        <v>125009</v>
      </c>
      <c r="C4530" s="50" t="str">
        <f>LOOKUP(A4530,Seznamy!$A$3:$A$94,Seznamy!$C$3:$C$94)</f>
        <v>Ruda nad Moravou</v>
      </c>
      <c r="D4530" s="51">
        <f>LOOKUP(A4530,Seznamy!$A$3:$A$94,Seznamy!$F$3:$F$94)</f>
        <v>9028</v>
      </c>
      <c r="E4530" s="51">
        <f>LOOKUP(A4530,Seznamy!$A$3:$A$94,Seznamy!$G$3:$G$94)</f>
        <v>218500</v>
      </c>
      <c r="F4530" s="52">
        <f>LOOKUP(A4530,Seznamy!$A$3:$A$94,Seznamy!$J$3:$J$94)</f>
        <v>57</v>
      </c>
      <c r="G4530" s="52">
        <v>28</v>
      </c>
      <c r="H4530" s="50">
        <f>LOOKUP(G4530,Komplexní!$A$7:$A$56,Komplexní!$B$7:$B$56)</f>
        <v>0</v>
      </c>
      <c r="I4530" s="53">
        <f t="array" ref="I4530">SUM(IF((Komplexní!$A$3:$A$5=A4530)*(Komplexní!$D$1:$BA$1=G4530),Komplexní!$D$3:$BA$5))</f>
        <v>0</v>
      </c>
      <c r="J4530" s="98" t="str">
        <f t="shared" si="245"/>
        <v/>
      </c>
      <c r="K4530" s="54">
        <f t="shared" si="246"/>
        <v>1</v>
      </c>
    </row>
    <row r="4531" spans="1:11" hidden="1">
      <c r="A4531" s="48">
        <v>91</v>
      </c>
      <c r="B4531" s="49">
        <f>LOOKUP(A4531,Seznamy!$A$3:$A$94,Seznamy!$B$3:$B$94)</f>
        <v>125009</v>
      </c>
      <c r="C4531" s="50" t="str">
        <f>LOOKUP(A4531,Seznamy!$A$3:$A$94,Seznamy!$C$3:$C$94)</f>
        <v>Ruda nad Moravou</v>
      </c>
      <c r="D4531" s="51">
        <f>LOOKUP(A4531,Seznamy!$A$3:$A$94,Seznamy!$F$3:$F$94)</f>
        <v>9028</v>
      </c>
      <c r="E4531" s="51">
        <f>LOOKUP(A4531,Seznamy!$A$3:$A$94,Seznamy!$G$3:$G$94)</f>
        <v>218500</v>
      </c>
      <c r="F4531" s="52">
        <f>LOOKUP(A4531,Seznamy!$A$3:$A$94,Seznamy!$J$3:$J$94)</f>
        <v>57</v>
      </c>
      <c r="G4531" s="52">
        <v>29</v>
      </c>
      <c r="H4531" s="50">
        <f>LOOKUP(G4531,Komplexní!$A$7:$A$56,Komplexní!$B$7:$B$56)</f>
        <v>0</v>
      </c>
      <c r="I4531" s="53">
        <f t="array" ref="I4531">SUM(IF((Komplexní!$A$3:$A$5=A4531)*(Komplexní!$D$1:$BA$1=G4531),Komplexní!$D$3:$BA$5))</f>
        <v>0</v>
      </c>
      <c r="J4531" s="98" t="str">
        <f t="shared" si="245"/>
        <v/>
      </c>
      <c r="K4531" s="54">
        <f t="shared" si="246"/>
        <v>1</v>
      </c>
    </row>
    <row r="4532" spans="1:11" hidden="1">
      <c r="A4532" s="48">
        <v>91</v>
      </c>
      <c r="B4532" s="49">
        <f>LOOKUP(A4532,Seznamy!$A$3:$A$94,Seznamy!$B$3:$B$94)</f>
        <v>125009</v>
      </c>
      <c r="C4532" s="50" t="str">
        <f>LOOKUP(A4532,Seznamy!$A$3:$A$94,Seznamy!$C$3:$C$94)</f>
        <v>Ruda nad Moravou</v>
      </c>
      <c r="D4532" s="51">
        <f>LOOKUP(A4532,Seznamy!$A$3:$A$94,Seznamy!$F$3:$F$94)</f>
        <v>9028</v>
      </c>
      <c r="E4532" s="51">
        <f>LOOKUP(A4532,Seznamy!$A$3:$A$94,Seznamy!$G$3:$G$94)</f>
        <v>218500</v>
      </c>
      <c r="F4532" s="52">
        <f>LOOKUP(A4532,Seznamy!$A$3:$A$94,Seznamy!$J$3:$J$94)</f>
        <v>57</v>
      </c>
      <c r="G4532" s="52">
        <v>30</v>
      </c>
      <c r="H4532" s="50">
        <f>LOOKUP(G4532,Komplexní!$A$7:$A$56,Komplexní!$B$7:$B$56)</f>
        <v>0</v>
      </c>
      <c r="I4532" s="53">
        <f t="array" ref="I4532">SUM(IF((Komplexní!$A$3:$A$5=A4532)*(Komplexní!$D$1:$BA$1=G4532),Komplexní!$D$3:$BA$5))</f>
        <v>0</v>
      </c>
      <c r="J4532" s="98" t="str">
        <f t="shared" si="245"/>
        <v/>
      </c>
      <c r="K4532" s="54">
        <f t="shared" si="246"/>
        <v>1</v>
      </c>
    </row>
    <row r="4533" spans="1:11" hidden="1">
      <c r="A4533" s="48">
        <v>91</v>
      </c>
      <c r="B4533" s="49">
        <f>LOOKUP(A4533,Seznamy!$A$3:$A$94,Seznamy!$B$3:$B$94)</f>
        <v>125009</v>
      </c>
      <c r="C4533" s="50" t="str">
        <f>LOOKUP(A4533,Seznamy!$A$3:$A$94,Seznamy!$C$3:$C$94)</f>
        <v>Ruda nad Moravou</v>
      </c>
      <c r="D4533" s="51">
        <f>LOOKUP(A4533,Seznamy!$A$3:$A$94,Seznamy!$F$3:$F$94)</f>
        <v>9028</v>
      </c>
      <c r="E4533" s="51">
        <f>LOOKUP(A4533,Seznamy!$A$3:$A$94,Seznamy!$G$3:$G$94)</f>
        <v>218500</v>
      </c>
      <c r="F4533" s="52">
        <f>LOOKUP(A4533,Seznamy!$A$3:$A$94,Seznamy!$J$3:$J$94)</f>
        <v>57</v>
      </c>
      <c r="G4533" s="52">
        <v>31</v>
      </c>
      <c r="H4533" s="50">
        <f>LOOKUP(G4533,Komplexní!$A$7:$A$56,Komplexní!$B$7:$B$56)</f>
        <v>0</v>
      </c>
      <c r="I4533" s="53">
        <f t="array" ref="I4533">SUM(IF((Komplexní!$A$3:$A$5=A4533)*(Komplexní!$D$1:$BA$1=G4533),Komplexní!$D$3:$BA$5))</f>
        <v>0</v>
      </c>
      <c r="J4533" s="98" t="str">
        <f t="shared" si="245"/>
        <v/>
      </c>
      <c r="K4533" s="54">
        <f t="shared" si="246"/>
        <v>1</v>
      </c>
    </row>
    <row r="4534" spans="1:11" hidden="1">
      <c r="A4534" s="48">
        <v>91</v>
      </c>
      <c r="B4534" s="49">
        <f>LOOKUP(A4534,Seznamy!$A$3:$A$94,Seznamy!$B$3:$B$94)</f>
        <v>125009</v>
      </c>
      <c r="C4534" s="50" t="str">
        <f>LOOKUP(A4534,Seznamy!$A$3:$A$94,Seznamy!$C$3:$C$94)</f>
        <v>Ruda nad Moravou</v>
      </c>
      <c r="D4534" s="51">
        <f>LOOKUP(A4534,Seznamy!$A$3:$A$94,Seznamy!$F$3:$F$94)</f>
        <v>9028</v>
      </c>
      <c r="E4534" s="51">
        <f>LOOKUP(A4534,Seznamy!$A$3:$A$94,Seznamy!$G$3:$G$94)</f>
        <v>218500</v>
      </c>
      <c r="F4534" s="52">
        <f>LOOKUP(A4534,Seznamy!$A$3:$A$94,Seznamy!$J$3:$J$94)</f>
        <v>57</v>
      </c>
      <c r="G4534" s="52">
        <v>32</v>
      </c>
      <c r="H4534" s="50">
        <f>LOOKUP(G4534,Komplexní!$A$7:$A$56,Komplexní!$B$7:$B$56)</f>
        <v>0</v>
      </c>
      <c r="I4534" s="53">
        <f t="array" ref="I4534">SUM(IF((Komplexní!$A$3:$A$5=A4534)*(Komplexní!$D$1:$BA$1=G4534),Komplexní!$D$3:$BA$5))</f>
        <v>0</v>
      </c>
      <c r="J4534" s="98" t="str">
        <f t="shared" si="245"/>
        <v/>
      </c>
      <c r="K4534" s="54">
        <f t="shared" si="246"/>
        <v>1</v>
      </c>
    </row>
    <row r="4535" spans="1:11" hidden="1">
      <c r="A4535" s="48">
        <v>91</v>
      </c>
      <c r="B4535" s="49">
        <f>LOOKUP(A4535,Seznamy!$A$3:$A$94,Seznamy!$B$3:$B$94)</f>
        <v>125009</v>
      </c>
      <c r="C4535" s="50" t="str">
        <f>LOOKUP(A4535,Seznamy!$A$3:$A$94,Seznamy!$C$3:$C$94)</f>
        <v>Ruda nad Moravou</v>
      </c>
      <c r="D4535" s="51">
        <f>LOOKUP(A4535,Seznamy!$A$3:$A$94,Seznamy!$F$3:$F$94)</f>
        <v>9028</v>
      </c>
      <c r="E4535" s="51">
        <f>LOOKUP(A4535,Seznamy!$A$3:$A$94,Seznamy!$G$3:$G$94)</f>
        <v>218500</v>
      </c>
      <c r="F4535" s="52">
        <f>LOOKUP(A4535,Seznamy!$A$3:$A$94,Seznamy!$J$3:$J$94)</f>
        <v>57</v>
      </c>
      <c r="G4535" s="52">
        <v>14</v>
      </c>
      <c r="H4535" s="50">
        <f>LOOKUP(G4535,Komplexní!$A$7:$A$56,Komplexní!$B$7:$B$56)</f>
        <v>0</v>
      </c>
      <c r="I4535" s="53">
        <f t="array" ref="I4535">SUM(IF((Komplexní!$A$3:$A$5=A4535)*(Komplexní!$D$1:$BA$1=G4535),Komplexní!$D$3:$BA$5))</f>
        <v>0</v>
      </c>
      <c r="J4535" s="98" t="str">
        <f t="shared" si="245"/>
        <v/>
      </c>
      <c r="K4535" s="54">
        <f t="shared" si="246"/>
        <v>1</v>
      </c>
    </row>
    <row r="4536" spans="1:11" hidden="1">
      <c r="A4536" s="48">
        <v>91</v>
      </c>
      <c r="B4536" s="49">
        <f>LOOKUP(A4536,Seznamy!$A$3:$A$94,Seznamy!$B$3:$B$94)</f>
        <v>125009</v>
      </c>
      <c r="C4536" s="50" t="str">
        <f>LOOKUP(A4536,Seznamy!$A$3:$A$94,Seznamy!$C$3:$C$94)</f>
        <v>Ruda nad Moravou</v>
      </c>
      <c r="D4536" s="51">
        <f>LOOKUP(A4536,Seznamy!$A$3:$A$94,Seznamy!$F$3:$F$94)</f>
        <v>9028</v>
      </c>
      <c r="E4536" s="51">
        <f>LOOKUP(A4536,Seznamy!$A$3:$A$94,Seznamy!$G$3:$G$94)</f>
        <v>218500</v>
      </c>
      <c r="F4536" s="52">
        <f>LOOKUP(A4536,Seznamy!$A$3:$A$94,Seznamy!$J$3:$J$94)</f>
        <v>57</v>
      </c>
      <c r="G4536" s="52">
        <v>34</v>
      </c>
      <c r="H4536" s="50">
        <f>LOOKUP(G4536,Komplexní!$A$7:$A$56,Komplexní!$B$7:$B$56)</f>
        <v>0</v>
      </c>
      <c r="I4536" s="53">
        <f t="array" ref="I4536">SUM(IF((Komplexní!$A$3:$A$5=A4536)*(Komplexní!$D$1:$BA$1=G4536),Komplexní!$D$3:$BA$5))</f>
        <v>0</v>
      </c>
      <c r="J4536" s="98" t="str">
        <f t="shared" ref="J4536:J4546" si="247">IF(I4536=0,"",I4536)</f>
        <v/>
      </c>
      <c r="K4536" s="54">
        <f t="shared" ref="K4536:K4552" si="248">IF(I4536=MIN($J$4503:$J$4552),1,"")</f>
        <v>1</v>
      </c>
    </row>
    <row r="4537" spans="1:11" hidden="1">
      <c r="A4537" s="48">
        <v>91</v>
      </c>
      <c r="B4537" s="49">
        <f>LOOKUP(A4537,Seznamy!$A$3:$A$94,Seznamy!$B$3:$B$94)</f>
        <v>125009</v>
      </c>
      <c r="C4537" s="50" t="str">
        <f>LOOKUP(A4537,Seznamy!$A$3:$A$94,Seznamy!$C$3:$C$94)</f>
        <v>Ruda nad Moravou</v>
      </c>
      <c r="D4537" s="51">
        <f>LOOKUP(A4537,Seznamy!$A$3:$A$94,Seznamy!$F$3:$F$94)</f>
        <v>9028</v>
      </c>
      <c r="E4537" s="51">
        <f>LOOKUP(A4537,Seznamy!$A$3:$A$94,Seznamy!$G$3:$G$94)</f>
        <v>218500</v>
      </c>
      <c r="F4537" s="52">
        <f>LOOKUP(A4537,Seznamy!$A$3:$A$94,Seznamy!$J$3:$J$94)</f>
        <v>57</v>
      </c>
      <c r="G4537" s="52">
        <v>35</v>
      </c>
      <c r="H4537" s="50">
        <f>LOOKUP(G4537,Komplexní!$A$7:$A$56,Komplexní!$B$7:$B$56)</f>
        <v>0</v>
      </c>
      <c r="I4537" s="53">
        <f t="array" ref="I4537">SUM(IF((Komplexní!$A$3:$A$5=A4537)*(Komplexní!$D$1:$BA$1=G4537),Komplexní!$D$3:$BA$5))</f>
        <v>0</v>
      </c>
      <c r="J4537" s="98" t="str">
        <f t="shared" si="247"/>
        <v/>
      </c>
      <c r="K4537" s="54">
        <f t="shared" si="248"/>
        <v>1</v>
      </c>
    </row>
    <row r="4538" spans="1:11" hidden="1">
      <c r="A4538" s="48">
        <v>91</v>
      </c>
      <c r="B4538" s="49">
        <f>LOOKUP(A4538,Seznamy!$A$3:$A$94,Seznamy!$B$3:$B$94)</f>
        <v>125009</v>
      </c>
      <c r="C4538" s="50" t="str">
        <f>LOOKUP(A4538,Seznamy!$A$3:$A$94,Seznamy!$C$3:$C$94)</f>
        <v>Ruda nad Moravou</v>
      </c>
      <c r="D4538" s="51">
        <f>LOOKUP(A4538,Seznamy!$A$3:$A$94,Seznamy!$F$3:$F$94)</f>
        <v>9028</v>
      </c>
      <c r="E4538" s="51">
        <f>LOOKUP(A4538,Seznamy!$A$3:$A$94,Seznamy!$G$3:$G$94)</f>
        <v>218500</v>
      </c>
      <c r="F4538" s="52">
        <f>LOOKUP(A4538,Seznamy!$A$3:$A$94,Seznamy!$J$3:$J$94)</f>
        <v>57</v>
      </c>
      <c r="G4538" s="52">
        <v>36</v>
      </c>
      <c r="H4538" s="50">
        <f>LOOKUP(G4538,Komplexní!$A$7:$A$56,Komplexní!$B$7:$B$56)</f>
        <v>0</v>
      </c>
      <c r="I4538" s="53">
        <f t="array" ref="I4538">SUM(IF((Komplexní!$A$3:$A$5=A4538)*(Komplexní!$D$1:$BA$1=G4538),Komplexní!$D$3:$BA$5))</f>
        <v>0</v>
      </c>
      <c r="J4538" s="98" t="str">
        <f t="shared" si="247"/>
        <v/>
      </c>
      <c r="K4538" s="54">
        <f t="shared" si="248"/>
        <v>1</v>
      </c>
    </row>
    <row r="4539" spans="1:11" hidden="1">
      <c r="A4539" s="48">
        <v>91</v>
      </c>
      <c r="B4539" s="49">
        <f>LOOKUP(A4539,Seznamy!$A$3:$A$94,Seznamy!$B$3:$B$94)</f>
        <v>125009</v>
      </c>
      <c r="C4539" s="50" t="str">
        <f>LOOKUP(A4539,Seznamy!$A$3:$A$94,Seznamy!$C$3:$C$94)</f>
        <v>Ruda nad Moravou</v>
      </c>
      <c r="D4539" s="51">
        <f>LOOKUP(A4539,Seznamy!$A$3:$A$94,Seznamy!$F$3:$F$94)</f>
        <v>9028</v>
      </c>
      <c r="E4539" s="51">
        <f>LOOKUP(A4539,Seznamy!$A$3:$A$94,Seznamy!$G$3:$G$94)</f>
        <v>218500</v>
      </c>
      <c r="F4539" s="52">
        <f>LOOKUP(A4539,Seznamy!$A$3:$A$94,Seznamy!$J$3:$J$94)</f>
        <v>57</v>
      </c>
      <c r="G4539" s="52">
        <v>37</v>
      </c>
      <c r="H4539" s="50">
        <f>LOOKUP(G4539,Komplexní!$A$7:$A$56,Komplexní!$B$7:$B$56)</f>
        <v>0</v>
      </c>
      <c r="I4539" s="53">
        <f t="array" ref="I4539">SUM(IF((Komplexní!$A$3:$A$5=A4539)*(Komplexní!$D$1:$BA$1=G4539),Komplexní!$D$3:$BA$5))</f>
        <v>0</v>
      </c>
      <c r="J4539" s="98" t="str">
        <f t="shared" si="247"/>
        <v/>
      </c>
      <c r="K4539" s="54">
        <f t="shared" si="248"/>
        <v>1</v>
      </c>
    </row>
    <row r="4540" spans="1:11" hidden="1">
      <c r="A4540" s="48">
        <v>91</v>
      </c>
      <c r="B4540" s="49">
        <f>LOOKUP(A4540,Seznamy!$A$3:$A$94,Seznamy!$B$3:$B$94)</f>
        <v>125009</v>
      </c>
      <c r="C4540" s="50" t="str">
        <f>LOOKUP(A4540,Seznamy!$A$3:$A$94,Seznamy!$C$3:$C$94)</f>
        <v>Ruda nad Moravou</v>
      </c>
      <c r="D4540" s="51">
        <f>LOOKUP(A4540,Seznamy!$A$3:$A$94,Seznamy!$F$3:$F$94)</f>
        <v>9028</v>
      </c>
      <c r="E4540" s="51">
        <f>LOOKUP(A4540,Seznamy!$A$3:$A$94,Seznamy!$G$3:$G$94)</f>
        <v>218500</v>
      </c>
      <c r="F4540" s="52">
        <f>LOOKUP(A4540,Seznamy!$A$3:$A$94,Seznamy!$J$3:$J$94)</f>
        <v>57</v>
      </c>
      <c r="G4540" s="52">
        <v>38</v>
      </c>
      <c r="H4540" s="50">
        <f>LOOKUP(G4540,Komplexní!$A$7:$A$56,Komplexní!$B$7:$B$56)</f>
        <v>0</v>
      </c>
      <c r="I4540" s="53">
        <f t="array" ref="I4540">SUM(IF((Komplexní!$A$3:$A$5=A4540)*(Komplexní!$D$1:$BA$1=G4540),Komplexní!$D$3:$BA$5))</f>
        <v>0</v>
      </c>
      <c r="J4540" s="98" t="str">
        <f t="shared" si="247"/>
        <v/>
      </c>
      <c r="K4540" s="54">
        <f t="shared" si="248"/>
        <v>1</v>
      </c>
    </row>
    <row r="4541" spans="1:11" hidden="1">
      <c r="A4541" s="48">
        <v>91</v>
      </c>
      <c r="B4541" s="49">
        <f>LOOKUP(A4541,Seznamy!$A$3:$A$94,Seznamy!$B$3:$B$94)</f>
        <v>125009</v>
      </c>
      <c r="C4541" s="50" t="str">
        <f>LOOKUP(A4541,Seznamy!$A$3:$A$94,Seznamy!$C$3:$C$94)</f>
        <v>Ruda nad Moravou</v>
      </c>
      <c r="D4541" s="51">
        <f>LOOKUP(A4541,Seznamy!$A$3:$A$94,Seznamy!$F$3:$F$94)</f>
        <v>9028</v>
      </c>
      <c r="E4541" s="51">
        <f>LOOKUP(A4541,Seznamy!$A$3:$A$94,Seznamy!$G$3:$G$94)</f>
        <v>218500</v>
      </c>
      <c r="F4541" s="52">
        <f>LOOKUP(A4541,Seznamy!$A$3:$A$94,Seznamy!$J$3:$J$94)</f>
        <v>57</v>
      </c>
      <c r="G4541" s="52">
        <v>39</v>
      </c>
      <c r="H4541" s="50">
        <f>LOOKUP(G4541,Komplexní!$A$7:$A$56,Komplexní!$B$7:$B$56)</f>
        <v>0</v>
      </c>
      <c r="I4541" s="53">
        <f t="array" ref="I4541">SUM(IF((Komplexní!$A$3:$A$5=A4541)*(Komplexní!$D$1:$BA$1=G4541),Komplexní!$D$3:$BA$5))</f>
        <v>0</v>
      </c>
      <c r="J4541" s="98" t="str">
        <f t="shared" si="247"/>
        <v/>
      </c>
      <c r="K4541" s="54">
        <f t="shared" si="248"/>
        <v>1</v>
      </c>
    </row>
    <row r="4542" spans="1:11" hidden="1">
      <c r="A4542" s="48">
        <v>91</v>
      </c>
      <c r="B4542" s="49">
        <f>LOOKUP(A4542,Seznamy!$A$3:$A$94,Seznamy!$B$3:$B$94)</f>
        <v>125009</v>
      </c>
      <c r="C4542" s="50" t="str">
        <f>LOOKUP(A4542,Seznamy!$A$3:$A$94,Seznamy!$C$3:$C$94)</f>
        <v>Ruda nad Moravou</v>
      </c>
      <c r="D4542" s="51">
        <f>LOOKUP(A4542,Seznamy!$A$3:$A$94,Seznamy!$F$3:$F$94)</f>
        <v>9028</v>
      </c>
      <c r="E4542" s="51">
        <f>LOOKUP(A4542,Seznamy!$A$3:$A$94,Seznamy!$G$3:$G$94)</f>
        <v>218500</v>
      </c>
      <c r="F4542" s="52">
        <f>LOOKUP(A4542,Seznamy!$A$3:$A$94,Seznamy!$J$3:$J$94)</f>
        <v>57</v>
      </c>
      <c r="G4542" s="52">
        <v>40</v>
      </c>
      <c r="H4542" s="50">
        <f>LOOKUP(G4542,Komplexní!$A$7:$A$56,Komplexní!$B$7:$B$56)</f>
        <v>0</v>
      </c>
      <c r="I4542" s="53">
        <f t="array" ref="I4542">SUM(IF((Komplexní!$A$3:$A$5=A4542)*(Komplexní!$D$1:$BA$1=G4542),Komplexní!$D$3:$BA$5))</f>
        <v>0</v>
      </c>
      <c r="J4542" s="98" t="str">
        <f t="shared" si="247"/>
        <v/>
      </c>
      <c r="K4542" s="54">
        <f t="shared" si="248"/>
        <v>1</v>
      </c>
    </row>
    <row r="4543" spans="1:11" hidden="1">
      <c r="A4543" s="48">
        <v>91</v>
      </c>
      <c r="B4543" s="49">
        <f>LOOKUP(A4543,Seznamy!$A$3:$A$94,Seznamy!$B$3:$B$94)</f>
        <v>125009</v>
      </c>
      <c r="C4543" s="50" t="str">
        <f>LOOKUP(A4543,Seznamy!$A$3:$A$94,Seznamy!$C$3:$C$94)</f>
        <v>Ruda nad Moravou</v>
      </c>
      <c r="D4543" s="51">
        <f>LOOKUP(A4543,Seznamy!$A$3:$A$94,Seznamy!$F$3:$F$94)</f>
        <v>9028</v>
      </c>
      <c r="E4543" s="51">
        <f>LOOKUP(A4543,Seznamy!$A$3:$A$94,Seznamy!$G$3:$G$94)</f>
        <v>218500</v>
      </c>
      <c r="F4543" s="52">
        <f>LOOKUP(A4543,Seznamy!$A$3:$A$94,Seznamy!$J$3:$J$94)</f>
        <v>57</v>
      </c>
      <c r="G4543" s="52">
        <v>41</v>
      </c>
      <c r="H4543" s="50">
        <f>LOOKUP(G4543,Komplexní!$A$7:$A$56,Komplexní!$B$7:$B$56)</f>
        <v>0</v>
      </c>
      <c r="I4543" s="53">
        <f t="array" ref="I4543">SUM(IF((Komplexní!$A$3:$A$5=A4543)*(Komplexní!$D$1:$BA$1=G4543),Komplexní!$D$3:$BA$5))</f>
        <v>0</v>
      </c>
      <c r="J4543" s="98" t="str">
        <f t="shared" si="247"/>
        <v/>
      </c>
      <c r="K4543" s="54">
        <f t="shared" si="248"/>
        <v>1</v>
      </c>
    </row>
    <row r="4544" spans="1:11" hidden="1">
      <c r="A4544" s="48">
        <v>91</v>
      </c>
      <c r="B4544" s="49">
        <f>LOOKUP(A4544,Seznamy!$A$3:$A$94,Seznamy!$B$3:$B$94)</f>
        <v>125009</v>
      </c>
      <c r="C4544" s="50" t="str">
        <f>LOOKUP(A4544,Seznamy!$A$3:$A$94,Seznamy!$C$3:$C$94)</f>
        <v>Ruda nad Moravou</v>
      </c>
      <c r="D4544" s="51">
        <f>LOOKUP(A4544,Seznamy!$A$3:$A$94,Seznamy!$F$3:$F$94)</f>
        <v>9028</v>
      </c>
      <c r="E4544" s="51">
        <f>LOOKUP(A4544,Seznamy!$A$3:$A$94,Seznamy!$G$3:$G$94)</f>
        <v>218500</v>
      </c>
      <c r="F4544" s="52">
        <f>LOOKUP(A4544,Seznamy!$A$3:$A$94,Seznamy!$J$3:$J$94)</f>
        <v>57</v>
      </c>
      <c r="G4544" s="52">
        <v>42</v>
      </c>
      <c r="H4544" s="50">
        <f>LOOKUP(G4544,Komplexní!$A$7:$A$56,Komplexní!$B$7:$B$56)</f>
        <v>0</v>
      </c>
      <c r="I4544" s="53">
        <f t="array" ref="I4544">SUM(IF((Komplexní!$A$3:$A$5=A4544)*(Komplexní!$D$1:$BA$1=G4544),Komplexní!$D$3:$BA$5))</f>
        <v>0</v>
      </c>
      <c r="J4544" s="98" t="str">
        <f t="shared" si="247"/>
        <v/>
      </c>
      <c r="K4544" s="54">
        <f t="shared" si="248"/>
        <v>1</v>
      </c>
    </row>
    <row r="4545" spans="1:11" hidden="1">
      <c r="A4545" s="48">
        <v>91</v>
      </c>
      <c r="B4545" s="49">
        <f>LOOKUP(A4545,Seznamy!$A$3:$A$94,Seznamy!$B$3:$B$94)</f>
        <v>125009</v>
      </c>
      <c r="C4545" s="50" t="str">
        <f>LOOKUP(A4545,Seznamy!$A$3:$A$94,Seznamy!$C$3:$C$94)</f>
        <v>Ruda nad Moravou</v>
      </c>
      <c r="D4545" s="51">
        <f>LOOKUP(A4545,Seznamy!$A$3:$A$94,Seznamy!$F$3:$F$94)</f>
        <v>9028</v>
      </c>
      <c r="E4545" s="51">
        <f>LOOKUP(A4545,Seznamy!$A$3:$A$94,Seznamy!$G$3:$G$94)</f>
        <v>218500</v>
      </c>
      <c r="F4545" s="52">
        <f>LOOKUP(A4545,Seznamy!$A$3:$A$94,Seznamy!$J$3:$J$94)</f>
        <v>57</v>
      </c>
      <c r="G4545" s="52">
        <v>43</v>
      </c>
      <c r="H4545" s="50">
        <f>LOOKUP(G4545,Komplexní!$A$7:$A$56,Komplexní!$B$7:$B$56)</f>
        <v>0</v>
      </c>
      <c r="I4545" s="53">
        <f t="array" ref="I4545">SUM(IF((Komplexní!$A$3:$A$5=A4545)*(Komplexní!$D$1:$BA$1=G4545),Komplexní!$D$3:$BA$5))</f>
        <v>0</v>
      </c>
      <c r="J4545" s="98" t="str">
        <f t="shared" si="247"/>
        <v/>
      </c>
      <c r="K4545" s="54">
        <f t="shared" si="248"/>
        <v>1</v>
      </c>
    </row>
    <row r="4546" spans="1:11" hidden="1">
      <c r="A4546" s="48">
        <v>91</v>
      </c>
      <c r="B4546" s="49">
        <f>LOOKUP(A4546,Seznamy!$A$3:$A$94,Seznamy!$B$3:$B$94)</f>
        <v>125009</v>
      </c>
      <c r="C4546" s="50" t="str">
        <f>LOOKUP(A4546,Seznamy!$A$3:$A$94,Seznamy!$C$3:$C$94)</f>
        <v>Ruda nad Moravou</v>
      </c>
      <c r="D4546" s="51">
        <f>LOOKUP(A4546,Seznamy!$A$3:$A$94,Seznamy!$F$3:$F$94)</f>
        <v>9028</v>
      </c>
      <c r="E4546" s="51">
        <f>LOOKUP(A4546,Seznamy!$A$3:$A$94,Seznamy!$G$3:$G$94)</f>
        <v>218500</v>
      </c>
      <c r="F4546" s="52">
        <f>LOOKUP(A4546,Seznamy!$A$3:$A$94,Seznamy!$J$3:$J$94)</f>
        <v>57</v>
      </c>
      <c r="G4546" s="52">
        <v>44</v>
      </c>
      <c r="H4546" s="50">
        <f>LOOKUP(G4546,Komplexní!$A$7:$A$56,Komplexní!$B$7:$B$56)</f>
        <v>0</v>
      </c>
      <c r="I4546" s="53">
        <f t="array" ref="I4546">SUM(IF((Komplexní!$A$3:$A$5=A4546)*(Komplexní!$D$1:$BA$1=G4546),Komplexní!$D$3:$BA$5))</f>
        <v>0</v>
      </c>
      <c r="J4546" s="98" t="str">
        <f t="shared" si="247"/>
        <v/>
      </c>
      <c r="K4546" s="54">
        <f t="shared" si="248"/>
        <v>1</v>
      </c>
    </row>
    <row r="4547" spans="1:11" hidden="1">
      <c r="A4547" s="48">
        <v>91</v>
      </c>
      <c r="B4547" s="49">
        <f>LOOKUP(A4547,Seznamy!$A$3:$A$94,Seznamy!$B$3:$B$94)</f>
        <v>125009</v>
      </c>
      <c r="C4547" s="50" t="str">
        <f>LOOKUP(A4547,Seznamy!$A$3:$A$94,Seznamy!$C$3:$C$94)</f>
        <v>Ruda nad Moravou</v>
      </c>
      <c r="D4547" s="51">
        <f>LOOKUP(A4547,Seznamy!$A$3:$A$94,Seznamy!$F$3:$F$94)</f>
        <v>9028</v>
      </c>
      <c r="E4547" s="51">
        <f>LOOKUP(A4547,Seznamy!$A$3:$A$94,Seznamy!$G$3:$G$94)</f>
        <v>218500</v>
      </c>
      <c r="F4547" s="52">
        <f>LOOKUP(A4547,Seznamy!$A$3:$A$94,Seznamy!$J$3:$J$94)</f>
        <v>57</v>
      </c>
      <c r="G4547" s="52">
        <v>45</v>
      </c>
      <c r="H4547" s="50">
        <f>LOOKUP(G4547,Komplexní!$A$7:$A$56,Komplexní!$B$7:$B$56)</f>
        <v>0</v>
      </c>
      <c r="I4547" s="53">
        <f t="array" ref="I4547">SUM(IF((Komplexní!$A$3:$A$5=A4547)*(Komplexní!$D$1:$BA$1=G4547),Komplexní!$D$3:$BA$5))</f>
        <v>0</v>
      </c>
      <c r="J4547" s="98" t="str">
        <f t="shared" ref="J4547:J4552" si="249">IF(I4547=0,"",I4547)</f>
        <v/>
      </c>
      <c r="K4547" s="54">
        <f t="shared" si="248"/>
        <v>1</v>
      </c>
    </row>
    <row r="4548" spans="1:11" hidden="1">
      <c r="A4548" s="48">
        <v>91</v>
      </c>
      <c r="B4548" s="49">
        <f>LOOKUP(A4548,Seznamy!$A$3:$A$94,Seznamy!$B$3:$B$94)</f>
        <v>125009</v>
      </c>
      <c r="C4548" s="50" t="str">
        <f>LOOKUP(A4548,Seznamy!$A$3:$A$94,Seznamy!$C$3:$C$94)</f>
        <v>Ruda nad Moravou</v>
      </c>
      <c r="D4548" s="51">
        <f>LOOKUP(A4548,Seznamy!$A$3:$A$94,Seznamy!$F$3:$F$94)</f>
        <v>9028</v>
      </c>
      <c r="E4548" s="51">
        <f>LOOKUP(A4548,Seznamy!$A$3:$A$94,Seznamy!$G$3:$G$94)</f>
        <v>218500</v>
      </c>
      <c r="F4548" s="52">
        <f>LOOKUP(A4548,Seznamy!$A$3:$A$94,Seznamy!$J$3:$J$94)</f>
        <v>57</v>
      </c>
      <c r="G4548" s="52">
        <v>46</v>
      </c>
      <c r="H4548" s="50">
        <f>LOOKUP(G4548,Komplexní!$A$7:$A$56,Komplexní!$B$7:$B$56)</f>
        <v>0</v>
      </c>
      <c r="I4548" s="53">
        <f t="array" ref="I4548">SUM(IF((Komplexní!$A$3:$A$5=A4548)*(Komplexní!$D$1:$BA$1=G4548),Komplexní!$D$3:$BA$5))</f>
        <v>0</v>
      </c>
      <c r="J4548" s="98" t="str">
        <f t="shared" si="249"/>
        <v/>
      </c>
      <c r="K4548" s="54">
        <f t="shared" si="248"/>
        <v>1</v>
      </c>
    </row>
    <row r="4549" spans="1:11" hidden="1">
      <c r="A4549" s="48">
        <v>91</v>
      </c>
      <c r="B4549" s="49">
        <f>LOOKUP(A4549,Seznamy!$A$3:$A$94,Seznamy!$B$3:$B$94)</f>
        <v>125009</v>
      </c>
      <c r="C4549" s="50" t="str">
        <f>LOOKUP(A4549,Seznamy!$A$3:$A$94,Seznamy!$C$3:$C$94)</f>
        <v>Ruda nad Moravou</v>
      </c>
      <c r="D4549" s="51">
        <f>LOOKUP(A4549,Seznamy!$A$3:$A$94,Seznamy!$F$3:$F$94)</f>
        <v>9028</v>
      </c>
      <c r="E4549" s="51">
        <f>LOOKUP(A4549,Seznamy!$A$3:$A$94,Seznamy!$G$3:$G$94)</f>
        <v>218500</v>
      </c>
      <c r="F4549" s="52">
        <f>LOOKUP(A4549,Seznamy!$A$3:$A$94,Seznamy!$J$3:$J$94)</f>
        <v>57</v>
      </c>
      <c r="G4549" s="52">
        <v>47</v>
      </c>
      <c r="H4549" s="50">
        <f>LOOKUP(G4549,Komplexní!$A$7:$A$56,Komplexní!$B$7:$B$56)</f>
        <v>0</v>
      </c>
      <c r="I4549" s="53">
        <f t="array" ref="I4549">SUM(IF((Komplexní!$A$3:$A$5=A4549)*(Komplexní!$D$1:$BA$1=G4549),Komplexní!$D$3:$BA$5))</f>
        <v>0</v>
      </c>
      <c r="J4549" s="98" t="str">
        <f t="shared" si="249"/>
        <v/>
      </c>
      <c r="K4549" s="54">
        <f t="shared" si="248"/>
        <v>1</v>
      </c>
    </row>
    <row r="4550" spans="1:11" hidden="1">
      <c r="A4550" s="48">
        <v>91</v>
      </c>
      <c r="B4550" s="49">
        <f>LOOKUP(A4550,Seznamy!$A$3:$A$94,Seznamy!$B$3:$B$94)</f>
        <v>125009</v>
      </c>
      <c r="C4550" s="50" t="str">
        <f>LOOKUP(A4550,Seznamy!$A$3:$A$94,Seznamy!$C$3:$C$94)</f>
        <v>Ruda nad Moravou</v>
      </c>
      <c r="D4550" s="51">
        <f>LOOKUP(A4550,Seznamy!$A$3:$A$94,Seznamy!$F$3:$F$94)</f>
        <v>9028</v>
      </c>
      <c r="E4550" s="51">
        <f>LOOKUP(A4550,Seznamy!$A$3:$A$94,Seznamy!$G$3:$G$94)</f>
        <v>218500</v>
      </c>
      <c r="F4550" s="52">
        <f>LOOKUP(A4550,Seznamy!$A$3:$A$94,Seznamy!$J$3:$J$94)</f>
        <v>57</v>
      </c>
      <c r="G4550" s="52">
        <v>48</v>
      </c>
      <c r="H4550" s="50">
        <f>LOOKUP(G4550,Komplexní!$A$7:$A$56,Komplexní!$B$7:$B$56)</f>
        <v>0</v>
      </c>
      <c r="I4550" s="53">
        <f t="array" ref="I4550">SUM(IF((Komplexní!$A$3:$A$5=A4550)*(Komplexní!$D$1:$BA$1=G4550),Komplexní!$D$3:$BA$5))</f>
        <v>0</v>
      </c>
      <c r="J4550" s="98" t="str">
        <f t="shared" si="249"/>
        <v/>
      </c>
      <c r="K4550" s="54">
        <f t="shared" si="248"/>
        <v>1</v>
      </c>
    </row>
    <row r="4551" spans="1:11" hidden="1">
      <c r="A4551" s="48">
        <v>91</v>
      </c>
      <c r="B4551" s="49">
        <f>LOOKUP(A4551,Seznamy!$A$3:$A$94,Seznamy!$B$3:$B$94)</f>
        <v>125009</v>
      </c>
      <c r="C4551" s="50" t="str">
        <f>LOOKUP(A4551,Seznamy!$A$3:$A$94,Seznamy!$C$3:$C$94)</f>
        <v>Ruda nad Moravou</v>
      </c>
      <c r="D4551" s="51">
        <f>LOOKUP(A4551,Seznamy!$A$3:$A$94,Seznamy!$F$3:$F$94)</f>
        <v>9028</v>
      </c>
      <c r="E4551" s="51">
        <f>LOOKUP(A4551,Seznamy!$A$3:$A$94,Seznamy!$G$3:$G$94)</f>
        <v>218500</v>
      </c>
      <c r="F4551" s="52">
        <f>LOOKUP(A4551,Seznamy!$A$3:$A$94,Seznamy!$J$3:$J$94)</f>
        <v>57</v>
      </c>
      <c r="G4551" s="52">
        <v>49</v>
      </c>
      <c r="H4551" s="50">
        <f>LOOKUP(G4551,Komplexní!$A$7:$A$56,Komplexní!$B$7:$B$56)</f>
        <v>0</v>
      </c>
      <c r="I4551" s="53">
        <f t="array" ref="I4551">SUM(IF((Komplexní!$A$3:$A$5=A4551)*(Komplexní!$D$1:$BA$1=G4551),Komplexní!$D$3:$BA$5))</f>
        <v>0</v>
      </c>
      <c r="J4551" s="98" t="str">
        <f t="shared" si="249"/>
        <v/>
      </c>
      <c r="K4551" s="54">
        <f t="shared" si="248"/>
        <v>1</v>
      </c>
    </row>
    <row r="4552" spans="1:11" hidden="1">
      <c r="A4552" s="48">
        <v>91</v>
      </c>
      <c r="B4552" s="49">
        <f>LOOKUP(A4552,Seznamy!$A$3:$A$94,Seznamy!$B$3:$B$94)</f>
        <v>125009</v>
      </c>
      <c r="C4552" s="50" t="str">
        <f>LOOKUP(A4552,Seznamy!$A$3:$A$94,Seznamy!$C$3:$C$94)</f>
        <v>Ruda nad Moravou</v>
      </c>
      <c r="D4552" s="51">
        <f>LOOKUP(A4552,Seznamy!$A$3:$A$94,Seznamy!$F$3:$F$94)</f>
        <v>9028</v>
      </c>
      <c r="E4552" s="51">
        <f>LOOKUP(A4552,Seznamy!$A$3:$A$94,Seznamy!$G$3:$G$94)</f>
        <v>218500</v>
      </c>
      <c r="F4552" s="52">
        <f>LOOKUP(A4552,Seznamy!$A$3:$A$94,Seznamy!$J$3:$J$94)</f>
        <v>57</v>
      </c>
      <c r="G4552" s="52">
        <v>50</v>
      </c>
      <c r="H4552" s="50">
        <f>LOOKUP(G4552,Komplexní!$A$7:$A$56,Komplexní!$B$7:$B$56)</f>
        <v>0</v>
      </c>
      <c r="I4552" s="53">
        <f t="array" ref="I4552">SUM(IF((Komplexní!$A$3:$A$5=A4552)*(Komplexní!$D$1:$BA$1=G4552),Komplexní!$D$3:$BA$5))</f>
        <v>0</v>
      </c>
      <c r="J4552" s="98" t="str">
        <f t="shared" si="249"/>
        <v/>
      </c>
      <c r="K4552" s="54">
        <f t="shared" si="248"/>
        <v>1</v>
      </c>
    </row>
  </sheetData>
  <autoFilter ref="A2:K4552">
    <filterColumn colId="8">
      <filters>
        <filter val="144 575 394"/>
        <filter val="182 550 477"/>
        <filter val="189 978 916"/>
        <filter val="190 241 869"/>
        <filter val="190 628 216"/>
        <filter val="193 595 138"/>
        <filter val="328 557 845"/>
        <filter val="-36 431 420"/>
        <filter val="-38 970 940"/>
        <filter val="-41 957 035"/>
        <filter val="-46 968 254"/>
        <filter val="-47 989 924"/>
        <filter val="-50 211 044"/>
        <filter val="-51 400 603"/>
      </filters>
    </filterColumn>
    <filterColumn colId="9"/>
  </autoFilter>
  <sortState ref="A3:K110">
    <sortCondition ref="A3:A4552"/>
    <sortCondition ref="I3:I45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1"/>
  <sheetViews>
    <sheetView showGridLines="0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34" customFormat="1">
      <c r="A1" s="32" t="s">
        <v>41</v>
      </c>
      <c r="B1" s="18">
        <v>1</v>
      </c>
    </row>
    <row r="3" spans="1:4">
      <c r="B3" s="56" t="s">
        <v>39</v>
      </c>
    </row>
    <row r="4" spans="1:4">
      <c r="A4" s="55" t="s">
        <v>49</v>
      </c>
      <c r="B4" s="31" t="s">
        <v>32</v>
      </c>
      <c r="C4" s="31" t="s">
        <v>33</v>
      </c>
      <c r="D4" s="31" t="s">
        <v>45</v>
      </c>
    </row>
    <row r="5" spans="1:4">
      <c r="A5" s="18" t="s">
        <v>25</v>
      </c>
      <c r="B5" s="17">
        <v>3575</v>
      </c>
      <c r="C5" s="17">
        <v>498000</v>
      </c>
      <c r="D5" s="17">
        <v>144575394</v>
      </c>
    </row>
    <row r="6" spans="1:4">
      <c r="A6" s="130" t="s">
        <v>95</v>
      </c>
      <c r="B6" s="17">
        <v>3575</v>
      </c>
      <c r="C6" s="17">
        <v>498000</v>
      </c>
      <c r="D6" s="17">
        <v>144575394</v>
      </c>
    </row>
    <row r="7" spans="1:4">
      <c r="A7" s="18" t="s">
        <v>24</v>
      </c>
      <c r="B7" s="17">
        <v>10564</v>
      </c>
      <c r="C7" s="17">
        <v>250000</v>
      </c>
      <c r="D7" s="17">
        <v>182550477</v>
      </c>
    </row>
    <row r="8" spans="1:4">
      <c r="A8" s="130" t="s">
        <v>73</v>
      </c>
      <c r="B8" s="17">
        <v>10564</v>
      </c>
      <c r="C8" s="17">
        <v>250000</v>
      </c>
      <c r="D8" s="17">
        <v>182550477</v>
      </c>
    </row>
    <row r="9" spans="1:4">
      <c r="A9" s="18" t="s">
        <v>86</v>
      </c>
      <c r="B9" s="17">
        <v>9028</v>
      </c>
      <c r="C9" s="17">
        <v>218500</v>
      </c>
      <c r="D9" s="17">
        <v>-51400603</v>
      </c>
    </row>
    <row r="10" spans="1:4">
      <c r="A10" s="130" t="s">
        <v>77</v>
      </c>
      <c r="B10" s="17">
        <v>9028</v>
      </c>
      <c r="C10" s="17">
        <v>218500</v>
      </c>
      <c r="D10" s="17">
        <v>-51400603</v>
      </c>
    </row>
    <row r="11" spans="1:4">
      <c r="A11" s="18" t="s">
        <v>38</v>
      </c>
      <c r="B11" s="17">
        <v>23167</v>
      </c>
      <c r="C11" s="17">
        <v>966500</v>
      </c>
      <c r="D11" s="17">
        <v>275725268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2" fitToHeight="2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G48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27" sqref="Q27"/>
    </sheetView>
  </sheetViews>
  <sheetFormatPr defaultRowHeight="15"/>
  <cols>
    <col min="1" max="1" width="3" bestFit="1" customWidth="1"/>
    <col min="2" max="2" width="7" bestFit="1" customWidth="1"/>
    <col min="3" max="3" width="18.140625" customWidth="1"/>
    <col min="4" max="4" width="12.140625" customWidth="1"/>
    <col min="5" max="7" width="11.42578125" customWidth="1"/>
    <col min="8" max="8" width="15.5703125" customWidth="1"/>
    <col min="9" max="12" width="2" bestFit="1" customWidth="1"/>
    <col min="13" max="33" width="3" bestFit="1" customWidth="1"/>
  </cols>
  <sheetData>
    <row r="1" spans="1:33">
      <c r="A1" s="47" t="s">
        <v>36</v>
      </c>
      <c r="B1" s="47" t="s">
        <v>37</v>
      </c>
      <c r="C1" s="47" t="s">
        <v>52</v>
      </c>
      <c r="D1" s="47">
        <v>1</v>
      </c>
      <c r="E1" s="47">
        <v>2</v>
      </c>
      <c r="F1" s="47">
        <v>3</v>
      </c>
      <c r="G1" s="47">
        <v>4</v>
      </c>
      <c r="H1" s="47">
        <v>5</v>
      </c>
      <c r="I1" s="47">
        <v>6</v>
      </c>
      <c r="J1" s="47">
        <v>7</v>
      </c>
      <c r="K1" s="47">
        <v>8</v>
      </c>
      <c r="L1" s="47">
        <v>9</v>
      </c>
      <c r="M1" s="47">
        <v>10</v>
      </c>
      <c r="N1" s="47">
        <v>11</v>
      </c>
      <c r="O1" s="47">
        <v>12</v>
      </c>
      <c r="P1" s="47">
        <v>13</v>
      </c>
      <c r="Q1" s="47">
        <v>14</v>
      </c>
      <c r="R1" s="47">
        <v>15</v>
      </c>
      <c r="S1" s="47">
        <v>16</v>
      </c>
      <c r="T1" s="47">
        <v>17</v>
      </c>
      <c r="U1" s="47">
        <v>18</v>
      </c>
      <c r="V1" s="47">
        <v>19</v>
      </c>
      <c r="W1" s="47">
        <v>20</v>
      </c>
      <c r="X1" s="47">
        <v>21</v>
      </c>
      <c r="Y1" s="47">
        <v>22</v>
      </c>
      <c r="Z1" s="47">
        <v>23</v>
      </c>
      <c r="AA1" s="47">
        <v>24</v>
      </c>
      <c r="AB1" s="47">
        <v>25</v>
      </c>
      <c r="AC1" s="47">
        <v>26</v>
      </c>
      <c r="AD1" s="47">
        <v>27</v>
      </c>
      <c r="AE1" s="47">
        <v>28</v>
      </c>
      <c r="AF1" s="47">
        <v>29</v>
      </c>
      <c r="AG1" s="47">
        <v>30</v>
      </c>
    </row>
    <row r="2" spans="1:33" ht="75">
      <c r="A2" s="15" t="s">
        <v>13</v>
      </c>
      <c r="B2" s="15" t="s">
        <v>0</v>
      </c>
      <c r="C2" s="15" t="s">
        <v>14</v>
      </c>
      <c r="D2" s="15" t="str">
        <f t="shared" ref="D2:AG2" si="0">LOOKUP(D1,$A$19:$A$48,$B$19:$B$48)</f>
        <v>Kloboucká lesní s.r.o.</v>
      </c>
      <c r="E2" s="15" t="str">
        <f t="shared" si="0"/>
        <v>JACER - CZ a.s.</v>
      </c>
      <c r="F2" s="15" t="str">
        <f t="shared" si="0"/>
        <v>Jihozápadní dřevařská a.s.</v>
      </c>
      <c r="G2" s="15" t="str">
        <f t="shared" si="0"/>
        <v>UNILES a.s.</v>
      </c>
      <c r="H2" s="15" t="str">
        <f t="shared" si="0"/>
        <v>Lesní společnost Ledeč nad Sázavou, a.s.</v>
      </c>
      <c r="I2" s="15">
        <f t="shared" si="0"/>
        <v>0</v>
      </c>
      <c r="J2" s="15">
        <f t="shared" si="0"/>
        <v>0</v>
      </c>
      <c r="K2" s="15">
        <f t="shared" si="0"/>
        <v>0</v>
      </c>
      <c r="L2" s="15">
        <f t="shared" si="0"/>
        <v>0</v>
      </c>
      <c r="M2" s="15">
        <f t="shared" si="0"/>
        <v>0</v>
      </c>
      <c r="N2" s="15">
        <f t="shared" si="0"/>
        <v>0</v>
      </c>
      <c r="O2" s="15">
        <f t="shared" si="0"/>
        <v>0</v>
      </c>
      <c r="P2" s="15">
        <f t="shared" si="0"/>
        <v>0</v>
      </c>
      <c r="Q2" s="15">
        <f t="shared" si="0"/>
        <v>0</v>
      </c>
      <c r="R2" s="15">
        <f t="shared" si="0"/>
        <v>0</v>
      </c>
      <c r="S2" s="15">
        <f t="shared" si="0"/>
        <v>0</v>
      </c>
      <c r="T2" s="15">
        <f t="shared" si="0"/>
        <v>0</v>
      </c>
      <c r="U2" s="15">
        <f t="shared" si="0"/>
        <v>0</v>
      </c>
      <c r="V2" s="15">
        <f t="shared" si="0"/>
        <v>0</v>
      </c>
      <c r="W2" s="15">
        <f t="shared" si="0"/>
        <v>0</v>
      </c>
      <c r="X2" s="15">
        <f t="shared" si="0"/>
        <v>0</v>
      </c>
      <c r="Y2" s="15">
        <f t="shared" si="0"/>
        <v>0</v>
      </c>
      <c r="Z2" s="15">
        <f t="shared" si="0"/>
        <v>0</v>
      </c>
      <c r="AA2" s="15">
        <f t="shared" si="0"/>
        <v>0</v>
      </c>
      <c r="AB2" s="15">
        <f t="shared" si="0"/>
        <v>0</v>
      </c>
      <c r="AC2" s="15">
        <f t="shared" si="0"/>
        <v>0</v>
      </c>
      <c r="AD2" s="15">
        <f t="shared" si="0"/>
        <v>0</v>
      </c>
      <c r="AE2" s="15">
        <f t="shared" si="0"/>
        <v>0</v>
      </c>
      <c r="AF2" s="15">
        <f t="shared" si="0"/>
        <v>0</v>
      </c>
      <c r="AG2" s="15">
        <f t="shared" si="0"/>
        <v>0</v>
      </c>
    </row>
    <row r="3" spans="1:33">
      <c r="A3" s="14">
        <v>1</v>
      </c>
      <c r="B3" s="14">
        <v>117304</v>
      </c>
      <c r="C3" s="66" t="s">
        <v>100</v>
      </c>
      <c r="D3" s="67">
        <v>8794475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>
      <c r="A4" s="68">
        <v>2</v>
      </c>
      <c r="B4" s="68">
        <v>172384</v>
      </c>
      <c r="C4" s="69" t="s">
        <v>101</v>
      </c>
      <c r="D4" s="70"/>
      <c r="E4" s="70"/>
      <c r="F4" s="70"/>
      <c r="G4" s="70"/>
      <c r="H4" s="70">
        <v>17057388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>
      <c r="A5" s="14">
        <v>3</v>
      </c>
      <c r="B5" s="14">
        <v>197316</v>
      </c>
      <c r="C5" s="66" t="s">
        <v>102</v>
      </c>
      <c r="D5" s="67"/>
      <c r="E5" s="67"/>
      <c r="F5" s="67">
        <v>4897910</v>
      </c>
      <c r="G5" s="67">
        <v>6404140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>
      <c r="A6" s="68">
        <v>4</v>
      </c>
      <c r="B6" s="68">
        <v>241247</v>
      </c>
      <c r="C6" s="69" t="s">
        <v>103</v>
      </c>
      <c r="D6" s="70"/>
      <c r="E6" s="70"/>
      <c r="F6" s="70"/>
      <c r="G6" s="70">
        <v>10428330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>
      <c r="A7" s="14">
        <v>5</v>
      </c>
      <c r="B7" s="14">
        <v>246038</v>
      </c>
      <c r="C7" s="66" t="s">
        <v>62</v>
      </c>
      <c r="D7" s="67"/>
      <c r="E7" s="67">
        <v>22379130</v>
      </c>
      <c r="F7" s="67"/>
      <c r="G7" s="67">
        <v>25579363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</row>
    <row r="8" spans="1:33" hidden="1">
      <c r="A8" s="68"/>
      <c r="B8" s="6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</row>
    <row r="9" spans="1:33" hidden="1">
      <c r="A9" s="14"/>
      <c r="B9" s="14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</row>
    <row r="10" spans="1:33" hidden="1">
      <c r="A10" s="68"/>
      <c r="B10" s="68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</row>
    <row r="11" spans="1:33" hidden="1">
      <c r="A11" s="14"/>
      <c r="B11" s="14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</row>
    <row r="12" spans="1:33" hidden="1">
      <c r="A12" s="68"/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</row>
    <row r="13" spans="1:33" hidden="1">
      <c r="A13" s="14"/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</row>
    <row r="14" spans="1:33" hidden="1">
      <c r="A14" s="68"/>
      <c r="B14" s="68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</row>
    <row r="15" spans="1:33" hidden="1">
      <c r="A15" s="14"/>
      <c r="B15" s="14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1:33" hidden="1">
      <c r="A16" s="68"/>
      <c r="B16" s="68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</row>
    <row r="17" spans="1:33" hidden="1">
      <c r="A17" s="14"/>
      <c r="B17" s="14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4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</row>
    <row r="19" spans="1:33" s="65" customFormat="1" ht="11.25">
      <c r="A19" s="65">
        <v>1</v>
      </c>
      <c r="B19" s="145" t="s">
        <v>19</v>
      </c>
      <c r="C19" s="145"/>
    </row>
    <row r="20" spans="1:33" s="65" customFormat="1" ht="11.25">
      <c r="A20" s="65">
        <v>2</v>
      </c>
      <c r="B20" s="145" t="s">
        <v>25</v>
      </c>
      <c r="C20" s="145"/>
    </row>
    <row r="21" spans="1:33" s="65" customFormat="1" ht="11.25">
      <c r="A21" s="65">
        <v>3</v>
      </c>
      <c r="B21" s="145" t="s">
        <v>18</v>
      </c>
      <c r="C21" s="145"/>
    </row>
    <row r="22" spans="1:33" s="65" customFormat="1" ht="11.25">
      <c r="A22" s="65">
        <v>4</v>
      </c>
      <c r="B22" s="145" t="s">
        <v>20</v>
      </c>
      <c r="C22" s="145"/>
    </row>
    <row r="23" spans="1:33" s="65" customFormat="1" ht="11.25">
      <c r="A23" s="65">
        <v>5</v>
      </c>
      <c r="B23" s="145" t="s">
        <v>23</v>
      </c>
      <c r="C23" s="145"/>
    </row>
    <row r="24" spans="1:33" s="65" customFormat="1" ht="11.25">
      <c r="A24" s="65">
        <v>6</v>
      </c>
      <c r="B24" s="145"/>
      <c r="C24" s="145"/>
    </row>
    <row r="25" spans="1:33" s="65" customFormat="1" ht="11.25">
      <c r="A25" s="65">
        <v>7</v>
      </c>
      <c r="B25" s="145"/>
      <c r="C25" s="145"/>
    </row>
    <row r="26" spans="1:33" s="65" customFormat="1" ht="11.25">
      <c r="A26" s="65">
        <v>8</v>
      </c>
      <c r="B26" s="145"/>
      <c r="C26" s="145"/>
      <c r="K26" s="78"/>
    </row>
    <row r="27" spans="1:33" s="65" customFormat="1" ht="11.25">
      <c r="A27" s="65">
        <v>9</v>
      </c>
      <c r="B27" s="145"/>
      <c r="C27" s="145"/>
    </row>
    <row r="28" spans="1:33" s="65" customFormat="1" ht="11.25">
      <c r="A28" s="65">
        <v>10</v>
      </c>
      <c r="B28" s="145"/>
      <c r="C28" s="145"/>
    </row>
    <row r="29" spans="1:33" s="65" customFormat="1" ht="11.25">
      <c r="A29" s="65">
        <v>11</v>
      </c>
      <c r="B29" s="145"/>
      <c r="C29" s="145"/>
    </row>
    <row r="30" spans="1:33" s="65" customFormat="1" ht="11.25">
      <c r="A30" s="65">
        <v>12</v>
      </c>
      <c r="B30" s="145"/>
      <c r="C30" s="145"/>
    </row>
    <row r="31" spans="1:33" s="65" customFormat="1" ht="11.25">
      <c r="A31" s="65">
        <v>13</v>
      </c>
      <c r="B31" s="145"/>
      <c r="C31" s="145"/>
    </row>
    <row r="32" spans="1:33" s="65" customFormat="1" ht="11.25">
      <c r="A32" s="65">
        <v>14</v>
      </c>
      <c r="B32" s="145"/>
      <c r="C32" s="145"/>
    </row>
    <row r="33" spans="1:3" s="65" customFormat="1" ht="11.25">
      <c r="A33" s="65">
        <v>15</v>
      </c>
      <c r="B33" s="145"/>
      <c r="C33" s="145"/>
    </row>
    <row r="34" spans="1:3" s="65" customFormat="1" ht="11.25">
      <c r="A34" s="65">
        <v>16</v>
      </c>
      <c r="B34" s="145"/>
      <c r="C34" s="145"/>
    </row>
    <row r="35" spans="1:3" s="65" customFormat="1" ht="11.25">
      <c r="A35" s="65">
        <v>17</v>
      </c>
      <c r="B35" s="145"/>
      <c r="C35" s="145"/>
    </row>
    <row r="36" spans="1:3" s="65" customFormat="1" ht="11.25">
      <c r="A36" s="65">
        <v>18</v>
      </c>
      <c r="B36" s="145"/>
      <c r="C36" s="145"/>
    </row>
    <row r="37" spans="1:3" s="65" customFormat="1" ht="11.25">
      <c r="A37" s="65">
        <v>19</v>
      </c>
      <c r="B37" s="145"/>
      <c r="C37" s="145"/>
    </row>
    <row r="38" spans="1:3" s="65" customFormat="1" ht="11.25">
      <c r="A38" s="65">
        <v>20</v>
      </c>
      <c r="B38" s="145"/>
      <c r="C38" s="145"/>
    </row>
    <row r="39" spans="1:3" s="65" customFormat="1" ht="11.25">
      <c r="A39" s="65">
        <v>21</v>
      </c>
      <c r="B39" s="145"/>
      <c r="C39" s="145"/>
    </row>
    <row r="40" spans="1:3" s="65" customFormat="1" ht="11.25">
      <c r="A40" s="65">
        <v>22</v>
      </c>
      <c r="B40" s="145"/>
      <c r="C40" s="145"/>
    </row>
    <row r="41" spans="1:3" s="65" customFormat="1" ht="11.25">
      <c r="A41" s="65">
        <v>23</v>
      </c>
      <c r="B41" s="145"/>
      <c r="C41" s="145"/>
    </row>
    <row r="42" spans="1:3" s="65" customFormat="1" ht="11.25">
      <c r="A42" s="65">
        <v>24</v>
      </c>
      <c r="B42" s="145"/>
      <c r="C42" s="145"/>
    </row>
    <row r="43" spans="1:3" s="65" customFormat="1" ht="11.25">
      <c r="A43" s="65">
        <v>25</v>
      </c>
      <c r="B43" s="145"/>
      <c r="C43" s="145"/>
    </row>
    <row r="44" spans="1:3" s="65" customFormat="1" ht="11.25">
      <c r="A44" s="65">
        <v>26</v>
      </c>
      <c r="B44" s="145"/>
      <c r="C44" s="145"/>
    </row>
    <row r="45" spans="1:3" s="65" customFormat="1" ht="11.25">
      <c r="A45" s="65">
        <v>27</v>
      </c>
      <c r="B45" s="145"/>
      <c r="C45" s="145"/>
    </row>
    <row r="46" spans="1:3" s="65" customFormat="1" ht="11.25">
      <c r="A46" s="65">
        <v>28</v>
      </c>
      <c r="B46" s="145"/>
      <c r="C46" s="145"/>
    </row>
    <row r="47" spans="1:3" s="65" customFormat="1" ht="11.25">
      <c r="A47" s="65">
        <v>29</v>
      </c>
      <c r="B47" s="145"/>
      <c r="C47" s="145"/>
    </row>
    <row r="48" spans="1:3" s="65" customFormat="1" ht="11.25">
      <c r="A48" s="65">
        <v>30</v>
      </c>
      <c r="B48" s="145"/>
      <c r="C48" s="145"/>
    </row>
  </sheetData>
  <mergeCells count="30">
    <mergeCell ref="B29:C29"/>
    <mergeCell ref="B20:C20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46:C46"/>
    <mergeCell ref="B47:C47"/>
  </mergeCells>
  <dataValidations count="1">
    <dataValidation type="list" allowBlank="1" showInputMessage="1" showErrorMessage="1" sqref="B19:C48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512"/>
  <sheetViews>
    <sheetView showGridLines="0" zoomScaleNormal="100" workbookViewId="0">
      <selection activeCell="K124" sqref="K124"/>
    </sheetView>
  </sheetViews>
  <sheetFormatPr defaultRowHeight="15"/>
  <cols>
    <col min="1" max="2" width="8.7109375" style="1" customWidth="1"/>
    <col min="3" max="3" width="32.7109375" bestFit="1" customWidth="1"/>
    <col min="4" max="4" width="9.7109375" style="17" customWidth="1"/>
    <col min="5" max="5" width="9.7109375" customWidth="1"/>
    <col min="6" max="7" width="9.7109375" style="1" customWidth="1"/>
    <col min="8" max="8" width="37.140625" bestFit="1" customWidth="1"/>
    <col min="9" max="9" width="14.42578125" style="19" bestFit="1" customWidth="1"/>
    <col min="10" max="10" width="14.42578125" style="19" hidden="1" customWidth="1"/>
    <col min="11" max="11" width="10.7109375" style="1" customWidth="1"/>
  </cols>
  <sheetData>
    <row r="1" spans="1:11" ht="32.25">
      <c r="A1" s="26" t="s">
        <v>31</v>
      </c>
      <c r="B1" s="27" t="s">
        <v>0</v>
      </c>
      <c r="C1" s="27" t="s">
        <v>14</v>
      </c>
      <c r="D1" s="28" t="s">
        <v>34</v>
      </c>
      <c r="E1" s="27" t="s">
        <v>44</v>
      </c>
      <c r="F1" s="27" t="s">
        <v>46</v>
      </c>
      <c r="G1" s="27" t="s">
        <v>42</v>
      </c>
      <c r="H1" s="27" t="s">
        <v>43</v>
      </c>
      <c r="I1" s="29" t="s">
        <v>40</v>
      </c>
      <c r="J1" s="95" t="s">
        <v>67</v>
      </c>
      <c r="K1" s="30" t="s">
        <v>41</v>
      </c>
    </row>
    <row r="2" spans="1:11" ht="15.75" thickBot="1">
      <c r="A2" s="20"/>
      <c r="B2" s="21"/>
      <c r="C2" s="22"/>
      <c r="D2" s="23"/>
      <c r="E2" s="22"/>
      <c r="F2" s="21"/>
      <c r="G2" s="21"/>
      <c r="H2" s="22"/>
      <c r="I2" s="24"/>
      <c r="J2" s="96"/>
      <c r="K2" s="25"/>
    </row>
    <row r="3" spans="1:11">
      <c r="A3" s="71">
        <v>1</v>
      </c>
      <c r="B3" s="72">
        <f>LOOKUP(A3,Seznamy!$A$99:$A$107,Seznamy!$B$99:$B$107)</f>
        <v>117304</v>
      </c>
      <c r="C3" s="73" t="str">
        <f>LOOKUP(A3,Seznamy!$A$99:$A$107,Seznamy!$C$99:$C$107)</f>
        <v>Halenkov</v>
      </c>
      <c r="D3" s="74">
        <f>LOOKUP(A3,Seznamy!$A$99:$A$107,Seznamy!$F$99:$F$107)</f>
        <v>1644</v>
      </c>
      <c r="E3" s="74">
        <f>LOOKUP(A3,Seznamy!$A$99:$A$107,Seznamy!$G$99:$G$107)</f>
        <v>0</v>
      </c>
      <c r="F3" s="75">
        <f>LOOKUP(A3,Seznamy!$A$99:$A$107,Seznamy!$J$99:$J$107)</f>
        <v>33</v>
      </c>
      <c r="G3" s="75">
        <v>1</v>
      </c>
      <c r="H3" s="73" t="str">
        <f>LOOKUP(G3,'Dělená - pěstební'!$A$19:$A$48,'Dělená - pěstební'!$B$19:$B$48)</f>
        <v>Kloboucká lesní s.r.o.</v>
      </c>
      <c r="I3" s="76">
        <f t="array" ref="I3">SUM(IF(('Dělená - pěstební'!$A$3:$A$17=A3)*('Dělená - pěstební'!$D$1:$AG$1=G3),'Dělená - pěstební'!$D$3:$AG$17))</f>
        <v>8794475</v>
      </c>
      <c r="J3" s="100">
        <f>IF(I3=0,"",I3)</f>
        <v>8794475</v>
      </c>
      <c r="K3" s="54">
        <f>IF(I3=MIN($J$3:$J$32),1,"")</f>
        <v>1</v>
      </c>
    </row>
    <row r="4" spans="1:11" hidden="1">
      <c r="A4" s="48">
        <v>1</v>
      </c>
      <c r="B4" s="49">
        <f>LOOKUP(A4,Seznamy!$A$99:$A$107,Seznamy!$B$99:$B$107)</f>
        <v>117304</v>
      </c>
      <c r="C4" s="50" t="str">
        <f>LOOKUP(A4,Seznamy!$A$99:$A$107,Seznamy!$C$99:$C$107)</f>
        <v>Halenkov</v>
      </c>
      <c r="D4" s="51">
        <f>LOOKUP(A4,Seznamy!$A$99:$A$107,Seznamy!$F$99:$F$107)</f>
        <v>1644</v>
      </c>
      <c r="E4" s="51">
        <f>LOOKUP(A4,Seznamy!$A$99:$A$107,Seznamy!$G$99:$G$107)</f>
        <v>0</v>
      </c>
      <c r="F4" s="52">
        <f>LOOKUP(A4,Seznamy!$A$99:$A$107,Seznamy!$J$99:$J$107)</f>
        <v>33</v>
      </c>
      <c r="G4" s="52">
        <v>2</v>
      </c>
      <c r="H4" s="50" t="str">
        <f>LOOKUP(G4,'Dělená - pěstební'!$A$19:$A$48,'Dělená - pěstební'!$B$19:$B$48)</f>
        <v>JACER - CZ a.s.</v>
      </c>
      <c r="I4" s="53">
        <f t="array" ref="I4">SUM(IF(('Dělená - pěstební'!$A$3:$A$17=A4)*('Dělená - pěstební'!$D$1:$AG$1=G4),'Dělená - pěstební'!$D$3:$AG$17))</f>
        <v>0</v>
      </c>
      <c r="J4" s="98" t="str">
        <f>IF(I4=0,"",I4)</f>
        <v/>
      </c>
      <c r="K4" s="54" t="str">
        <f>IF(I4=MIN($J$3:$J$32),1,"")</f>
        <v/>
      </c>
    </row>
    <row r="5" spans="1:11" hidden="1">
      <c r="A5" s="48">
        <v>1</v>
      </c>
      <c r="B5" s="49">
        <f>LOOKUP(A5,Seznamy!$A$99:$A$107,Seznamy!$B$99:$B$107)</f>
        <v>117304</v>
      </c>
      <c r="C5" s="50" t="str">
        <f>LOOKUP(A5,Seznamy!$A$99:$A$107,Seznamy!$C$99:$C$107)</f>
        <v>Halenkov</v>
      </c>
      <c r="D5" s="51">
        <f>LOOKUP(A5,Seznamy!$A$99:$A$107,Seznamy!$F$99:$F$107)</f>
        <v>1644</v>
      </c>
      <c r="E5" s="51">
        <f>LOOKUP(A5,Seznamy!$A$99:$A$107,Seznamy!$G$99:$G$107)</f>
        <v>0</v>
      </c>
      <c r="F5" s="52">
        <f>LOOKUP(A5,Seznamy!$A$99:$A$107,Seznamy!$J$99:$J$107)</f>
        <v>33</v>
      </c>
      <c r="G5" s="52">
        <v>3</v>
      </c>
      <c r="H5" s="50" t="str">
        <f>LOOKUP(G5,'Dělená - pěstební'!$A$19:$A$48,'Dělená - pěstební'!$B$19:$B$48)</f>
        <v>Jihozápadní dřevařská a.s.</v>
      </c>
      <c r="I5" s="53">
        <f t="array" ref="I5">SUM(IF(('Dělená - pěstební'!$A$3:$A$17=A5)*('Dělená - pěstební'!$D$1:$AG$1=G5),'Dělená - pěstební'!$D$3:$AG$17))</f>
        <v>0</v>
      </c>
      <c r="J5" s="98" t="str">
        <f>IF(I5=0,"",I5)</f>
        <v/>
      </c>
      <c r="K5" s="54" t="str">
        <f>IF(I5=MIN($J$3:$J$32),1,"")</f>
        <v/>
      </c>
    </row>
    <row r="6" spans="1:11" hidden="1">
      <c r="A6" s="48">
        <v>1</v>
      </c>
      <c r="B6" s="49">
        <f>LOOKUP(A6,Seznamy!$A$99:$A$107,Seznamy!$B$99:$B$107)</f>
        <v>117304</v>
      </c>
      <c r="C6" s="50" t="str">
        <f>LOOKUP(A6,Seznamy!$A$99:$A$107,Seznamy!$C$99:$C$107)</f>
        <v>Halenkov</v>
      </c>
      <c r="D6" s="51">
        <f>LOOKUP(A6,Seznamy!$A$99:$A$107,Seznamy!$F$99:$F$107)</f>
        <v>1644</v>
      </c>
      <c r="E6" s="51">
        <f>LOOKUP(A6,Seznamy!$A$99:$A$107,Seznamy!$G$99:$G$107)</f>
        <v>0</v>
      </c>
      <c r="F6" s="52">
        <f>LOOKUP(A6,Seznamy!$A$99:$A$107,Seznamy!$J$99:$J$107)</f>
        <v>33</v>
      </c>
      <c r="G6" s="52">
        <v>9</v>
      </c>
      <c r="H6" s="50">
        <f>LOOKUP(G6,'Dělená - pěstební'!$A$19:$A$48,'Dělená - pěstební'!$B$19:$B$48)</f>
        <v>0</v>
      </c>
      <c r="I6" s="53">
        <f t="array" ref="I6">SUM(IF(('Dělená - pěstební'!$A$3:$A$17=A6)*('Dělená - pěstební'!$D$1:$AG$1=G6),'Dělená - pěstební'!$D$3:$AG$17))</f>
        <v>0</v>
      </c>
      <c r="J6" s="98" t="str">
        <f>IF(I6=0,"",I6)</f>
        <v/>
      </c>
      <c r="K6" s="54" t="str">
        <f>IF(I6=MIN($J$3:$J$32),1,"")</f>
        <v/>
      </c>
    </row>
    <row r="7" spans="1:11" hidden="1">
      <c r="A7" s="48">
        <v>1</v>
      </c>
      <c r="B7" s="49">
        <f>LOOKUP(A7,Seznamy!$A$99:$A$107,Seznamy!$B$99:$B$107)</f>
        <v>117304</v>
      </c>
      <c r="C7" s="50" t="str">
        <f>LOOKUP(A7,Seznamy!$A$99:$A$107,Seznamy!$C$99:$C$107)</f>
        <v>Halenkov</v>
      </c>
      <c r="D7" s="51">
        <f>LOOKUP(A7,Seznamy!$A$99:$A$107,Seznamy!$F$99:$F$107)</f>
        <v>1644</v>
      </c>
      <c r="E7" s="51">
        <f>LOOKUP(A7,Seznamy!$A$99:$A$107,Seznamy!$G$99:$G$107)</f>
        <v>0</v>
      </c>
      <c r="F7" s="52">
        <f>LOOKUP(A7,Seznamy!$A$99:$A$107,Seznamy!$J$99:$J$107)</f>
        <v>33</v>
      </c>
      <c r="G7" s="52">
        <v>5</v>
      </c>
      <c r="H7" s="50" t="str">
        <f>LOOKUP(G7,'Dělená - pěstební'!$A$19:$A$48,'Dělená - pěstební'!$B$19:$B$48)</f>
        <v>Lesní společnost Ledeč nad Sázavou, a.s.</v>
      </c>
      <c r="I7" s="53">
        <f t="array" ref="I7">SUM(IF(('Dělená - pěstební'!$A$3:$A$17=A7)*('Dělená - pěstební'!$D$1:$AG$1=G7),'Dělená - pěstební'!$D$3:$AG$17))</f>
        <v>0</v>
      </c>
      <c r="J7" s="98" t="str">
        <f>IF(I7=0,"",I7)</f>
        <v/>
      </c>
      <c r="K7" s="54" t="str">
        <f>IF(I7=MIN($J$3:$J$32),1,"")</f>
        <v/>
      </c>
    </row>
    <row r="8" spans="1:11" hidden="1">
      <c r="A8" s="48">
        <v>1</v>
      </c>
      <c r="B8" s="49">
        <f>LOOKUP(A8,Seznamy!$A$99:$A$107,Seznamy!$B$99:$B$107)</f>
        <v>117304</v>
      </c>
      <c r="C8" s="50" t="str">
        <f>LOOKUP(A8,Seznamy!$A$99:$A$107,Seznamy!$C$99:$C$107)</f>
        <v>Halenkov</v>
      </c>
      <c r="D8" s="51">
        <f>LOOKUP(A8,Seznamy!$A$99:$A$107,Seznamy!$F$99:$F$107)</f>
        <v>1644</v>
      </c>
      <c r="E8" s="51">
        <f>LOOKUP(A8,Seznamy!$A$99:$A$107,Seznamy!$G$99:$G$107)</f>
        <v>0</v>
      </c>
      <c r="F8" s="52">
        <f>LOOKUP(A8,Seznamy!$A$99:$A$107,Seznamy!$J$99:$J$107)</f>
        <v>33</v>
      </c>
      <c r="G8" s="52">
        <v>6</v>
      </c>
      <c r="H8" s="50">
        <f>LOOKUP(G8,'Dělená - pěstební'!$A$19:$A$48,'Dělená - pěstební'!$B$19:$B$48)</f>
        <v>0</v>
      </c>
      <c r="I8" s="53">
        <f t="array" ref="I8">SUM(IF(('Dělená - pěstební'!$A$3:$A$17=A8)*('Dělená - pěstební'!$D$1:$AG$1=G8),'Dělená - pěstební'!$D$3:$AG$17))</f>
        <v>0</v>
      </c>
      <c r="J8" s="98" t="str">
        <f>IF(I8=0,"",I8)</f>
        <v/>
      </c>
      <c r="K8" s="54" t="str">
        <f>IF(I8=MIN($J$3:$J$32),1,"")</f>
        <v/>
      </c>
    </row>
    <row r="9" spans="1:11" hidden="1">
      <c r="A9" s="48">
        <v>1</v>
      </c>
      <c r="B9" s="49">
        <f>LOOKUP(A9,Seznamy!$A$99:$A$107,Seznamy!$B$99:$B$107)</f>
        <v>117304</v>
      </c>
      <c r="C9" s="50" t="str">
        <f>LOOKUP(A9,Seznamy!$A$99:$A$107,Seznamy!$C$99:$C$107)</f>
        <v>Halenkov</v>
      </c>
      <c r="D9" s="51">
        <f>LOOKUP(A9,Seznamy!$A$99:$A$107,Seznamy!$F$99:$F$107)</f>
        <v>1644</v>
      </c>
      <c r="E9" s="51">
        <f>LOOKUP(A9,Seznamy!$A$99:$A$107,Seznamy!$G$99:$G$107)</f>
        <v>0</v>
      </c>
      <c r="F9" s="52">
        <f>LOOKUP(A9,Seznamy!$A$99:$A$107,Seznamy!$J$99:$J$107)</f>
        <v>33</v>
      </c>
      <c r="G9" s="52">
        <v>7</v>
      </c>
      <c r="H9" s="50">
        <f>LOOKUP(G9,'Dělená - pěstební'!$A$19:$A$48,'Dělená - pěstební'!$B$19:$B$48)</f>
        <v>0</v>
      </c>
      <c r="I9" s="53">
        <f t="array" ref="I9">SUM(IF(('Dělená - pěstební'!$A$3:$A$17=A9)*('Dělená - pěstební'!$D$1:$AG$1=G9),'Dělená - pěstební'!$D$3:$AG$17))</f>
        <v>0</v>
      </c>
      <c r="J9" s="98" t="str">
        <f>IF(I9=0,"",I9)</f>
        <v/>
      </c>
      <c r="K9" s="54" t="str">
        <f>IF(I9=MIN($J$3:$J$32),1,"")</f>
        <v/>
      </c>
    </row>
    <row r="10" spans="1:11" hidden="1">
      <c r="A10" s="48">
        <v>1</v>
      </c>
      <c r="B10" s="49">
        <f>LOOKUP(A10,Seznamy!$A$99:$A$107,Seznamy!$B$99:$B$107)</f>
        <v>117304</v>
      </c>
      <c r="C10" s="50" t="str">
        <f>LOOKUP(A10,Seznamy!$A$99:$A$107,Seznamy!$C$99:$C$107)</f>
        <v>Halenkov</v>
      </c>
      <c r="D10" s="51">
        <f>LOOKUP(A10,Seznamy!$A$99:$A$107,Seznamy!$F$99:$F$107)</f>
        <v>1644</v>
      </c>
      <c r="E10" s="51">
        <f>LOOKUP(A10,Seznamy!$A$99:$A$107,Seznamy!$G$99:$G$107)</f>
        <v>0</v>
      </c>
      <c r="F10" s="52">
        <f>LOOKUP(A10,Seznamy!$A$99:$A$107,Seznamy!$J$99:$J$107)</f>
        <v>33</v>
      </c>
      <c r="G10" s="52">
        <v>8</v>
      </c>
      <c r="H10" s="50">
        <f>LOOKUP(G10,'Dělená - pěstební'!$A$19:$A$48,'Dělená - pěstební'!$B$19:$B$48)</f>
        <v>0</v>
      </c>
      <c r="I10" s="53">
        <f t="array" ref="I10">SUM(IF(('Dělená - pěstební'!$A$3:$A$17=A10)*('Dělená - pěstební'!$D$1:$AG$1=G10),'Dělená - pěstební'!$D$3:$AG$17))</f>
        <v>0</v>
      </c>
      <c r="J10" s="98" t="str">
        <f>IF(I10=0,"",I10)</f>
        <v/>
      </c>
      <c r="K10" s="54" t="str">
        <f>IF(I10=MIN($J$3:$J$32),1,"")</f>
        <v/>
      </c>
    </row>
    <row r="11" spans="1:11" hidden="1">
      <c r="A11" s="48">
        <v>1</v>
      </c>
      <c r="B11" s="49">
        <f>LOOKUP(A11,Seznamy!$A$99:$A$107,Seznamy!$B$99:$B$107)</f>
        <v>117304</v>
      </c>
      <c r="C11" s="50" t="str">
        <f>LOOKUP(A11,Seznamy!$A$99:$A$107,Seznamy!$C$99:$C$107)</f>
        <v>Halenkov</v>
      </c>
      <c r="D11" s="51">
        <f>LOOKUP(A11,Seznamy!$A$99:$A$107,Seznamy!$F$99:$F$107)</f>
        <v>1644</v>
      </c>
      <c r="E11" s="51">
        <f>LOOKUP(A11,Seznamy!$A$99:$A$107,Seznamy!$G$99:$G$107)</f>
        <v>0</v>
      </c>
      <c r="F11" s="52">
        <f>LOOKUP(A11,Seznamy!$A$99:$A$107,Seznamy!$J$99:$J$107)</f>
        <v>33</v>
      </c>
      <c r="G11" s="52">
        <v>10</v>
      </c>
      <c r="H11" s="50">
        <f>LOOKUP(G11,'Dělená - pěstební'!$A$19:$A$48,'Dělená - pěstební'!$B$19:$B$48)</f>
        <v>0</v>
      </c>
      <c r="I11" s="53">
        <f t="array" ref="I11">SUM(IF(('Dělená - pěstební'!$A$3:$A$17=A11)*('Dělená - pěstební'!$D$1:$AG$1=G11),'Dělená - pěstební'!$D$3:$AG$17))</f>
        <v>0</v>
      </c>
      <c r="J11" s="98" t="str">
        <f>IF(I11=0,"",I11)</f>
        <v/>
      </c>
      <c r="K11" s="54" t="str">
        <f>IF(I11=MIN($J$3:$J$32),1,"")</f>
        <v/>
      </c>
    </row>
    <row r="12" spans="1:11" hidden="1">
      <c r="A12" s="48">
        <v>1</v>
      </c>
      <c r="B12" s="49">
        <f>LOOKUP(A12,Seznamy!$A$99:$A$107,Seznamy!$B$99:$B$107)</f>
        <v>117304</v>
      </c>
      <c r="C12" s="50" t="str">
        <f>LOOKUP(A12,Seznamy!$A$99:$A$107,Seznamy!$C$99:$C$107)</f>
        <v>Halenkov</v>
      </c>
      <c r="D12" s="51">
        <f>LOOKUP(A12,Seznamy!$A$99:$A$107,Seznamy!$F$99:$F$107)</f>
        <v>1644</v>
      </c>
      <c r="E12" s="51">
        <f>LOOKUP(A12,Seznamy!$A$99:$A$107,Seznamy!$G$99:$G$107)</f>
        <v>0</v>
      </c>
      <c r="F12" s="52">
        <f>LOOKUP(A12,Seznamy!$A$99:$A$107,Seznamy!$J$99:$J$107)</f>
        <v>33</v>
      </c>
      <c r="G12" s="52">
        <v>4</v>
      </c>
      <c r="H12" s="50" t="str">
        <f>LOOKUP(G12,'Dělená - pěstební'!$A$19:$A$48,'Dělená - pěstební'!$B$19:$B$48)</f>
        <v>UNILES a.s.</v>
      </c>
      <c r="I12" s="53">
        <f t="array" ref="I12">SUM(IF(('Dělená - pěstební'!$A$3:$A$17=A12)*('Dělená - pěstební'!$D$1:$AG$1=G12),'Dělená - pěstební'!$D$3:$AG$17))</f>
        <v>0</v>
      </c>
      <c r="J12" s="98" t="str">
        <f>IF(I12=0,"",I12)</f>
        <v/>
      </c>
      <c r="K12" s="54" t="str">
        <f>IF(I12=MIN($J$3:$J$32),1,"")</f>
        <v/>
      </c>
    </row>
    <row r="13" spans="1:11" hidden="1">
      <c r="A13" s="48">
        <v>1</v>
      </c>
      <c r="B13" s="49">
        <f>LOOKUP(A13,Seznamy!$A$99:$A$107,Seznamy!$B$99:$B$107)</f>
        <v>117304</v>
      </c>
      <c r="C13" s="50" t="str">
        <f>LOOKUP(A13,Seznamy!$A$99:$A$107,Seznamy!$C$99:$C$107)</f>
        <v>Halenkov</v>
      </c>
      <c r="D13" s="51">
        <f>LOOKUP(A13,Seznamy!$A$99:$A$107,Seznamy!$F$99:$F$107)</f>
        <v>1644</v>
      </c>
      <c r="E13" s="51">
        <f>LOOKUP(A13,Seznamy!$A$99:$A$107,Seznamy!$G$99:$G$107)</f>
        <v>0</v>
      </c>
      <c r="F13" s="52">
        <f>LOOKUP(A13,Seznamy!$A$99:$A$107,Seznamy!$J$99:$J$107)</f>
        <v>33</v>
      </c>
      <c r="G13" s="52">
        <v>11</v>
      </c>
      <c r="H13" s="50">
        <f>LOOKUP(G13,'Dělená - pěstební'!$A$19:$A$48,'Dělená - pěstební'!$B$19:$B$48)</f>
        <v>0</v>
      </c>
      <c r="I13" s="53">
        <f t="array" ref="I13">SUM(IF(('Dělená - pěstební'!$A$3:$A$17=A13)*('Dělená - pěstební'!$D$1:$AG$1=G13),'Dělená - pěstební'!$D$3:$AG$17))</f>
        <v>0</v>
      </c>
      <c r="J13" s="98" t="str">
        <f>IF(I13=0,"",I13)</f>
        <v/>
      </c>
      <c r="K13" s="54" t="str">
        <f>IF(I13=MIN($J$3:$J$32),1,"")</f>
        <v/>
      </c>
    </row>
    <row r="14" spans="1:11" hidden="1">
      <c r="A14" s="48">
        <v>1</v>
      </c>
      <c r="B14" s="49">
        <f>LOOKUP(A14,Seznamy!$A$99:$A$107,Seznamy!$B$99:$B$107)</f>
        <v>117304</v>
      </c>
      <c r="C14" s="50" t="str">
        <f>LOOKUP(A14,Seznamy!$A$99:$A$107,Seznamy!$C$99:$C$107)</f>
        <v>Halenkov</v>
      </c>
      <c r="D14" s="51">
        <f>LOOKUP(A14,Seznamy!$A$99:$A$107,Seznamy!$F$99:$F$107)</f>
        <v>1644</v>
      </c>
      <c r="E14" s="51">
        <f>LOOKUP(A14,Seznamy!$A$99:$A$107,Seznamy!$G$99:$G$107)</f>
        <v>0</v>
      </c>
      <c r="F14" s="52">
        <f>LOOKUP(A14,Seznamy!$A$99:$A$107,Seznamy!$J$99:$J$107)</f>
        <v>33</v>
      </c>
      <c r="G14" s="52">
        <v>12</v>
      </c>
      <c r="H14" s="50">
        <f>LOOKUP(G14,'Dělená - pěstební'!$A$19:$A$48,'Dělená - pěstební'!$B$19:$B$48)</f>
        <v>0</v>
      </c>
      <c r="I14" s="53">
        <f t="array" ref="I14">SUM(IF(('Dělená - pěstební'!$A$3:$A$17=A14)*('Dělená - pěstební'!$D$1:$AG$1=G14),'Dělená - pěstební'!$D$3:$AG$17))</f>
        <v>0</v>
      </c>
      <c r="J14" s="98" t="str">
        <f>IF(I14=0,"",I14)</f>
        <v/>
      </c>
      <c r="K14" s="54" t="str">
        <f>IF(I14=MIN($J$3:$J$32),1,"")</f>
        <v/>
      </c>
    </row>
    <row r="15" spans="1:11" hidden="1">
      <c r="A15" s="48">
        <v>1</v>
      </c>
      <c r="B15" s="49">
        <f>LOOKUP(A15,Seznamy!$A$99:$A$107,Seznamy!$B$99:$B$107)</f>
        <v>117304</v>
      </c>
      <c r="C15" s="50" t="str">
        <f>LOOKUP(A15,Seznamy!$A$99:$A$107,Seznamy!$C$99:$C$107)</f>
        <v>Halenkov</v>
      </c>
      <c r="D15" s="51">
        <f>LOOKUP(A15,Seznamy!$A$99:$A$107,Seznamy!$F$99:$F$107)</f>
        <v>1644</v>
      </c>
      <c r="E15" s="51">
        <f>LOOKUP(A15,Seznamy!$A$99:$A$107,Seznamy!$G$99:$G$107)</f>
        <v>0</v>
      </c>
      <c r="F15" s="52">
        <f>LOOKUP(A15,Seznamy!$A$99:$A$107,Seznamy!$J$99:$J$107)</f>
        <v>33</v>
      </c>
      <c r="G15" s="52">
        <v>13</v>
      </c>
      <c r="H15" s="50">
        <f>LOOKUP(G15,'Dělená - pěstební'!$A$19:$A$48,'Dělená - pěstební'!$B$19:$B$48)</f>
        <v>0</v>
      </c>
      <c r="I15" s="53">
        <f t="array" ref="I15">SUM(IF(('Dělená - pěstební'!$A$3:$A$17=A15)*('Dělená - pěstební'!$D$1:$AG$1=G15),'Dělená - pěstební'!$D$3:$AG$17))</f>
        <v>0</v>
      </c>
      <c r="J15" s="98" t="str">
        <f>IF(I15=0,"",I15)</f>
        <v/>
      </c>
      <c r="K15" s="54" t="str">
        <f>IF(I15=MIN($J$3:$J$32),1,"")</f>
        <v/>
      </c>
    </row>
    <row r="16" spans="1:11" hidden="1">
      <c r="A16" s="48">
        <v>1</v>
      </c>
      <c r="B16" s="49">
        <f>LOOKUP(A16,Seznamy!$A$99:$A$107,Seznamy!$B$99:$B$107)</f>
        <v>117304</v>
      </c>
      <c r="C16" s="50" t="str">
        <f>LOOKUP(A16,Seznamy!$A$99:$A$107,Seznamy!$C$99:$C$107)</f>
        <v>Halenkov</v>
      </c>
      <c r="D16" s="51">
        <f>LOOKUP(A16,Seznamy!$A$99:$A$107,Seznamy!$F$99:$F$107)</f>
        <v>1644</v>
      </c>
      <c r="E16" s="51">
        <f>LOOKUP(A16,Seznamy!$A$99:$A$107,Seznamy!$G$99:$G$107)</f>
        <v>0</v>
      </c>
      <c r="F16" s="52">
        <f>LOOKUP(A16,Seznamy!$A$99:$A$107,Seznamy!$J$99:$J$107)</f>
        <v>33</v>
      </c>
      <c r="G16" s="52">
        <v>14</v>
      </c>
      <c r="H16" s="50">
        <f>LOOKUP(G16,'Dělená - pěstební'!$A$19:$A$48,'Dělená - pěstební'!$B$19:$B$48)</f>
        <v>0</v>
      </c>
      <c r="I16" s="53">
        <f t="array" ref="I16">SUM(IF(('Dělená - pěstební'!$A$3:$A$17=A16)*('Dělená - pěstební'!$D$1:$AG$1=G16),'Dělená - pěstební'!$D$3:$AG$17))</f>
        <v>0</v>
      </c>
      <c r="J16" s="98" t="str">
        <f>IF(I16=0,"",I16)</f>
        <v/>
      </c>
      <c r="K16" s="54" t="str">
        <f>IF(I16=MIN($J$3:$J$32),1,"")</f>
        <v/>
      </c>
    </row>
    <row r="17" spans="1:11" hidden="1">
      <c r="A17" s="48">
        <v>1</v>
      </c>
      <c r="B17" s="49">
        <f>LOOKUP(A17,Seznamy!$A$99:$A$107,Seznamy!$B$99:$B$107)</f>
        <v>117304</v>
      </c>
      <c r="C17" s="50" t="str">
        <f>LOOKUP(A17,Seznamy!$A$99:$A$107,Seznamy!$C$99:$C$107)</f>
        <v>Halenkov</v>
      </c>
      <c r="D17" s="51">
        <f>LOOKUP(A17,Seznamy!$A$99:$A$107,Seznamy!$F$99:$F$107)</f>
        <v>1644</v>
      </c>
      <c r="E17" s="51">
        <f>LOOKUP(A17,Seznamy!$A$99:$A$107,Seznamy!$G$99:$G$107)</f>
        <v>0</v>
      </c>
      <c r="F17" s="52">
        <f>LOOKUP(A17,Seznamy!$A$99:$A$107,Seznamy!$J$99:$J$107)</f>
        <v>33</v>
      </c>
      <c r="G17" s="52">
        <v>15</v>
      </c>
      <c r="H17" s="50">
        <f>LOOKUP(G17,'Dělená - pěstební'!$A$19:$A$48,'Dělená - pěstební'!$B$19:$B$48)</f>
        <v>0</v>
      </c>
      <c r="I17" s="53">
        <f t="array" ref="I17">SUM(IF(('Dělená - pěstební'!$A$3:$A$17=A17)*('Dělená - pěstební'!$D$1:$AG$1=G17),'Dělená - pěstební'!$D$3:$AG$17))</f>
        <v>0</v>
      </c>
      <c r="J17" s="98" t="str">
        <f>IF(I17=0,"",I17)</f>
        <v/>
      </c>
      <c r="K17" s="54" t="str">
        <f>IF(I17=MIN($J$3:$J$32),1,"")</f>
        <v/>
      </c>
    </row>
    <row r="18" spans="1:11" hidden="1">
      <c r="A18" s="48">
        <v>1</v>
      </c>
      <c r="B18" s="49">
        <f>LOOKUP(A18,Seznamy!$A$99:$A$107,Seznamy!$B$99:$B$107)</f>
        <v>117304</v>
      </c>
      <c r="C18" s="50" t="str">
        <f>LOOKUP(A18,Seznamy!$A$99:$A$107,Seznamy!$C$99:$C$107)</f>
        <v>Halenkov</v>
      </c>
      <c r="D18" s="51">
        <f>LOOKUP(A18,Seznamy!$A$99:$A$107,Seznamy!$F$99:$F$107)</f>
        <v>1644</v>
      </c>
      <c r="E18" s="51">
        <f>LOOKUP(A18,Seznamy!$A$99:$A$107,Seznamy!$G$99:$G$107)</f>
        <v>0</v>
      </c>
      <c r="F18" s="52">
        <f>LOOKUP(A18,Seznamy!$A$99:$A$107,Seznamy!$J$99:$J$107)</f>
        <v>33</v>
      </c>
      <c r="G18" s="52">
        <v>16</v>
      </c>
      <c r="H18" s="50">
        <f>LOOKUP(G18,'Dělená - pěstební'!$A$19:$A$48,'Dělená - pěstební'!$B$19:$B$48)</f>
        <v>0</v>
      </c>
      <c r="I18" s="53">
        <f t="array" ref="I18">SUM(IF(('Dělená - pěstební'!$A$3:$A$17=A18)*('Dělená - pěstební'!$D$1:$AG$1=G18),'Dělená - pěstební'!$D$3:$AG$17))</f>
        <v>0</v>
      </c>
      <c r="J18" s="98" t="str">
        <f>IF(I18=0,"",I18)</f>
        <v/>
      </c>
      <c r="K18" s="54" t="str">
        <f>IF(I18=MIN($J$3:$J$32),1,"")</f>
        <v/>
      </c>
    </row>
    <row r="19" spans="1:11" hidden="1">
      <c r="A19" s="48">
        <v>1</v>
      </c>
      <c r="B19" s="49">
        <f>LOOKUP(A19,Seznamy!$A$99:$A$107,Seznamy!$B$99:$B$107)</f>
        <v>117304</v>
      </c>
      <c r="C19" s="50" t="str">
        <f>LOOKUP(A19,Seznamy!$A$99:$A$107,Seznamy!$C$99:$C$107)</f>
        <v>Halenkov</v>
      </c>
      <c r="D19" s="51">
        <f>LOOKUP(A19,Seznamy!$A$99:$A$107,Seznamy!$F$99:$F$107)</f>
        <v>1644</v>
      </c>
      <c r="E19" s="51">
        <f>LOOKUP(A19,Seznamy!$A$99:$A$107,Seznamy!$G$99:$G$107)</f>
        <v>0</v>
      </c>
      <c r="F19" s="52">
        <f>LOOKUP(A19,Seznamy!$A$99:$A$107,Seznamy!$J$99:$J$107)</f>
        <v>33</v>
      </c>
      <c r="G19" s="52">
        <v>17</v>
      </c>
      <c r="H19" s="50">
        <f>LOOKUP(G19,'Dělená - pěstební'!$A$19:$A$48,'Dělená - pěstební'!$B$19:$B$48)</f>
        <v>0</v>
      </c>
      <c r="I19" s="53">
        <f t="array" ref="I19">SUM(IF(('Dělená - pěstební'!$A$3:$A$17=A19)*('Dělená - pěstební'!$D$1:$AG$1=G19),'Dělená - pěstební'!$D$3:$AG$17))</f>
        <v>0</v>
      </c>
      <c r="J19" s="98" t="str">
        <f>IF(I19=0,"",I19)</f>
        <v/>
      </c>
      <c r="K19" s="54" t="str">
        <f>IF(I19=MIN($J$3:$J$32),1,"")</f>
        <v/>
      </c>
    </row>
    <row r="20" spans="1:11" hidden="1">
      <c r="A20" s="48">
        <v>1</v>
      </c>
      <c r="B20" s="49">
        <f>LOOKUP(A20,Seznamy!$A$99:$A$107,Seznamy!$B$99:$B$107)</f>
        <v>117304</v>
      </c>
      <c r="C20" s="50" t="str">
        <f>LOOKUP(A20,Seznamy!$A$99:$A$107,Seznamy!$C$99:$C$107)</f>
        <v>Halenkov</v>
      </c>
      <c r="D20" s="51">
        <f>LOOKUP(A20,Seznamy!$A$99:$A$107,Seznamy!$F$99:$F$107)</f>
        <v>1644</v>
      </c>
      <c r="E20" s="51">
        <f>LOOKUP(A20,Seznamy!$A$99:$A$107,Seznamy!$G$99:$G$107)</f>
        <v>0</v>
      </c>
      <c r="F20" s="52">
        <f>LOOKUP(A20,Seznamy!$A$99:$A$107,Seznamy!$J$99:$J$107)</f>
        <v>33</v>
      </c>
      <c r="G20" s="52">
        <v>18</v>
      </c>
      <c r="H20" s="50">
        <f>LOOKUP(G20,'Dělená - pěstební'!$A$19:$A$48,'Dělená - pěstební'!$B$19:$B$48)</f>
        <v>0</v>
      </c>
      <c r="I20" s="53">
        <f t="array" ref="I20">SUM(IF(('Dělená - pěstební'!$A$3:$A$17=A20)*('Dělená - pěstební'!$D$1:$AG$1=G20),'Dělená - pěstební'!$D$3:$AG$17))</f>
        <v>0</v>
      </c>
      <c r="J20" s="98" t="str">
        <f>IF(I20=0,"",I20)</f>
        <v/>
      </c>
      <c r="K20" s="54" t="str">
        <f>IF(I20=MIN($J$3:$J$32),1,"")</f>
        <v/>
      </c>
    </row>
    <row r="21" spans="1:11" hidden="1">
      <c r="A21" s="48">
        <v>1</v>
      </c>
      <c r="B21" s="49">
        <f>LOOKUP(A21,Seznamy!$A$99:$A$107,Seznamy!$B$99:$B$107)</f>
        <v>117304</v>
      </c>
      <c r="C21" s="50" t="str">
        <f>LOOKUP(A21,Seznamy!$A$99:$A$107,Seznamy!$C$99:$C$107)</f>
        <v>Halenkov</v>
      </c>
      <c r="D21" s="51">
        <f>LOOKUP(A21,Seznamy!$A$99:$A$107,Seznamy!$F$99:$F$107)</f>
        <v>1644</v>
      </c>
      <c r="E21" s="51">
        <f>LOOKUP(A21,Seznamy!$A$99:$A$107,Seznamy!$G$99:$G$107)</f>
        <v>0</v>
      </c>
      <c r="F21" s="52">
        <f>LOOKUP(A21,Seznamy!$A$99:$A$107,Seznamy!$J$99:$J$107)</f>
        <v>33</v>
      </c>
      <c r="G21" s="52">
        <v>19</v>
      </c>
      <c r="H21" s="50">
        <f>LOOKUP(G21,'Dělená - pěstební'!$A$19:$A$48,'Dělená - pěstební'!$B$19:$B$48)</f>
        <v>0</v>
      </c>
      <c r="I21" s="53">
        <f t="array" ref="I21">SUM(IF(('Dělená - pěstební'!$A$3:$A$17=A21)*('Dělená - pěstební'!$D$1:$AG$1=G21),'Dělená - pěstební'!$D$3:$AG$17))</f>
        <v>0</v>
      </c>
      <c r="J21" s="98" t="str">
        <f>IF(I21=0,"",I21)</f>
        <v/>
      </c>
      <c r="K21" s="54" t="str">
        <f>IF(I21=MIN($J$3:$J$32),1,"")</f>
        <v/>
      </c>
    </row>
    <row r="22" spans="1:11" hidden="1">
      <c r="A22" s="48">
        <v>1</v>
      </c>
      <c r="B22" s="49">
        <f>LOOKUP(A22,Seznamy!$A$99:$A$107,Seznamy!$B$99:$B$107)</f>
        <v>117304</v>
      </c>
      <c r="C22" s="50" t="str">
        <f>LOOKUP(A22,Seznamy!$A$99:$A$107,Seznamy!$C$99:$C$107)</f>
        <v>Halenkov</v>
      </c>
      <c r="D22" s="51">
        <f>LOOKUP(A22,Seznamy!$A$99:$A$107,Seznamy!$F$99:$F$107)</f>
        <v>1644</v>
      </c>
      <c r="E22" s="51">
        <f>LOOKUP(A22,Seznamy!$A$99:$A$107,Seznamy!$G$99:$G$107)</f>
        <v>0</v>
      </c>
      <c r="F22" s="52">
        <f>LOOKUP(A22,Seznamy!$A$99:$A$107,Seznamy!$J$99:$J$107)</f>
        <v>33</v>
      </c>
      <c r="G22" s="52">
        <v>20</v>
      </c>
      <c r="H22" s="50">
        <f>LOOKUP(G22,'Dělená - pěstební'!$A$19:$A$48,'Dělená - pěstební'!$B$19:$B$48)</f>
        <v>0</v>
      </c>
      <c r="I22" s="53">
        <f t="array" ref="I22">SUM(IF(('Dělená - pěstební'!$A$3:$A$17=A22)*('Dělená - pěstební'!$D$1:$AG$1=G22),'Dělená - pěstební'!$D$3:$AG$17))</f>
        <v>0</v>
      </c>
      <c r="J22" s="98" t="str">
        <f>IF(I22=0,"",I22)</f>
        <v/>
      </c>
      <c r="K22" s="54" t="str">
        <f>IF(I22=MIN($J$3:$J$32),1,"")</f>
        <v/>
      </c>
    </row>
    <row r="23" spans="1:11" hidden="1">
      <c r="A23" s="48">
        <v>1</v>
      </c>
      <c r="B23" s="49">
        <f>LOOKUP(A23,Seznamy!$A$99:$A$107,Seznamy!$B$99:$B$107)</f>
        <v>117304</v>
      </c>
      <c r="C23" s="50" t="str">
        <f>LOOKUP(A23,Seznamy!$A$99:$A$107,Seznamy!$C$99:$C$107)</f>
        <v>Halenkov</v>
      </c>
      <c r="D23" s="51">
        <f>LOOKUP(A23,Seznamy!$A$99:$A$107,Seznamy!$F$99:$F$107)</f>
        <v>1644</v>
      </c>
      <c r="E23" s="51">
        <f>LOOKUP(A23,Seznamy!$A$99:$A$107,Seznamy!$G$99:$G$107)</f>
        <v>0</v>
      </c>
      <c r="F23" s="52">
        <f>LOOKUP(A23,Seznamy!$A$99:$A$107,Seznamy!$J$99:$J$107)</f>
        <v>33</v>
      </c>
      <c r="G23" s="52">
        <v>21</v>
      </c>
      <c r="H23" s="50">
        <f>LOOKUP(G23,'Dělená - pěstební'!$A$19:$A$48,'Dělená - pěstební'!$B$19:$B$48)</f>
        <v>0</v>
      </c>
      <c r="I23" s="53">
        <f t="array" ref="I23">SUM(IF(('Dělená - pěstební'!$A$3:$A$17=A23)*('Dělená - pěstební'!$D$1:$AG$1=G23),'Dělená - pěstební'!$D$3:$AG$17))</f>
        <v>0</v>
      </c>
      <c r="J23" s="98" t="str">
        <f>IF(I23=0,"",I23)</f>
        <v/>
      </c>
      <c r="K23" s="54" t="str">
        <f>IF(I23=MIN($J$3:$J$32),1,"")</f>
        <v/>
      </c>
    </row>
    <row r="24" spans="1:11" hidden="1">
      <c r="A24" s="48">
        <v>1</v>
      </c>
      <c r="B24" s="49">
        <f>LOOKUP(A24,Seznamy!$A$99:$A$107,Seznamy!$B$99:$B$107)</f>
        <v>117304</v>
      </c>
      <c r="C24" s="50" t="str">
        <f>LOOKUP(A24,Seznamy!$A$99:$A$107,Seznamy!$C$99:$C$107)</f>
        <v>Halenkov</v>
      </c>
      <c r="D24" s="51">
        <f>LOOKUP(A24,Seznamy!$A$99:$A$107,Seznamy!$F$99:$F$107)</f>
        <v>1644</v>
      </c>
      <c r="E24" s="51">
        <f>LOOKUP(A24,Seznamy!$A$99:$A$107,Seznamy!$G$99:$G$107)</f>
        <v>0</v>
      </c>
      <c r="F24" s="52">
        <f>LOOKUP(A24,Seznamy!$A$99:$A$107,Seznamy!$J$99:$J$107)</f>
        <v>33</v>
      </c>
      <c r="G24" s="52">
        <v>22</v>
      </c>
      <c r="H24" s="50">
        <f>LOOKUP(G24,'Dělená - pěstební'!$A$19:$A$48,'Dělená - pěstební'!$B$19:$B$48)</f>
        <v>0</v>
      </c>
      <c r="I24" s="53">
        <f t="array" ref="I24">SUM(IF(('Dělená - pěstební'!$A$3:$A$17=A24)*('Dělená - pěstební'!$D$1:$AG$1=G24),'Dělená - pěstební'!$D$3:$AG$17))</f>
        <v>0</v>
      </c>
      <c r="J24" s="98" t="str">
        <f>IF(I24=0,"",I24)</f>
        <v/>
      </c>
      <c r="K24" s="54" t="str">
        <f>IF(I24=MIN($J$3:$J$32),1,"")</f>
        <v/>
      </c>
    </row>
    <row r="25" spans="1:11" hidden="1">
      <c r="A25" s="48">
        <v>1</v>
      </c>
      <c r="B25" s="49">
        <f>LOOKUP(A25,Seznamy!$A$99:$A$107,Seznamy!$B$99:$B$107)</f>
        <v>117304</v>
      </c>
      <c r="C25" s="50" t="str">
        <f>LOOKUP(A25,Seznamy!$A$99:$A$107,Seznamy!$C$99:$C$107)</f>
        <v>Halenkov</v>
      </c>
      <c r="D25" s="51">
        <f>LOOKUP(A25,Seznamy!$A$99:$A$107,Seznamy!$F$99:$F$107)</f>
        <v>1644</v>
      </c>
      <c r="E25" s="51">
        <f>LOOKUP(A25,Seznamy!$A$99:$A$107,Seznamy!$G$99:$G$107)</f>
        <v>0</v>
      </c>
      <c r="F25" s="52">
        <f>LOOKUP(A25,Seznamy!$A$99:$A$107,Seznamy!$J$99:$J$107)</f>
        <v>33</v>
      </c>
      <c r="G25" s="52">
        <v>23</v>
      </c>
      <c r="H25" s="50">
        <f>LOOKUP(G25,'Dělená - pěstební'!$A$19:$A$48,'Dělená - pěstební'!$B$19:$B$48)</f>
        <v>0</v>
      </c>
      <c r="I25" s="53">
        <f t="array" ref="I25">SUM(IF(('Dělená - pěstební'!$A$3:$A$17=A25)*('Dělená - pěstební'!$D$1:$AG$1=G25),'Dělená - pěstební'!$D$3:$AG$17))</f>
        <v>0</v>
      </c>
      <c r="J25" s="98" t="str">
        <f>IF(I25=0,"",I25)</f>
        <v/>
      </c>
      <c r="K25" s="54" t="str">
        <f>IF(I25=MIN($J$3:$J$32),1,"")</f>
        <v/>
      </c>
    </row>
    <row r="26" spans="1:11" hidden="1">
      <c r="A26" s="48">
        <v>1</v>
      </c>
      <c r="B26" s="49">
        <f>LOOKUP(A26,Seznamy!$A$99:$A$107,Seznamy!$B$99:$B$107)</f>
        <v>117304</v>
      </c>
      <c r="C26" s="50" t="str">
        <f>LOOKUP(A26,Seznamy!$A$99:$A$107,Seznamy!$C$99:$C$107)</f>
        <v>Halenkov</v>
      </c>
      <c r="D26" s="51">
        <f>LOOKUP(A26,Seznamy!$A$99:$A$107,Seznamy!$F$99:$F$107)</f>
        <v>1644</v>
      </c>
      <c r="E26" s="51">
        <f>LOOKUP(A26,Seznamy!$A$99:$A$107,Seznamy!$G$99:$G$107)</f>
        <v>0</v>
      </c>
      <c r="F26" s="52">
        <f>LOOKUP(A26,Seznamy!$A$99:$A$107,Seznamy!$J$99:$J$107)</f>
        <v>33</v>
      </c>
      <c r="G26" s="52">
        <v>24</v>
      </c>
      <c r="H26" s="50">
        <f>LOOKUP(G26,'Dělená - pěstební'!$A$19:$A$48,'Dělená - pěstební'!$B$19:$B$48)</f>
        <v>0</v>
      </c>
      <c r="I26" s="53">
        <f t="array" ref="I26">SUM(IF(('Dělená - pěstební'!$A$3:$A$17=A26)*('Dělená - pěstební'!$D$1:$AG$1=G26),'Dělená - pěstební'!$D$3:$AG$17))</f>
        <v>0</v>
      </c>
      <c r="J26" s="98" t="str">
        <f>IF(I26=0,"",I26)</f>
        <v/>
      </c>
      <c r="K26" s="54" t="str">
        <f>IF(I26=MIN($J$3:$J$32),1,"")</f>
        <v/>
      </c>
    </row>
    <row r="27" spans="1:11" hidden="1">
      <c r="A27" s="48">
        <v>1</v>
      </c>
      <c r="B27" s="49">
        <f>LOOKUP(A27,Seznamy!$A$99:$A$107,Seznamy!$B$99:$B$107)</f>
        <v>117304</v>
      </c>
      <c r="C27" s="50" t="str">
        <f>LOOKUP(A27,Seznamy!$A$99:$A$107,Seznamy!$C$99:$C$107)</f>
        <v>Halenkov</v>
      </c>
      <c r="D27" s="51">
        <f>LOOKUP(A27,Seznamy!$A$99:$A$107,Seznamy!$F$99:$F$107)</f>
        <v>1644</v>
      </c>
      <c r="E27" s="51">
        <f>LOOKUP(A27,Seznamy!$A$99:$A$107,Seznamy!$G$99:$G$107)</f>
        <v>0</v>
      </c>
      <c r="F27" s="52">
        <f>LOOKUP(A27,Seznamy!$A$99:$A$107,Seznamy!$J$99:$J$107)</f>
        <v>33</v>
      </c>
      <c r="G27" s="52">
        <v>25</v>
      </c>
      <c r="H27" s="50">
        <f>LOOKUP(G27,'Dělená - pěstební'!$A$19:$A$48,'Dělená - pěstební'!$B$19:$B$48)</f>
        <v>0</v>
      </c>
      <c r="I27" s="53">
        <f t="array" ref="I27">SUM(IF(('Dělená - pěstební'!$A$3:$A$17=A27)*('Dělená - pěstební'!$D$1:$AG$1=G27),'Dělená - pěstební'!$D$3:$AG$17))</f>
        <v>0</v>
      </c>
      <c r="J27" s="98" t="str">
        <f>IF(I27=0,"",I27)</f>
        <v/>
      </c>
      <c r="K27" s="54" t="str">
        <f>IF(I27=MIN($J$3:$J$32),1,"")</f>
        <v/>
      </c>
    </row>
    <row r="28" spans="1:11" hidden="1">
      <c r="A28" s="48">
        <v>1</v>
      </c>
      <c r="B28" s="49">
        <f>LOOKUP(A28,Seznamy!$A$99:$A$107,Seznamy!$B$99:$B$107)</f>
        <v>117304</v>
      </c>
      <c r="C28" s="50" t="str">
        <f>LOOKUP(A28,Seznamy!$A$99:$A$107,Seznamy!$C$99:$C$107)</f>
        <v>Halenkov</v>
      </c>
      <c r="D28" s="51">
        <f>LOOKUP(A28,Seznamy!$A$99:$A$107,Seznamy!$F$99:$F$107)</f>
        <v>1644</v>
      </c>
      <c r="E28" s="51">
        <f>LOOKUP(A28,Seznamy!$A$99:$A$107,Seznamy!$G$99:$G$107)</f>
        <v>0</v>
      </c>
      <c r="F28" s="52">
        <f>LOOKUP(A28,Seznamy!$A$99:$A$107,Seznamy!$J$99:$J$107)</f>
        <v>33</v>
      </c>
      <c r="G28" s="52">
        <v>26</v>
      </c>
      <c r="H28" s="50">
        <f>LOOKUP(G28,'Dělená - pěstební'!$A$19:$A$48,'Dělená - pěstební'!$B$19:$B$48)</f>
        <v>0</v>
      </c>
      <c r="I28" s="53">
        <f t="array" ref="I28">SUM(IF(('Dělená - pěstební'!$A$3:$A$17=A28)*('Dělená - pěstební'!$D$1:$AG$1=G28),'Dělená - pěstební'!$D$3:$AG$17))</f>
        <v>0</v>
      </c>
      <c r="J28" s="98" t="str">
        <f>IF(I28=0,"",I28)</f>
        <v/>
      </c>
      <c r="K28" s="54" t="str">
        <f>IF(I28=MIN($J$3:$J$32),1,"")</f>
        <v/>
      </c>
    </row>
    <row r="29" spans="1:11" hidden="1">
      <c r="A29" s="48">
        <v>1</v>
      </c>
      <c r="B29" s="49">
        <f>LOOKUP(A29,Seznamy!$A$99:$A$107,Seznamy!$B$99:$B$107)</f>
        <v>117304</v>
      </c>
      <c r="C29" s="50" t="str">
        <f>LOOKUP(A29,Seznamy!$A$99:$A$107,Seznamy!$C$99:$C$107)</f>
        <v>Halenkov</v>
      </c>
      <c r="D29" s="51">
        <f>LOOKUP(A29,Seznamy!$A$99:$A$107,Seznamy!$F$99:$F$107)</f>
        <v>1644</v>
      </c>
      <c r="E29" s="51">
        <f>LOOKUP(A29,Seznamy!$A$99:$A$107,Seznamy!$G$99:$G$107)</f>
        <v>0</v>
      </c>
      <c r="F29" s="52">
        <f>LOOKUP(A29,Seznamy!$A$99:$A$107,Seznamy!$J$99:$J$107)</f>
        <v>33</v>
      </c>
      <c r="G29" s="52">
        <v>27</v>
      </c>
      <c r="H29" s="50">
        <f>LOOKUP(G29,'Dělená - pěstební'!$A$19:$A$48,'Dělená - pěstební'!$B$19:$B$48)</f>
        <v>0</v>
      </c>
      <c r="I29" s="53">
        <f t="array" ref="I29">SUM(IF(('Dělená - pěstební'!$A$3:$A$17=A29)*('Dělená - pěstební'!$D$1:$AG$1=G29),'Dělená - pěstební'!$D$3:$AG$17))</f>
        <v>0</v>
      </c>
      <c r="J29" s="98" t="str">
        <f>IF(I29=0,"",I29)</f>
        <v/>
      </c>
      <c r="K29" s="54" t="str">
        <f>IF(I29=MIN($J$3:$J$32),1,"")</f>
        <v/>
      </c>
    </row>
    <row r="30" spans="1:11" hidden="1">
      <c r="A30" s="48">
        <v>1</v>
      </c>
      <c r="B30" s="49">
        <f>LOOKUP(A30,Seznamy!$A$99:$A$107,Seznamy!$B$99:$B$107)</f>
        <v>117304</v>
      </c>
      <c r="C30" s="50" t="str">
        <f>LOOKUP(A30,Seznamy!$A$99:$A$107,Seznamy!$C$99:$C$107)</f>
        <v>Halenkov</v>
      </c>
      <c r="D30" s="51">
        <f>LOOKUP(A30,Seznamy!$A$99:$A$107,Seznamy!$F$99:$F$107)</f>
        <v>1644</v>
      </c>
      <c r="E30" s="51">
        <f>LOOKUP(A30,Seznamy!$A$99:$A$107,Seznamy!$G$99:$G$107)</f>
        <v>0</v>
      </c>
      <c r="F30" s="52">
        <f>LOOKUP(A30,Seznamy!$A$99:$A$107,Seznamy!$J$99:$J$107)</f>
        <v>33</v>
      </c>
      <c r="G30" s="52">
        <v>28</v>
      </c>
      <c r="H30" s="50">
        <f>LOOKUP(G30,'Dělená - pěstební'!$A$19:$A$48,'Dělená - pěstební'!$B$19:$B$48)</f>
        <v>0</v>
      </c>
      <c r="I30" s="53">
        <f t="array" ref="I30">SUM(IF(('Dělená - pěstební'!$A$3:$A$17=A30)*('Dělená - pěstební'!$D$1:$AG$1=G30),'Dělená - pěstební'!$D$3:$AG$17))</f>
        <v>0</v>
      </c>
      <c r="J30" s="98" t="str">
        <f>IF(I30=0,"",I30)</f>
        <v/>
      </c>
      <c r="K30" s="54" t="str">
        <f>IF(I30=MIN($J$3:$J$32),1,"")</f>
        <v/>
      </c>
    </row>
    <row r="31" spans="1:11" hidden="1">
      <c r="A31" s="48">
        <v>1</v>
      </c>
      <c r="B31" s="49">
        <f>LOOKUP(A31,Seznamy!$A$99:$A$107,Seznamy!$B$99:$B$107)</f>
        <v>117304</v>
      </c>
      <c r="C31" s="50" t="str">
        <f>LOOKUP(A31,Seznamy!$A$99:$A$107,Seznamy!$C$99:$C$107)</f>
        <v>Halenkov</v>
      </c>
      <c r="D31" s="51">
        <f>LOOKUP(A31,Seznamy!$A$99:$A$107,Seznamy!$F$99:$F$107)</f>
        <v>1644</v>
      </c>
      <c r="E31" s="51">
        <f>LOOKUP(A31,Seznamy!$A$99:$A$107,Seznamy!$G$99:$G$107)</f>
        <v>0</v>
      </c>
      <c r="F31" s="52">
        <f>LOOKUP(A31,Seznamy!$A$99:$A$107,Seznamy!$J$99:$J$107)</f>
        <v>33</v>
      </c>
      <c r="G31" s="52">
        <v>29</v>
      </c>
      <c r="H31" s="50">
        <f>LOOKUP(G31,'Dělená - pěstební'!$A$19:$A$48,'Dělená - pěstební'!$B$19:$B$48)</f>
        <v>0</v>
      </c>
      <c r="I31" s="53">
        <f t="array" ref="I31">SUM(IF(('Dělená - pěstební'!$A$3:$A$17=A31)*('Dělená - pěstební'!$D$1:$AG$1=G31),'Dělená - pěstební'!$D$3:$AG$17))</f>
        <v>0</v>
      </c>
      <c r="J31" s="98" t="str">
        <f>IF(I31=0,"",I31)</f>
        <v/>
      </c>
      <c r="K31" s="54" t="str">
        <f>IF(I31=MIN($J$3:$J$32),1,"")</f>
        <v/>
      </c>
    </row>
    <row r="32" spans="1:11" hidden="1">
      <c r="A32" s="48">
        <v>1</v>
      </c>
      <c r="B32" s="49">
        <f>LOOKUP(A32,Seznamy!$A$99:$A$107,Seznamy!$B$99:$B$107)</f>
        <v>117304</v>
      </c>
      <c r="C32" s="50" t="str">
        <f>LOOKUP(A32,Seznamy!$A$99:$A$107,Seznamy!$C$99:$C$107)</f>
        <v>Halenkov</v>
      </c>
      <c r="D32" s="51">
        <f>LOOKUP(A32,Seznamy!$A$99:$A$107,Seznamy!$F$99:$F$107)</f>
        <v>1644</v>
      </c>
      <c r="E32" s="51">
        <f>LOOKUP(A32,Seznamy!$A$99:$A$107,Seznamy!$G$99:$G$107)</f>
        <v>0</v>
      </c>
      <c r="F32" s="52">
        <f>LOOKUP(A32,Seznamy!$A$99:$A$107,Seznamy!$J$99:$J$107)</f>
        <v>33</v>
      </c>
      <c r="G32" s="52">
        <v>30</v>
      </c>
      <c r="H32" s="50">
        <f>LOOKUP(G32,'Dělená - pěstební'!$A$19:$A$48,'Dělená - pěstební'!$B$19:$B$48)</f>
        <v>0</v>
      </c>
      <c r="I32" s="53">
        <f t="array" ref="I32">SUM(IF(('Dělená - pěstební'!$A$3:$A$17=A32)*('Dělená - pěstební'!$D$1:$AG$1=G32),'Dělená - pěstební'!$D$3:$AG$17))</f>
        <v>0</v>
      </c>
      <c r="J32" s="98" t="str">
        <f>IF(I32=0,"",I32)</f>
        <v/>
      </c>
      <c r="K32" s="54" t="str">
        <f>IF(I32=MIN($J$3:$J$32),1,"")</f>
        <v/>
      </c>
    </row>
    <row r="33" spans="1:11" hidden="1">
      <c r="A33" s="79">
        <v>2</v>
      </c>
      <c r="B33" s="80">
        <f>LOOKUP(A33,Seznamy!$A$99:$A$107,Seznamy!$B$99:$B$107)</f>
        <v>172384</v>
      </c>
      <c r="C33" s="81" t="str">
        <f>LOOKUP(A33,Seznamy!$A$99:$A$107,Seznamy!$C$99:$C$107)</f>
        <v>Podhůří</v>
      </c>
      <c r="D33" s="82">
        <f>LOOKUP(A33,Seznamy!$A$99:$A$107,Seznamy!$F$99:$F$107)</f>
        <v>1359</v>
      </c>
      <c r="E33" s="82">
        <f>LOOKUP(A33,Seznamy!$A$99:$A$107,Seznamy!$G$99:$G$107)</f>
        <v>0</v>
      </c>
      <c r="F33" s="83">
        <f>LOOKUP(A33,Seznamy!$A$99:$A$107,Seznamy!$J$99:$J$107)</f>
        <v>45</v>
      </c>
      <c r="G33" s="83">
        <v>1</v>
      </c>
      <c r="H33" s="81" t="str">
        <f>LOOKUP(G33,'Dělená - pěstební'!$A$19:$A$48,'Dělená - pěstební'!$B$19:$B$48)</f>
        <v>Kloboucká lesní s.r.o.</v>
      </c>
      <c r="I33" s="84">
        <f t="array" ref="I33">SUM(IF(('Dělená - pěstební'!$A$3:$A$17=A33)*('Dělená - pěstební'!$D$1:$AG$1=G33),'Dělená - pěstební'!$D$3:$AG$17))</f>
        <v>0</v>
      </c>
      <c r="J33" s="99" t="str">
        <f>IF(I33=0,"",I33)</f>
        <v/>
      </c>
      <c r="K33" s="85" t="str">
        <f>IF(I33=MIN($J$33:$J$62),1,"")</f>
        <v/>
      </c>
    </row>
    <row r="34" spans="1:11" hidden="1">
      <c r="A34" s="79">
        <v>2</v>
      </c>
      <c r="B34" s="80">
        <f>LOOKUP(A34,Seznamy!$A$99:$A$107,Seznamy!$B$99:$B$107)</f>
        <v>172384</v>
      </c>
      <c r="C34" s="81" t="str">
        <f>LOOKUP(A34,Seznamy!$A$99:$A$107,Seznamy!$C$99:$C$107)</f>
        <v>Podhůří</v>
      </c>
      <c r="D34" s="82">
        <f>LOOKUP(A34,Seznamy!$A$99:$A$107,Seznamy!$F$99:$F$107)</f>
        <v>1359</v>
      </c>
      <c r="E34" s="82">
        <f>LOOKUP(A34,Seznamy!$A$99:$A$107,Seznamy!$G$99:$G$107)</f>
        <v>0</v>
      </c>
      <c r="F34" s="83">
        <f>LOOKUP(A34,Seznamy!$A$99:$A$107,Seznamy!$J$99:$J$107)</f>
        <v>45</v>
      </c>
      <c r="G34" s="83">
        <v>2</v>
      </c>
      <c r="H34" s="81" t="str">
        <f>LOOKUP(G34,'Dělená - pěstební'!$A$19:$A$48,'Dělená - pěstební'!$B$19:$B$48)</f>
        <v>JACER - CZ a.s.</v>
      </c>
      <c r="I34" s="84">
        <f t="array" ref="I34">SUM(IF(('Dělená - pěstební'!$A$3:$A$17=A34)*('Dělená - pěstební'!$D$1:$AG$1=G34),'Dělená - pěstební'!$D$3:$AG$17))</f>
        <v>0</v>
      </c>
      <c r="J34" s="99" t="str">
        <f>IF(I34=0,"",I34)</f>
        <v/>
      </c>
      <c r="K34" s="85" t="str">
        <f>IF(I34=MIN($J$33:$J$62),1,"")</f>
        <v/>
      </c>
    </row>
    <row r="35" spans="1:11" hidden="1">
      <c r="A35" s="79">
        <v>2</v>
      </c>
      <c r="B35" s="80">
        <f>LOOKUP(A35,Seznamy!$A$99:$A$107,Seznamy!$B$99:$B$107)</f>
        <v>172384</v>
      </c>
      <c r="C35" s="81" t="str">
        <f>LOOKUP(A35,Seznamy!$A$99:$A$107,Seznamy!$C$99:$C$107)</f>
        <v>Podhůří</v>
      </c>
      <c r="D35" s="82">
        <f>LOOKUP(A35,Seznamy!$A$99:$A$107,Seznamy!$F$99:$F$107)</f>
        <v>1359</v>
      </c>
      <c r="E35" s="82">
        <f>LOOKUP(A35,Seznamy!$A$99:$A$107,Seznamy!$G$99:$G$107)</f>
        <v>0</v>
      </c>
      <c r="F35" s="83">
        <f>LOOKUP(A35,Seznamy!$A$99:$A$107,Seznamy!$J$99:$J$107)</f>
        <v>45</v>
      </c>
      <c r="G35" s="83">
        <v>3</v>
      </c>
      <c r="H35" s="81" t="str">
        <f>LOOKUP(G35,'Dělená - pěstební'!$A$19:$A$48,'Dělená - pěstební'!$B$19:$B$48)</f>
        <v>Jihozápadní dřevařská a.s.</v>
      </c>
      <c r="I35" s="84">
        <f t="array" ref="I35">SUM(IF(('Dělená - pěstební'!$A$3:$A$17=A35)*('Dělená - pěstební'!$D$1:$AG$1=G35),'Dělená - pěstební'!$D$3:$AG$17))</f>
        <v>0</v>
      </c>
      <c r="J35" s="99" t="str">
        <f>IF(I35=0,"",I35)</f>
        <v/>
      </c>
      <c r="K35" s="85" t="str">
        <f>IF(I35=MIN($J$33:$J$62),1,"")</f>
        <v/>
      </c>
    </row>
    <row r="36" spans="1:11" hidden="1">
      <c r="A36" s="79">
        <v>2</v>
      </c>
      <c r="B36" s="80">
        <f>LOOKUP(A36,Seznamy!$A$99:$A$107,Seznamy!$B$99:$B$107)</f>
        <v>172384</v>
      </c>
      <c r="C36" s="81" t="str">
        <f>LOOKUP(A36,Seznamy!$A$99:$A$107,Seznamy!$C$99:$C$107)</f>
        <v>Podhůří</v>
      </c>
      <c r="D36" s="82">
        <f>LOOKUP(A36,Seznamy!$A$99:$A$107,Seznamy!$F$99:$F$107)</f>
        <v>1359</v>
      </c>
      <c r="E36" s="82">
        <f>LOOKUP(A36,Seznamy!$A$99:$A$107,Seznamy!$G$99:$G$107)</f>
        <v>0</v>
      </c>
      <c r="F36" s="83">
        <f>LOOKUP(A36,Seznamy!$A$99:$A$107,Seznamy!$J$99:$J$107)</f>
        <v>45</v>
      </c>
      <c r="G36" s="83">
        <v>11</v>
      </c>
      <c r="H36" s="81">
        <f>LOOKUP(G36,'Dělená - pěstební'!$A$19:$A$48,'Dělená - pěstební'!$B$19:$B$48)</f>
        <v>0</v>
      </c>
      <c r="I36" s="84">
        <f t="array" ref="I36">SUM(IF(('Dělená - pěstební'!$A$3:$A$17=A36)*('Dělená - pěstební'!$D$1:$AG$1=G36),'Dělená - pěstební'!$D$3:$AG$17))</f>
        <v>0</v>
      </c>
      <c r="J36" s="99" t="str">
        <f>IF(I36=0,"",I36)</f>
        <v/>
      </c>
      <c r="K36" s="85" t="str">
        <f>IF(I36=MIN($J$33:$J$62),1,"")</f>
        <v/>
      </c>
    </row>
    <row r="37" spans="1:11">
      <c r="A37" s="79">
        <v>2</v>
      </c>
      <c r="B37" s="80">
        <f>LOOKUP(A37,Seznamy!$A$99:$A$107,Seznamy!$B$99:$B$107)</f>
        <v>172384</v>
      </c>
      <c r="C37" s="81" t="str">
        <f>LOOKUP(A37,Seznamy!$A$99:$A$107,Seznamy!$C$99:$C$107)</f>
        <v>Podhůří</v>
      </c>
      <c r="D37" s="82">
        <f>LOOKUP(A37,Seznamy!$A$99:$A$107,Seznamy!$F$99:$F$107)</f>
        <v>1359</v>
      </c>
      <c r="E37" s="82">
        <f>LOOKUP(A37,Seznamy!$A$99:$A$107,Seznamy!$G$99:$G$107)</f>
        <v>0</v>
      </c>
      <c r="F37" s="83">
        <f>LOOKUP(A37,Seznamy!$A$99:$A$107,Seznamy!$J$99:$J$107)</f>
        <v>45</v>
      </c>
      <c r="G37" s="83">
        <v>5</v>
      </c>
      <c r="H37" s="81" t="str">
        <f>LOOKUP(G37,'Dělená - pěstební'!$A$19:$A$48,'Dělená - pěstební'!$B$19:$B$48)</f>
        <v>Lesní společnost Ledeč nad Sázavou, a.s.</v>
      </c>
      <c r="I37" s="84">
        <f t="array" ref="I37">SUM(IF(('Dělená - pěstební'!$A$3:$A$17=A37)*('Dělená - pěstební'!$D$1:$AG$1=G37),'Dělená - pěstební'!$D$3:$AG$17))</f>
        <v>17057388</v>
      </c>
      <c r="J37" s="99">
        <f>IF(I37=0,"",I37)</f>
        <v>17057388</v>
      </c>
      <c r="K37" s="85">
        <f>IF(I37=MIN($J$33:$J$62),1,"")</f>
        <v>1</v>
      </c>
    </row>
    <row r="38" spans="1:11" hidden="1">
      <c r="A38" s="79">
        <v>2</v>
      </c>
      <c r="B38" s="80">
        <f>LOOKUP(A38,Seznamy!$A$99:$A$107,Seznamy!$B$99:$B$107)</f>
        <v>172384</v>
      </c>
      <c r="C38" s="81" t="str">
        <f>LOOKUP(A38,Seznamy!$A$99:$A$107,Seznamy!$C$99:$C$107)</f>
        <v>Podhůří</v>
      </c>
      <c r="D38" s="82">
        <f>LOOKUP(A38,Seznamy!$A$99:$A$107,Seznamy!$F$99:$F$107)</f>
        <v>1359</v>
      </c>
      <c r="E38" s="82">
        <f>LOOKUP(A38,Seznamy!$A$99:$A$107,Seznamy!$G$99:$G$107)</f>
        <v>0</v>
      </c>
      <c r="F38" s="83">
        <f>LOOKUP(A38,Seznamy!$A$99:$A$107,Seznamy!$J$99:$J$107)</f>
        <v>45</v>
      </c>
      <c r="G38" s="83">
        <v>6</v>
      </c>
      <c r="H38" s="81">
        <f>LOOKUP(G38,'Dělená - pěstební'!$A$19:$A$48,'Dělená - pěstební'!$B$19:$B$48)</f>
        <v>0</v>
      </c>
      <c r="I38" s="84">
        <f t="array" ref="I38">SUM(IF(('Dělená - pěstební'!$A$3:$A$17=A38)*('Dělená - pěstební'!$D$1:$AG$1=G38),'Dělená - pěstební'!$D$3:$AG$17))</f>
        <v>0</v>
      </c>
      <c r="J38" s="99" t="str">
        <f>IF(I38=0,"",I38)</f>
        <v/>
      </c>
      <c r="K38" s="85" t="str">
        <f>IF(I38=MIN($J$33:$J$62),1,"")</f>
        <v/>
      </c>
    </row>
    <row r="39" spans="1:11" hidden="1">
      <c r="A39" s="79">
        <v>2</v>
      </c>
      <c r="B39" s="80">
        <f>LOOKUP(A39,Seznamy!$A$99:$A$107,Seznamy!$B$99:$B$107)</f>
        <v>172384</v>
      </c>
      <c r="C39" s="81" t="str">
        <f>LOOKUP(A39,Seznamy!$A$99:$A$107,Seznamy!$C$99:$C$107)</f>
        <v>Podhůří</v>
      </c>
      <c r="D39" s="82">
        <f>LOOKUP(A39,Seznamy!$A$99:$A$107,Seznamy!$F$99:$F$107)</f>
        <v>1359</v>
      </c>
      <c r="E39" s="82">
        <f>LOOKUP(A39,Seznamy!$A$99:$A$107,Seznamy!$G$99:$G$107)</f>
        <v>0</v>
      </c>
      <c r="F39" s="83">
        <f>LOOKUP(A39,Seznamy!$A$99:$A$107,Seznamy!$J$99:$J$107)</f>
        <v>45</v>
      </c>
      <c r="G39" s="83">
        <v>7</v>
      </c>
      <c r="H39" s="81">
        <f>LOOKUP(G39,'Dělená - pěstební'!$A$19:$A$48,'Dělená - pěstební'!$B$19:$B$48)</f>
        <v>0</v>
      </c>
      <c r="I39" s="84">
        <f t="array" ref="I39">SUM(IF(('Dělená - pěstební'!$A$3:$A$17=A39)*('Dělená - pěstební'!$D$1:$AG$1=G39),'Dělená - pěstební'!$D$3:$AG$17))</f>
        <v>0</v>
      </c>
      <c r="J39" s="99" t="str">
        <f>IF(I39=0,"",I39)</f>
        <v/>
      </c>
      <c r="K39" s="85" t="str">
        <f>IF(I39=MIN($J$33:$J$62),1,"")</f>
        <v/>
      </c>
    </row>
    <row r="40" spans="1:11" hidden="1">
      <c r="A40" s="79">
        <v>2</v>
      </c>
      <c r="B40" s="80">
        <f>LOOKUP(A40,Seznamy!$A$99:$A$107,Seznamy!$B$99:$B$107)</f>
        <v>172384</v>
      </c>
      <c r="C40" s="81" t="str">
        <f>LOOKUP(A40,Seznamy!$A$99:$A$107,Seznamy!$C$99:$C$107)</f>
        <v>Podhůří</v>
      </c>
      <c r="D40" s="82">
        <f>LOOKUP(A40,Seznamy!$A$99:$A$107,Seznamy!$F$99:$F$107)</f>
        <v>1359</v>
      </c>
      <c r="E40" s="82">
        <f>LOOKUP(A40,Seznamy!$A$99:$A$107,Seznamy!$G$99:$G$107)</f>
        <v>0</v>
      </c>
      <c r="F40" s="83">
        <f>LOOKUP(A40,Seznamy!$A$99:$A$107,Seznamy!$J$99:$J$107)</f>
        <v>45</v>
      </c>
      <c r="G40" s="83">
        <v>8</v>
      </c>
      <c r="H40" s="81">
        <f>LOOKUP(G40,'Dělená - pěstební'!$A$19:$A$48,'Dělená - pěstební'!$B$19:$B$48)</f>
        <v>0</v>
      </c>
      <c r="I40" s="84">
        <f t="array" ref="I40">SUM(IF(('Dělená - pěstební'!$A$3:$A$17=A40)*('Dělená - pěstební'!$D$1:$AG$1=G40),'Dělená - pěstební'!$D$3:$AG$17))</f>
        <v>0</v>
      </c>
      <c r="J40" s="99" t="str">
        <f>IF(I40=0,"",I40)</f>
        <v/>
      </c>
      <c r="K40" s="85" t="str">
        <f>IF(I40=MIN($J$33:$J$62),1,"")</f>
        <v/>
      </c>
    </row>
    <row r="41" spans="1:11" hidden="1">
      <c r="A41" s="79">
        <v>2</v>
      </c>
      <c r="B41" s="80">
        <f>LOOKUP(A41,Seznamy!$A$99:$A$107,Seznamy!$B$99:$B$107)</f>
        <v>172384</v>
      </c>
      <c r="C41" s="81" t="str">
        <f>LOOKUP(A41,Seznamy!$A$99:$A$107,Seznamy!$C$99:$C$107)</f>
        <v>Podhůří</v>
      </c>
      <c r="D41" s="82">
        <f>LOOKUP(A41,Seznamy!$A$99:$A$107,Seznamy!$F$99:$F$107)</f>
        <v>1359</v>
      </c>
      <c r="E41" s="82">
        <f>LOOKUP(A41,Seznamy!$A$99:$A$107,Seznamy!$G$99:$G$107)</f>
        <v>0</v>
      </c>
      <c r="F41" s="83">
        <f>LOOKUP(A41,Seznamy!$A$99:$A$107,Seznamy!$J$99:$J$107)</f>
        <v>45</v>
      </c>
      <c r="G41" s="83">
        <v>9</v>
      </c>
      <c r="H41" s="81">
        <f>LOOKUP(G41,'Dělená - pěstební'!$A$19:$A$48,'Dělená - pěstební'!$B$19:$B$48)</f>
        <v>0</v>
      </c>
      <c r="I41" s="84">
        <f t="array" ref="I41">SUM(IF(('Dělená - pěstební'!$A$3:$A$17=A41)*('Dělená - pěstební'!$D$1:$AG$1=G41),'Dělená - pěstební'!$D$3:$AG$17))</f>
        <v>0</v>
      </c>
      <c r="J41" s="99" t="str">
        <f>IF(I41=0,"",I41)</f>
        <v/>
      </c>
      <c r="K41" s="85" t="str">
        <f>IF(I41=MIN($J$33:$J$62),1,"")</f>
        <v/>
      </c>
    </row>
    <row r="42" spans="1:11" hidden="1">
      <c r="A42" s="79">
        <v>2</v>
      </c>
      <c r="B42" s="80">
        <f>LOOKUP(A42,Seznamy!$A$99:$A$107,Seznamy!$B$99:$B$107)</f>
        <v>172384</v>
      </c>
      <c r="C42" s="81" t="str">
        <f>LOOKUP(A42,Seznamy!$A$99:$A$107,Seznamy!$C$99:$C$107)</f>
        <v>Podhůří</v>
      </c>
      <c r="D42" s="82">
        <f>LOOKUP(A42,Seznamy!$A$99:$A$107,Seznamy!$F$99:$F$107)</f>
        <v>1359</v>
      </c>
      <c r="E42" s="82">
        <f>LOOKUP(A42,Seznamy!$A$99:$A$107,Seznamy!$G$99:$G$107)</f>
        <v>0</v>
      </c>
      <c r="F42" s="83">
        <f>LOOKUP(A42,Seznamy!$A$99:$A$107,Seznamy!$J$99:$J$107)</f>
        <v>45</v>
      </c>
      <c r="G42" s="83">
        <v>10</v>
      </c>
      <c r="H42" s="81">
        <f>LOOKUP(G42,'Dělená - pěstební'!$A$19:$A$48,'Dělená - pěstební'!$B$19:$B$48)</f>
        <v>0</v>
      </c>
      <c r="I42" s="84">
        <f t="array" ref="I42">SUM(IF(('Dělená - pěstební'!$A$3:$A$17=A42)*('Dělená - pěstební'!$D$1:$AG$1=G42),'Dělená - pěstební'!$D$3:$AG$17))</f>
        <v>0</v>
      </c>
      <c r="J42" s="99" t="str">
        <f>IF(I42=0,"",I42)</f>
        <v/>
      </c>
      <c r="K42" s="85" t="str">
        <f>IF(I42=MIN($J$33:$J$62),1,"")</f>
        <v/>
      </c>
    </row>
    <row r="43" spans="1:11" hidden="1">
      <c r="A43" s="79">
        <v>2</v>
      </c>
      <c r="B43" s="80">
        <f>LOOKUP(A43,Seznamy!$A$99:$A$107,Seznamy!$B$99:$B$107)</f>
        <v>172384</v>
      </c>
      <c r="C43" s="81" t="str">
        <f>LOOKUP(A43,Seznamy!$A$99:$A$107,Seznamy!$C$99:$C$107)</f>
        <v>Podhůří</v>
      </c>
      <c r="D43" s="82">
        <f>LOOKUP(A43,Seznamy!$A$99:$A$107,Seznamy!$F$99:$F$107)</f>
        <v>1359</v>
      </c>
      <c r="E43" s="82">
        <f>LOOKUP(A43,Seznamy!$A$99:$A$107,Seznamy!$G$99:$G$107)</f>
        <v>0</v>
      </c>
      <c r="F43" s="83">
        <f>LOOKUP(A43,Seznamy!$A$99:$A$107,Seznamy!$J$99:$J$107)</f>
        <v>45</v>
      </c>
      <c r="G43" s="83">
        <v>4</v>
      </c>
      <c r="H43" s="81" t="str">
        <f>LOOKUP(G43,'Dělená - pěstební'!$A$19:$A$48,'Dělená - pěstební'!$B$19:$B$48)</f>
        <v>UNILES a.s.</v>
      </c>
      <c r="I43" s="84">
        <f t="array" ref="I43">SUM(IF(('Dělená - pěstební'!$A$3:$A$17=A43)*('Dělená - pěstební'!$D$1:$AG$1=G43),'Dělená - pěstební'!$D$3:$AG$17))</f>
        <v>0</v>
      </c>
      <c r="J43" s="99" t="str">
        <f>IF(I43=0,"",I43)</f>
        <v/>
      </c>
      <c r="K43" s="85" t="str">
        <f>IF(I43=MIN($J$33:$J$62),1,"")</f>
        <v/>
      </c>
    </row>
    <row r="44" spans="1:11" hidden="1">
      <c r="A44" s="79">
        <v>2</v>
      </c>
      <c r="B44" s="80">
        <f>LOOKUP(A44,Seznamy!$A$99:$A$107,Seznamy!$B$99:$B$107)</f>
        <v>172384</v>
      </c>
      <c r="C44" s="81" t="str">
        <f>LOOKUP(A44,Seznamy!$A$99:$A$107,Seznamy!$C$99:$C$107)</f>
        <v>Podhůří</v>
      </c>
      <c r="D44" s="82">
        <f>LOOKUP(A44,Seznamy!$A$99:$A$107,Seznamy!$F$99:$F$107)</f>
        <v>1359</v>
      </c>
      <c r="E44" s="82">
        <f>LOOKUP(A44,Seznamy!$A$99:$A$107,Seznamy!$G$99:$G$107)</f>
        <v>0</v>
      </c>
      <c r="F44" s="83">
        <f>LOOKUP(A44,Seznamy!$A$99:$A$107,Seznamy!$J$99:$J$107)</f>
        <v>45</v>
      </c>
      <c r="G44" s="83">
        <v>12</v>
      </c>
      <c r="H44" s="81">
        <f>LOOKUP(G44,'Dělená - pěstební'!$A$19:$A$48,'Dělená - pěstební'!$B$19:$B$48)</f>
        <v>0</v>
      </c>
      <c r="I44" s="84">
        <f t="array" ref="I44">SUM(IF(('Dělená - pěstební'!$A$3:$A$17=A44)*('Dělená - pěstební'!$D$1:$AG$1=G44),'Dělená - pěstební'!$D$3:$AG$17))</f>
        <v>0</v>
      </c>
      <c r="J44" s="99" t="str">
        <f>IF(I44=0,"",I44)</f>
        <v/>
      </c>
      <c r="K44" s="85" t="str">
        <f>IF(I44=MIN($J$33:$J$62),1,"")</f>
        <v/>
      </c>
    </row>
    <row r="45" spans="1:11" hidden="1">
      <c r="A45" s="79">
        <v>2</v>
      </c>
      <c r="B45" s="80">
        <f>LOOKUP(A45,Seznamy!$A$99:$A$107,Seznamy!$B$99:$B$107)</f>
        <v>172384</v>
      </c>
      <c r="C45" s="81" t="str">
        <f>LOOKUP(A45,Seznamy!$A$99:$A$107,Seznamy!$C$99:$C$107)</f>
        <v>Podhůří</v>
      </c>
      <c r="D45" s="82">
        <f>LOOKUP(A45,Seznamy!$A$99:$A$107,Seznamy!$F$99:$F$107)</f>
        <v>1359</v>
      </c>
      <c r="E45" s="82">
        <f>LOOKUP(A45,Seznamy!$A$99:$A$107,Seznamy!$G$99:$G$107)</f>
        <v>0</v>
      </c>
      <c r="F45" s="83">
        <f>LOOKUP(A45,Seznamy!$A$99:$A$107,Seznamy!$J$99:$J$107)</f>
        <v>45</v>
      </c>
      <c r="G45" s="83">
        <v>13</v>
      </c>
      <c r="H45" s="81">
        <f>LOOKUP(G45,'Dělená - pěstební'!$A$19:$A$48,'Dělená - pěstební'!$B$19:$B$48)</f>
        <v>0</v>
      </c>
      <c r="I45" s="84">
        <f t="array" ref="I45">SUM(IF(('Dělená - pěstební'!$A$3:$A$17=A45)*('Dělená - pěstební'!$D$1:$AG$1=G45),'Dělená - pěstební'!$D$3:$AG$17))</f>
        <v>0</v>
      </c>
      <c r="J45" s="99" t="str">
        <f>IF(I45=0,"",I45)</f>
        <v/>
      </c>
      <c r="K45" s="85" t="str">
        <f>IF(I45=MIN($J$33:$J$62),1,"")</f>
        <v/>
      </c>
    </row>
    <row r="46" spans="1:11" hidden="1">
      <c r="A46" s="79">
        <v>2</v>
      </c>
      <c r="B46" s="80">
        <f>LOOKUP(A46,Seznamy!$A$99:$A$107,Seznamy!$B$99:$B$107)</f>
        <v>172384</v>
      </c>
      <c r="C46" s="81" t="str">
        <f>LOOKUP(A46,Seznamy!$A$99:$A$107,Seznamy!$C$99:$C$107)</f>
        <v>Podhůří</v>
      </c>
      <c r="D46" s="82">
        <f>LOOKUP(A46,Seznamy!$A$99:$A$107,Seznamy!$F$99:$F$107)</f>
        <v>1359</v>
      </c>
      <c r="E46" s="82">
        <f>LOOKUP(A46,Seznamy!$A$99:$A$107,Seznamy!$G$99:$G$107)</f>
        <v>0</v>
      </c>
      <c r="F46" s="83">
        <f>LOOKUP(A46,Seznamy!$A$99:$A$107,Seznamy!$J$99:$J$107)</f>
        <v>45</v>
      </c>
      <c r="G46" s="83">
        <v>14</v>
      </c>
      <c r="H46" s="81">
        <f>LOOKUP(G46,'Dělená - pěstební'!$A$19:$A$48,'Dělená - pěstební'!$B$19:$B$48)</f>
        <v>0</v>
      </c>
      <c r="I46" s="84">
        <f t="array" ref="I46">SUM(IF(('Dělená - pěstební'!$A$3:$A$17=A46)*('Dělená - pěstební'!$D$1:$AG$1=G46),'Dělená - pěstební'!$D$3:$AG$17))</f>
        <v>0</v>
      </c>
      <c r="J46" s="99" t="str">
        <f>IF(I46=0,"",I46)</f>
        <v/>
      </c>
      <c r="K46" s="85" t="str">
        <f>IF(I46=MIN($J$33:$J$62),1,"")</f>
        <v/>
      </c>
    </row>
    <row r="47" spans="1:11" hidden="1">
      <c r="A47" s="79">
        <v>2</v>
      </c>
      <c r="B47" s="80">
        <f>LOOKUP(A47,Seznamy!$A$99:$A$107,Seznamy!$B$99:$B$107)</f>
        <v>172384</v>
      </c>
      <c r="C47" s="81" t="str">
        <f>LOOKUP(A47,Seznamy!$A$99:$A$107,Seznamy!$C$99:$C$107)</f>
        <v>Podhůří</v>
      </c>
      <c r="D47" s="82">
        <f>LOOKUP(A47,Seznamy!$A$99:$A$107,Seznamy!$F$99:$F$107)</f>
        <v>1359</v>
      </c>
      <c r="E47" s="82">
        <f>LOOKUP(A47,Seznamy!$A$99:$A$107,Seznamy!$G$99:$G$107)</f>
        <v>0</v>
      </c>
      <c r="F47" s="83">
        <f>LOOKUP(A47,Seznamy!$A$99:$A$107,Seznamy!$J$99:$J$107)</f>
        <v>45</v>
      </c>
      <c r="G47" s="83">
        <v>15</v>
      </c>
      <c r="H47" s="81">
        <f>LOOKUP(G47,'Dělená - pěstební'!$A$19:$A$48,'Dělená - pěstební'!$B$19:$B$48)</f>
        <v>0</v>
      </c>
      <c r="I47" s="84">
        <f t="array" ref="I47">SUM(IF(('Dělená - pěstební'!$A$3:$A$17=A47)*('Dělená - pěstební'!$D$1:$AG$1=G47),'Dělená - pěstební'!$D$3:$AG$17))</f>
        <v>0</v>
      </c>
      <c r="J47" s="99" t="str">
        <f>IF(I47=0,"",I47)</f>
        <v/>
      </c>
      <c r="K47" s="85" t="str">
        <f>IF(I47=MIN($J$33:$J$62),1,"")</f>
        <v/>
      </c>
    </row>
    <row r="48" spans="1:11" hidden="1">
      <c r="A48" s="79">
        <v>2</v>
      </c>
      <c r="B48" s="80">
        <f>LOOKUP(A48,Seznamy!$A$99:$A$107,Seznamy!$B$99:$B$107)</f>
        <v>172384</v>
      </c>
      <c r="C48" s="81" t="str">
        <f>LOOKUP(A48,Seznamy!$A$99:$A$107,Seznamy!$C$99:$C$107)</f>
        <v>Podhůří</v>
      </c>
      <c r="D48" s="82">
        <f>LOOKUP(A48,Seznamy!$A$99:$A$107,Seznamy!$F$99:$F$107)</f>
        <v>1359</v>
      </c>
      <c r="E48" s="82">
        <f>LOOKUP(A48,Seznamy!$A$99:$A$107,Seznamy!$G$99:$G$107)</f>
        <v>0</v>
      </c>
      <c r="F48" s="83">
        <f>LOOKUP(A48,Seznamy!$A$99:$A$107,Seznamy!$J$99:$J$107)</f>
        <v>45</v>
      </c>
      <c r="G48" s="83">
        <v>16</v>
      </c>
      <c r="H48" s="81">
        <f>LOOKUP(G48,'Dělená - pěstební'!$A$19:$A$48,'Dělená - pěstební'!$B$19:$B$48)</f>
        <v>0</v>
      </c>
      <c r="I48" s="84">
        <f t="array" ref="I48">SUM(IF(('Dělená - pěstební'!$A$3:$A$17=A48)*('Dělená - pěstební'!$D$1:$AG$1=G48),'Dělená - pěstební'!$D$3:$AG$17))</f>
        <v>0</v>
      </c>
      <c r="J48" s="99" t="str">
        <f>IF(I48=0,"",I48)</f>
        <v/>
      </c>
      <c r="K48" s="85" t="str">
        <f>IF(I48=MIN($J$33:$J$62),1,"")</f>
        <v/>
      </c>
    </row>
    <row r="49" spans="1:11" hidden="1">
      <c r="A49" s="79">
        <v>2</v>
      </c>
      <c r="B49" s="80">
        <f>LOOKUP(A49,Seznamy!$A$99:$A$107,Seznamy!$B$99:$B$107)</f>
        <v>172384</v>
      </c>
      <c r="C49" s="81" t="str">
        <f>LOOKUP(A49,Seznamy!$A$99:$A$107,Seznamy!$C$99:$C$107)</f>
        <v>Podhůří</v>
      </c>
      <c r="D49" s="82">
        <f>LOOKUP(A49,Seznamy!$A$99:$A$107,Seznamy!$F$99:$F$107)</f>
        <v>1359</v>
      </c>
      <c r="E49" s="82">
        <f>LOOKUP(A49,Seznamy!$A$99:$A$107,Seznamy!$G$99:$G$107)</f>
        <v>0</v>
      </c>
      <c r="F49" s="83">
        <f>LOOKUP(A49,Seznamy!$A$99:$A$107,Seznamy!$J$99:$J$107)</f>
        <v>45</v>
      </c>
      <c r="G49" s="83">
        <v>17</v>
      </c>
      <c r="H49" s="81">
        <f>LOOKUP(G49,'Dělená - pěstební'!$A$19:$A$48,'Dělená - pěstební'!$B$19:$B$48)</f>
        <v>0</v>
      </c>
      <c r="I49" s="84">
        <f t="array" ref="I49">SUM(IF(('Dělená - pěstební'!$A$3:$A$17=A49)*('Dělená - pěstební'!$D$1:$AG$1=G49),'Dělená - pěstební'!$D$3:$AG$17))</f>
        <v>0</v>
      </c>
      <c r="J49" s="99" t="str">
        <f>IF(I49=0,"",I49)</f>
        <v/>
      </c>
      <c r="K49" s="85" t="str">
        <f>IF(I49=MIN($J$33:$J$62),1,"")</f>
        <v/>
      </c>
    </row>
    <row r="50" spans="1:11" hidden="1">
      <c r="A50" s="79">
        <v>2</v>
      </c>
      <c r="B50" s="80">
        <f>LOOKUP(A50,Seznamy!$A$99:$A$107,Seznamy!$B$99:$B$107)</f>
        <v>172384</v>
      </c>
      <c r="C50" s="81" t="str">
        <f>LOOKUP(A50,Seznamy!$A$99:$A$107,Seznamy!$C$99:$C$107)</f>
        <v>Podhůří</v>
      </c>
      <c r="D50" s="82">
        <f>LOOKUP(A50,Seznamy!$A$99:$A$107,Seznamy!$F$99:$F$107)</f>
        <v>1359</v>
      </c>
      <c r="E50" s="82">
        <f>LOOKUP(A50,Seznamy!$A$99:$A$107,Seznamy!$G$99:$G$107)</f>
        <v>0</v>
      </c>
      <c r="F50" s="83">
        <f>LOOKUP(A50,Seznamy!$A$99:$A$107,Seznamy!$J$99:$J$107)</f>
        <v>45</v>
      </c>
      <c r="G50" s="83">
        <v>18</v>
      </c>
      <c r="H50" s="81">
        <f>LOOKUP(G50,'Dělená - pěstební'!$A$19:$A$48,'Dělená - pěstební'!$B$19:$B$48)</f>
        <v>0</v>
      </c>
      <c r="I50" s="84">
        <f t="array" ref="I50">SUM(IF(('Dělená - pěstební'!$A$3:$A$17=A50)*('Dělená - pěstební'!$D$1:$AG$1=G50),'Dělená - pěstební'!$D$3:$AG$17))</f>
        <v>0</v>
      </c>
      <c r="J50" s="99" t="str">
        <f>IF(I50=0,"",I50)</f>
        <v/>
      </c>
      <c r="K50" s="85" t="str">
        <f>IF(I50=MIN($J$33:$J$62),1,"")</f>
        <v/>
      </c>
    </row>
    <row r="51" spans="1:11" hidden="1">
      <c r="A51" s="79">
        <v>2</v>
      </c>
      <c r="B51" s="80">
        <f>LOOKUP(A51,Seznamy!$A$99:$A$107,Seznamy!$B$99:$B$107)</f>
        <v>172384</v>
      </c>
      <c r="C51" s="81" t="str">
        <f>LOOKUP(A51,Seznamy!$A$99:$A$107,Seznamy!$C$99:$C$107)</f>
        <v>Podhůří</v>
      </c>
      <c r="D51" s="82">
        <f>LOOKUP(A51,Seznamy!$A$99:$A$107,Seznamy!$F$99:$F$107)</f>
        <v>1359</v>
      </c>
      <c r="E51" s="82">
        <f>LOOKUP(A51,Seznamy!$A$99:$A$107,Seznamy!$G$99:$G$107)</f>
        <v>0</v>
      </c>
      <c r="F51" s="83">
        <f>LOOKUP(A51,Seznamy!$A$99:$A$107,Seznamy!$J$99:$J$107)</f>
        <v>45</v>
      </c>
      <c r="G51" s="83">
        <v>19</v>
      </c>
      <c r="H51" s="81">
        <f>LOOKUP(G51,'Dělená - pěstební'!$A$19:$A$48,'Dělená - pěstební'!$B$19:$B$48)</f>
        <v>0</v>
      </c>
      <c r="I51" s="84">
        <f t="array" ref="I51">SUM(IF(('Dělená - pěstební'!$A$3:$A$17=A51)*('Dělená - pěstební'!$D$1:$AG$1=G51),'Dělená - pěstební'!$D$3:$AG$17))</f>
        <v>0</v>
      </c>
      <c r="J51" s="99" t="str">
        <f>IF(I51=0,"",I51)</f>
        <v/>
      </c>
      <c r="K51" s="85" t="str">
        <f>IF(I51=MIN($J$33:$J$62),1,"")</f>
        <v/>
      </c>
    </row>
    <row r="52" spans="1:11" hidden="1">
      <c r="A52" s="79">
        <v>2</v>
      </c>
      <c r="B52" s="80">
        <f>LOOKUP(A52,Seznamy!$A$99:$A$107,Seznamy!$B$99:$B$107)</f>
        <v>172384</v>
      </c>
      <c r="C52" s="81" t="str">
        <f>LOOKUP(A52,Seznamy!$A$99:$A$107,Seznamy!$C$99:$C$107)</f>
        <v>Podhůří</v>
      </c>
      <c r="D52" s="82">
        <f>LOOKUP(A52,Seznamy!$A$99:$A$107,Seznamy!$F$99:$F$107)</f>
        <v>1359</v>
      </c>
      <c r="E52" s="82">
        <f>LOOKUP(A52,Seznamy!$A$99:$A$107,Seznamy!$G$99:$G$107)</f>
        <v>0</v>
      </c>
      <c r="F52" s="83">
        <f>LOOKUP(A52,Seznamy!$A$99:$A$107,Seznamy!$J$99:$J$107)</f>
        <v>45</v>
      </c>
      <c r="G52" s="83">
        <v>20</v>
      </c>
      <c r="H52" s="81">
        <f>LOOKUP(G52,'Dělená - pěstební'!$A$19:$A$48,'Dělená - pěstební'!$B$19:$B$48)</f>
        <v>0</v>
      </c>
      <c r="I52" s="84">
        <f t="array" ref="I52">SUM(IF(('Dělená - pěstební'!$A$3:$A$17=A52)*('Dělená - pěstební'!$D$1:$AG$1=G52),'Dělená - pěstební'!$D$3:$AG$17))</f>
        <v>0</v>
      </c>
      <c r="J52" s="99" t="str">
        <f>IF(I52=0,"",I52)</f>
        <v/>
      </c>
      <c r="K52" s="85" t="str">
        <f>IF(I52=MIN($J$33:$J$62),1,"")</f>
        <v/>
      </c>
    </row>
    <row r="53" spans="1:11" hidden="1">
      <c r="A53" s="79">
        <v>2</v>
      </c>
      <c r="B53" s="80">
        <f>LOOKUP(A53,Seznamy!$A$99:$A$107,Seznamy!$B$99:$B$107)</f>
        <v>172384</v>
      </c>
      <c r="C53" s="81" t="str">
        <f>LOOKUP(A53,Seznamy!$A$99:$A$107,Seznamy!$C$99:$C$107)</f>
        <v>Podhůří</v>
      </c>
      <c r="D53" s="82">
        <f>LOOKUP(A53,Seznamy!$A$99:$A$107,Seznamy!$F$99:$F$107)</f>
        <v>1359</v>
      </c>
      <c r="E53" s="82">
        <f>LOOKUP(A53,Seznamy!$A$99:$A$107,Seznamy!$G$99:$G$107)</f>
        <v>0</v>
      </c>
      <c r="F53" s="83">
        <f>LOOKUP(A53,Seznamy!$A$99:$A$107,Seznamy!$J$99:$J$107)</f>
        <v>45</v>
      </c>
      <c r="G53" s="83">
        <v>21</v>
      </c>
      <c r="H53" s="81">
        <f>LOOKUP(G53,'Dělená - pěstební'!$A$19:$A$48,'Dělená - pěstební'!$B$19:$B$48)</f>
        <v>0</v>
      </c>
      <c r="I53" s="84">
        <f t="array" ref="I53">SUM(IF(('Dělená - pěstební'!$A$3:$A$17=A53)*('Dělená - pěstební'!$D$1:$AG$1=G53),'Dělená - pěstební'!$D$3:$AG$17))</f>
        <v>0</v>
      </c>
      <c r="J53" s="99" t="str">
        <f>IF(I53=0,"",I53)</f>
        <v/>
      </c>
      <c r="K53" s="85" t="str">
        <f>IF(I53=MIN($J$33:$J$62),1,"")</f>
        <v/>
      </c>
    </row>
    <row r="54" spans="1:11" hidden="1">
      <c r="A54" s="79">
        <v>2</v>
      </c>
      <c r="B54" s="80">
        <f>LOOKUP(A54,Seznamy!$A$99:$A$107,Seznamy!$B$99:$B$107)</f>
        <v>172384</v>
      </c>
      <c r="C54" s="81" t="str">
        <f>LOOKUP(A54,Seznamy!$A$99:$A$107,Seznamy!$C$99:$C$107)</f>
        <v>Podhůří</v>
      </c>
      <c r="D54" s="82">
        <f>LOOKUP(A54,Seznamy!$A$99:$A$107,Seznamy!$F$99:$F$107)</f>
        <v>1359</v>
      </c>
      <c r="E54" s="82">
        <f>LOOKUP(A54,Seznamy!$A$99:$A$107,Seznamy!$G$99:$G$107)</f>
        <v>0</v>
      </c>
      <c r="F54" s="83">
        <f>LOOKUP(A54,Seznamy!$A$99:$A$107,Seznamy!$J$99:$J$107)</f>
        <v>45</v>
      </c>
      <c r="G54" s="83">
        <v>22</v>
      </c>
      <c r="H54" s="81">
        <f>LOOKUP(G54,'Dělená - pěstební'!$A$19:$A$48,'Dělená - pěstební'!$B$19:$B$48)</f>
        <v>0</v>
      </c>
      <c r="I54" s="84">
        <f t="array" ref="I54">SUM(IF(('Dělená - pěstební'!$A$3:$A$17=A54)*('Dělená - pěstební'!$D$1:$AG$1=G54),'Dělená - pěstební'!$D$3:$AG$17))</f>
        <v>0</v>
      </c>
      <c r="J54" s="99" t="str">
        <f>IF(I54=0,"",I54)</f>
        <v/>
      </c>
      <c r="K54" s="85" t="str">
        <f>IF(I54=MIN($J$33:$J$62),1,"")</f>
        <v/>
      </c>
    </row>
    <row r="55" spans="1:11" hidden="1">
      <c r="A55" s="79">
        <v>2</v>
      </c>
      <c r="B55" s="80">
        <f>LOOKUP(A55,Seznamy!$A$99:$A$107,Seznamy!$B$99:$B$107)</f>
        <v>172384</v>
      </c>
      <c r="C55" s="81" t="str">
        <f>LOOKUP(A55,Seznamy!$A$99:$A$107,Seznamy!$C$99:$C$107)</f>
        <v>Podhůří</v>
      </c>
      <c r="D55" s="82">
        <f>LOOKUP(A55,Seznamy!$A$99:$A$107,Seznamy!$F$99:$F$107)</f>
        <v>1359</v>
      </c>
      <c r="E55" s="82">
        <f>LOOKUP(A55,Seznamy!$A$99:$A$107,Seznamy!$G$99:$G$107)</f>
        <v>0</v>
      </c>
      <c r="F55" s="83">
        <f>LOOKUP(A55,Seznamy!$A$99:$A$107,Seznamy!$J$99:$J$107)</f>
        <v>45</v>
      </c>
      <c r="G55" s="83">
        <v>23</v>
      </c>
      <c r="H55" s="81">
        <f>LOOKUP(G55,'Dělená - pěstební'!$A$19:$A$48,'Dělená - pěstební'!$B$19:$B$48)</f>
        <v>0</v>
      </c>
      <c r="I55" s="84">
        <f t="array" ref="I55">SUM(IF(('Dělená - pěstební'!$A$3:$A$17=A55)*('Dělená - pěstební'!$D$1:$AG$1=G55),'Dělená - pěstební'!$D$3:$AG$17))</f>
        <v>0</v>
      </c>
      <c r="J55" s="99" t="str">
        <f>IF(I55=0,"",I55)</f>
        <v/>
      </c>
      <c r="K55" s="85" t="str">
        <f>IF(I55=MIN($J$33:$J$62),1,"")</f>
        <v/>
      </c>
    </row>
    <row r="56" spans="1:11" hidden="1">
      <c r="A56" s="79">
        <v>2</v>
      </c>
      <c r="B56" s="80">
        <f>LOOKUP(A56,Seznamy!$A$99:$A$107,Seznamy!$B$99:$B$107)</f>
        <v>172384</v>
      </c>
      <c r="C56" s="81" t="str">
        <f>LOOKUP(A56,Seznamy!$A$99:$A$107,Seznamy!$C$99:$C$107)</f>
        <v>Podhůří</v>
      </c>
      <c r="D56" s="82">
        <f>LOOKUP(A56,Seznamy!$A$99:$A$107,Seznamy!$F$99:$F$107)</f>
        <v>1359</v>
      </c>
      <c r="E56" s="82">
        <f>LOOKUP(A56,Seznamy!$A$99:$A$107,Seznamy!$G$99:$G$107)</f>
        <v>0</v>
      </c>
      <c r="F56" s="83">
        <f>LOOKUP(A56,Seznamy!$A$99:$A$107,Seznamy!$J$99:$J$107)</f>
        <v>45</v>
      </c>
      <c r="G56" s="83">
        <v>24</v>
      </c>
      <c r="H56" s="81">
        <f>LOOKUP(G56,'Dělená - pěstební'!$A$19:$A$48,'Dělená - pěstební'!$B$19:$B$48)</f>
        <v>0</v>
      </c>
      <c r="I56" s="84">
        <f t="array" ref="I56">SUM(IF(('Dělená - pěstební'!$A$3:$A$17=A56)*('Dělená - pěstební'!$D$1:$AG$1=G56),'Dělená - pěstební'!$D$3:$AG$17))</f>
        <v>0</v>
      </c>
      <c r="J56" s="99" t="str">
        <f>IF(I56=0,"",I56)</f>
        <v/>
      </c>
      <c r="K56" s="85" t="str">
        <f>IF(I56=MIN($J$33:$J$62),1,"")</f>
        <v/>
      </c>
    </row>
    <row r="57" spans="1:11" hidden="1">
      <c r="A57" s="79">
        <v>2</v>
      </c>
      <c r="B57" s="80">
        <f>LOOKUP(A57,Seznamy!$A$99:$A$107,Seznamy!$B$99:$B$107)</f>
        <v>172384</v>
      </c>
      <c r="C57" s="81" t="str">
        <f>LOOKUP(A57,Seznamy!$A$99:$A$107,Seznamy!$C$99:$C$107)</f>
        <v>Podhůří</v>
      </c>
      <c r="D57" s="82">
        <f>LOOKUP(A57,Seznamy!$A$99:$A$107,Seznamy!$F$99:$F$107)</f>
        <v>1359</v>
      </c>
      <c r="E57" s="82">
        <f>LOOKUP(A57,Seznamy!$A$99:$A$107,Seznamy!$G$99:$G$107)</f>
        <v>0</v>
      </c>
      <c r="F57" s="83">
        <f>LOOKUP(A57,Seznamy!$A$99:$A$107,Seznamy!$J$99:$J$107)</f>
        <v>45</v>
      </c>
      <c r="G57" s="83">
        <v>25</v>
      </c>
      <c r="H57" s="81">
        <f>LOOKUP(G57,'Dělená - pěstební'!$A$19:$A$48,'Dělená - pěstební'!$B$19:$B$48)</f>
        <v>0</v>
      </c>
      <c r="I57" s="84">
        <f t="array" ref="I57">SUM(IF(('Dělená - pěstební'!$A$3:$A$17=A57)*('Dělená - pěstební'!$D$1:$AG$1=G57),'Dělená - pěstební'!$D$3:$AG$17))</f>
        <v>0</v>
      </c>
      <c r="J57" s="99" t="str">
        <f>IF(I57=0,"",I57)</f>
        <v/>
      </c>
      <c r="K57" s="85" t="str">
        <f>IF(I57=MIN($J$33:$J$62),1,"")</f>
        <v/>
      </c>
    </row>
    <row r="58" spans="1:11" hidden="1">
      <c r="A58" s="79">
        <v>2</v>
      </c>
      <c r="B58" s="80">
        <f>LOOKUP(A58,Seznamy!$A$99:$A$107,Seznamy!$B$99:$B$107)</f>
        <v>172384</v>
      </c>
      <c r="C58" s="81" t="str">
        <f>LOOKUP(A58,Seznamy!$A$99:$A$107,Seznamy!$C$99:$C$107)</f>
        <v>Podhůří</v>
      </c>
      <c r="D58" s="82">
        <f>LOOKUP(A58,Seznamy!$A$99:$A$107,Seznamy!$F$99:$F$107)</f>
        <v>1359</v>
      </c>
      <c r="E58" s="82">
        <f>LOOKUP(A58,Seznamy!$A$99:$A$107,Seznamy!$G$99:$G$107)</f>
        <v>0</v>
      </c>
      <c r="F58" s="83">
        <f>LOOKUP(A58,Seznamy!$A$99:$A$107,Seznamy!$J$99:$J$107)</f>
        <v>45</v>
      </c>
      <c r="G58" s="83">
        <v>26</v>
      </c>
      <c r="H58" s="81">
        <f>LOOKUP(G58,'Dělená - pěstební'!$A$19:$A$48,'Dělená - pěstební'!$B$19:$B$48)</f>
        <v>0</v>
      </c>
      <c r="I58" s="84">
        <f t="array" ref="I58">SUM(IF(('Dělená - pěstební'!$A$3:$A$17=A58)*('Dělená - pěstební'!$D$1:$AG$1=G58),'Dělená - pěstební'!$D$3:$AG$17))</f>
        <v>0</v>
      </c>
      <c r="J58" s="99" t="str">
        <f>IF(I58=0,"",I58)</f>
        <v/>
      </c>
      <c r="K58" s="85" t="str">
        <f>IF(I58=MIN($J$33:$J$62),1,"")</f>
        <v/>
      </c>
    </row>
    <row r="59" spans="1:11" hidden="1">
      <c r="A59" s="79">
        <v>2</v>
      </c>
      <c r="B59" s="80">
        <f>LOOKUP(A59,Seznamy!$A$99:$A$107,Seznamy!$B$99:$B$107)</f>
        <v>172384</v>
      </c>
      <c r="C59" s="81" t="str">
        <f>LOOKUP(A59,Seznamy!$A$99:$A$107,Seznamy!$C$99:$C$107)</f>
        <v>Podhůří</v>
      </c>
      <c r="D59" s="82">
        <f>LOOKUP(A59,Seznamy!$A$99:$A$107,Seznamy!$F$99:$F$107)</f>
        <v>1359</v>
      </c>
      <c r="E59" s="82">
        <f>LOOKUP(A59,Seznamy!$A$99:$A$107,Seznamy!$G$99:$G$107)</f>
        <v>0</v>
      </c>
      <c r="F59" s="83">
        <f>LOOKUP(A59,Seznamy!$A$99:$A$107,Seznamy!$J$99:$J$107)</f>
        <v>45</v>
      </c>
      <c r="G59" s="83">
        <v>27</v>
      </c>
      <c r="H59" s="81">
        <f>LOOKUP(G59,'Dělená - pěstební'!$A$19:$A$48,'Dělená - pěstební'!$B$19:$B$48)</f>
        <v>0</v>
      </c>
      <c r="I59" s="84">
        <f t="array" ref="I59">SUM(IF(('Dělená - pěstební'!$A$3:$A$17=A59)*('Dělená - pěstební'!$D$1:$AG$1=G59),'Dělená - pěstební'!$D$3:$AG$17))</f>
        <v>0</v>
      </c>
      <c r="J59" s="99" t="str">
        <f>IF(I59=0,"",I59)</f>
        <v/>
      </c>
      <c r="K59" s="85" t="str">
        <f>IF(I59=MIN($J$33:$J$62),1,"")</f>
        <v/>
      </c>
    </row>
    <row r="60" spans="1:11" hidden="1">
      <c r="A60" s="79">
        <v>2</v>
      </c>
      <c r="B60" s="80">
        <f>LOOKUP(A60,Seznamy!$A$99:$A$107,Seznamy!$B$99:$B$107)</f>
        <v>172384</v>
      </c>
      <c r="C60" s="81" t="str">
        <f>LOOKUP(A60,Seznamy!$A$99:$A$107,Seznamy!$C$99:$C$107)</f>
        <v>Podhůří</v>
      </c>
      <c r="D60" s="82">
        <f>LOOKUP(A60,Seznamy!$A$99:$A$107,Seznamy!$F$99:$F$107)</f>
        <v>1359</v>
      </c>
      <c r="E60" s="82">
        <f>LOOKUP(A60,Seznamy!$A$99:$A$107,Seznamy!$G$99:$G$107)</f>
        <v>0</v>
      </c>
      <c r="F60" s="83">
        <f>LOOKUP(A60,Seznamy!$A$99:$A$107,Seznamy!$J$99:$J$107)</f>
        <v>45</v>
      </c>
      <c r="G60" s="83">
        <v>28</v>
      </c>
      <c r="H60" s="81">
        <f>LOOKUP(G60,'Dělená - pěstební'!$A$19:$A$48,'Dělená - pěstební'!$B$19:$B$48)</f>
        <v>0</v>
      </c>
      <c r="I60" s="84">
        <f t="array" ref="I60">SUM(IF(('Dělená - pěstební'!$A$3:$A$17=A60)*('Dělená - pěstební'!$D$1:$AG$1=G60),'Dělená - pěstební'!$D$3:$AG$17))</f>
        <v>0</v>
      </c>
      <c r="J60" s="99" t="str">
        <f>IF(I60=0,"",I60)</f>
        <v/>
      </c>
      <c r="K60" s="85" t="str">
        <f>IF(I60=MIN($J$33:$J$62),1,"")</f>
        <v/>
      </c>
    </row>
    <row r="61" spans="1:11" hidden="1">
      <c r="A61" s="79">
        <v>2</v>
      </c>
      <c r="B61" s="80">
        <f>LOOKUP(A61,Seznamy!$A$99:$A$107,Seznamy!$B$99:$B$107)</f>
        <v>172384</v>
      </c>
      <c r="C61" s="81" t="str">
        <f>LOOKUP(A61,Seznamy!$A$99:$A$107,Seznamy!$C$99:$C$107)</f>
        <v>Podhůří</v>
      </c>
      <c r="D61" s="82">
        <f>LOOKUP(A61,Seznamy!$A$99:$A$107,Seznamy!$F$99:$F$107)</f>
        <v>1359</v>
      </c>
      <c r="E61" s="82">
        <f>LOOKUP(A61,Seznamy!$A$99:$A$107,Seznamy!$G$99:$G$107)</f>
        <v>0</v>
      </c>
      <c r="F61" s="83">
        <f>LOOKUP(A61,Seznamy!$A$99:$A$107,Seznamy!$J$99:$J$107)</f>
        <v>45</v>
      </c>
      <c r="G61" s="83">
        <v>29</v>
      </c>
      <c r="H61" s="81">
        <f>LOOKUP(G61,'Dělená - pěstební'!$A$19:$A$48,'Dělená - pěstební'!$B$19:$B$48)</f>
        <v>0</v>
      </c>
      <c r="I61" s="84">
        <f t="array" ref="I61">SUM(IF(('Dělená - pěstební'!$A$3:$A$17=A61)*('Dělená - pěstební'!$D$1:$AG$1=G61),'Dělená - pěstební'!$D$3:$AG$17))</f>
        <v>0</v>
      </c>
      <c r="J61" s="99" t="str">
        <f>IF(I61=0,"",I61)</f>
        <v/>
      </c>
      <c r="K61" s="85" t="str">
        <f>IF(I61=MIN($J$33:$J$62),1,"")</f>
        <v/>
      </c>
    </row>
    <row r="62" spans="1:11" hidden="1">
      <c r="A62" s="79">
        <v>2</v>
      </c>
      <c r="B62" s="80">
        <f>LOOKUP(A62,Seznamy!$A$99:$A$107,Seznamy!$B$99:$B$107)</f>
        <v>172384</v>
      </c>
      <c r="C62" s="81" t="str">
        <f>LOOKUP(A62,Seznamy!$A$99:$A$107,Seznamy!$C$99:$C$107)</f>
        <v>Podhůří</v>
      </c>
      <c r="D62" s="82">
        <f>LOOKUP(A62,Seznamy!$A$99:$A$107,Seznamy!$F$99:$F$107)</f>
        <v>1359</v>
      </c>
      <c r="E62" s="82">
        <f>LOOKUP(A62,Seznamy!$A$99:$A$107,Seznamy!$G$99:$G$107)</f>
        <v>0</v>
      </c>
      <c r="F62" s="83">
        <f>LOOKUP(A62,Seznamy!$A$99:$A$107,Seznamy!$J$99:$J$107)</f>
        <v>45</v>
      </c>
      <c r="G62" s="83">
        <v>30</v>
      </c>
      <c r="H62" s="81">
        <f>LOOKUP(G62,'Dělená - pěstební'!$A$19:$A$48,'Dělená - pěstební'!$B$19:$B$48)</f>
        <v>0</v>
      </c>
      <c r="I62" s="84">
        <f t="array" ref="I62">SUM(IF(('Dělená - pěstební'!$A$3:$A$17=A62)*('Dělená - pěstební'!$D$1:$AG$1=G62),'Dělená - pěstební'!$D$3:$AG$17))</f>
        <v>0</v>
      </c>
      <c r="J62" s="99" t="str">
        <f>IF(I62=0,"",I62)</f>
        <v/>
      </c>
      <c r="K62" s="85" t="str">
        <f>IF(I62=MIN($J$33:$J$62),1,"")</f>
        <v/>
      </c>
    </row>
    <row r="63" spans="1:11" hidden="1">
      <c r="A63" s="48">
        <v>3</v>
      </c>
      <c r="B63" s="49">
        <f>LOOKUP(A63,Seznamy!$A$99:$A$107,Seznamy!$B$99:$B$107)</f>
        <v>197316</v>
      </c>
      <c r="C63" s="50" t="str">
        <f>LOOKUP(A63,Seznamy!$A$99:$A$107,Seznamy!$C$99:$C$107)</f>
        <v>Sedlčany</v>
      </c>
      <c r="D63" s="51">
        <f>LOOKUP(A63,Seznamy!$A$99:$A$107,Seznamy!$F$99:$F$107)</f>
        <v>300</v>
      </c>
      <c r="E63" s="51">
        <f>LOOKUP(A63,Seznamy!$A$99:$A$107,Seznamy!$G$99:$G$107)</f>
        <v>0</v>
      </c>
      <c r="F63" s="52">
        <f>LOOKUP(A63,Seznamy!$A$99:$A$107,Seznamy!$J$99:$J$107)</f>
        <v>33</v>
      </c>
      <c r="G63" s="52">
        <v>1</v>
      </c>
      <c r="H63" s="50" t="str">
        <f>LOOKUP(G63,'Dělená - pěstební'!$A$19:$A$48,'Dělená - pěstební'!$B$19:$B$48)</f>
        <v>Kloboucká lesní s.r.o.</v>
      </c>
      <c r="I63" s="53">
        <f t="array" ref="I63">SUM(IF(('Dělená - pěstební'!$A$3:$A$17=A63)*('Dělená - pěstební'!$D$1:$AG$1=G63),'Dělená - pěstební'!$D$3:$AG$17))</f>
        <v>0</v>
      </c>
      <c r="J63" s="98" t="str">
        <f>IF(I63=0,"",I63)</f>
        <v/>
      </c>
      <c r="K63" s="54" t="str">
        <f>IF(I63=MIN($J$63:$J$92),1,"")</f>
        <v/>
      </c>
    </row>
    <row r="64" spans="1:11" hidden="1">
      <c r="A64" s="48">
        <v>3</v>
      </c>
      <c r="B64" s="49">
        <f>LOOKUP(A64,Seznamy!$A$99:$A$107,Seznamy!$B$99:$B$107)</f>
        <v>197316</v>
      </c>
      <c r="C64" s="50" t="str">
        <f>LOOKUP(A64,Seznamy!$A$99:$A$107,Seznamy!$C$99:$C$107)</f>
        <v>Sedlčany</v>
      </c>
      <c r="D64" s="51">
        <f>LOOKUP(A64,Seznamy!$A$99:$A$107,Seznamy!$F$99:$F$107)</f>
        <v>300</v>
      </c>
      <c r="E64" s="51">
        <f>LOOKUP(A64,Seznamy!$A$99:$A$107,Seznamy!$G$99:$G$107)</f>
        <v>0</v>
      </c>
      <c r="F64" s="52">
        <f>LOOKUP(A64,Seznamy!$A$99:$A$107,Seznamy!$J$99:$J$107)</f>
        <v>33</v>
      </c>
      <c r="G64" s="52">
        <v>2</v>
      </c>
      <c r="H64" s="50" t="str">
        <f>LOOKUP(G64,'Dělená - pěstební'!$A$19:$A$48,'Dělená - pěstební'!$B$19:$B$48)</f>
        <v>JACER - CZ a.s.</v>
      </c>
      <c r="I64" s="53">
        <f t="array" ref="I64">SUM(IF(('Dělená - pěstební'!$A$3:$A$17=A64)*('Dělená - pěstební'!$D$1:$AG$1=G64),'Dělená - pěstební'!$D$3:$AG$17))</f>
        <v>0</v>
      </c>
      <c r="J64" s="98" t="str">
        <f>IF(I64=0,"",I64)</f>
        <v/>
      </c>
      <c r="K64" s="54" t="str">
        <f>IF(I64=MIN($J$63:$J$92),1,"")</f>
        <v/>
      </c>
    </row>
    <row r="65" spans="1:11" hidden="1">
      <c r="A65" s="48">
        <v>3</v>
      </c>
      <c r="B65" s="49">
        <f>LOOKUP(A65,Seznamy!$A$99:$A$107,Seznamy!$B$99:$B$107)</f>
        <v>197316</v>
      </c>
      <c r="C65" s="50" t="str">
        <f>LOOKUP(A65,Seznamy!$A$99:$A$107,Seznamy!$C$99:$C$107)</f>
        <v>Sedlčany</v>
      </c>
      <c r="D65" s="51">
        <f>LOOKUP(A65,Seznamy!$A$99:$A$107,Seznamy!$F$99:$F$107)</f>
        <v>300</v>
      </c>
      <c r="E65" s="51">
        <f>LOOKUP(A65,Seznamy!$A$99:$A$107,Seznamy!$G$99:$G$107)</f>
        <v>0</v>
      </c>
      <c r="F65" s="52">
        <f>LOOKUP(A65,Seznamy!$A$99:$A$107,Seznamy!$J$99:$J$107)</f>
        <v>33</v>
      </c>
      <c r="G65" s="52">
        <v>8</v>
      </c>
      <c r="H65" s="50">
        <f>LOOKUP(G65,'Dělená - pěstební'!$A$19:$A$48,'Dělená - pěstební'!$B$19:$B$48)</f>
        <v>0</v>
      </c>
      <c r="I65" s="53">
        <f t="array" ref="I65">SUM(IF(('Dělená - pěstební'!$A$3:$A$17=A65)*('Dělená - pěstební'!$D$1:$AG$1=G65),'Dělená - pěstební'!$D$3:$AG$17))</f>
        <v>0</v>
      </c>
      <c r="J65" s="98" t="str">
        <f>IF(I65=0,"",I65)</f>
        <v/>
      </c>
      <c r="K65" s="54" t="str">
        <f>IF(I65=MIN($J$63:$J$92),1,"")</f>
        <v/>
      </c>
    </row>
    <row r="66" spans="1:11">
      <c r="A66" s="48">
        <v>3</v>
      </c>
      <c r="B66" s="49">
        <f>LOOKUP(A66,Seznamy!$A$99:$A$107,Seznamy!$B$99:$B$107)</f>
        <v>197316</v>
      </c>
      <c r="C66" s="50" t="str">
        <f>LOOKUP(A66,Seznamy!$A$99:$A$107,Seznamy!$C$99:$C$107)</f>
        <v>Sedlčany</v>
      </c>
      <c r="D66" s="51">
        <f>LOOKUP(A66,Seznamy!$A$99:$A$107,Seznamy!$F$99:$F$107)</f>
        <v>300</v>
      </c>
      <c r="E66" s="51">
        <f>LOOKUP(A66,Seznamy!$A$99:$A$107,Seznamy!$G$99:$G$107)</f>
        <v>0</v>
      </c>
      <c r="F66" s="52">
        <f>LOOKUP(A66,Seznamy!$A$99:$A$107,Seznamy!$J$99:$J$107)</f>
        <v>33</v>
      </c>
      <c r="G66" s="52">
        <v>3</v>
      </c>
      <c r="H66" s="50" t="str">
        <f>LOOKUP(G66,'Dělená - pěstební'!$A$19:$A$48,'Dělená - pěstební'!$B$19:$B$48)</f>
        <v>Jihozápadní dřevařská a.s.</v>
      </c>
      <c r="I66" s="53">
        <f t="array" ref="I66">SUM(IF(('Dělená - pěstební'!$A$3:$A$17=A66)*('Dělená - pěstební'!$D$1:$AG$1=G66),'Dělená - pěstební'!$D$3:$AG$17))</f>
        <v>4897910</v>
      </c>
      <c r="J66" s="98">
        <f>IF(I66=0,"",I66)</f>
        <v>4897910</v>
      </c>
      <c r="K66" s="54">
        <f>IF(I66=MIN($J$63:$J$92),1,"")</f>
        <v>1</v>
      </c>
    </row>
    <row r="67" spans="1:11" hidden="1">
      <c r="A67" s="48">
        <v>3</v>
      </c>
      <c r="B67" s="49">
        <f>LOOKUP(A67,Seznamy!$A$99:$A$107,Seznamy!$B$99:$B$107)</f>
        <v>197316</v>
      </c>
      <c r="C67" s="50" t="str">
        <f>LOOKUP(A67,Seznamy!$A$99:$A$107,Seznamy!$C$99:$C$107)</f>
        <v>Sedlčany</v>
      </c>
      <c r="D67" s="51">
        <f>LOOKUP(A67,Seznamy!$A$99:$A$107,Seznamy!$F$99:$F$107)</f>
        <v>300</v>
      </c>
      <c r="E67" s="51">
        <f>LOOKUP(A67,Seznamy!$A$99:$A$107,Seznamy!$G$99:$G$107)</f>
        <v>0</v>
      </c>
      <c r="F67" s="52">
        <f>LOOKUP(A67,Seznamy!$A$99:$A$107,Seznamy!$J$99:$J$107)</f>
        <v>33</v>
      </c>
      <c r="G67" s="52">
        <v>5</v>
      </c>
      <c r="H67" s="50" t="str">
        <f>LOOKUP(G67,'Dělená - pěstební'!$A$19:$A$48,'Dělená - pěstební'!$B$19:$B$48)</f>
        <v>Lesní společnost Ledeč nad Sázavou, a.s.</v>
      </c>
      <c r="I67" s="53">
        <f t="array" ref="I67">SUM(IF(('Dělená - pěstební'!$A$3:$A$17=A67)*('Dělená - pěstební'!$D$1:$AG$1=G67),'Dělená - pěstební'!$D$3:$AG$17))</f>
        <v>0</v>
      </c>
      <c r="J67" s="98" t="str">
        <f>IF(I67=0,"",I67)</f>
        <v/>
      </c>
      <c r="K67" s="54" t="str">
        <f>IF(I67=MIN($J$63:$J$92),1,"")</f>
        <v/>
      </c>
    </row>
    <row r="68" spans="1:11" hidden="1">
      <c r="A68" s="48">
        <v>3</v>
      </c>
      <c r="B68" s="49">
        <f>LOOKUP(A68,Seznamy!$A$99:$A$107,Seznamy!$B$99:$B$107)</f>
        <v>197316</v>
      </c>
      <c r="C68" s="50" t="str">
        <f>LOOKUP(A68,Seznamy!$A$99:$A$107,Seznamy!$C$99:$C$107)</f>
        <v>Sedlčany</v>
      </c>
      <c r="D68" s="51">
        <f>LOOKUP(A68,Seznamy!$A$99:$A$107,Seznamy!$F$99:$F$107)</f>
        <v>300</v>
      </c>
      <c r="E68" s="51">
        <f>LOOKUP(A68,Seznamy!$A$99:$A$107,Seznamy!$G$99:$G$107)</f>
        <v>0</v>
      </c>
      <c r="F68" s="52">
        <f>LOOKUP(A68,Seznamy!$A$99:$A$107,Seznamy!$J$99:$J$107)</f>
        <v>33</v>
      </c>
      <c r="G68" s="52">
        <v>6</v>
      </c>
      <c r="H68" s="50">
        <f>LOOKUP(G68,'Dělená - pěstební'!$A$19:$A$48,'Dělená - pěstební'!$B$19:$B$48)</f>
        <v>0</v>
      </c>
      <c r="I68" s="53">
        <f t="array" ref="I68">SUM(IF(('Dělená - pěstební'!$A$3:$A$17=A68)*('Dělená - pěstební'!$D$1:$AG$1=G68),'Dělená - pěstební'!$D$3:$AG$17))</f>
        <v>0</v>
      </c>
      <c r="J68" s="98" t="str">
        <f>IF(I68=0,"",I68)</f>
        <v/>
      </c>
      <c r="K68" s="54" t="str">
        <f>IF(I68=MIN($J$63:$J$92),1,"")</f>
        <v/>
      </c>
    </row>
    <row r="69" spans="1:11" hidden="1">
      <c r="A69" s="48">
        <v>3</v>
      </c>
      <c r="B69" s="49">
        <f>LOOKUP(A69,Seznamy!$A$99:$A$107,Seznamy!$B$99:$B$107)</f>
        <v>197316</v>
      </c>
      <c r="C69" s="50" t="str">
        <f>LOOKUP(A69,Seznamy!$A$99:$A$107,Seznamy!$C$99:$C$107)</f>
        <v>Sedlčany</v>
      </c>
      <c r="D69" s="51">
        <f>LOOKUP(A69,Seznamy!$A$99:$A$107,Seznamy!$F$99:$F$107)</f>
        <v>300</v>
      </c>
      <c r="E69" s="51">
        <f>LOOKUP(A69,Seznamy!$A$99:$A$107,Seznamy!$G$99:$G$107)</f>
        <v>0</v>
      </c>
      <c r="F69" s="52">
        <f>LOOKUP(A69,Seznamy!$A$99:$A$107,Seznamy!$J$99:$J$107)</f>
        <v>33</v>
      </c>
      <c r="G69" s="52">
        <v>7</v>
      </c>
      <c r="H69" s="50">
        <f>LOOKUP(G69,'Dělená - pěstební'!$A$19:$A$48,'Dělená - pěstební'!$B$19:$B$48)</f>
        <v>0</v>
      </c>
      <c r="I69" s="53">
        <f t="array" ref="I69">SUM(IF(('Dělená - pěstební'!$A$3:$A$17=A69)*('Dělená - pěstební'!$D$1:$AG$1=G69),'Dělená - pěstební'!$D$3:$AG$17))</f>
        <v>0</v>
      </c>
      <c r="J69" s="98" t="str">
        <f>IF(I69=0,"",I69)</f>
        <v/>
      </c>
      <c r="K69" s="54" t="str">
        <f>IF(I69=MIN($J$63:$J$92),1,"")</f>
        <v/>
      </c>
    </row>
    <row r="70" spans="1:11">
      <c r="A70" s="48">
        <v>3</v>
      </c>
      <c r="B70" s="49">
        <f>LOOKUP(A70,Seznamy!$A$99:$A$107,Seznamy!$B$99:$B$107)</f>
        <v>197316</v>
      </c>
      <c r="C70" s="50" t="str">
        <f>LOOKUP(A70,Seznamy!$A$99:$A$107,Seznamy!$C$99:$C$107)</f>
        <v>Sedlčany</v>
      </c>
      <c r="D70" s="51">
        <f>LOOKUP(A70,Seznamy!$A$99:$A$107,Seznamy!$F$99:$F$107)</f>
        <v>300</v>
      </c>
      <c r="E70" s="51">
        <f>LOOKUP(A70,Seznamy!$A$99:$A$107,Seznamy!$G$99:$G$107)</f>
        <v>0</v>
      </c>
      <c r="F70" s="52">
        <f>LOOKUP(A70,Seznamy!$A$99:$A$107,Seznamy!$J$99:$J$107)</f>
        <v>33</v>
      </c>
      <c r="G70" s="52">
        <v>4</v>
      </c>
      <c r="H70" s="50" t="str">
        <f>LOOKUP(G70,'Dělená - pěstební'!$A$19:$A$48,'Dělená - pěstební'!$B$19:$B$48)</f>
        <v>UNILES a.s.</v>
      </c>
      <c r="I70" s="53">
        <f t="array" ref="I70">SUM(IF(('Dělená - pěstební'!$A$3:$A$17=A70)*('Dělená - pěstební'!$D$1:$AG$1=G70),'Dělená - pěstební'!$D$3:$AG$17))</f>
        <v>6404140</v>
      </c>
      <c r="J70" s="98">
        <f>IF(I70=0,"",I70)</f>
        <v>6404140</v>
      </c>
      <c r="K70" s="54" t="str">
        <f>IF(I70=MIN($J$63:$J$92),1,"")</f>
        <v/>
      </c>
    </row>
    <row r="71" spans="1:11" hidden="1">
      <c r="A71" s="48">
        <v>3</v>
      </c>
      <c r="B71" s="49">
        <f>LOOKUP(A71,Seznamy!$A$99:$A$107,Seznamy!$B$99:$B$107)</f>
        <v>197316</v>
      </c>
      <c r="C71" s="50" t="str">
        <f>LOOKUP(A71,Seznamy!$A$99:$A$107,Seznamy!$C$99:$C$107)</f>
        <v>Sedlčany</v>
      </c>
      <c r="D71" s="51">
        <f>LOOKUP(A71,Seznamy!$A$99:$A$107,Seznamy!$F$99:$F$107)</f>
        <v>300</v>
      </c>
      <c r="E71" s="51">
        <f>LOOKUP(A71,Seznamy!$A$99:$A$107,Seznamy!$G$99:$G$107)</f>
        <v>0</v>
      </c>
      <c r="F71" s="52">
        <f>LOOKUP(A71,Seznamy!$A$99:$A$107,Seznamy!$J$99:$J$107)</f>
        <v>33</v>
      </c>
      <c r="G71" s="52">
        <v>9</v>
      </c>
      <c r="H71" s="50">
        <f>LOOKUP(G71,'Dělená - pěstební'!$A$19:$A$48,'Dělená - pěstební'!$B$19:$B$48)</f>
        <v>0</v>
      </c>
      <c r="I71" s="53">
        <f t="array" ref="I71">SUM(IF(('Dělená - pěstební'!$A$3:$A$17=A71)*('Dělená - pěstební'!$D$1:$AG$1=G71),'Dělená - pěstební'!$D$3:$AG$17))</f>
        <v>0</v>
      </c>
      <c r="J71" s="98" t="str">
        <f>IF(I71=0,"",I71)</f>
        <v/>
      </c>
      <c r="K71" s="54" t="str">
        <f>IF(I71=MIN($J$63:$J$92),1,"")</f>
        <v/>
      </c>
    </row>
    <row r="72" spans="1:11" hidden="1">
      <c r="A72" s="48">
        <v>3</v>
      </c>
      <c r="B72" s="49">
        <f>LOOKUP(A72,Seznamy!$A$99:$A$107,Seznamy!$B$99:$B$107)</f>
        <v>197316</v>
      </c>
      <c r="C72" s="50" t="str">
        <f>LOOKUP(A72,Seznamy!$A$99:$A$107,Seznamy!$C$99:$C$107)</f>
        <v>Sedlčany</v>
      </c>
      <c r="D72" s="51">
        <f>LOOKUP(A72,Seznamy!$A$99:$A$107,Seznamy!$F$99:$F$107)</f>
        <v>300</v>
      </c>
      <c r="E72" s="51">
        <f>LOOKUP(A72,Seznamy!$A$99:$A$107,Seznamy!$G$99:$G$107)</f>
        <v>0</v>
      </c>
      <c r="F72" s="52">
        <f>LOOKUP(A72,Seznamy!$A$99:$A$107,Seznamy!$J$99:$J$107)</f>
        <v>33</v>
      </c>
      <c r="G72" s="52">
        <v>10</v>
      </c>
      <c r="H72" s="50">
        <f>LOOKUP(G72,'Dělená - pěstební'!$A$19:$A$48,'Dělená - pěstební'!$B$19:$B$48)</f>
        <v>0</v>
      </c>
      <c r="I72" s="53">
        <f t="array" ref="I72">SUM(IF(('Dělená - pěstební'!$A$3:$A$17=A72)*('Dělená - pěstební'!$D$1:$AG$1=G72),'Dělená - pěstební'!$D$3:$AG$17))</f>
        <v>0</v>
      </c>
      <c r="J72" s="98" t="str">
        <f>IF(I72=0,"",I72)</f>
        <v/>
      </c>
      <c r="K72" s="54" t="str">
        <f>IF(I72=MIN($J$63:$J$92),1,"")</f>
        <v/>
      </c>
    </row>
    <row r="73" spans="1:11" hidden="1">
      <c r="A73" s="48">
        <v>3</v>
      </c>
      <c r="B73" s="49">
        <f>LOOKUP(A73,Seznamy!$A$99:$A$107,Seznamy!$B$99:$B$107)</f>
        <v>197316</v>
      </c>
      <c r="C73" s="50" t="str">
        <f>LOOKUP(A73,Seznamy!$A$99:$A$107,Seznamy!$C$99:$C$107)</f>
        <v>Sedlčany</v>
      </c>
      <c r="D73" s="51">
        <f>LOOKUP(A73,Seznamy!$A$99:$A$107,Seznamy!$F$99:$F$107)</f>
        <v>300</v>
      </c>
      <c r="E73" s="51">
        <f>LOOKUP(A73,Seznamy!$A$99:$A$107,Seznamy!$G$99:$G$107)</f>
        <v>0</v>
      </c>
      <c r="F73" s="52">
        <f>LOOKUP(A73,Seznamy!$A$99:$A$107,Seznamy!$J$99:$J$107)</f>
        <v>33</v>
      </c>
      <c r="G73" s="52">
        <v>11</v>
      </c>
      <c r="H73" s="50">
        <f>LOOKUP(G73,'Dělená - pěstební'!$A$19:$A$48,'Dělená - pěstební'!$B$19:$B$48)</f>
        <v>0</v>
      </c>
      <c r="I73" s="53">
        <f t="array" ref="I73">SUM(IF(('Dělená - pěstební'!$A$3:$A$17=A73)*('Dělená - pěstební'!$D$1:$AG$1=G73),'Dělená - pěstební'!$D$3:$AG$17))</f>
        <v>0</v>
      </c>
      <c r="J73" s="98" t="str">
        <f>IF(I73=0,"",I73)</f>
        <v/>
      </c>
      <c r="K73" s="54" t="str">
        <f>IF(I73=MIN($J$63:$J$92),1,"")</f>
        <v/>
      </c>
    </row>
    <row r="74" spans="1:11" hidden="1">
      <c r="A74" s="48">
        <v>3</v>
      </c>
      <c r="B74" s="49">
        <f>LOOKUP(A74,Seznamy!$A$99:$A$107,Seznamy!$B$99:$B$107)</f>
        <v>197316</v>
      </c>
      <c r="C74" s="50" t="str">
        <f>LOOKUP(A74,Seznamy!$A$99:$A$107,Seznamy!$C$99:$C$107)</f>
        <v>Sedlčany</v>
      </c>
      <c r="D74" s="51">
        <f>LOOKUP(A74,Seznamy!$A$99:$A$107,Seznamy!$F$99:$F$107)</f>
        <v>300</v>
      </c>
      <c r="E74" s="51">
        <f>LOOKUP(A74,Seznamy!$A$99:$A$107,Seznamy!$G$99:$G$107)</f>
        <v>0</v>
      </c>
      <c r="F74" s="52">
        <f>LOOKUP(A74,Seznamy!$A$99:$A$107,Seznamy!$J$99:$J$107)</f>
        <v>33</v>
      </c>
      <c r="G74" s="52">
        <v>12</v>
      </c>
      <c r="H74" s="50">
        <f>LOOKUP(G74,'Dělená - pěstební'!$A$19:$A$48,'Dělená - pěstební'!$B$19:$B$48)</f>
        <v>0</v>
      </c>
      <c r="I74" s="53">
        <f t="array" ref="I74">SUM(IF(('Dělená - pěstební'!$A$3:$A$17=A74)*('Dělená - pěstební'!$D$1:$AG$1=G74),'Dělená - pěstební'!$D$3:$AG$17))</f>
        <v>0</v>
      </c>
      <c r="J74" s="98" t="str">
        <f>IF(I74=0,"",I74)</f>
        <v/>
      </c>
      <c r="K74" s="54" t="str">
        <f>IF(I74=MIN($J$63:$J$92),1,"")</f>
        <v/>
      </c>
    </row>
    <row r="75" spans="1:11" hidden="1">
      <c r="A75" s="48">
        <v>3</v>
      </c>
      <c r="B75" s="49">
        <f>LOOKUP(A75,Seznamy!$A$99:$A$107,Seznamy!$B$99:$B$107)</f>
        <v>197316</v>
      </c>
      <c r="C75" s="50" t="str">
        <f>LOOKUP(A75,Seznamy!$A$99:$A$107,Seznamy!$C$99:$C$107)</f>
        <v>Sedlčany</v>
      </c>
      <c r="D75" s="51">
        <f>LOOKUP(A75,Seznamy!$A$99:$A$107,Seznamy!$F$99:$F$107)</f>
        <v>300</v>
      </c>
      <c r="E75" s="51">
        <f>LOOKUP(A75,Seznamy!$A$99:$A$107,Seznamy!$G$99:$G$107)</f>
        <v>0</v>
      </c>
      <c r="F75" s="52">
        <f>LOOKUP(A75,Seznamy!$A$99:$A$107,Seznamy!$J$99:$J$107)</f>
        <v>33</v>
      </c>
      <c r="G75" s="52">
        <v>13</v>
      </c>
      <c r="H75" s="50">
        <f>LOOKUP(G75,'Dělená - pěstební'!$A$19:$A$48,'Dělená - pěstební'!$B$19:$B$48)</f>
        <v>0</v>
      </c>
      <c r="I75" s="53">
        <f t="array" ref="I75">SUM(IF(('Dělená - pěstební'!$A$3:$A$17=A75)*('Dělená - pěstební'!$D$1:$AG$1=G75),'Dělená - pěstební'!$D$3:$AG$17))</f>
        <v>0</v>
      </c>
      <c r="J75" s="98" t="str">
        <f>IF(I75=0,"",I75)</f>
        <v/>
      </c>
      <c r="K75" s="54" t="str">
        <f>IF(I75=MIN($J$63:$J$92),1,"")</f>
        <v/>
      </c>
    </row>
    <row r="76" spans="1:11" hidden="1">
      <c r="A76" s="48">
        <v>3</v>
      </c>
      <c r="B76" s="49">
        <f>LOOKUP(A76,Seznamy!$A$99:$A$107,Seznamy!$B$99:$B$107)</f>
        <v>197316</v>
      </c>
      <c r="C76" s="50" t="str">
        <f>LOOKUP(A76,Seznamy!$A$99:$A$107,Seznamy!$C$99:$C$107)</f>
        <v>Sedlčany</v>
      </c>
      <c r="D76" s="51">
        <f>LOOKUP(A76,Seznamy!$A$99:$A$107,Seznamy!$F$99:$F$107)</f>
        <v>300</v>
      </c>
      <c r="E76" s="51">
        <f>LOOKUP(A76,Seznamy!$A$99:$A$107,Seznamy!$G$99:$G$107)</f>
        <v>0</v>
      </c>
      <c r="F76" s="52">
        <f>LOOKUP(A76,Seznamy!$A$99:$A$107,Seznamy!$J$99:$J$107)</f>
        <v>33</v>
      </c>
      <c r="G76" s="52">
        <v>14</v>
      </c>
      <c r="H76" s="50">
        <f>LOOKUP(G76,'Dělená - pěstební'!$A$19:$A$48,'Dělená - pěstební'!$B$19:$B$48)</f>
        <v>0</v>
      </c>
      <c r="I76" s="53">
        <f t="array" ref="I76">SUM(IF(('Dělená - pěstební'!$A$3:$A$17=A76)*('Dělená - pěstební'!$D$1:$AG$1=G76),'Dělená - pěstební'!$D$3:$AG$17))</f>
        <v>0</v>
      </c>
      <c r="J76" s="98" t="str">
        <f>IF(I76=0,"",I76)</f>
        <v/>
      </c>
      <c r="K76" s="54" t="str">
        <f>IF(I76=MIN($J$63:$J$92),1,"")</f>
        <v/>
      </c>
    </row>
    <row r="77" spans="1:11" hidden="1">
      <c r="A77" s="48">
        <v>3</v>
      </c>
      <c r="B77" s="49">
        <f>LOOKUP(A77,Seznamy!$A$99:$A$107,Seznamy!$B$99:$B$107)</f>
        <v>197316</v>
      </c>
      <c r="C77" s="50" t="str">
        <f>LOOKUP(A77,Seznamy!$A$99:$A$107,Seznamy!$C$99:$C$107)</f>
        <v>Sedlčany</v>
      </c>
      <c r="D77" s="51">
        <f>LOOKUP(A77,Seznamy!$A$99:$A$107,Seznamy!$F$99:$F$107)</f>
        <v>300</v>
      </c>
      <c r="E77" s="51">
        <f>LOOKUP(A77,Seznamy!$A$99:$A$107,Seznamy!$G$99:$G$107)</f>
        <v>0</v>
      </c>
      <c r="F77" s="52">
        <f>LOOKUP(A77,Seznamy!$A$99:$A$107,Seznamy!$J$99:$J$107)</f>
        <v>33</v>
      </c>
      <c r="G77" s="52">
        <v>15</v>
      </c>
      <c r="H77" s="50">
        <f>LOOKUP(G77,'Dělená - pěstební'!$A$19:$A$48,'Dělená - pěstební'!$B$19:$B$48)</f>
        <v>0</v>
      </c>
      <c r="I77" s="53">
        <f t="array" ref="I77">SUM(IF(('Dělená - pěstební'!$A$3:$A$17=A77)*('Dělená - pěstební'!$D$1:$AG$1=G77),'Dělená - pěstební'!$D$3:$AG$17))</f>
        <v>0</v>
      </c>
      <c r="J77" s="98" t="str">
        <f>IF(I77=0,"",I77)</f>
        <v/>
      </c>
      <c r="K77" s="54" t="str">
        <f>IF(I77=MIN($J$63:$J$92),1,"")</f>
        <v/>
      </c>
    </row>
    <row r="78" spans="1:11" hidden="1">
      <c r="A78" s="48">
        <v>3</v>
      </c>
      <c r="B78" s="49">
        <f>LOOKUP(A78,Seznamy!$A$99:$A$107,Seznamy!$B$99:$B$107)</f>
        <v>197316</v>
      </c>
      <c r="C78" s="50" t="str">
        <f>LOOKUP(A78,Seznamy!$A$99:$A$107,Seznamy!$C$99:$C$107)</f>
        <v>Sedlčany</v>
      </c>
      <c r="D78" s="51">
        <f>LOOKUP(A78,Seznamy!$A$99:$A$107,Seznamy!$F$99:$F$107)</f>
        <v>300</v>
      </c>
      <c r="E78" s="51">
        <f>LOOKUP(A78,Seznamy!$A$99:$A$107,Seznamy!$G$99:$G$107)</f>
        <v>0</v>
      </c>
      <c r="F78" s="52">
        <f>LOOKUP(A78,Seznamy!$A$99:$A$107,Seznamy!$J$99:$J$107)</f>
        <v>33</v>
      </c>
      <c r="G78" s="52">
        <v>16</v>
      </c>
      <c r="H78" s="50">
        <f>LOOKUP(G78,'Dělená - pěstební'!$A$19:$A$48,'Dělená - pěstební'!$B$19:$B$48)</f>
        <v>0</v>
      </c>
      <c r="I78" s="53">
        <f t="array" ref="I78">SUM(IF(('Dělená - pěstební'!$A$3:$A$17=A78)*('Dělená - pěstební'!$D$1:$AG$1=G78),'Dělená - pěstební'!$D$3:$AG$17))</f>
        <v>0</v>
      </c>
      <c r="J78" s="98" t="str">
        <f>IF(I78=0,"",I78)</f>
        <v/>
      </c>
      <c r="K78" s="54" t="str">
        <f>IF(I78=MIN($J$63:$J$92),1,"")</f>
        <v/>
      </c>
    </row>
    <row r="79" spans="1:11" hidden="1">
      <c r="A79" s="48">
        <v>3</v>
      </c>
      <c r="B79" s="49">
        <f>LOOKUP(A79,Seznamy!$A$99:$A$107,Seznamy!$B$99:$B$107)</f>
        <v>197316</v>
      </c>
      <c r="C79" s="50" t="str">
        <f>LOOKUP(A79,Seznamy!$A$99:$A$107,Seznamy!$C$99:$C$107)</f>
        <v>Sedlčany</v>
      </c>
      <c r="D79" s="51">
        <f>LOOKUP(A79,Seznamy!$A$99:$A$107,Seznamy!$F$99:$F$107)</f>
        <v>300</v>
      </c>
      <c r="E79" s="51">
        <f>LOOKUP(A79,Seznamy!$A$99:$A$107,Seznamy!$G$99:$G$107)</f>
        <v>0</v>
      </c>
      <c r="F79" s="52">
        <f>LOOKUP(A79,Seznamy!$A$99:$A$107,Seznamy!$J$99:$J$107)</f>
        <v>33</v>
      </c>
      <c r="G79" s="52">
        <v>17</v>
      </c>
      <c r="H79" s="50">
        <f>LOOKUP(G79,'Dělená - pěstební'!$A$19:$A$48,'Dělená - pěstební'!$B$19:$B$48)</f>
        <v>0</v>
      </c>
      <c r="I79" s="53">
        <f t="array" ref="I79">SUM(IF(('Dělená - pěstební'!$A$3:$A$17=A79)*('Dělená - pěstební'!$D$1:$AG$1=G79),'Dělená - pěstební'!$D$3:$AG$17))</f>
        <v>0</v>
      </c>
      <c r="J79" s="98" t="str">
        <f>IF(I79=0,"",I79)</f>
        <v/>
      </c>
      <c r="K79" s="54" t="str">
        <f>IF(I79=MIN($J$63:$J$92),1,"")</f>
        <v/>
      </c>
    </row>
    <row r="80" spans="1:11" hidden="1">
      <c r="A80" s="48">
        <v>3</v>
      </c>
      <c r="B80" s="49">
        <f>LOOKUP(A80,Seznamy!$A$99:$A$107,Seznamy!$B$99:$B$107)</f>
        <v>197316</v>
      </c>
      <c r="C80" s="50" t="str">
        <f>LOOKUP(A80,Seznamy!$A$99:$A$107,Seznamy!$C$99:$C$107)</f>
        <v>Sedlčany</v>
      </c>
      <c r="D80" s="51">
        <f>LOOKUP(A80,Seznamy!$A$99:$A$107,Seznamy!$F$99:$F$107)</f>
        <v>300</v>
      </c>
      <c r="E80" s="51">
        <f>LOOKUP(A80,Seznamy!$A$99:$A$107,Seznamy!$G$99:$G$107)</f>
        <v>0</v>
      </c>
      <c r="F80" s="52">
        <f>LOOKUP(A80,Seznamy!$A$99:$A$107,Seznamy!$J$99:$J$107)</f>
        <v>33</v>
      </c>
      <c r="G80" s="52">
        <v>18</v>
      </c>
      <c r="H80" s="50">
        <f>LOOKUP(G80,'Dělená - pěstební'!$A$19:$A$48,'Dělená - pěstební'!$B$19:$B$48)</f>
        <v>0</v>
      </c>
      <c r="I80" s="53">
        <f t="array" ref="I80">SUM(IF(('Dělená - pěstební'!$A$3:$A$17=A80)*('Dělená - pěstební'!$D$1:$AG$1=G80),'Dělená - pěstební'!$D$3:$AG$17))</f>
        <v>0</v>
      </c>
      <c r="J80" s="98" t="str">
        <f>IF(I80=0,"",I80)</f>
        <v/>
      </c>
      <c r="K80" s="54" t="str">
        <f>IF(I80=MIN($J$63:$J$92),1,"")</f>
        <v/>
      </c>
    </row>
    <row r="81" spans="1:11" hidden="1">
      <c r="A81" s="48">
        <v>3</v>
      </c>
      <c r="B81" s="49">
        <f>LOOKUP(A81,Seznamy!$A$99:$A$107,Seznamy!$B$99:$B$107)</f>
        <v>197316</v>
      </c>
      <c r="C81" s="50" t="str">
        <f>LOOKUP(A81,Seznamy!$A$99:$A$107,Seznamy!$C$99:$C$107)</f>
        <v>Sedlčany</v>
      </c>
      <c r="D81" s="51">
        <f>LOOKUP(A81,Seznamy!$A$99:$A$107,Seznamy!$F$99:$F$107)</f>
        <v>300</v>
      </c>
      <c r="E81" s="51">
        <f>LOOKUP(A81,Seznamy!$A$99:$A$107,Seznamy!$G$99:$G$107)</f>
        <v>0</v>
      </c>
      <c r="F81" s="52">
        <f>LOOKUP(A81,Seznamy!$A$99:$A$107,Seznamy!$J$99:$J$107)</f>
        <v>33</v>
      </c>
      <c r="G81" s="52">
        <v>19</v>
      </c>
      <c r="H81" s="50">
        <f>LOOKUP(G81,'Dělená - pěstební'!$A$19:$A$48,'Dělená - pěstební'!$B$19:$B$48)</f>
        <v>0</v>
      </c>
      <c r="I81" s="53">
        <f t="array" ref="I81">SUM(IF(('Dělená - pěstební'!$A$3:$A$17=A81)*('Dělená - pěstební'!$D$1:$AG$1=G81),'Dělená - pěstební'!$D$3:$AG$17))</f>
        <v>0</v>
      </c>
      <c r="J81" s="98" t="str">
        <f>IF(I81=0,"",I81)</f>
        <v/>
      </c>
      <c r="K81" s="54" t="str">
        <f>IF(I81=MIN($J$63:$J$92),1,"")</f>
        <v/>
      </c>
    </row>
    <row r="82" spans="1:11" hidden="1">
      <c r="A82" s="48">
        <v>3</v>
      </c>
      <c r="B82" s="49">
        <f>LOOKUP(A82,Seznamy!$A$99:$A$107,Seznamy!$B$99:$B$107)</f>
        <v>197316</v>
      </c>
      <c r="C82" s="50" t="str">
        <f>LOOKUP(A82,Seznamy!$A$99:$A$107,Seznamy!$C$99:$C$107)</f>
        <v>Sedlčany</v>
      </c>
      <c r="D82" s="51">
        <f>LOOKUP(A82,Seznamy!$A$99:$A$107,Seznamy!$F$99:$F$107)</f>
        <v>300</v>
      </c>
      <c r="E82" s="51">
        <f>LOOKUP(A82,Seznamy!$A$99:$A$107,Seznamy!$G$99:$G$107)</f>
        <v>0</v>
      </c>
      <c r="F82" s="52">
        <f>LOOKUP(A82,Seznamy!$A$99:$A$107,Seznamy!$J$99:$J$107)</f>
        <v>33</v>
      </c>
      <c r="G82" s="52">
        <v>20</v>
      </c>
      <c r="H82" s="50">
        <f>LOOKUP(G82,'Dělená - pěstební'!$A$19:$A$48,'Dělená - pěstební'!$B$19:$B$48)</f>
        <v>0</v>
      </c>
      <c r="I82" s="53">
        <f t="array" ref="I82">SUM(IF(('Dělená - pěstební'!$A$3:$A$17=A82)*('Dělená - pěstební'!$D$1:$AG$1=G82),'Dělená - pěstební'!$D$3:$AG$17))</f>
        <v>0</v>
      </c>
      <c r="J82" s="98" t="str">
        <f>IF(I82=0,"",I82)</f>
        <v/>
      </c>
      <c r="K82" s="54" t="str">
        <f>IF(I82=MIN($J$63:$J$92),1,"")</f>
        <v/>
      </c>
    </row>
    <row r="83" spans="1:11" hidden="1">
      <c r="A83" s="48">
        <v>3</v>
      </c>
      <c r="B83" s="49">
        <f>LOOKUP(A83,Seznamy!$A$99:$A$107,Seznamy!$B$99:$B$107)</f>
        <v>197316</v>
      </c>
      <c r="C83" s="50" t="str">
        <f>LOOKUP(A83,Seznamy!$A$99:$A$107,Seznamy!$C$99:$C$107)</f>
        <v>Sedlčany</v>
      </c>
      <c r="D83" s="51">
        <f>LOOKUP(A83,Seznamy!$A$99:$A$107,Seznamy!$F$99:$F$107)</f>
        <v>300</v>
      </c>
      <c r="E83" s="51">
        <f>LOOKUP(A83,Seznamy!$A$99:$A$107,Seznamy!$G$99:$G$107)</f>
        <v>0</v>
      </c>
      <c r="F83" s="52">
        <f>LOOKUP(A83,Seznamy!$A$99:$A$107,Seznamy!$J$99:$J$107)</f>
        <v>33</v>
      </c>
      <c r="G83" s="52">
        <v>21</v>
      </c>
      <c r="H83" s="50">
        <f>LOOKUP(G83,'Dělená - pěstební'!$A$19:$A$48,'Dělená - pěstební'!$B$19:$B$48)</f>
        <v>0</v>
      </c>
      <c r="I83" s="53">
        <f t="array" ref="I83">SUM(IF(('Dělená - pěstební'!$A$3:$A$17=A83)*('Dělená - pěstební'!$D$1:$AG$1=G83),'Dělená - pěstební'!$D$3:$AG$17))</f>
        <v>0</v>
      </c>
      <c r="J83" s="98" t="str">
        <f>IF(I83=0,"",I83)</f>
        <v/>
      </c>
      <c r="K83" s="54" t="str">
        <f>IF(I83=MIN($J$63:$J$92),1,"")</f>
        <v/>
      </c>
    </row>
    <row r="84" spans="1:11" hidden="1">
      <c r="A84" s="48">
        <v>3</v>
      </c>
      <c r="B84" s="49">
        <f>LOOKUP(A84,Seznamy!$A$99:$A$107,Seznamy!$B$99:$B$107)</f>
        <v>197316</v>
      </c>
      <c r="C84" s="50" t="str">
        <f>LOOKUP(A84,Seznamy!$A$99:$A$107,Seznamy!$C$99:$C$107)</f>
        <v>Sedlčany</v>
      </c>
      <c r="D84" s="51">
        <f>LOOKUP(A84,Seznamy!$A$99:$A$107,Seznamy!$F$99:$F$107)</f>
        <v>300</v>
      </c>
      <c r="E84" s="51">
        <f>LOOKUP(A84,Seznamy!$A$99:$A$107,Seznamy!$G$99:$G$107)</f>
        <v>0</v>
      </c>
      <c r="F84" s="52">
        <f>LOOKUP(A84,Seznamy!$A$99:$A$107,Seznamy!$J$99:$J$107)</f>
        <v>33</v>
      </c>
      <c r="G84" s="52">
        <v>22</v>
      </c>
      <c r="H84" s="50">
        <f>LOOKUP(G84,'Dělená - pěstební'!$A$19:$A$48,'Dělená - pěstební'!$B$19:$B$48)</f>
        <v>0</v>
      </c>
      <c r="I84" s="53">
        <f t="array" ref="I84">SUM(IF(('Dělená - pěstební'!$A$3:$A$17=A84)*('Dělená - pěstební'!$D$1:$AG$1=G84),'Dělená - pěstební'!$D$3:$AG$17))</f>
        <v>0</v>
      </c>
      <c r="J84" s="98" t="str">
        <f>IF(I84=0,"",I84)</f>
        <v/>
      </c>
      <c r="K84" s="54" t="str">
        <f>IF(I84=MIN($J$63:$J$92),1,"")</f>
        <v/>
      </c>
    </row>
    <row r="85" spans="1:11" hidden="1">
      <c r="A85" s="48">
        <v>3</v>
      </c>
      <c r="B85" s="49">
        <f>LOOKUP(A85,Seznamy!$A$99:$A$107,Seznamy!$B$99:$B$107)</f>
        <v>197316</v>
      </c>
      <c r="C85" s="50" t="str">
        <f>LOOKUP(A85,Seznamy!$A$99:$A$107,Seznamy!$C$99:$C$107)</f>
        <v>Sedlčany</v>
      </c>
      <c r="D85" s="51">
        <f>LOOKUP(A85,Seznamy!$A$99:$A$107,Seznamy!$F$99:$F$107)</f>
        <v>300</v>
      </c>
      <c r="E85" s="51">
        <f>LOOKUP(A85,Seznamy!$A$99:$A$107,Seznamy!$G$99:$G$107)</f>
        <v>0</v>
      </c>
      <c r="F85" s="52">
        <f>LOOKUP(A85,Seznamy!$A$99:$A$107,Seznamy!$J$99:$J$107)</f>
        <v>33</v>
      </c>
      <c r="G85" s="52">
        <v>23</v>
      </c>
      <c r="H85" s="50">
        <f>LOOKUP(G85,'Dělená - pěstební'!$A$19:$A$48,'Dělená - pěstební'!$B$19:$B$48)</f>
        <v>0</v>
      </c>
      <c r="I85" s="53">
        <f t="array" ref="I85">SUM(IF(('Dělená - pěstební'!$A$3:$A$17=A85)*('Dělená - pěstební'!$D$1:$AG$1=G85),'Dělená - pěstební'!$D$3:$AG$17))</f>
        <v>0</v>
      </c>
      <c r="J85" s="98" t="str">
        <f>IF(I85=0,"",I85)</f>
        <v/>
      </c>
      <c r="K85" s="54" t="str">
        <f>IF(I85=MIN($J$63:$J$92),1,"")</f>
        <v/>
      </c>
    </row>
    <row r="86" spans="1:11" hidden="1">
      <c r="A86" s="48">
        <v>3</v>
      </c>
      <c r="B86" s="49">
        <f>LOOKUP(A86,Seznamy!$A$99:$A$107,Seznamy!$B$99:$B$107)</f>
        <v>197316</v>
      </c>
      <c r="C86" s="50" t="str">
        <f>LOOKUP(A86,Seznamy!$A$99:$A$107,Seznamy!$C$99:$C$107)</f>
        <v>Sedlčany</v>
      </c>
      <c r="D86" s="51">
        <f>LOOKUP(A86,Seznamy!$A$99:$A$107,Seznamy!$F$99:$F$107)</f>
        <v>300</v>
      </c>
      <c r="E86" s="51">
        <f>LOOKUP(A86,Seznamy!$A$99:$A$107,Seznamy!$G$99:$G$107)</f>
        <v>0</v>
      </c>
      <c r="F86" s="52">
        <f>LOOKUP(A86,Seznamy!$A$99:$A$107,Seznamy!$J$99:$J$107)</f>
        <v>33</v>
      </c>
      <c r="G86" s="52">
        <v>24</v>
      </c>
      <c r="H86" s="50">
        <f>LOOKUP(G86,'Dělená - pěstební'!$A$19:$A$48,'Dělená - pěstební'!$B$19:$B$48)</f>
        <v>0</v>
      </c>
      <c r="I86" s="53">
        <f t="array" ref="I86">SUM(IF(('Dělená - pěstební'!$A$3:$A$17=A86)*('Dělená - pěstební'!$D$1:$AG$1=G86),'Dělená - pěstební'!$D$3:$AG$17))</f>
        <v>0</v>
      </c>
      <c r="J86" s="98" t="str">
        <f>IF(I86=0,"",I86)</f>
        <v/>
      </c>
      <c r="K86" s="54" t="str">
        <f>IF(I86=MIN($J$63:$J$92),1,"")</f>
        <v/>
      </c>
    </row>
    <row r="87" spans="1:11" hidden="1">
      <c r="A87" s="48">
        <v>3</v>
      </c>
      <c r="B87" s="49">
        <f>LOOKUP(A87,Seznamy!$A$99:$A$107,Seznamy!$B$99:$B$107)</f>
        <v>197316</v>
      </c>
      <c r="C87" s="50" t="str">
        <f>LOOKUP(A87,Seznamy!$A$99:$A$107,Seznamy!$C$99:$C$107)</f>
        <v>Sedlčany</v>
      </c>
      <c r="D87" s="51">
        <f>LOOKUP(A87,Seznamy!$A$99:$A$107,Seznamy!$F$99:$F$107)</f>
        <v>300</v>
      </c>
      <c r="E87" s="51">
        <f>LOOKUP(A87,Seznamy!$A$99:$A$107,Seznamy!$G$99:$G$107)</f>
        <v>0</v>
      </c>
      <c r="F87" s="52">
        <f>LOOKUP(A87,Seznamy!$A$99:$A$107,Seznamy!$J$99:$J$107)</f>
        <v>33</v>
      </c>
      <c r="G87" s="52">
        <v>25</v>
      </c>
      <c r="H87" s="50">
        <f>LOOKUP(G87,'Dělená - pěstební'!$A$19:$A$48,'Dělená - pěstební'!$B$19:$B$48)</f>
        <v>0</v>
      </c>
      <c r="I87" s="53">
        <f t="array" ref="I87">SUM(IF(('Dělená - pěstební'!$A$3:$A$17=A87)*('Dělená - pěstební'!$D$1:$AG$1=G87),'Dělená - pěstební'!$D$3:$AG$17))</f>
        <v>0</v>
      </c>
      <c r="J87" s="98" t="str">
        <f>IF(I87=0,"",I87)</f>
        <v/>
      </c>
      <c r="K87" s="54" t="str">
        <f>IF(I87=MIN($J$63:$J$92),1,"")</f>
        <v/>
      </c>
    </row>
    <row r="88" spans="1:11" hidden="1">
      <c r="A88" s="48">
        <v>3</v>
      </c>
      <c r="B88" s="49">
        <f>LOOKUP(A88,Seznamy!$A$99:$A$107,Seznamy!$B$99:$B$107)</f>
        <v>197316</v>
      </c>
      <c r="C88" s="50" t="str">
        <f>LOOKUP(A88,Seznamy!$A$99:$A$107,Seznamy!$C$99:$C$107)</f>
        <v>Sedlčany</v>
      </c>
      <c r="D88" s="51">
        <f>LOOKUP(A88,Seznamy!$A$99:$A$107,Seznamy!$F$99:$F$107)</f>
        <v>300</v>
      </c>
      <c r="E88" s="51">
        <f>LOOKUP(A88,Seznamy!$A$99:$A$107,Seznamy!$G$99:$G$107)</f>
        <v>0</v>
      </c>
      <c r="F88" s="52">
        <f>LOOKUP(A88,Seznamy!$A$99:$A$107,Seznamy!$J$99:$J$107)</f>
        <v>33</v>
      </c>
      <c r="G88" s="52">
        <v>26</v>
      </c>
      <c r="H88" s="50">
        <f>LOOKUP(G88,'Dělená - pěstební'!$A$19:$A$48,'Dělená - pěstební'!$B$19:$B$48)</f>
        <v>0</v>
      </c>
      <c r="I88" s="53">
        <f t="array" ref="I88">SUM(IF(('Dělená - pěstební'!$A$3:$A$17=A88)*('Dělená - pěstební'!$D$1:$AG$1=G88),'Dělená - pěstební'!$D$3:$AG$17))</f>
        <v>0</v>
      </c>
      <c r="J88" s="98" t="str">
        <f>IF(I88=0,"",I88)</f>
        <v/>
      </c>
      <c r="K88" s="54" t="str">
        <f>IF(I88=MIN($J$63:$J$92),1,"")</f>
        <v/>
      </c>
    </row>
    <row r="89" spans="1:11" hidden="1">
      <c r="A89" s="48">
        <v>3</v>
      </c>
      <c r="B89" s="49">
        <f>LOOKUP(A89,Seznamy!$A$99:$A$107,Seznamy!$B$99:$B$107)</f>
        <v>197316</v>
      </c>
      <c r="C89" s="50" t="str">
        <f>LOOKUP(A89,Seznamy!$A$99:$A$107,Seznamy!$C$99:$C$107)</f>
        <v>Sedlčany</v>
      </c>
      <c r="D89" s="51">
        <f>LOOKUP(A89,Seznamy!$A$99:$A$107,Seznamy!$F$99:$F$107)</f>
        <v>300</v>
      </c>
      <c r="E89" s="51">
        <f>LOOKUP(A89,Seznamy!$A$99:$A$107,Seznamy!$G$99:$G$107)</f>
        <v>0</v>
      </c>
      <c r="F89" s="52">
        <f>LOOKUP(A89,Seznamy!$A$99:$A$107,Seznamy!$J$99:$J$107)</f>
        <v>33</v>
      </c>
      <c r="G89" s="52">
        <v>27</v>
      </c>
      <c r="H89" s="50">
        <f>LOOKUP(G89,'Dělená - pěstební'!$A$19:$A$48,'Dělená - pěstební'!$B$19:$B$48)</f>
        <v>0</v>
      </c>
      <c r="I89" s="53">
        <f t="array" ref="I89">SUM(IF(('Dělená - pěstební'!$A$3:$A$17=A89)*('Dělená - pěstební'!$D$1:$AG$1=G89),'Dělená - pěstební'!$D$3:$AG$17))</f>
        <v>0</v>
      </c>
      <c r="J89" s="98" t="str">
        <f>IF(I89=0,"",I89)</f>
        <v/>
      </c>
      <c r="K89" s="54" t="str">
        <f>IF(I89=MIN($J$63:$J$92),1,"")</f>
        <v/>
      </c>
    </row>
    <row r="90" spans="1:11" hidden="1">
      <c r="A90" s="48">
        <v>3</v>
      </c>
      <c r="B90" s="49">
        <f>LOOKUP(A90,Seznamy!$A$99:$A$107,Seznamy!$B$99:$B$107)</f>
        <v>197316</v>
      </c>
      <c r="C90" s="50" t="str">
        <f>LOOKUP(A90,Seznamy!$A$99:$A$107,Seznamy!$C$99:$C$107)</f>
        <v>Sedlčany</v>
      </c>
      <c r="D90" s="51">
        <f>LOOKUP(A90,Seznamy!$A$99:$A$107,Seznamy!$F$99:$F$107)</f>
        <v>300</v>
      </c>
      <c r="E90" s="51">
        <f>LOOKUP(A90,Seznamy!$A$99:$A$107,Seznamy!$G$99:$G$107)</f>
        <v>0</v>
      </c>
      <c r="F90" s="52">
        <f>LOOKUP(A90,Seznamy!$A$99:$A$107,Seznamy!$J$99:$J$107)</f>
        <v>33</v>
      </c>
      <c r="G90" s="52">
        <v>28</v>
      </c>
      <c r="H90" s="50">
        <f>LOOKUP(G90,'Dělená - pěstební'!$A$19:$A$48,'Dělená - pěstební'!$B$19:$B$48)</f>
        <v>0</v>
      </c>
      <c r="I90" s="53">
        <f t="array" ref="I90">SUM(IF(('Dělená - pěstební'!$A$3:$A$17=A90)*('Dělená - pěstební'!$D$1:$AG$1=G90),'Dělená - pěstební'!$D$3:$AG$17))</f>
        <v>0</v>
      </c>
      <c r="J90" s="98" t="str">
        <f>IF(I90=0,"",I90)</f>
        <v/>
      </c>
      <c r="K90" s="54" t="str">
        <f>IF(I90=MIN($J$63:$J$92),1,"")</f>
        <v/>
      </c>
    </row>
    <row r="91" spans="1:11" hidden="1">
      <c r="A91" s="48">
        <v>3</v>
      </c>
      <c r="B91" s="49">
        <f>LOOKUP(A91,Seznamy!$A$99:$A$107,Seznamy!$B$99:$B$107)</f>
        <v>197316</v>
      </c>
      <c r="C91" s="50" t="str">
        <f>LOOKUP(A91,Seznamy!$A$99:$A$107,Seznamy!$C$99:$C$107)</f>
        <v>Sedlčany</v>
      </c>
      <c r="D91" s="51">
        <f>LOOKUP(A91,Seznamy!$A$99:$A$107,Seznamy!$F$99:$F$107)</f>
        <v>300</v>
      </c>
      <c r="E91" s="51">
        <f>LOOKUP(A91,Seznamy!$A$99:$A$107,Seznamy!$G$99:$G$107)</f>
        <v>0</v>
      </c>
      <c r="F91" s="52">
        <f>LOOKUP(A91,Seznamy!$A$99:$A$107,Seznamy!$J$99:$J$107)</f>
        <v>33</v>
      </c>
      <c r="G91" s="52">
        <v>29</v>
      </c>
      <c r="H91" s="50">
        <f>LOOKUP(G91,'Dělená - pěstební'!$A$19:$A$48,'Dělená - pěstební'!$B$19:$B$48)</f>
        <v>0</v>
      </c>
      <c r="I91" s="53">
        <f t="array" ref="I91">SUM(IF(('Dělená - pěstební'!$A$3:$A$17=A91)*('Dělená - pěstební'!$D$1:$AG$1=G91),'Dělená - pěstební'!$D$3:$AG$17))</f>
        <v>0</v>
      </c>
      <c r="J91" s="98" t="str">
        <f>IF(I91=0,"",I91)</f>
        <v/>
      </c>
      <c r="K91" s="54" t="str">
        <f>IF(I91=MIN($J$63:$J$92),1,"")</f>
        <v/>
      </c>
    </row>
    <row r="92" spans="1:11" hidden="1">
      <c r="A92" s="48">
        <v>3</v>
      </c>
      <c r="B92" s="49">
        <f>LOOKUP(A92,Seznamy!$A$99:$A$107,Seznamy!$B$99:$B$107)</f>
        <v>197316</v>
      </c>
      <c r="C92" s="50" t="str">
        <f>LOOKUP(A92,Seznamy!$A$99:$A$107,Seznamy!$C$99:$C$107)</f>
        <v>Sedlčany</v>
      </c>
      <c r="D92" s="51">
        <f>LOOKUP(A92,Seznamy!$A$99:$A$107,Seznamy!$F$99:$F$107)</f>
        <v>300</v>
      </c>
      <c r="E92" s="51">
        <f>LOOKUP(A92,Seznamy!$A$99:$A$107,Seznamy!$G$99:$G$107)</f>
        <v>0</v>
      </c>
      <c r="F92" s="52">
        <f>LOOKUP(A92,Seznamy!$A$99:$A$107,Seznamy!$J$99:$J$107)</f>
        <v>33</v>
      </c>
      <c r="G92" s="52">
        <v>30</v>
      </c>
      <c r="H92" s="50">
        <f>LOOKUP(G92,'Dělená - pěstební'!$A$19:$A$48,'Dělená - pěstební'!$B$19:$B$48)</f>
        <v>0</v>
      </c>
      <c r="I92" s="53">
        <f t="array" ref="I92">SUM(IF(('Dělená - pěstební'!$A$3:$A$17=A92)*('Dělená - pěstební'!$D$1:$AG$1=G92),'Dělená - pěstební'!$D$3:$AG$17))</f>
        <v>0</v>
      </c>
      <c r="J92" s="98" t="str">
        <f>IF(I92=0,"",I92)</f>
        <v/>
      </c>
      <c r="K92" s="54" t="str">
        <f>IF(I92=MIN($J$63:$J$92),1,"")</f>
        <v/>
      </c>
    </row>
    <row r="93" spans="1:11" hidden="1">
      <c r="A93" s="79">
        <v>4</v>
      </c>
      <c r="B93" s="80">
        <f>LOOKUP(A93,Seznamy!$A$99:$A$107,Seznamy!$B$99:$B$107)</f>
        <v>241247</v>
      </c>
      <c r="C93" s="81" t="str">
        <f>LOOKUP(A93,Seznamy!$A$99:$A$107,Seznamy!$C$99:$C$107)</f>
        <v>Jedlová</v>
      </c>
      <c r="D93" s="82">
        <f>LOOKUP(A93,Seznamy!$A$99:$A$107,Seznamy!$F$99:$F$107)</f>
        <v>1864</v>
      </c>
      <c r="E93" s="82">
        <f>LOOKUP(A93,Seznamy!$A$99:$A$107,Seznamy!$G$99:$G$107)</f>
        <v>0</v>
      </c>
      <c r="F93" s="83">
        <f>LOOKUP(A93,Seznamy!$A$99:$A$107,Seznamy!$J$99:$J$107)</f>
        <v>33</v>
      </c>
      <c r="G93" s="83">
        <v>1</v>
      </c>
      <c r="H93" s="81" t="str">
        <f>LOOKUP(G93,'Dělená - pěstební'!$A$19:$A$48,'Dělená - pěstební'!$B$19:$B$48)</f>
        <v>Kloboucká lesní s.r.o.</v>
      </c>
      <c r="I93" s="84">
        <f t="array" ref="I93">SUM(IF(('Dělená - pěstební'!$A$3:$A$17=A93)*('Dělená - pěstební'!$D$1:$AG$1=G93),'Dělená - pěstební'!$D$3:$AG$17))</f>
        <v>0</v>
      </c>
      <c r="J93" s="99" t="str">
        <f>IF(I93=0,"",I93)</f>
        <v/>
      </c>
      <c r="K93" s="85" t="str">
        <f>IF(I93=MIN($J$93:$J$122),1,"")</f>
        <v/>
      </c>
    </row>
    <row r="94" spans="1:11" hidden="1">
      <c r="A94" s="79">
        <v>4</v>
      </c>
      <c r="B94" s="80">
        <f>LOOKUP(A94,Seznamy!$A$99:$A$107,Seznamy!$B$99:$B$107)</f>
        <v>241247</v>
      </c>
      <c r="C94" s="81" t="str">
        <f>LOOKUP(A94,Seznamy!$A$99:$A$107,Seznamy!$C$99:$C$107)</f>
        <v>Jedlová</v>
      </c>
      <c r="D94" s="82">
        <f>LOOKUP(A94,Seznamy!$A$99:$A$107,Seznamy!$F$99:$F$107)</f>
        <v>1864</v>
      </c>
      <c r="E94" s="82">
        <f>LOOKUP(A94,Seznamy!$A$99:$A$107,Seznamy!$G$99:$G$107)</f>
        <v>0</v>
      </c>
      <c r="F94" s="83">
        <f>LOOKUP(A94,Seznamy!$A$99:$A$107,Seznamy!$J$99:$J$107)</f>
        <v>33</v>
      </c>
      <c r="G94" s="83">
        <v>2</v>
      </c>
      <c r="H94" s="81" t="str">
        <f>LOOKUP(G94,'Dělená - pěstební'!$A$19:$A$48,'Dělená - pěstební'!$B$19:$B$48)</f>
        <v>JACER - CZ a.s.</v>
      </c>
      <c r="I94" s="84">
        <f t="array" ref="I94">SUM(IF(('Dělená - pěstební'!$A$3:$A$17=A94)*('Dělená - pěstební'!$D$1:$AG$1=G94),'Dělená - pěstební'!$D$3:$AG$17))</f>
        <v>0</v>
      </c>
      <c r="J94" s="99" t="str">
        <f>IF(I94=0,"",I94)</f>
        <v/>
      </c>
      <c r="K94" s="85" t="str">
        <f>IF(I94=MIN($J$93:$J$122),1,"")</f>
        <v/>
      </c>
    </row>
    <row r="95" spans="1:11">
      <c r="A95" s="79">
        <v>4</v>
      </c>
      <c r="B95" s="80">
        <f>LOOKUP(A95,Seznamy!$A$99:$A$107,Seznamy!$B$99:$B$107)</f>
        <v>241247</v>
      </c>
      <c r="C95" s="81" t="str">
        <f>LOOKUP(A95,Seznamy!$A$99:$A$107,Seznamy!$C$99:$C$107)</f>
        <v>Jedlová</v>
      </c>
      <c r="D95" s="82">
        <f>LOOKUP(A95,Seznamy!$A$99:$A$107,Seznamy!$F$99:$F$107)</f>
        <v>1864</v>
      </c>
      <c r="E95" s="82">
        <f>LOOKUP(A95,Seznamy!$A$99:$A$107,Seznamy!$G$99:$G$107)</f>
        <v>0</v>
      </c>
      <c r="F95" s="83">
        <f>LOOKUP(A95,Seznamy!$A$99:$A$107,Seznamy!$J$99:$J$107)</f>
        <v>33</v>
      </c>
      <c r="G95" s="83">
        <v>4</v>
      </c>
      <c r="H95" s="81" t="str">
        <f>LOOKUP(G95,'Dělená - pěstební'!$A$19:$A$48,'Dělená - pěstební'!$B$19:$B$48)</f>
        <v>UNILES a.s.</v>
      </c>
      <c r="I95" s="84">
        <f t="array" ref="I95">SUM(IF(('Dělená - pěstební'!$A$3:$A$17=A95)*('Dělená - pěstební'!$D$1:$AG$1=G95),'Dělená - pěstební'!$D$3:$AG$17))</f>
        <v>10428330</v>
      </c>
      <c r="J95" s="99">
        <f>IF(I95=0,"",I95)</f>
        <v>10428330</v>
      </c>
      <c r="K95" s="85">
        <f>IF(I95=MIN($J$93:$J$122),1,"")</f>
        <v>1</v>
      </c>
    </row>
    <row r="96" spans="1:11" hidden="1">
      <c r="A96" s="79">
        <v>4</v>
      </c>
      <c r="B96" s="80">
        <f>LOOKUP(A96,Seznamy!$A$99:$A$107,Seznamy!$B$99:$B$107)</f>
        <v>241247</v>
      </c>
      <c r="C96" s="81" t="str">
        <f>LOOKUP(A96,Seznamy!$A$99:$A$107,Seznamy!$C$99:$C$107)</f>
        <v>Jedlová</v>
      </c>
      <c r="D96" s="82">
        <f>LOOKUP(A96,Seznamy!$A$99:$A$107,Seznamy!$F$99:$F$107)</f>
        <v>1864</v>
      </c>
      <c r="E96" s="82">
        <f>LOOKUP(A96,Seznamy!$A$99:$A$107,Seznamy!$G$99:$G$107)</f>
        <v>0</v>
      </c>
      <c r="F96" s="83">
        <f>LOOKUP(A96,Seznamy!$A$99:$A$107,Seznamy!$J$99:$J$107)</f>
        <v>33</v>
      </c>
      <c r="G96" s="83">
        <v>8</v>
      </c>
      <c r="H96" s="81">
        <f>LOOKUP(G96,'Dělená - pěstební'!$A$19:$A$48,'Dělená - pěstební'!$B$19:$B$48)</f>
        <v>0</v>
      </c>
      <c r="I96" s="84">
        <f t="array" ref="I96">SUM(IF(('Dělená - pěstební'!$A$3:$A$17=A96)*('Dělená - pěstební'!$D$1:$AG$1=G96),'Dělená - pěstební'!$D$3:$AG$17))</f>
        <v>0</v>
      </c>
      <c r="J96" s="99" t="str">
        <f>IF(I96=0,"",I96)</f>
        <v/>
      </c>
      <c r="K96" s="85" t="str">
        <f>IF(I96=MIN($J$93:$J$122),1,"")</f>
        <v/>
      </c>
    </row>
    <row r="97" spans="1:11" hidden="1">
      <c r="A97" s="79">
        <v>4</v>
      </c>
      <c r="B97" s="80">
        <f>LOOKUP(A97,Seznamy!$A$99:$A$107,Seznamy!$B$99:$B$107)</f>
        <v>241247</v>
      </c>
      <c r="C97" s="81" t="str">
        <f>LOOKUP(A97,Seznamy!$A$99:$A$107,Seznamy!$C$99:$C$107)</f>
        <v>Jedlová</v>
      </c>
      <c r="D97" s="82">
        <f>LOOKUP(A97,Seznamy!$A$99:$A$107,Seznamy!$F$99:$F$107)</f>
        <v>1864</v>
      </c>
      <c r="E97" s="82">
        <f>LOOKUP(A97,Seznamy!$A$99:$A$107,Seznamy!$G$99:$G$107)</f>
        <v>0</v>
      </c>
      <c r="F97" s="83">
        <f>LOOKUP(A97,Seznamy!$A$99:$A$107,Seznamy!$J$99:$J$107)</f>
        <v>33</v>
      </c>
      <c r="G97" s="83">
        <v>9</v>
      </c>
      <c r="H97" s="81">
        <f>LOOKUP(G97,'Dělená - pěstební'!$A$19:$A$48,'Dělená - pěstební'!$B$19:$B$48)</f>
        <v>0</v>
      </c>
      <c r="I97" s="84">
        <f t="array" ref="I97">SUM(IF(('Dělená - pěstební'!$A$3:$A$17=A97)*('Dělená - pěstební'!$D$1:$AG$1=G97),'Dělená - pěstební'!$D$3:$AG$17))</f>
        <v>0</v>
      </c>
      <c r="J97" s="99" t="str">
        <f>IF(I97=0,"",I97)</f>
        <v/>
      </c>
      <c r="K97" s="85" t="str">
        <f>IF(I97=MIN($J$93:$J$122),1,"")</f>
        <v/>
      </c>
    </row>
    <row r="98" spans="1:11" hidden="1">
      <c r="A98" s="79">
        <v>4</v>
      </c>
      <c r="B98" s="80">
        <f>LOOKUP(A98,Seznamy!$A$99:$A$107,Seznamy!$B$99:$B$107)</f>
        <v>241247</v>
      </c>
      <c r="C98" s="81" t="str">
        <f>LOOKUP(A98,Seznamy!$A$99:$A$107,Seznamy!$C$99:$C$107)</f>
        <v>Jedlová</v>
      </c>
      <c r="D98" s="82">
        <f>LOOKUP(A98,Seznamy!$A$99:$A$107,Seznamy!$F$99:$F$107)</f>
        <v>1864</v>
      </c>
      <c r="E98" s="82">
        <f>LOOKUP(A98,Seznamy!$A$99:$A$107,Seznamy!$G$99:$G$107)</f>
        <v>0</v>
      </c>
      <c r="F98" s="83">
        <f>LOOKUP(A98,Seznamy!$A$99:$A$107,Seznamy!$J$99:$J$107)</f>
        <v>33</v>
      </c>
      <c r="G98" s="83">
        <v>6</v>
      </c>
      <c r="H98" s="81">
        <f>LOOKUP(G98,'Dělená - pěstební'!$A$19:$A$48,'Dělená - pěstební'!$B$19:$B$48)</f>
        <v>0</v>
      </c>
      <c r="I98" s="84">
        <f t="array" ref="I98">SUM(IF(('Dělená - pěstební'!$A$3:$A$17=A98)*('Dělená - pěstební'!$D$1:$AG$1=G98),'Dělená - pěstební'!$D$3:$AG$17))</f>
        <v>0</v>
      </c>
      <c r="J98" s="99" t="str">
        <f>IF(I98=0,"",I98)</f>
        <v/>
      </c>
      <c r="K98" s="85" t="str">
        <f>IF(I98=MIN($J$93:$J$122),1,"")</f>
        <v/>
      </c>
    </row>
    <row r="99" spans="1:11" hidden="1">
      <c r="A99" s="79">
        <v>4</v>
      </c>
      <c r="B99" s="80">
        <f>LOOKUP(A99,Seznamy!$A$99:$A$107,Seznamy!$B$99:$B$107)</f>
        <v>241247</v>
      </c>
      <c r="C99" s="81" t="str">
        <f>LOOKUP(A99,Seznamy!$A$99:$A$107,Seznamy!$C$99:$C$107)</f>
        <v>Jedlová</v>
      </c>
      <c r="D99" s="82">
        <f>LOOKUP(A99,Seznamy!$A$99:$A$107,Seznamy!$F$99:$F$107)</f>
        <v>1864</v>
      </c>
      <c r="E99" s="82">
        <f>LOOKUP(A99,Seznamy!$A$99:$A$107,Seznamy!$G$99:$G$107)</f>
        <v>0</v>
      </c>
      <c r="F99" s="83">
        <f>LOOKUP(A99,Seznamy!$A$99:$A$107,Seznamy!$J$99:$J$107)</f>
        <v>33</v>
      </c>
      <c r="G99" s="83">
        <v>7</v>
      </c>
      <c r="H99" s="81">
        <f>LOOKUP(G99,'Dělená - pěstební'!$A$19:$A$48,'Dělená - pěstební'!$B$19:$B$48)</f>
        <v>0</v>
      </c>
      <c r="I99" s="84">
        <f t="array" ref="I99">SUM(IF(('Dělená - pěstební'!$A$3:$A$17=A99)*('Dělená - pěstební'!$D$1:$AG$1=G99),'Dělená - pěstební'!$D$3:$AG$17))</f>
        <v>0</v>
      </c>
      <c r="J99" s="99" t="str">
        <f>IF(I99=0,"",I99)</f>
        <v/>
      </c>
      <c r="K99" s="85" t="str">
        <f>IF(I99=MIN($J$93:$J$122),1,"")</f>
        <v/>
      </c>
    </row>
    <row r="100" spans="1:11" hidden="1">
      <c r="A100" s="79">
        <v>4</v>
      </c>
      <c r="B100" s="80">
        <f>LOOKUP(A100,Seznamy!$A$99:$A$107,Seznamy!$B$99:$B$107)</f>
        <v>241247</v>
      </c>
      <c r="C100" s="81" t="str">
        <f>LOOKUP(A100,Seznamy!$A$99:$A$107,Seznamy!$C$99:$C$107)</f>
        <v>Jedlová</v>
      </c>
      <c r="D100" s="82">
        <f>LOOKUP(A100,Seznamy!$A$99:$A$107,Seznamy!$F$99:$F$107)</f>
        <v>1864</v>
      </c>
      <c r="E100" s="82">
        <f>LOOKUP(A100,Seznamy!$A$99:$A$107,Seznamy!$G$99:$G$107)</f>
        <v>0</v>
      </c>
      <c r="F100" s="83">
        <f>LOOKUP(A100,Seznamy!$A$99:$A$107,Seznamy!$J$99:$J$107)</f>
        <v>33</v>
      </c>
      <c r="G100" s="83">
        <v>5</v>
      </c>
      <c r="H100" s="81" t="str">
        <f>LOOKUP(G100,'Dělená - pěstební'!$A$19:$A$48,'Dělená - pěstební'!$B$19:$B$48)</f>
        <v>Lesní společnost Ledeč nad Sázavou, a.s.</v>
      </c>
      <c r="I100" s="84">
        <f t="array" ref="I100">SUM(IF(('Dělená - pěstební'!$A$3:$A$17=A100)*('Dělená - pěstební'!$D$1:$AG$1=G100),'Dělená - pěstební'!$D$3:$AG$17))</f>
        <v>0</v>
      </c>
      <c r="J100" s="99" t="str">
        <f>IF(I100=0,"",I100)</f>
        <v/>
      </c>
      <c r="K100" s="85" t="str">
        <f>IF(I100=MIN($J$93:$J$122),1,"")</f>
        <v/>
      </c>
    </row>
    <row r="101" spans="1:11" hidden="1">
      <c r="A101" s="79">
        <v>4</v>
      </c>
      <c r="B101" s="80">
        <f>LOOKUP(A101,Seznamy!$A$99:$A$107,Seznamy!$B$99:$B$107)</f>
        <v>241247</v>
      </c>
      <c r="C101" s="81" t="str">
        <f>LOOKUP(A101,Seznamy!$A$99:$A$107,Seznamy!$C$99:$C$107)</f>
        <v>Jedlová</v>
      </c>
      <c r="D101" s="82">
        <f>LOOKUP(A101,Seznamy!$A$99:$A$107,Seznamy!$F$99:$F$107)</f>
        <v>1864</v>
      </c>
      <c r="E101" s="82">
        <f>LOOKUP(A101,Seznamy!$A$99:$A$107,Seznamy!$G$99:$G$107)</f>
        <v>0</v>
      </c>
      <c r="F101" s="83">
        <f>LOOKUP(A101,Seznamy!$A$99:$A$107,Seznamy!$J$99:$J$107)</f>
        <v>33</v>
      </c>
      <c r="G101" s="83">
        <v>3</v>
      </c>
      <c r="H101" s="81" t="str">
        <f>LOOKUP(G101,'Dělená - pěstební'!$A$19:$A$48,'Dělená - pěstební'!$B$19:$B$48)</f>
        <v>Jihozápadní dřevařská a.s.</v>
      </c>
      <c r="I101" s="84">
        <f t="array" ref="I101">SUM(IF(('Dělená - pěstební'!$A$3:$A$17=A101)*('Dělená - pěstební'!$D$1:$AG$1=G101),'Dělená - pěstební'!$D$3:$AG$17))</f>
        <v>0</v>
      </c>
      <c r="J101" s="99" t="str">
        <f>IF(I101=0,"",I101)</f>
        <v/>
      </c>
      <c r="K101" s="85" t="str">
        <f>IF(I101=MIN($J$93:$J$122),1,"")</f>
        <v/>
      </c>
    </row>
    <row r="102" spans="1:11" hidden="1">
      <c r="A102" s="79">
        <v>4</v>
      </c>
      <c r="B102" s="80">
        <f>LOOKUP(A102,Seznamy!$A$99:$A$107,Seznamy!$B$99:$B$107)</f>
        <v>241247</v>
      </c>
      <c r="C102" s="81" t="str">
        <f>LOOKUP(A102,Seznamy!$A$99:$A$107,Seznamy!$C$99:$C$107)</f>
        <v>Jedlová</v>
      </c>
      <c r="D102" s="82">
        <f>LOOKUP(A102,Seznamy!$A$99:$A$107,Seznamy!$F$99:$F$107)</f>
        <v>1864</v>
      </c>
      <c r="E102" s="82">
        <f>LOOKUP(A102,Seznamy!$A$99:$A$107,Seznamy!$G$99:$G$107)</f>
        <v>0</v>
      </c>
      <c r="F102" s="83">
        <f>LOOKUP(A102,Seznamy!$A$99:$A$107,Seznamy!$J$99:$J$107)</f>
        <v>33</v>
      </c>
      <c r="G102" s="83">
        <v>10</v>
      </c>
      <c r="H102" s="81">
        <f>LOOKUP(G102,'Dělená - pěstební'!$A$19:$A$48,'Dělená - pěstební'!$B$19:$B$48)</f>
        <v>0</v>
      </c>
      <c r="I102" s="84">
        <f t="array" ref="I102">SUM(IF(('Dělená - pěstební'!$A$3:$A$17=A102)*('Dělená - pěstební'!$D$1:$AG$1=G102),'Dělená - pěstební'!$D$3:$AG$17))</f>
        <v>0</v>
      </c>
      <c r="J102" s="99" t="str">
        <f>IF(I102=0,"",I102)</f>
        <v/>
      </c>
      <c r="K102" s="85" t="str">
        <f>IF(I102=MIN($J$93:$J$122),1,"")</f>
        <v/>
      </c>
    </row>
    <row r="103" spans="1:11" hidden="1">
      <c r="A103" s="79">
        <v>4</v>
      </c>
      <c r="B103" s="80">
        <f>LOOKUP(A103,Seznamy!$A$99:$A$107,Seznamy!$B$99:$B$107)</f>
        <v>241247</v>
      </c>
      <c r="C103" s="81" t="str">
        <f>LOOKUP(A103,Seznamy!$A$99:$A$107,Seznamy!$C$99:$C$107)</f>
        <v>Jedlová</v>
      </c>
      <c r="D103" s="82">
        <f>LOOKUP(A103,Seznamy!$A$99:$A$107,Seznamy!$F$99:$F$107)</f>
        <v>1864</v>
      </c>
      <c r="E103" s="82">
        <f>LOOKUP(A103,Seznamy!$A$99:$A$107,Seznamy!$G$99:$G$107)</f>
        <v>0</v>
      </c>
      <c r="F103" s="83">
        <f>LOOKUP(A103,Seznamy!$A$99:$A$107,Seznamy!$J$99:$J$107)</f>
        <v>33</v>
      </c>
      <c r="G103" s="83">
        <v>11</v>
      </c>
      <c r="H103" s="81">
        <f>LOOKUP(G103,'Dělená - pěstební'!$A$19:$A$48,'Dělená - pěstební'!$B$19:$B$48)</f>
        <v>0</v>
      </c>
      <c r="I103" s="84">
        <f t="array" ref="I103">SUM(IF(('Dělená - pěstební'!$A$3:$A$17=A103)*('Dělená - pěstební'!$D$1:$AG$1=G103),'Dělená - pěstební'!$D$3:$AG$17))</f>
        <v>0</v>
      </c>
      <c r="J103" s="99" t="str">
        <f>IF(I103=0,"",I103)</f>
        <v/>
      </c>
      <c r="K103" s="85" t="str">
        <f>IF(I103=MIN($J$93:$J$122),1,"")</f>
        <v/>
      </c>
    </row>
    <row r="104" spans="1:11" hidden="1">
      <c r="A104" s="79">
        <v>4</v>
      </c>
      <c r="B104" s="80">
        <f>LOOKUP(A104,Seznamy!$A$99:$A$107,Seznamy!$B$99:$B$107)</f>
        <v>241247</v>
      </c>
      <c r="C104" s="81" t="str">
        <f>LOOKUP(A104,Seznamy!$A$99:$A$107,Seznamy!$C$99:$C$107)</f>
        <v>Jedlová</v>
      </c>
      <c r="D104" s="82">
        <f>LOOKUP(A104,Seznamy!$A$99:$A$107,Seznamy!$F$99:$F$107)</f>
        <v>1864</v>
      </c>
      <c r="E104" s="82">
        <f>LOOKUP(A104,Seznamy!$A$99:$A$107,Seznamy!$G$99:$G$107)</f>
        <v>0</v>
      </c>
      <c r="F104" s="83">
        <f>LOOKUP(A104,Seznamy!$A$99:$A$107,Seznamy!$J$99:$J$107)</f>
        <v>33</v>
      </c>
      <c r="G104" s="83">
        <v>12</v>
      </c>
      <c r="H104" s="81">
        <f>LOOKUP(G104,'Dělená - pěstební'!$A$19:$A$48,'Dělená - pěstební'!$B$19:$B$48)</f>
        <v>0</v>
      </c>
      <c r="I104" s="84">
        <f t="array" ref="I104">SUM(IF(('Dělená - pěstební'!$A$3:$A$17=A104)*('Dělená - pěstební'!$D$1:$AG$1=G104),'Dělená - pěstební'!$D$3:$AG$17))</f>
        <v>0</v>
      </c>
      <c r="J104" s="99" t="str">
        <f>IF(I104=0,"",I104)</f>
        <v/>
      </c>
      <c r="K104" s="85" t="str">
        <f>IF(I104=MIN($J$93:$J$122),1,"")</f>
        <v/>
      </c>
    </row>
    <row r="105" spans="1:11" hidden="1">
      <c r="A105" s="79">
        <v>4</v>
      </c>
      <c r="B105" s="80">
        <f>LOOKUP(A105,Seznamy!$A$99:$A$107,Seznamy!$B$99:$B$107)</f>
        <v>241247</v>
      </c>
      <c r="C105" s="81" t="str">
        <f>LOOKUP(A105,Seznamy!$A$99:$A$107,Seznamy!$C$99:$C$107)</f>
        <v>Jedlová</v>
      </c>
      <c r="D105" s="82">
        <f>LOOKUP(A105,Seznamy!$A$99:$A$107,Seznamy!$F$99:$F$107)</f>
        <v>1864</v>
      </c>
      <c r="E105" s="82">
        <f>LOOKUP(A105,Seznamy!$A$99:$A$107,Seznamy!$G$99:$G$107)</f>
        <v>0</v>
      </c>
      <c r="F105" s="83">
        <f>LOOKUP(A105,Seznamy!$A$99:$A$107,Seznamy!$J$99:$J$107)</f>
        <v>33</v>
      </c>
      <c r="G105" s="83">
        <v>13</v>
      </c>
      <c r="H105" s="81">
        <f>LOOKUP(G105,'Dělená - pěstební'!$A$19:$A$48,'Dělená - pěstební'!$B$19:$B$48)</f>
        <v>0</v>
      </c>
      <c r="I105" s="84">
        <f t="array" ref="I105">SUM(IF(('Dělená - pěstební'!$A$3:$A$17=A105)*('Dělená - pěstební'!$D$1:$AG$1=G105),'Dělená - pěstební'!$D$3:$AG$17))</f>
        <v>0</v>
      </c>
      <c r="J105" s="99" t="str">
        <f>IF(I105=0,"",I105)</f>
        <v/>
      </c>
      <c r="K105" s="85" t="str">
        <f>IF(I105=MIN($J$93:$J$122),1,"")</f>
        <v/>
      </c>
    </row>
    <row r="106" spans="1:11" hidden="1">
      <c r="A106" s="79">
        <v>4</v>
      </c>
      <c r="B106" s="80">
        <f>LOOKUP(A106,Seznamy!$A$99:$A$107,Seznamy!$B$99:$B$107)</f>
        <v>241247</v>
      </c>
      <c r="C106" s="81" t="str">
        <f>LOOKUP(A106,Seznamy!$A$99:$A$107,Seznamy!$C$99:$C$107)</f>
        <v>Jedlová</v>
      </c>
      <c r="D106" s="82">
        <f>LOOKUP(A106,Seznamy!$A$99:$A$107,Seznamy!$F$99:$F$107)</f>
        <v>1864</v>
      </c>
      <c r="E106" s="82">
        <f>LOOKUP(A106,Seznamy!$A$99:$A$107,Seznamy!$G$99:$G$107)</f>
        <v>0</v>
      </c>
      <c r="F106" s="83">
        <f>LOOKUP(A106,Seznamy!$A$99:$A$107,Seznamy!$J$99:$J$107)</f>
        <v>33</v>
      </c>
      <c r="G106" s="83">
        <v>14</v>
      </c>
      <c r="H106" s="81">
        <f>LOOKUP(G106,'Dělená - pěstební'!$A$19:$A$48,'Dělená - pěstební'!$B$19:$B$48)</f>
        <v>0</v>
      </c>
      <c r="I106" s="84">
        <f t="array" ref="I106">SUM(IF(('Dělená - pěstební'!$A$3:$A$17=A106)*('Dělená - pěstební'!$D$1:$AG$1=G106),'Dělená - pěstební'!$D$3:$AG$17))</f>
        <v>0</v>
      </c>
      <c r="J106" s="99" t="str">
        <f>IF(I106=0,"",I106)</f>
        <v/>
      </c>
      <c r="K106" s="85" t="str">
        <f>IF(I106=MIN($J$93:$J$122),1,"")</f>
        <v/>
      </c>
    </row>
    <row r="107" spans="1:11" hidden="1">
      <c r="A107" s="79">
        <v>4</v>
      </c>
      <c r="B107" s="80">
        <f>LOOKUP(A107,Seznamy!$A$99:$A$107,Seznamy!$B$99:$B$107)</f>
        <v>241247</v>
      </c>
      <c r="C107" s="81" t="str">
        <f>LOOKUP(A107,Seznamy!$A$99:$A$107,Seznamy!$C$99:$C$107)</f>
        <v>Jedlová</v>
      </c>
      <c r="D107" s="82">
        <f>LOOKUP(A107,Seznamy!$A$99:$A$107,Seznamy!$F$99:$F$107)</f>
        <v>1864</v>
      </c>
      <c r="E107" s="82">
        <f>LOOKUP(A107,Seznamy!$A$99:$A$107,Seznamy!$G$99:$G$107)</f>
        <v>0</v>
      </c>
      <c r="F107" s="83">
        <f>LOOKUP(A107,Seznamy!$A$99:$A$107,Seznamy!$J$99:$J$107)</f>
        <v>33</v>
      </c>
      <c r="G107" s="83">
        <v>15</v>
      </c>
      <c r="H107" s="81">
        <f>LOOKUP(G107,'Dělená - pěstební'!$A$19:$A$48,'Dělená - pěstební'!$B$19:$B$48)</f>
        <v>0</v>
      </c>
      <c r="I107" s="84">
        <f t="array" ref="I107">SUM(IF(('Dělená - pěstební'!$A$3:$A$17=A107)*('Dělená - pěstební'!$D$1:$AG$1=G107),'Dělená - pěstební'!$D$3:$AG$17))</f>
        <v>0</v>
      </c>
      <c r="J107" s="99" t="str">
        <f>IF(I107=0,"",I107)</f>
        <v/>
      </c>
      <c r="K107" s="85" t="str">
        <f>IF(I107=MIN($J$93:$J$122),1,"")</f>
        <v/>
      </c>
    </row>
    <row r="108" spans="1:11" hidden="1">
      <c r="A108" s="79">
        <v>4</v>
      </c>
      <c r="B108" s="80">
        <f>LOOKUP(A108,Seznamy!$A$99:$A$107,Seznamy!$B$99:$B$107)</f>
        <v>241247</v>
      </c>
      <c r="C108" s="81" t="str">
        <f>LOOKUP(A108,Seznamy!$A$99:$A$107,Seznamy!$C$99:$C$107)</f>
        <v>Jedlová</v>
      </c>
      <c r="D108" s="82">
        <f>LOOKUP(A108,Seznamy!$A$99:$A$107,Seznamy!$F$99:$F$107)</f>
        <v>1864</v>
      </c>
      <c r="E108" s="82">
        <f>LOOKUP(A108,Seznamy!$A$99:$A$107,Seznamy!$G$99:$G$107)</f>
        <v>0</v>
      </c>
      <c r="F108" s="83">
        <f>LOOKUP(A108,Seznamy!$A$99:$A$107,Seznamy!$J$99:$J$107)</f>
        <v>33</v>
      </c>
      <c r="G108" s="83">
        <v>16</v>
      </c>
      <c r="H108" s="81">
        <f>LOOKUP(G108,'Dělená - pěstební'!$A$19:$A$48,'Dělená - pěstební'!$B$19:$B$48)</f>
        <v>0</v>
      </c>
      <c r="I108" s="84">
        <f t="array" ref="I108">SUM(IF(('Dělená - pěstební'!$A$3:$A$17=A108)*('Dělená - pěstební'!$D$1:$AG$1=G108),'Dělená - pěstební'!$D$3:$AG$17))</f>
        <v>0</v>
      </c>
      <c r="J108" s="99" t="str">
        <f>IF(I108=0,"",I108)</f>
        <v/>
      </c>
      <c r="K108" s="85" t="str">
        <f>IF(I108=MIN($J$93:$J$122),1,"")</f>
        <v/>
      </c>
    </row>
    <row r="109" spans="1:11" hidden="1">
      <c r="A109" s="79">
        <v>4</v>
      </c>
      <c r="B109" s="80">
        <f>LOOKUP(A109,Seznamy!$A$99:$A$107,Seznamy!$B$99:$B$107)</f>
        <v>241247</v>
      </c>
      <c r="C109" s="81" t="str">
        <f>LOOKUP(A109,Seznamy!$A$99:$A$107,Seznamy!$C$99:$C$107)</f>
        <v>Jedlová</v>
      </c>
      <c r="D109" s="82">
        <f>LOOKUP(A109,Seznamy!$A$99:$A$107,Seznamy!$F$99:$F$107)</f>
        <v>1864</v>
      </c>
      <c r="E109" s="82">
        <f>LOOKUP(A109,Seznamy!$A$99:$A$107,Seznamy!$G$99:$G$107)</f>
        <v>0</v>
      </c>
      <c r="F109" s="83">
        <f>LOOKUP(A109,Seznamy!$A$99:$A$107,Seznamy!$J$99:$J$107)</f>
        <v>33</v>
      </c>
      <c r="G109" s="83">
        <v>17</v>
      </c>
      <c r="H109" s="81">
        <f>LOOKUP(G109,'Dělená - pěstební'!$A$19:$A$48,'Dělená - pěstební'!$B$19:$B$48)</f>
        <v>0</v>
      </c>
      <c r="I109" s="84">
        <f t="array" ref="I109">SUM(IF(('Dělená - pěstební'!$A$3:$A$17=A109)*('Dělená - pěstební'!$D$1:$AG$1=G109),'Dělená - pěstební'!$D$3:$AG$17))</f>
        <v>0</v>
      </c>
      <c r="J109" s="99" t="str">
        <f>IF(I109=0,"",I109)</f>
        <v/>
      </c>
      <c r="K109" s="85" t="str">
        <f>IF(I109=MIN($J$93:$J$122),1,"")</f>
        <v/>
      </c>
    </row>
    <row r="110" spans="1:11" hidden="1">
      <c r="A110" s="79">
        <v>4</v>
      </c>
      <c r="B110" s="80">
        <f>LOOKUP(A110,Seznamy!$A$99:$A$107,Seznamy!$B$99:$B$107)</f>
        <v>241247</v>
      </c>
      <c r="C110" s="81" t="str">
        <f>LOOKUP(A110,Seznamy!$A$99:$A$107,Seznamy!$C$99:$C$107)</f>
        <v>Jedlová</v>
      </c>
      <c r="D110" s="82">
        <f>LOOKUP(A110,Seznamy!$A$99:$A$107,Seznamy!$F$99:$F$107)</f>
        <v>1864</v>
      </c>
      <c r="E110" s="82">
        <f>LOOKUP(A110,Seznamy!$A$99:$A$107,Seznamy!$G$99:$G$107)</f>
        <v>0</v>
      </c>
      <c r="F110" s="83">
        <f>LOOKUP(A110,Seznamy!$A$99:$A$107,Seznamy!$J$99:$J$107)</f>
        <v>33</v>
      </c>
      <c r="G110" s="83">
        <v>18</v>
      </c>
      <c r="H110" s="81">
        <f>LOOKUP(G110,'Dělená - pěstební'!$A$19:$A$48,'Dělená - pěstební'!$B$19:$B$48)</f>
        <v>0</v>
      </c>
      <c r="I110" s="84">
        <f t="array" ref="I110">SUM(IF(('Dělená - pěstební'!$A$3:$A$17=A110)*('Dělená - pěstební'!$D$1:$AG$1=G110),'Dělená - pěstební'!$D$3:$AG$17))</f>
        <v>0</v>
      </c>
      <c r="J110" s="99" t="str">
        <f>IF(I110=0,"",I110)</f>
        <v/>
      </c>
      <c r="K110" s="85" t="str">
        <f>IF(I110=MIN($J$93:$J$122),1,"")</f>
        <v/>
      </c>
    </row>
    <row r="111" spans="1:11" hidden="1">
      <c r="A111" s="79">
        <v>4</v>
      </c>
      <c r="B111" s="80">
        <f>LOOKUP(A111,Seznamy!$A$99:$A$107,Seznamy!$B$99:$B$107)</f>
        <v>241247</v>
      </c>
      <c r="C111" s="81" t="str">
        <f>LOOKUP(A111,Seznamy!$A$99:$A$107,Seznamy!$C$99:$C$107)</f>
        <v>Jedlová</v>
      </c>
      <c r="D111" s="82">
        <f>LOOKUP(A111,Seznamy!$A$99:$A$107,Seznamy!$F$99:$F$107)</f>
        <v>1864</v>
      </c>
      <c r="E111" s="82">
        <f>LOOKUP(A111,Seznamy!$A$99:$A$107,Seznamy!$G$99:$G$107)</f>
        <v>0</v>
      </c>
      <c r="F111" s="83">
        <f>LOOKUP(A111,Seznamy!$A$99:$A$107,Seznamy!$J$99:$J$107)</f>
        <v>33</v>
      </c>
      <c r="G111" s="83">
        <v>19</v>
      </c>
      <c r="H111" s="81">
        <f>LOOKUP(G111,'Dělená - pěstební'!$A$19:$A$48,'Dělená - pěstební'!$B$19:$B$48)</f>
        <v>0</v>
      </c>
      <c r="I111" s="84">
        <f t="array" ref="I111">SUM(IF(('Dělená - pěstební'!$A$3:$A$17=A111)*('Dělená - pěstební'!$D$1:$AG$1=G111),'Dělená - pěstební'!$D$3:$AG$17))</f>
        <v>0</v>
      </c>
      <c r="J111" s="99" t="str">
        <f>IF(I111=0,"",I111)</f>
        <v/>
      </c>
      <c r="K111" s="85" t="str">
        <f>IF(I111=MIN($J$93:$J$122),1,"")</f>
        <v/>
      </c>
    </row>
    <row r="112" spans="1:11" hidden="1">
      <c r="A112" s="79">
        <v>4</v>
      </c>
      <c r="B112" s="80">
        <f>LOOKUP(A112,Seznamy!$A$99:$A$107,Seznamy!$B$99:$B$107)</f>
        <v>241247</v>
      </c>
      <c r="C112" s="81" t="str">
        <f>LOOKUP(A112,Seznamy!$A$99:$A$107,Seznamy!$C$99:$C$107)</f>
        <v>Jedlová</v>
      </c>
      <c r="D112" s="82">
        <f>LOOKUP(A112,Seznamy!$A$99:$A$107,Seznamy!$F$99:$F$107)</f>
        <v>1864</v>
      </c>
      <c r="E112" s="82">
        <f>LOOKUP(A112,Seznamy!$A$99:$A$107,Seznamy!$G$99:$G$107)</f>
        <v>0</v>
      </c>
      <c r="F112" s="83">
        <f>LOOKUP(A112,Seznamy!$A$99:$A$107,Seznamy!$J$99:$J$107)</f>
        <v>33</v>
      </c>
      <c r="G112" s="83">
        <v>20</v>
      </c>
      <c r="H112" s="81">
        <f>LOOKUP(G112,'Dělená - pěstební'!$A$19:$A$48,'Dělená - pěstební'!$B$19:$B$48)</f>
        <v>0</v>
      </c>
      <c r="I112" s="84">
        <f t="array" ref="I112">SUM(IF(('Dělená - pěstební'!$A$3:$A$17=A112)*('Dělená - pěstební'!$D$1:$AG$1=G112),'Dělená - pěstební'!$D$3:$AG$17))</f>
        <v>0</v>
      </c>
      <c r="J112" s="99" t="str">
        <f>IF(I112=0,"",I112)</f>
        <v/>
      </c>
      <c r="K112" s="85" t="str">
        <f>IF(I112=MIN($J$93:$J$122),1,"")</f>
        <v/>
      </c>
    </row>
    <row r="113" spans="1:11" hidden="1">
      <c r="A113" s="79">
        <v>4</v>
      </c>
      <c r="B113" s="80">
        <f>LOOKUP(A113,Seznamy!$A$99:$A$107,Seznamy!$B$99:$B$107)</f>
        <v>241247</v>
      </c>
      <c r="C113" s="81" t="str">
        <f>LOOKUP(A113,Seznamy!$A$99:$A$107,Seznamy!$C$99:$C$107)</f>
        <v>Jedlová</v>
      </c>
      <c r="D113" s="82">
        <f>LOOKUP(A113,Seznamy!$A$99:$A$107,Seznamy!$F$99:$F$107)</f>
        <v>1864</v>
      </c>
      <c r="E113" s="82">
        <f>LOOKUP(A113,Seznamy!$A$99:$A$107,Seznamy!$G$99:$G$107)</f>
        <v>0</v>
      </c>
      <c r="F113" s="83">
        <f>LOOKUP(A113,Seznamy!$A$99:$A$107,Seznamy!$J$99:$J$107)</f>
        <v>33</v>
      </c>
      <c r="G113" s="83">
        <v>21</v>
      </c>
      <c r="H113" s="81">
        <f>LOOKUP(G113,'Dělená - pěstební'!$A$19:$A$48,'Dělená - pěstební'!$B$19:$B$48)</f>
        <v>0</v>
      </c>
      <c r="I113" s="84">
        <f t="array" ref="I113">SUM(IF(('Dělená - pěstební'!$A$3:$A$17=A113)*('Dělená - pěstební'!$D$1:$AG$1=G113),'Dělená - pěstební'!$D$3:$AG$17))</f>
        <v>0</v>
      </c>
      <c r="J113" s="99" t="str">
        <f>IF(I113=0,"",I113)</f>
        <v/>
      </c>
      <c r="K113" s="85" t="str">
        <f>IF(I113=MIN($J$93:$J$122),1,"")</f>
        <v/>
      </c>
    </row>
    <row r="114" spans="1:11" hidden="1">
      <c r="A114" s="79">
        <v>4</v>
      </c>
      <c r="B114" s="80">
        <f>LOOKUP(A114,Seznamy!$A$99:$A$107,Seznamy!$B$99:$B$107)</f>
        <v>241247</v>
      </c>
      <c r="C114" s="81" t="str">
        <f>LOOKUP(A114,Seznamy!$A$99:$A$107,Seznamy!$C$99:$C$107)</f>
        <v>Jedlová</v>
      </c>
      <c r="D114" s="82">
        <f>LOOKUP(A114,Seznamy!$A$99:$A$107,Seznamy!$F$99:$F$107)</f>
        <v>1864</v>
      </c>
      <c r="E114" s="82">
        <f>LOOKUP(A114,Seznamy!$A$99:$A$107,Seznamy!$G$99:$G$107)</f>
        <v>0</v>
      </c>
      <c r="F114" s="83">
        <f>LOOKUP(A114,Seznamy!$A$99:$A$107,Seznamy!$J$99:$J$107)</f>
        <v>33</v>
      </c>
      <c r="G114" s="83">
        <v>22</v>
      </c>
      <c r="H114" s="81">
        <f>LOOKUP(G114,'Dělená - pěstební'!$A$19:$A$48,'Dělená - pěstební'!$B$19:$B$48)</f>
        <v>0</v>
      </c>
      <c r="I114" s="84">
        <f t="array" ref="I114">SUM(IF(('Dělená - pěstební'!$A$3:$A$17=A114)*('Dělená - pěstební'!$D$1:$AG$1=G114),'Dělená - pěstební'!$D$3:$AG$17))</f>
        <v>0</v>
      </c>
      <c r="J114" s="99" t="str">
        <f>IF(I114=0,"",I114)</f>
        <v/>
      </c>
      <c r="K114" s="85" t="str">
        <f>IF(I114=MIN($J$93:$J$122),1,"")</f>
        <v/>
      </c>
    </row>
    <row r="115" spans="1:11" hidden="1">
      <c r="A115" s="79">
        <v>4</v>
      </c>
      <c r="B115" s="80">
        <f>LOOKUP(A115,Seznamy!$A$99:$A$107,Seznamy!$B$99:$B$107)</f>
        <v>241247</v>
      </c>
      <c r="C115" s="81" t="str">
        <f>LOOKUP(A115,Seznamy!$A$99:$A$107,Seznamy!$C$99:$C$107)</f>
        <v>Jedlová</v>
      </c>
      <c r="D115" s="82">
        <f>LOOKUP(A115,Seznamy!$A$99:$A$107,Seznamy!$F$99:$F$107)</f>
        <v>1864</v>
      </c>
      <c r="E115" s="82">
        <f>LOOKUP(A115,Seznamy!$A$99:$A$107,Seznamy!$G$99:$G$107)</f>
        <v>0</v>
      </c>
      <c r="F115" s="83">
        <f>LOOKUP(A115,Seznamy!$A$99:$A$107,Seznamy!$J$99:$J$107)</f>
        <v>33</v>
      </c>
      <c r="G115" s="83">
        <v>23</v>
      </c>
      <c r="H115" s="81">
        <f>LOOKUP(G115,'Dělená - pěstební'!$A$19:$A$48,'Dělená - pěstební'!$B$19:$B$48)</f>
        <v>0</v>
      </c>
      <c r="I115" s="84">
        <f t="array" ref="I115">SUM(IF(('Dělená - pěstební'!$A$3:$A$17=A115)*('Dělená - pěstební'!$D$1:$AG$1=G115),'Dělená - pěstební'!$D$3:$AG$17))</f>
        <v>0</v>
      </c>
      <c r="J115" s="99" t="str">
        <f>IF(I115=0,"",I115)</f>
        <v/>
      </c>
      <c r="K115" s="85" t="str">
        <f>IF(I115=MIN($J$93:$J$122),1,"")</f>
        <v/>
      </c>
    </row>
    <row r="116" spans="1:11" hidden="1">
      <c r="A116" s="79">
        <v>4</v>
      </c>
      <c r="B116" s="80">
        <f>LOOKUP(A116,Seznamy!$A$99:$A$107,Seznamy!$B$99:$B$107)</f>
        <v>241247</v>
      </c>
      <c r="C116" s="81" t="str">
        <f>LOOKUP(A116,Seznamy!$A$99:$A$107,Seznamy!$C$99:$C$107)</f>
        <v>Jedlová</v>
      </c>
      <c r="D116" s="82">
        <f>LOOKUP(A116,Seznamy!$A$99:$A$107,Seznamy!$F$99:$F$107)</f>
        <v>1864</v>
      </c>
      <c r="E116" s="82">
        <f>LOOKUP(A116,Seznamy!$A$99:$A$107,Seznamy!$G$99:$G$107)</f>
        <v>0</v>
      </c>
      <c r="F116" s="83">
        <f>LOOKUP(A116,Seznamy!$A$99:$A$107,Seznamy!$J$99:$J$107)</f>
        <v>33</v>
      </c>
      <c r="G116" s="83">
        <v>24</v>
      </c>
      <c r="H116" s="81">
        <f>LOOKUP(G116,'Dělená - pěstební'!$A$19:$A$48,'Dělená - pěstební'!$B$19:$B$48)</f>
        <v>0</v>
      </c>
      <c r="I116" s="84">
        <f t="array" ref="I116">SUM(IF(('Dělená - pěstební'!$A$3:$A$17=A116)*('Dělená - pěstební'!$D$1:$AG$1=G116),'Dělená - pěstební'!$D$3:$AG$17))</f>
        <v>0</v>
      </c>
      <c r="J116" s="99" t="str">
        <f>IF(I116=0,"",I116)</f>
        <v/>
      </c>
      <c r="K116" s="85" t="str">
        <f>IF(I116=MIN($J$93:$J$122),1,"")</f>
        <v/>
      </c>
    </row>
    <row r="117" spans="1:11" hidden="1">
      <c r="A117" s="79">
        <v>4</v>
      </c>
      <c r="B117" s="80">
        <f>LOOKUP(A117,Seznamy!$A$99:$A$107,Seznamy!$B$99:$B$107)</f>
        <v>241247</v>
      </c>
      <c r="C117" s="81" t="str">
        <f>LOOKUP(A117,Seznamy!$A$99:$A$107,Seznamy!$C$99:$C$107)</f>
        <v>Jedlová</v>
      </c>
      <c r="D117" s="82">
        <f>LOOKUP(A117,Seznamy!$A$99:$A$107,Seznamy!$F$99:$F$107)</f>
        <v>1864</v>
      </c>
      <c r="E117" s="82">
        <f>LOOKUP(A117,Seznamy!$A$99:$A$107,Seznamy!$G$99:$G$107)</f>
        <v>0</v>
      </c>
      <c r="F117" s="83">
        <f>LOOKUP(A117,Seznamy!$A$99:$A$107,Seznamy!$J$99:$J$107)</f>
        <v>33</v>
      </c>
      <c r="G117" s="83">
        <v>25</v>
      </c>
      <c r="H117" s="81">
        <f>LOOKUP(G117,'Dělená - pěstební'!$A$19:$A$48,'Dělená - pěstební'!$B$19:$B$48)</f>
        <v>0</v>
      </c>
      <c r="I117" s="84">
        <f t="array" ref="I117">SUM(IF(('Dělená - pěstební'!$A$3:$A$17=A117)*('Dělená - pěstební'!$D$1:$AG$1=G117),'Dělená - pěstební'!$D$3:$AG$17))</f>
        <v>0</v>
      </c>
      <c r="J117" s="99" t="str">
        <f>IF(I117=0,"",I117)</f>
        <v/>
      </c>
      <c r="K117" s="85" t="str">
        <f>IF(I117=MIN($J$93:$J$122),1,"")</f>
        <v/>
      </c>
    </row>
    <row r="118" spans="1:11" hidden="1">
      <c r="A118" s="79">
        <v>4</v>
      </c>
      <c r="B118" s="80">
        <f>LOOKUP(A118,Seznamy!$A$99:$A$107,Seznamy!$B$99:$B$107)</f>
        <v>241247</v>
      </c>
      <c r="C118" s="81" t="str">
        <f>LOOKUP(A118,Seznamy!$A$99:$A$107,Seznamy!$C$99:$C$107)</f>
        <v>Jedlová</v>
      </c>
      <c r="D118" s="82">
        <f>LOOKUP(A118,Seznamy!$A$99:$A$107,Seznamy!$F$99:$F$107)</f>
        <v>1864</v>
      </c>
      <c r="E118" s="82">
        <f>LOOKUP(A118,Seznamy!$A$99:$A$107,Seznamy!$G$99:$G$107)</f>
        <v>0</v>
      </c>
      <c r="F118" s="83">
        <f>LOOKUP(A118,Seznamy!$A$99:$A$107,Seznamy!$J$99:$J$107)</f>
        <v>33</v>
      </c>
      <c r="G118" s="83">
        <v>26</v>
      </c>
      <c r="H118" s="81">
        <f>LOOKUP(G118,'Dělená - pěstební'!$A$19:$A$48,'Dělená - pěstební'!$B$19:$B$48)</f>
        <v>0</v>
      </c>
      <c r="I118" s="84">
        <f t="array" ref="I118">SUM(IF(('Dělená - pěstební'!$A$3:$A$17=A118)*('Dělená - pěstební'!$D$1:$AG$1=G118),'Dělená - pěstební'!$D$3:$AG$17))</f>
        <v>0</v>
      </c>
      <c r="J118" s="99" t="str">
        <f>IF(I118=0,"",I118)</f>
        <v/>
      </c>
      <c r="K118" s="85" t="str">
        <f>IF(I118=MIN($J$93:$J$122),1,"")</f>
        <v/>
      </c>
    </row>
    <row r="119" spans="1:11" hidden="1">
      <c r="A119" s="79">
        <v>4</v>
      </c>
      <c r="B119" s="80">
        <f>LOOKUP(A119,Seznamy!$A$99:$A$107,Seznamy!$B$99:$B$107)</f>
        <v>241247</v>
      </c>
      <c r="C119" s="81" t="str">
        <f>LOOKUP(A119,Seznamy!$A$99:$A$107,Seznamy!$C$99:$C$107)</f>
        <v>Jedlová</v>
      </c>
      <c r="D119" s="82">
        <f>LOOKUP(A119,Seznamy!$A$99:$A$107,Seznamy!$F$99:$F$107)</f>
        <v>1864</v>
      </c>
      <c r="E119" s="82">
        <f>LOOKUP(A119,Seznamy!$A$99:$A$107,Seznamy!$G$99:$G$107)</f>
        <v>0</v>
      </c>
      <c r="F119" s="83">
        <f>LOOKUP(A119,Seznamy!$A$99:$A$107,Seznamy!$J$99:$J$107)</f>
        <v>33</v>
      </c>
      <c r="G119" s="83">
        <v>27</v>
      </c>
      <c r="H119" s="81">
        <f>LOOKUP(G119,'Dělená - pěstební'!$A$19:$A$48,'Dělená - pěstební'!$B$19:$B$48)</f>
        <v>0</v>
      </c>
      <c r="I119" s="84">
        <f t="array" ref="I119">SUM(IF(('Dělená - pěstební'!$A$3:$A$17=A119)*('Dělená - pěstební'!$D$1:$AG$1=G119),'Dělená - pěstební'!$D$3:$AG$17))</f>
        <v>0</v>
      </c>
      <c r="J119" s="99" t="str">
        <f>IF(I119=0,"",I119)</f>
        <v/>
      </c>
      <c r="K119" s="85" t="str">
        <f>IF(I119=MIN($J$93:$J$122),1,"")</f>
        <v/>
      </c>
    </row>
    <row r="120" spans="1:11" hidden="1">
      <c r="A120" s="79">
        <v>4</v>
      </c>
      <c r="B120" s="80">
        <f>LOOKUP(A120,Seznamy!$A$99:$A$107,Seznamy!$B$99:$B$107)</f>
        <v>241247</v>
      </c>
      <c r="C120" s="81" t="str">
        <f>LOOKUP(A120,Seznamy!$A$99:$A$107,Seznamy!$C$99:$C$107)</f>
        <v>Jedlová</v>
      </c>
      <c r="D120" s="82">
        <f>LOOKUP(A120,Seznamy!$A$99:$A$107,Seznamy!$F$99:$F$107)</f>
        <v>1864</v>
      </c>
      <c r="E120" s="82">
        <f>LOOKUP(A120,Seznamy!$A$99:$A$107,Seznamy!$G$99:$G$107)</f>
        <v>0</v>
      </c>
      <c r="F120" s="83">
        <f>LOOKUP(A120,Seznamy!$A$99:$A$107,Seznamy!$J$99:$J$107)</f>
        <v>33</v>
      </c>
      <c r="G120" s="83">
        <v>28</v>
      </c>
      <c r="H120" s="81">
        <f>LOOKUP(G120,'Dělená - pěstební'!$A$19:$A$48,'Dělená - pěstební'!$B$19:$B$48)</f>
        <v>0</v>
      </c>
      <c r="I120" s="84">
        <f t="array" ref="I120">SUM(IF(('Dělená - pěstební'!$A$3:$A$17=A120)*('Dělená - pěstební'!$D$1:$AG$1=G120),'Dělená - pěstební'!$D$3:$AG$17))</f>
        <v>0</v>
      </c>
      <c r="J120" s="99" t="str">
        <f>IF(I120=0,"",I120)</f>
        <v/>
      </c>
      <c r="K120" s="85" t="str">
        <f>IF(I120=MIN($J$93:$J$122),1,"")</f>
        <v/>
      </c>
    </row>
    <row r="121" spans="1:11" hidden="1">
      <c r="A121" s="79">
        <v>4</v>
      </c>
      <c r="B121" s="80">
        <f>LOOKUP(A121,Seznamy!$A$99:$A$107,Seznamy!$B$99:$B$107)</f>
        <v>241247</v>
      </c>
      <c r="C121" s="81" t="str">
        <f>LOOKUP(A121,Seznamy!$A$99:$A$107,Seznamy!$C$99:$C$107)</f>
        <v>Jedlová</v>
      </c>
      <c r="D121" s="82">
        <f>LOOKUP(A121,Seznamy!$A$99:$A$107,Seznamy!$F$99:$F$107)</f>
        <v>1864</v>
      </c>
      <c r="E121" s="82">
        <f>LOOKUP(A121,Seznamy!$A$99:$A$107,Seznamy!$G$99:$G$107)</f>
        <v>0</v>
      </c>
      <c r="F121" s="83">
        <f>LOOKUP(A121,Seznamy!$A$99:$A$107,Seznamy!$J$99:$J$107)</f>
        <v>33</v>
      </c>
      <c r="G121" s="83">
        <v>29</v>
      </c>
      <c r="H121" s="81">
        <f>LOOKUP(G121,'Dělená - pěstební'!$A$19:$A$48,'Dělená - pěstební'!$B$19:$B$48)</f>
        <v>0</v>
      </c>
      <c r="I121" s="84">
        <f t="array" ref="I121">SUM(IF(('Dělená - pěstební'!$A$3:$A$17=A121)*('Dělená - pěstební'!$D$1:$AG$1=G121),'Dělená - pěstební'!$D$3:$AG$17))</f>
        <v>0</v>
      </c>
      <c r="J121" s="99" t="str">
        <f>IF(I121=0,"",I121)</f>
        <v/>
      </c>
      <c r="K121" s="85" t="str">
        <f>IF(I121=MIN($J$93:$J$122),1,"")</f>
        <v/>
      </c>
    </row>
    <row r="122" spans="1:11" hidden="1">
      <c r="A122" s="79">
        <v>4</v>
      </c>
      <c r="B122" s="80">
        <f>LOOKUP(A122,Seznamy!$A$99:$A$107,Seznamy!$B$99:$B$107)</f>
        <v>241247</v>
      </c>
      <c r="C122" s="81" t="str">
        <f>LOOKUP(A122,Seznamy!$A$99:$A$107,Seznamy!$C$99:$C$107)</f>
        <v>Jedlová</v>
      </c>
      <c r="D122" s="82">
        <f>LOOKUP(A122,Seznamy!$A$99:$A$107,Seznamy!$F$99:$F$107)</f>
        <v>1864</v>
      </c>
      <c r="E122" s="82">
        <f>LOOKUP(A122,Seznamy!$A$99:$A$107,Seznamy!$G$99:$G$107)</f>
        <v>0</v>
      </c>
      <c r="F122" s="83">
        <f>LOOKUP(A122,Seznamy!$A$99:$A$107,Seznamy!$J$99:$J$107)</f>
        <v>33</v>
      </c>
      <c r="G122" s="83">
        <v>30</v>
      </c>
      <c r="H122" s="81">
        <f>LOOKUP(G122,'Dělená - pěstební'!$A$19:$A$48,'Dělená - pěstební'!$B$19:$B$48)</f>
        <v>0</v>
      </c>
      <c r="I122" s="84">
        <f t="array" ref="I122">SUM(IF(('Dělená - pěstební'!$A$3:$A$17=A122)*('Dělená - pěstební'!$D$1:$AG$1=G122),'Dělená - pěstební'!$D$3:$AG$17))</f>
        <v>0</v>
      </c>
      <c r="J122" s="99" t="str">
        <f>IF(I122=0,"",I122)</f>
        <v/>
      </c>
      <c r="K122" s="85" t="str">
        <f>IF(I122=MIN($J$93:$J$122),1,"")</f>
        <v/>
      </c>
    </row>
    <row r="123" spans="1:11" hidden="1">
      <c r="A123" s="48">
        <v>5</v>
      </c>
      <c r="B123" s="49">
        <f>LOOKUP(A123,Seznamy!$A$99:$A$107,Seznamy!$B$99:$B$107)</f>
        <v>246038</v>
      </c>
      <c r="C123" s="50" t="str">
        <f>LOOKUP(A123,Seznamy!$A$99:$A$107,Seznamy!$C$99:$C$107)</f>
        <v>Rynoltice</v>
      </c>
      <c r="D123" s="51">
        <f>LOOKUP(A123,Seznamy!$A$99:$A$107,Seznamy!$F$99:$F$107)</f>
        <v>1629</v>
      </c>
      <c r="E123" s="51">
        <f>LOOKUP(A123,Seznamy!$A$99:$A$107,Seznamy!$G$99:$G$107)</f>
        <v>0</v>
      </c>
      <c r="F123" s="52">
        <f>LOOKUP(A123,Seznamy!$A$99:$A$107,Seznamy!$J$99:$J$107)</f>
        <v>57</v>
      </c>
      <c r="G123" s="52">
        <v>1</v>
      </c>
      <c r="H123" s="50" t="str">
        <f>LOOKUP(G123,'Dělená - pěstební'!$A$19:$A$48,'Dělená - pěstební'!$B$19:$B$48)</f>
        <v>Kloboucká lesní s.r.o.</v>
      </c>
      <c r="I123" s="53">
        <f t="array" ref="I123">SUM(IF(('Dělená - pěstební'!$A$3:$A$17=A123)*('Dělená - pěstební'!$D$1:$AG$1=G123),'Dělená - pěstební'!$D$3:$AG$17))</f>
        <v>0</v>
      </c>
      <c r="J123" s="98" t="str">
        <f>IF(I123=0,"",I123)</f>
        <v/>
      </c>
      <c r="K123" s="54" t="str">
        <f>IF(I123=MIN($J$123:$J$152),1,"")</f>
        <v/>
      </c>
    </row>
    <row r="124" spans="1:11">
      <c r="A124" s="48">
        <v>5</v>
      </c>
      <c r="B124" s="49">
        <f>LOOKUP(A124,Seznamy!$A$99:$A$107,Seznamy!$B$99:$B$107)</f>
        <v>246038</v>
      </c>
      <c r="C124" s="50" t="str">
        <f>LOOKUP(A124,Seznamy!$A$99:$A$107,Seznamy!$C$99:$C$107)</f>
        <v>Rynoltice</v>
      </c>
      <c r="D124" s="51">
        <f>LOOKUP(A124,Seznamy!$A$99:$A$107,Seznamy!$F$99:$F$107)</f>
        <v>1629</v>
      </c>
      <c r="E124" s="51">
        <f>LOOKUP(A124,Seznamy!$A$99:$A$107,Seznamy!$G$99:$G$107)</f>
        <v>0</v>
      </c>
      <c r="F124" s="52">
        <f>LOOKUP(A124,Seznamy!$A$99:$A$107,Seznamy!$J$99:$J$107)</f>
        <v>57</v>
      </c>
      <c r="G124" s="52">
        <v>2</v>
      </c>
      <c r="H124" s="50" t="str">
        <f>LOOKUP(G124,'Dělená - pěstební'!$A$19:$A$48,'Dělená - pěstební'!$B$19:$B$48)</f>
        <v>JACER - CZ a.s.</v>
      </c>
      <c r="I124" s="53">
        <f t="array" ref="I124">SUM(IF(('Dělená - pěstební'!$A$3:$A$17=A124)*('Dělená - pěstební'!$D$1:$AG$1=G124),'Dělená - pěstební'!$D$3:$AG$17))</f>
        <v>22379130</v>
      </c>
      <c r="J124" s="98">
        <f>IF(I124=0,"",I124)</f>
        <v>22379130</v>
      </c>
      <c r="K124" s="54">
        <f>IF(I124=MIN($J$123:$J$152),1,"")</f>
        <v>1</v>
      </c>
    </row>
    <row r="125" spans="1:11" hidden="1">
      <c r="A125" s="48">
        <v>5</v>
      </c>
      <c r="B125" s="49">
        <f>LOOKUP(A125,Seznamy!$A$99:$A$107,Seznamy!$B$99:$B$107)</f>
        <v>246038</v>
      </c>
      <c r="C125" s="50" t="str">
        <f>LOOKUP(A125,Seznamy!$A$99:$A$107,Seznamy!$C$99:$C$107)</f>
        <v>Rynoltice</v>
      </c>
      <c r="D125" s="51">
        <f>LOOKUP(A125,Seznamy!$A$99:$A$107,Seznamy!$F$99:$F$107)</f>
        <v>1629</v>
      </c>
      <c r="E125" s="51">
        <f>LOOKUP(A125,Seznamy!$A$99:$A$107,Seznamy!$G$99:$G$107)</f>
        <v>0</v>
      </c>
      <c r="F125" s="52">
        <f>LOOKUP(A125,Seznamy!$A$99:$A$107,Seznamy!$J$99:$J$107)</f>
        <v>57</v>
      </c>
      <c r="G125" s="52">
        <v>8</v>
      </c>
      <c r="H125" s="50">
        <f>LOOKUP(G125,'Dělená - pěstební'!$A$19:$A$48,'Dělená - pěstební'!$B$19:$B$48)</f>
        <v>0</v>
      </c>
      <c r="I125" s="53">
        <f t="array" ref="I125">SUM(IF(('Dělená - pěstební'!$A$3:$A$17=A125)*('Dělená - pěstební'!$D$1:$AG$1=G125),'Dělená - pěstební'!$D$3:$AG$17))</f>
        <v>0</v>
      </c>
      <c r="J125" s="98" t="str">
        <f>IF(I125=0,"",I125)</f>
        <v/>
      </c>
      <c r="K125" s="54" t="str">
        <f>IF(I125=MIN($J$123:$J$152),1,"")</f>
        <v/>
      </c>
    </row>
    <row r="126" spans="1:11" hidden="1">
      <c r="A126" s="48">
        <v>5</v>
      </c>
      <c r="B126" s="49">
        <f>LOOKUP(A126,Seznamy!$A$99:$A$107,Seznamy!$B$99:$B$107)</f>
        <v>246038</v>
      </c>
      <c r="C126" s="50" t="str">
        <f>LOOKUP(A126,Seznamy!$A$99:$A$107,Seznamy!$C$99:$C$107)</f>
        <v>Rynoltice</v>
      </c>
      <c r="D126" s="51">
        <f>LOOKUP(A126,Seznamy!$A$99:$A$107,Seznamy!$F$99:$F$107)</f>
        <v>1629</v>
      </c>
      <c r="E126" s="51">
        <f>LOOKUP(A126,Seznamy!$A$99:$A$107,Seznamy!$G$99:$G$107)</f>
        <v>0</v>
      </c>
      <c r="F126" s="52">
        <f>LOOKUP(A126,Seznamy!$A$99:$A$107,Seznamy!$J$99:$J$107)</f>
        <v>57</v>
      </c>
      <c r="G126" s="52">
        <v>7</v>
      </c>
      <c r="H126" s="50">
        <f>LOOKUP(G126,'Dělená - pěstební'!$A$19:$A$48,'Dělená - pěstební'!$B$19:$B$48)</f>
        <v>0</v>
      </c>
      <c r="I126" s="53">
        <f t="array" ref="I126">SUM(IF(('Dělená - pěstební'!$A$3:$A$17=A126)*('Dělená - pěstební'!$D$1:$AG$1=G126),'Dělená - pěstební'!$D$3:$AG$17))</f>
        <v>0</v>
      </c>
      <c r="J126" s="98" t="str">
        <f>IF(I126=0,"",I126)</f>
        <v/>
      </c>
      <c r="K126" s="54" t="str">
        <f>IF(I126=MIN($J$123:$J$152),1,"")</f>
        <v/>
      </c>
    </row>
    <row r="127" spans="1:11">
      <c r="A127" s="48">
        <v>5</v>
      </c>
      <c r="B127" s="49">
        <f>LOOKUP(A127,Seznamy!$A$99:$A$107,Seznamy!$B$99:$B$107)</f>
        <v>246038</v>
      </c>
      <c r="C127" s="50" t="str">
        <f>LOOKUP(A127,Seznamy!$A$99:$A$107,Seznamy!$C$99:$C$107)</f>
        <v>Rynoltice</v>
      </c>
      <c r="D127" s="51">
        <f>LOOKUP(A127,Seznamy!$A$99:$A$107,Seznamy!$F$99:$F$107)</f>
        <v>1629</v>
      </c>
      <c r="E127" s="51">
        <f>LOOKUP(A127,Seznamy!$A$99:$A$107,Seznamy!$G$99:$G$107)</f>
        <v>0</v>
      </c>
      <c r="F127" s="52">
        <f>LOOKUP(A127,Seznamy!$A$99:$A$107,Seznamy!$J$99:$J$107)</f>
        <v>57</v>
      </c>
      <c r="G127" s="52">
        <v>4</v>
      </c>
      <c r="H127" s="50" t="str">
        <f>LOOKUP(G127,'Dělená - pěstební'!$A$19:$A$48,'Dělená - pěstební'!$B$19:$B$48)</f>
        <v>UNILES a.s.</v>
      </c>
      <c r="I127" s="53">
        <f t="array" ref="I127">SUM(IF(('Dělená - pěstební'!$A$3:$A$17=A127)*('Dělená - pěstební'!$D$1:$AG$1=G127),'Dělená - pěstební'!$D$3:$AG$17))</f>
        <v>25579363</v>
      </c>
      <c r="J127" s="98">
        <f>IF(I127=0,"",I127)</f>
        <v>25579363</v>
      </c>
      <c r="K127" s="54" t="str">
        <f>IF(I127=MIN($J$123:$J$152),1,"")</f>
        <v/>
      </c>
    </row>
    <row r="128" spans="1:11" hidden="1">
      <c r="A128" s="48">
        <v>5</v>
      </c>
      <c r="B128" s="49">
        <f>LOOKUP(A128,Seznamy!$A$99:$A$107,Seznamy!$B$99:$B$107)</f>
        <v>246038</v>
      </c>
      <c r="C128" s="50" t="str">
        <f>LOOKUP(A128,Seznamy!$A$99:$A$107,Seznamy!$C$99:$C$107)</f>
        <v>Rynoltice</v>
      </c>
      <c r="D128" s="51">
        <f>LOOKUP(A128,Seznamy!$A$99:$A$107,Seznamy!$F$99:$F$107)</f>
        <v>1629</v>
      </c>
      <c r="E128" s="51">
        <f>LOOKUP(A128,Seznamy!$A$99:$A$107,Seznamy!$G$99:$G$107)</f>
        <v>0</v>
      </c>
      <c r="F128" s="52">
        <f>LOOKUP(A128,Seznamy!$A$99:$A$107,Seznamy!$J$99:$J$107)</f>
        <v>57</v>
      </c>
      <c r="G128" s="52">
        <v>6</v>
      </c>
      <c r="H128" s="50">
        <f>LOOKUP(G128,'Dělená - pěstební'!$A$19:$A$48,'Dělená - pěstební'!$B$19:$B$48)</f>
        <v>0</v>
      </c>
      <c r="I128" s="53">
        <f t="array" ref="I128">SUM(IF(('Dělená - pěstební'!$A$3:$A$17=A128)*('Dělená - pěstební'!$D$1:$AG$1=G128),'Dělená - pěstební'!$D$3:$AG$17))</f>
        <v>0</v>
      </c>
      <c r="J128" s="98" t="str">
        <f t="shared" ref="J70:J133" si="0">IF(I128=0,"",I128)</f>
        <v/>
      </c>
      <c r="K128" s="54" t="str">
        <f t="shared" ref="K123:K152" si="1">IF(I128=MIN($J$123:$J$152),1,"")</f>
        <v/>
      </c>
    </row>
    <row r="129" spans="1:11" hidden="1">
      <c r="A129" s="48">
        <v>5</v>
      </c>
      <c r="B129" s="49">
        <f>LOOKUP(A129,Seznamy!$A$99:$A$107,Seznamy!$B$99:$B$107)</f>
        <v>246038</v>
      </c>
      <c r="C129" s="50" t="str">
        <f>LOOKUP(A129,Seznamy!$A$99:$A$107,Seznamy!$C$99:$C$107)</f>
        <v>Rynoltice</v>
      </c>
      <c r="D129" s="51">
        <f>LOOKUP(A129,Seznamy!$A$99:$A$107,Seznamy!$F$99:$F$107)</f>
        <v>1629</v>
      </c>
      <c r="E129" s="51">
        <f>LOOKUP(A129,Seznamy!$A$99:$A$107,Seznamy!$G$99:$G$107)</f>
        <v>0</v>
      </c>
      <c r="F129" s="52">
        <f>LOOKUP(A129,Seznamy!$A$99:$A$107,Seznamy!$J$99:$J$107)</f>
        <v>57</v>
      </c>
      <c r="G129" s="52">
        <v>3</v>
      </c>
      <c r="H129" s="50" t="str">
        <f>LOOKUP(G129,'Dělená - pěstební'!$A$19:$A$48,'Dělená - pěstební'!$B$19:$B$48)</f>
        <v>Jihozápadní dřevařská a.s.</v>
      </c>
      <c r="I129" s="53">
        <f t="array" ref="I129">SUM(IF(('Dělená - pěstební'!$A$3:$A$17=A129)*('Dělená - pěstební'!$D$1:$AG$1=G129),'Dělená - pěstební'!$D$3:$AG$17))</f>
        <v>0</v>
      </c>
      <c r="J129" s="98" t="str">
        <f t="shared" si="0"/>
        <v/>
      </c>
      <c r="K129" s="54" t="str">
        <f t="shared" si="1"/>
        <v/>
      </c>
    </row>
    <row r="130" spans="1:11" hidden="1">
      <c r="A130" s="48">
        <v>5</v>
      </c>
      <c r="B130" s="49">
        <f>LOOKUP(A130,Seznamy!$A$99:$A$107,Seznamy!$B$99:$B$107)</f>
        <v>246038</v>
      </c>
      <c r="C130" s="50" t="str">
        <f>LOOKUP(A130,Seznamy!$A$99:$A$107,Seznamy!$C$99:$C$107)</f>
        <v>Rynoltice</v>
      </c>
      <c r="D130" s="51">
        <f>LOOKUP(A130,Seznamy!$A$99:$A$107,Seznamy!$F$99:$F$107)</f>
        <v>1629</v>
      </c>
      <c r="E130" s="51">
        <f>LOOKUP(A130,Seznamy!$A$99:$A$107,Seznamy!$G$99:$G$107)</f>
        <v>0</v>
      </c>
      <c r="F130" s="52">
        <f>LOOKUP(A130,Seznamy!$A$99:$A$107,Seznamy!$J$99:$J$107)</f>
        <v>57</v>
      </c>
      <c r="G130" s="52">
        <v>5</v>
      </c>
      <c r="H130" s="50" t="str">
        <f>LOOKUP(G130,'Dělená - pěstební'!$A$19:$A$48,'Dělená - pěstební'!$B$19:$B$48)</f>
        <v>Lesní společnost Ledeč nad Sázavou, a.s.</v>
      </c>
      <c r="I130" s="53">
        <f t="array" ref="I130">SUM(IF(('Dělená - pěstební'!$A$3:$A$17=A130)*('Dělená - pěstební'!$D$1:$AG$1=G130),'Dělená - pěstební'!$D$3:$AG$17))</f>
        <v>0</v>
      </c>
      <c r="J130" s="98" t="str">
        <f t="shared" si="0"/>
        <v/>
      </c>
      <c r="K130" s="54" t="str">
        <f t="shared" si="1"/>
        <v/>
      </c>
    </row>
    <row r="131" spans="1:11" hidden="1">
      <c r="A131" s="48">
        <v>5</v>
      </c>
      <c r="B131" s="49">
        <f>LOOKUP(A131,Seznamy!$A$99:$A$107,Seznamy!$B$99:$B$107)</f>
        <v>246038</v>
      </c>
      <c r="C131" s="50" t="str">
        <f>LOOKUP(A131,Seznamy!$A$99:$A$107,Seznamy!$C$99:$C$107)</f>
        <v>Rynoltice</v>
      </c>
      <c r="D131" s="51">
        <f>LOOKUP(A131,Seznamy!$A$99:$A$107,Seznamy!$F$99:$F$107)</f>
        <v>1629</v>
      </c>
      <c r="E131" s="51">
        <f>LOOKUP(A131,Seznamy!$A$99:$A$107,Seznamy!$G$99:$G$107)</f>
        <v>0</v>
      </c>
      <c r="F131" s="52">
        <f>LOOKUP(A131,Seznamy!$A$99:$A$107,Seznamy!$J$99:$J$107)</f>
        <v>57</v>
      </c>
      <c r="G131" s="52">
        <v>9</v>
      </c>
      <c r="H131" s="50">
        <f>LOOKUP(G131,'Dělená - pěstební'!$A$19:$A$48,'Dělená - pěstební'!$B$19:$B$48)</f>
        <v>0</v>
      </c>
      <c r="I131" s="53">
        <f t="array" ref="I131">SUM(IF(('Dělená - pěstební'!$A$3:$A$17=A131)*('Dělená - pěstební'!$D$1:$AG$1=G131),'Dělená - pěstební'!$D$3:$AG$17))</f>
        <v>0</v>
      </c>
      <c r="J131" s="98" t="str">
        <f t="shared" si="0"/>
        <v/>
      </c>
      <c r="K131" s="54" t="str">
        <f t="shared" si="1"/>
        <v/>
      </c>
    </row>
    <row r="132" spans="1:11" hidden="1">
      <c r="A132" s="48">
        <v>5</v>
      </c>
      <c r="B132" s="49">
        <f>LOOKUP(A132,Seznamy!$A$99:$A$107,Seznamy!$B$99:$B$107)</f>
        <v>246038</v>
      </c>
      <c r="C132" s="50" t="str">
        <f>LOOKUP(A132,Seznamy!$A$99:$A$107,Seznamy!$C$99:$C$107)</f>
        <v>Rynoltice</v>
      </c>
      <c r="D132" s="51">
        <f>LOOKUP(A132,Seznamy!$A$99:$A$107,Seznamy!$F$99:$F$107)</f>
        <v>1629</v>
      </c>
      <c r="E132" s="51">
        <f>LOOKUP(A132,Seznamy!$A$99:$A$107,Seznamy!$G$99:$G$107)</f>
        <v>0</v>
      </c>
      <c r="F132" s="52">
        <f>LOOKUP(A132,Seznamy!$A$99:$A$107,Seznamy!$J$99:$J$107)</f>
        <v>57</v>
      </c>
      <c r="G132" s="52">
        <v>10</v>
      </c>
      <c r="H132" s="50">
        <f>LOOKUP(G132,'Dělená - pěstební'!$A$19:$A$48,'Dělená - pěstební'!$B$19:$B$48)</f>
        <v>0</v>
      </c>
      <c r="I132" s="53">
        <f t="array" ref="I132">SUM(IF(('Dělená - pěstební'!$A$3:$A$17=A132)*('Dělená - pěstební'!$D$1:$AG$1=G132),'Dělená - pěstební'!$D$3:$AG$17))</f>
        <v>0</v>
      </c>
      <c r="J132" s="98" t="str">
        <f t="shared" si="0"/>
        <v/>
      </c>
      <c r="K132" s="54" t="str">
        <f t="shared" si="1"/>
        <v/>
      </c>
    </row>
    <row r="133" spans="1:11" hidden="1">
      <c r="A133" s="48">
        <v>5</v>
      </c>
      <c r="B133" s="49">
        <f>LOOKUP(A133,Seznamy!$A$99:$A$107,Seznamy!$B$99:$B$107)</f>
        <v>246038</v>
      </c>
      <c r="C133" s="50" t="str">
        <f>LOOKUP(A133,Seznamy!$A$99:$A$107,Seznamy!$C$99:$C$107)</f>
        <v>Rynoltice</v>
      </c>
      <c r="D133" s="51">
        <f>LOOKUP(A133,Seznamy!$A$99:$A$107,Seznamy!$F$99:$F$107)</f>
        <v>1629</v>
      </c>
      <c r="E133" s="51">
        <f>LOOKUP(A133,Seznamy!$A$99:$A$107,Seznamy!$G$99:$G$107)</f>
        <v>0</v>
      </c>
      <c r="F133" s="52">
        <f>LOOKUP(A133,Seznamy!$A$99:$A$107,Seznamy!$J$99:$J$107)</f>
        <v>57</v>
      </c>
      <c r="G133" s="52">
        <v>11</v>
      </c>
      <c r="H133" s="50">
        <f>LOOKUP(G133,'Dělená - pěstební'!$A$19:$A$48,'Dělená - pěstební'!$B$19:$B$48)</f>
        <v>0</v>
      </c>
      <c r="I133" s="53">
        <f t="array" ref="I133">SUM(IF(('Dělená - pěstební'!$A$3:$A$17=A133)*('Dělená - pěstební'!$D$1:$AG$1=G133),'Dělená - pěstební'!$D$3:$AG$17))</f>
        <v>0</v>
      </c>
      <c r="J133" s="98" t="str">
        <f t="shared" si="0"/>
        <v/>
      </c>
      <c r="K133" s="54" t="str">
        <f t="shared" si="1"/>
        <v/>
      </c>
    </row>
    <row r="134" spans="1:11" hidden="1">
      <c r="A134" s="48">
        <v>5</v>
      </c>
      <c r="B134" s="49">
        <f>LOOKUP(A134,Seznamy!$A$99:$A$107,Seznamy!$B$99:$B$107)</f>
        <v>246038</v>
      </c>
      <c r="C134" s="50" t="str">
        <f>LOOKUP(A134,Seznamy!$A$99:$A$107,Seznamy!$C$99:$C$107)</f>
        <v>Rynoltice</v>
      </c>
      <c r="D134" s="51">
        <f>LOOKUP(A134,Seznamy!$A$99:$A$107,Seznamy!$F$99:$F$107)</f>
        <v>1629</v>
      </c>
      <c r="E134" s="51">
        <f>LOOKUP(A134,Seznamy!$A$99:$A$107,Seznamy!$G$99:$G$107)</f>
        <v>0</v>
      </c>
      <c r="F134" s="52">
        <f>LOOKUP(A134,Seznamy!$A$99:$A$107,Seznamy!$J$99:$J$107)</f>
        <v>57</v>
      </c>
      <c r="G134" s="52">
        <v>12</v>
      </c>
      <c r="H134" s="50">
        <f>LOOKUP(G134,'Dělená - pěstební'!$A$19:$A$48,'Dělená - pěstební'!$B$19:$B$48)</f>
        <v>0</v>
      </c>
      <c r="I134" s="53">
        <f t="array" ref="I134">SUM(IF(('Dělená - pěstební'!$A$3:$A$17=A134)*('Dělená - pěstební'!$D$1:$AG$1=G134),'Dělená - pěstební'!$D$3:$AG$17))</f>
        <v>0</v>
      </c>
      <c r="J134" s="98" t="str">
        <f t="shared" ref="J134:J197" si="2">IF(I134=0,"",I134)</f>
        <v/>
      </c>
      <c r="K134" s="54" t="str">
        <f t="shared" si="1"/>
        <v/>
      </c>
    </row>
    <row r="135" spans="1:11" hidden="1">
      <c r="A135" s="48">
        <v>5</v>
      </c>
      <c r="B135" s="49">
        <f>LOOKUP(A135,Seznamy!$A$99:$A$107,Seznamy!$B$99:$B$107)</f>
        <v>246038</v>
      </c>
      <c r="C135" s="50" t="str">
        <f>LOOKUP(A135,Seznamy!$A$99:$A$107,Seznamy!$C$99:$C$107)</f>
        <v>Rynoltice</v>
      </c>
      <c r="D135" s="51">
        <f>LOOKUP(A135,Seznamy!$A$99:$A$107,Seznamy!$F$99:$F$107)</f>
        <v>1629</v>
      </c>
      <c r="E135" s="51">
        <f>LOOKUP(A135,Seznamy!$A$99:$A$107,Seznamy!$G$99:$G$107)</f>
        <v>0</v>
      </c>
      <c r="F135" s="52">
        <f>LOOKUP(A135,Seznamy!$A$99:$A$107,Seznamy!$J$99:$J$107)</f>
        <v>57</v>
      </c>
      <c r="G135" s="52">
        <v>13</v>
      </c>
      <c r="H135" s="50">
        <f>LOOKUP(G135,'Dělená - pěstební'!$A$19:$A$48,'Dělená - pěstební'!$B$19:$B$48)</f>
        <v>0</v>
      </c>
      <c r="I135" s="53">
        <f t="array" ref="I135">SUM(IF(('Dělená - pěstební'!$A$3:$A$17=A135)*('Dělená - pěstební'!$D$1:$AG$1=G135),'Dělená - pěstební'!$D$3:$AG$17))</f>
        <v>0</v>
      </c>
      <c r="J135" s="98" t="str">
        <f t="shared" si="2"/>
        <v/>
      </c>
      <c r="K135" s="54" t="str">
        <f t="shared" si="1"/>
        <v/>
      </c>
    </row>
    <row r="136" spans="1:11" hidden="1">
      <c r="A136" s="48">
        <v>5</v>
      </c>
      <c r="B136" s="49">
        <f>LOOKUP(A136,Seznamy!$A$99:$A$107,Seznamy!$B$99:$B$107)</f>
        <v>246038</v>
      </c>
      <c r="C136" s="50" t="str">
        <f>LOOKUP(A136,Seznamy!$A$99:$A$107,Seznamy!$C$99:$C$107)</f>
        <v>Rynoltice</v>
      </c>
      <c r="D136" s="51">
        <f>LOOKUP(A136,Seznamy!$A$99:$A$107,Seznamy!$F$99:$F$107)</f>
        <v>1629</v>
      </c>
      <c r="E136" s="51">
        <f>LOOKUP(A136,Seznamy!$A$99:$A$107,Seznamy!$G$99:$G$107)</f>
        <v>0</v>
      </c>
      <c r="F136" s="52">
        <f>LOOKUP(A136,Seznamy!$A$99:$A$107,Seznamy!$J$99:$J$107)</f>
        <v>57</v>
      </c>
      <c r="G136" s="52">
        <v>14</v>
      </c>
      <c r="H136" s="50">
        <f>LOOKUP(G136,'Dělená - pěstební'!$A$19:$A$48,'Dělená - pěstební'!$B$19:$B$48)</f>
        <v>0</v>
      </c>
      <c r="I136" s="53">
        <f t="array" ref="I136">SUM(IF(('Dělená - pěstební'!$A$3:$A$17=A136)*('Dělená - pěstební'!$D$1:$AG$1=G136),'Dělená - pěstební'!$D$3:$AG$17))</f>
        <v>0</v>
      </c>
      <c r="J136" s="98" t="str">
        <f t="shared" si="2"/>
        <v/>
      </c>
      <c r="K136" s="54" t="str">
        <f t="shared" si="1"/>
        <v/>
      </c>
    </row>
    <row r="137" spans="1:11" hidden="1">
      <c r="A137" s="48">
        <v>5</v>
      </c>
      <c r="B137" s="49">
        <f>LOOKUP(A137,Seznamy!$A$99:$A$107,Seznamy!$B$99:$B$107)</f>
        <v>246038</v>
      </c>
      <c r="C137" s="50" t="str">
        <f>LOOKUP(A137,Seznamy!$A$99:$A$107,Seznamy!$C$99:$C$107)</f>
        <v>Rynoltice</v>
      </c>
      <c r="D137" s="51">
        <f>LOOKUP(A137,Seznamy!$A$99:$A$107,Seznamy!$F$99:$F$107)</f>
        <v>1629</v>
      </c>
      <c r="E137" s="51">
        <f>LOOKUP(A137,Seznamy!$A$99:$A$107,Seznamy!$G$99:$G$107)</f>
        <v>0</v>
      </c>
      <c r="F137" s="52">
        <f>LOOKUP(A137,Seznamy!$A$99:$A$107,Seznamy!$J$99:$J$107)</f>
        <v>57</v>
      </c>
      <c r="G137" s="52">
        <v>15</v>
      </c>
      <c r="H137" s="50">
        <f>LOOKUP(G137,'Dělená - pěstební'!$A$19:$A$48,'Dělená - pěstební'!$B$19:$B$48)</f>
        <v>0</v>
      </c>
      <c r="I137" s="53">
        <f t="array" ref="I137">SUM(IF(('Dělená - pěstební'!$A$3:$A$17=A137)*('Dělená - pěstební'!$D$1:$AG$1=G137),'Dělená - pěstební'!$D$3:$AG$17))</f>
        <v>0</v>
      </c>
      <c r="J137" s="98" t="str">
        <f t="shared" si="2"/>
        <v/>
      </c>
      <c r="K137" s="54" t="str">
        <f t="shared" si="1"/>
        <v/>
      </c>
    </row>
    <row r="138" spans="1:11" hidden="1">
      <c r="A138" s="48">
        <v>5</v>
      </c>
      <c r="B138" s="49">
        <f>LOOKUP(A138,Seznamy!$A$99:$A$107,Seznamy!$B$99:$B$107)</f>
        <v>246038</v>
      </c>
      <c r="C138" s="50" t="str">
        <f>LOOKUP(A138,Seznamy!$A$99:$A$107,Seznamy!$C$99:$C$107)</f>
        <v>Rynoltice</v>
      </c>
      <c r="D138" s="51">
        <f>LOOKUP(A138,Seznamy!$A$99:$A$107,Seznamy!$F$99:$F$107)</f>
        <v>1629</v>
      </c>
      <c r="E138" s="51">
        <f>LOOKUP(A138,Seznamy!$A$99:$A$107,Seznamy!$G$99:$G$107)</f>
        <v>0</v>
      </c>
      <c r="F138" s="52">
        <f>LOOKUP(A138,Seznamy!$A$99:$A$107,Seznamy!$J$99:$J$107)</f>
        <v>57</v>
      </c>
      <c r="G138" s="52">
        <v>16</v>
      </c>
      <c r="H138" s="50">
        <f>LOOKUP(G138,'Dělená - pěstební'!$A$19:$A$48,'Dělená - pěstební'!$B$19:$B$48)</f>
        <v>0</v>
      </c>
      <c r="I138" s="53">
        <f t="array" ref="I138">SUM(IF(('Dělená - pěstební'!$A$3:$A$17=A138)*('Dělená - pěstební'!$D$1:$AG$1=G138),'Dělená - pěstební'!$D$3:$AG$17))</f>
        <v>0</v>
      </c>
      <c r="J138" s="98" t="str">
        <f t="shared" si="2"/>
        <v/>
      </c>
      <c r="K138" s="54" t="str">
        <f t="shared" si="1"/>
        <v/>
      </c>
    </row>
    <row r="139" spans="1:11" hidden="1">
      <c r="A139" s="48">
        <v>5</v>
      </c>
      <c r="B139" s="49">
        <f>LOOKUP(A139,Seznamy!$A$99:$A$107,Seznamy!$B$99:$B$107)</f>
        <v>246038</v>
      </c>
      <c r="C139" s="50" t="str">
        <f>LOOKUP(A139,Seznamy!$A$99:$A$107,Seznamy!$C$99:$C$107)</f>
        <v>Rynoltice</v>
      </c>
      <c r="D139" s="51">
        <f>LOOKUP(A139,Seznamy!$A$99:$A$107,Seznamy!$F$99:$F$107)</f>
        <v>1629</v>
      </c>
      <c r="E139" s="51">
        <f>LOOKUP(A139,Seznamy!$A$99:$A$107,Seznamy!$G$99:$G$107)</f>
        <v>0</v>
      </c>
      <c r="F139" s="52">
        <f>LOOKUP(A139,Seznamy!$A$99:$A$107,Seznamy!$J$99:$J$107)</f>
        <v>57</v>
      </c>
      <c r="G139" s="52">
        <v>17</v>
      </c>
      <c r="H139" s="50">
        <f>LOOKUP(G139,'Dělená - pěstební'!$A$19:$A$48,'Dělená - pěstební'!$B$19:$B$48)</f>
        <v>0</v>
      </c>
      <c r="I139" s="53">
        <f t="array" ref="I139">SUM(IF(('Dělená - pěstební'!$A$3:$A$17=A139)*('Dělená - pěstební'!$D$1:$AG$1=G139),'Dělená - pěstební'!$D$3:$AG$17))</f>
        <v>0</v>
      </c>
      <c r="J139" s="98" t="str">
        <f t="shared" si="2"/>
        <v/>
      </c>
      <c r="K139" s="54" t="str">
        <f t="shared" si="1"/>
        <v/>
      </c>
    </row>
    <row r="140" spans="1:11" hidden="1">
      <c r="A140" s="48">
        <v>5</v>
      </c>
      <c r="B140" s="49">
        <f>LOOKUP(A140,Seznamy!$A$99:$A$107,Seznamy!$B$99:$B$107)</f>
        <v>246038</v>
      </c>
      <c r="C140" s="50" t="str">
        <f>LOOKUP(A140,Seznamy!$A$99:$A$107,Seznamy!$C$99:$C$107)</f>
        <v>Rynoltice</v>
      </c>
      <c r="D140" s="51">
        <f>LOOKUP(A140,Seznamy!$A$99:$A$107,Seznamy!$F$99:$F$107)</f>
        <v>1629</v>
      </c>
      <c r="E140" s="51">
        <f>LOOKUP(A140,Seznamy!$A$99:$A$107,Seznamy!$G$99:$G$107)</f>
        <v>0</v>
      </c>
      <c r="F140" s="52">
        <f>LOOKUP(A140,Seznamy!$A$99:$A$107,Seznamy!$J$99:$J$107)</f>
        <v>57</v>
      </c>
      <c r="G140" s="52">
        <v>18</v>
      </c>
      <c r="H140" s="50">
        <f>LOOKUP(G140,'Dělená - pěstební'!$A$19:$A$48,'Dělená - pěstební'!$B$19:$B$48)</f>
        <v>0</v>
      </c>
      <c r="I140" s="53">
        <f t="array" ref="I140">SUM(IF(('Dělená - pěstební'!$A$3:$A$17=A140)*('Dělená - pěstební'!$D$1:$AG$1=G140),'Dělená - pěstební'!$D$3:$AG$17))</f>
        <v>0</v>
      </c>
      <c r="J140" s="98" t="str">
        <f t="shared" si="2"/>
        <v/>
      </c>
      <c r="K140" s="54" t="str">
        <f t="shared" si="1"/>
        <v/>
      </c>
    </row>
    <row r="141" spans="1:11" hidden="1">
      <c r="A141" s="48">
        <v>5</v>
      </c>
      <c r="B141" s="49">
        <f>LOOKUP(A141,Seznamy!$A$99:$A$107,Seznamy!$B$99:$B$107)</f>
        <v>246038</v>
      </c>
      <c r="C141" s="50" t="str">
        <f>LOOKUP(A141,Seznamy!$A$99:$A$107,Seznamy!$C$99:$C$107)</f>
        <v>Rynoltice</v>
      </c>
      <c r="D141" s="51">
        <f>LOOKUP(A141,Seznamy!$A$99:$A$107,Seznamy!$F$99:$F$107)</f>
        <v>1629</v>
      </c>
      <c r="E141" s="51">
        <f>LOOKUP(A141,Seznamy!$A$99:$A$107,Seznamy!$G$99:$G$107)</f>
        <v>0</v>
      </c>
      <c r="F141" s="52">
        <f>LOOKUP(A141,Seznamy!$A$99:$A$107,Seznamy!$J$99:$J$107)</f>
        <v>57</v>
      </c>
      <c r="G141" s="52">
        <v>19</v>
      </c>
      <c r="H141" s="50">
        <f>LOOKUP(G141,'Dělená - pěstební'!$A$19:$A$48,'Dělená - pěstební'!$B$19:$B$48)</f>
        <v>0</v>
      </c>
      <c r="I141" s="53">
        <f t="array" ref="I141">SUM(IF(('Dělená - pěstební'!$A$3:$A$17=A141)*('Dělená - pěstební'!$D$1:$AG$1=G141),'Dělená - pěstební'!$D$3:$AG$17))</f>
        <v>0</v>
      </c>
      <c r="J141" s="98" t="str">
        <f t="shared" si="2"/>
        <v/>
      </c>
      <c r="K141" s="54" t="str">
        <f t="shared" si="1"/>
        <v/>
      </c>
    </row>
    <row r="142" spans="1:11" hidden="1">
      <c r="A142" s="48">
        <v>5</v>
      </c>
      <c r="B142" s="49">
        <f>LOOKUP(A142,Seznamy!$A$99:$A$107,Seznamy!$B$99:$B$107)</f>
        <v>246038</v>
      </c>
      <c r="C142" s="50" t="str">
        <f>LOOKUP(A142,Seznamy!$A$99:$A$107,Seznamy!$C$99:$C$107)</f>
        <v>Rynoltice</v>
      </c>
      <c r="D142" s="51">
        <f>LOOKUP(A142,Seznamy!$A$99:$A$107,Seznamy!$F$99:$F$107)</f>
        <v>1629</v>
      </c>
      <c r="E142" s="51">
        <f>LOOKUP(A142,Seznamy!$A$99:$A$107,Seznamy!$G$99:$G$107)</f>
        <v>0</v>
      </c>
      <c r="F142" s="52">
        <f>LOOKUP(A142,Seznamy!$A$99:$A$107,Seznamy!$J$99:$J$107)</f>
        <v>57</v>
      </c>
      <c r="G142" s="52">
        <v>20</v>
      </c>
      <c r="H142" s="50">
        <f>LOOKUP(G142,'Dělená - pěstební'!$A$19:$A$48,'Dělená - pěstební'!$B$19:$B$48)</f>
        <v>0</v>
      </c>
      <c r="I142" s="53">
        <f t="array" ref="I142">SUM(IF(('Dělená - pěstební'!$A$3:$A$17=A142)*('Dělená - pěstební'!$D$1:$AG$1=G142),'Dělená - pěstební'!$D$3:$AG$17))</f>
        <v>0</v>
      </c>
      <c r="J142" s="98" t="str">
        <f t="shared" si="2"/>
        <v/>
      </c>
      <c r="K142" s="54" t="str">
        <f t="shared" si="1"/>
        <v/>
      </c>
    </row>
    <row r="143" spans="1:11" hidden="1">
      <c r="A143" s="48">
        <v>5</v>
      </c>
      <c r="B143" s="49">
        <f>LOOKUP(A143,Seznamy!$A$99:$A$107,Seznamy!$B$99:$B$107)</f>
        <v>246038</v>
      </c>
      <c r="C143" s="50" t="str">
        <f>LOOKUP(A143,Seznamy!$A$99:$A$107,Seznamy!$C$99:$C$107)</f>
        <v>Rynoltice</v>
      </c>
      <c r="D143" s="51">
        <f>LOOKUP(A143,Seznamy!$A$99:$A$107,Seznamy!$F$99:$F$107)</f>
        <v>1629</v>
      </c>
      <c r="E143" s="51">
        <f>LOOKUP(A143,Seznamy!$A$99:$A$107,Seznamy!$G$99:$G$107)</f>
        <v>0</v>
      </c>
      <c r="F143" s="52">
        <f>LOOKUP(A143,Seznamy!$A$99:$A$107,Seznamy!$J$99:$J$107)</f>
        <v>57</v>
      </c>
      <c r="G143" s="52">
        <v>21</v>
      </c>
      <c r="H143" s="50">
        <f>LOOKUP(G143,'Dělená - pěstební'!$A$19:$A$48,'Dělená - pěstební'!$B$19:$B$48)</f>
        <v>0</v>
      </c>
      <c r="I143" s="53">
        <f t="array" ref="I143">SUM(IF(('Dělená - pěstební'!$A$3:$A$17=A143)*('Dělená - pěstební'!$D$1:$AG$1=G143),'Dělená - pěstební'!$D$3:$AG$17))</f>
        <v>0</v>
      </c>
      <c r="J143" s="98" t="str">
        <f t="shared" si="2"/>
        <v/>
      </c>
      <c r="K143" s="54" t="str">
        <f t="shared" si="1"/>
        <v/>
      </c>
    </row>
    <row r="144" spans="1:11" hidden="1">
      <c r="A144" s="48">
        <v>5</v>
      </c>
      <c r="B144" s="49">
        <f>LOOKUP(A144,Seznamy!$A$99:$A$107,Seznamy!$B$99:$B$107)</f>
        <v>246038</v>
      </c>
      <c r="C144" s="50" t="str">
        <f>LOOKUP(A144,Seznamy!$A$99:$A$107,Seznamy!$C$99:$C$107)</f>
        <v>Rynoltice</v>
      </c>
      <c r="D144" s="51">
        <f>LOOKUP(A144,Seznamy!$A$99:$A$107,Seznamy!$F$99:$F$107)</f>
        <v>1629</v>
      </c>
      <c r="E144" s="51">
        <f>LOOKUP(A144,Seznamy!$A$99:$A$107,Seznamy!$G$99:$G$107)</f>
        <v>0</v>
      </c>
      <c r="F144" s="52">
        <f>LOOKUP(A144,Seznamy!$A$99:$A$107,Seznamy!$J$99:$J$107)</f>
        <v>57</v>
      </c>
      <c r="G144" s="52">
        <v>22</v>
      </c>
      <c r="H144" s="50">
        <f>LOOKUP(G144,'Dělená - pěstební'!$A$19:$A$48,'Dělená - pěstební'!$B$19:$B$48)</f>
        <v>0</v>
      </c>
      <c r="I144" s="53">
        <f t="array" ref="I144">SUM(IF(('Dělená - pěstební'!$A$3:$A$17=A144)*('Dělená - pěstební'!$D$1:$AG$1=G144),'Dělená - pěstební'!$D$3:$AG$17))</f>
        <v>0</v>
      </c>
      <c r="J144" s="98" t="str">
        <f t="shared" si="2"/>
        <v/>
      </c>
      <c r="K144" s="54" t="str">
        <f t="shared" si="1"/>
        <v/>
      </c>
    </row>
    <row r="145" spans="1:11" hidden="1">
      <c r="A145" s="48">
        <v>5</v>
      </c>
      <c r="B145" s="49">
        <f>LOOKUP(A145,Seznamy!$A$99:$A$107,Seznamy!$B$99:$B$107)</f>
        <v>246038</v>
      </c>
      <c r="C145" s="50" t="str">
        <f>LOOKUP(A145,Seznamy!$A$99:$A$107,Seznamy!$C$99:$C$107)</f>
        <v>Rynoltice</v>
      </c>
      <c r="D145" s="51">
        <f>LOOKUP(A145,Seznamy!$A$99:$A$107,Seznamy!$F$99:$F$107)</f>
        <v>1629</v>
      </c>
      <c r="E145" s="51">
        <f>LOOKUP(A145,Seznamy!$A$99:$A$107,Seznamy!$G$99:$G$107)</f>
        <v>0</v>
      </c>
      <c r="F145" s="52">
        <f>LOOKUP(A145,Seznamy!$A$99:$A$107,Seznamy!$J$99:$J$107)</f>
        <v>57</v>
      </c>
      <c r="G145" s="52">
        <v>23</v>
      </c>
      <c r="H145" s="50">
        <f>LOOKUP(G145,'Dělená - pěstební'!$A$19:$A$48,'Dělená - pěstební'!$B$19:$B$48)</f>
        <v>0</v>
      </c>
      <c r="I145" s="53">
        <f t="array" ref="I145">SUM(IF(('Dělená - pěstební'!$A$3:$A$17=A145)*('Dělená - pěstební'!$D$1:$AG$1=G145),'Dělená - pěstební'!$D$3:$AG$17))</f>
        <v>0</v>
      </c>
      <c r="J145" s="98" t="str">
        <f t="shared" si="2"/>
        <v/>
      </c>
      <c r="K145" s="54" t="str">
        <f t="shared" si="1"/>
        <v/>
      </c>
    </row>
    <row r="146" spans="1:11" hidden="1">
      <c r="A146" s="48">
        <v>5</v>
      </c>
      <c r="B146" s="49">
        <f>LOOKUP(A146,Seznamy!$A$99:$A$107,Seznamy!$B$99:$B$107)</f>
        <v>246038</v>
      </c>
      <c r="C146" s="50" t="str">
        <f>LOOKUP(A146,Seznamy!$A$99:$A$107,Seznamy!$C$99:$C$107)</f>
        <v>Rynoltice</v>
      </c>
      <c r="D146" s="51">
        <f>LOOKUP(A146,Seznamy!$A$99:$A$107,Seznamy!$F$99:$F$107)</f>
        <v>1629</v>
      </c>
      <c r="E146" s="51">
        <f>LOOKUP(A146,Seznamy!$A$99:$A$107,Seznamy!$G$99:$G$107)</f>
        <v>0</v>
      </c>
      <c r="F146" s="52">
        <f>LOOKUP(A146,Seznamy!$A$99:$A$107,Seznamy!$J$99:$J$107)</f>
        <v>57</v>
      </c>
      <c r="G146" s="52">
        <v>24</v>
      </c>
      <c r="H146" s="50">
        <f>LOOKUP(G146,'Dělená - pěstební'!$A$19:$A$48,'Dělená - pěstební'!$B$19:$B$48)</f>
        <v>0</v>
      </c>
      <c r="I146" s="53">
        <f t="array" ref="I146">SUM(IF(('Dělená - pěstební'!$A$3:$A$17=A146)*('Dělená - pěstební'!$D$1:$AG$1=G146),'Dělená - pěstební'!$D$3:$AG$17))</f>
        <v>0</v>
      </c>
      <c r="J146" s="98" t="str">
        <f t="shared" si="2"/>
        <v/>
      </c>
      <c r="K146" s="54" t="str">
        <f t="shared" si="1"/>
        <v/>
      </c>
    </row>
    <row r="147" spans="1:11" hidden="1">
      <c r="A147" s="48">
        <v>5</v>
      </c>
      <c r="B147" s="49">
        <f>LOOKUP(A147,Seznamy!$A$99:$A$107,Seznamy!$B$99:$B$107)</f>
        <v>246038</v>
      </c>
      <c r="C147" s="50" t="str">
        <f>LOOKUP(A147,Seznamy!$A$99:$A$107,Seznamy!$C$99:$C$107)</f>
        <v>Rynoltice</v>
      </c>
      <c r="D147" s="51">
        <f>LOOKUP(A147,Seznamy!$A$99:$A$107,Seznamy!$F$99:$F$107)</f>
        <v>1629</v>
      </c>
      <c r="E147" s="51">
        <f>LOOKUP(A147,Seznamy!$A$99:$A$107,Seznamy!$G$99:$G$107)</f>
        <v>0</v>
      </c>
      <c r="F147" s="52">
        <f>LOOKUP(A147,Seznamy!$A$99:$A$107,Seznamy!$J$99:$J$107)</f>
        <v>57</v>
      </c>
      <c r="G147" s="52">
        <v>25</v>
      </c>
      <c r="H147" s="50">
        <f>LOOKUP(G147,'Dělená - pěstební'!$A$19:$A$48,'Dělená - pěstební'!$B$19:$B$48)</f>
        <v>0</v>
      </c>
      <c r="I147" s="53">
        <f t="array" ref="I147">SUM(IF(('Dělená - pěstební'!$A$3:$A$17=A147)*('Dělená - pěstební'!$D$1:$AG$1=G147),'Dělená - pěstební'!$D$3:$AG$17))</f>
        <v>0</v>
      </c>
      <c r="J147" s="98" t="str">
        <f t="shared" si="2"/>
        <v/>
      </c>
      <c r="K147" s="54" t="str">
        <f t="shared" si="1"/>
        <v/>
      </c>
    </row>
    <row r="148" spans="1:11" hidden="1">
      <c r="A148" s="48">
        <v>5</v>
      </c>
      <c r="B148" s="49">
        <f>LOOKUP(A148,Seznamy!$A$99:$A$107,Seznamy!$B$99:$B$107)</f>
        <v>246038</v>
      </c>
      <c r="C148" s="50" t="str">
        <f>LOOKUP(A148,Seznamy!$A$99:$A$107,Seznamy!$C$99:$C$107)</f>
        <v>Rynoltice</v>
      </c>
      <c r="D148" s="51">
        <f>LOOKUP(A148,Seznamy!$A$99:$A$107,Seznamy!$F$99:$F$107)</f>
        <v>1629</v>
      </c>
      <c r="E148" s="51">
        <f>LOOKUP(A148,Seznamy!$A$99:$A$107,Seznamy!$G$99:$G$107)</f>
        <v>0</v>
      </c>
      <c r="F148" s="52">
        <f>LOOKUP(A148,Seznamy!$A$99:$A$107,Seznamy!$J$99:$J$107)</f>
        <v>57</v>
      </c>
      <c r="G148" s="52">
        <v>26</v>
      </c>
      <c r="H148" s="50">
        <f>LOOKUP(G148,'Dělená - pěstební'!$A$19:$A$48,'Dělená - pěstební'!$B$19:$B$48)</f>
        <v>0</v>
      </c>
      <c r="I148" s="53">
        <f t="array" ref="I148">SUM(IF(('Dělená - pěstební'!$A$3:$A$17=A148)*('Dělená - pěstební'!$D$1:$AG$1=G148),'Dělená - pěstební'!$D$3:$AG$17))</f>
        <v>0</v>
      </c>
      <c r="J148" s="98" t="str">
        <f t="shared" si="2"/>
        <v/>
      </c>
      <c r="K148" s="54" t="str">
        <f t="shared" si="1"/>
        <v/>
      </c>
    </row>
    <row r="149" spans="1:11" hidden="1">
      <c r="A149" s="48">
        <v>5</v>
      </c>
      <c r="B149" s="49">
        <f>LOOKUP(A149,Seznamy!$A$99:$A$107,Seznamy!$B$99:$B$107)</f>
        <v>246038</v>
      </c>
      <c r="C149" s="50" t="str">
        <f>LOOKUP(A149,Seznamy!$A$99:$A$107,Seznamy!$C$99:$C$107)</f>
        <v>Rynoltice</v>
      </c>
      <c r="D149" s="51">
        <f>LOOKUP(A149,Seznamy!$A$99:$A$107,Seznamy!$F$99:$F$107)</f>
        <v>1629</v>
      </c>
      <c r="E149" s="51">
        <f>LOOKUP(A149,Seznamy!$A$99:$A$107,Seznamy!$G$99:$G$107)</f>
        <v>0</v>
      </c>
      <c r="F149" s="52">
        <f>LOOKUP(A149,Seznamy!$A$99:$A$107,Seznamy!$J$99:$J$107)</f>
        <v>57</v>
      </c>
      <c r="G149" s="52">
        <v>27</v>
      </c>
      <c r="H149" s="50">
        <f>LOOKUP(G149,'Dělená - pěstební'!$A$19:$A$48,'Dělená - pěstební'!$B$19:$B$48)</f>
        <v>0</v>
      </c>
      <c r="I149" s="53">
        <f t="array" ref="I149">SUM(IF(('Dělená - pěstební'!$A$3:$A$17=A149)*('Dělená - pěstební'!$D$1:$AG$1=G149),'Dělená - pěstební'!$D$3:$AG$17))</f>
        <v>0</v>
      </c>
      <c r="J149" s="98" t="str">
        <f t="shared" si="2"/>
        <v/>
      </c>
      <c r="K149" s="54" t="str">
        <f t="shared" si="1"/>
        <v/>
      </c>
    </row>
    <row r="150" spans="1:11" hidden="1">
      <c r="A150" s="48">
        <v>5</v>
      </c>
      <c r="B150" s="49">
        <f>LOOKUP(A150,Seznamy!$A$99:$A$107,Seznamy!$B$99:$B$107)</f>
        <v>246038</v>
      </c>
      <c r="C150" s="50" t="str">
        <f>LOOKUP(A150,Seznamy!$A$99:$A$107,Seznamy!$C$99:$C$107)</f>
        <v>Rynoltice</v>
      </c>
      <c r="D150" s="51">
        <f>LOOKUP(A150,Seznamy!$A$99:$A$107,Seznamy!$F$99:$F$107)</f>
        <v>1629</v>
      </c>
      <c r="E150" s="51">
        <f>LOOKUP(A150,Seznamy!$A$99:$A$107,Seznamy!$G$99:$G$107)</f>
        <v>0</v>
      </c>
      <c r="F150" s="52">
        <f>LOOKUP(A150,Seznamy!$A$99:$A$107,Seznamy!$J$99:$J$107)</f>
        <v>57</v>
      </c>
      <c r="G150" s="52">
        <v>28</v>
      </c>
      <c r="H150" s="50">
        <f>LOOKUP(G150,'Dělená - pěstební'!$A$19:$A$48,'Dělená - pěstební'!$B$19:$B$48)</f>
        <v>0</v>
      </c>
      <c r="I150" s="53">
        <f t="array" ref="I150">SUM(IF(('Dělená - pěstební'!$A$3:$A$17=A150)*('Dělená - pěstební'!$D$1:$AG$1=G150),'Dělená - pěstební'!$D$3:$AG$17))</f>
        <v>0</v>
      </c>
      <c r="J150" s="98" t="str">
        <f t="shared" si="2"/>
        <v/>
      </c>
      <c r="K150" s="54" t="str">
        <f t="shared" si="1"/>
        <v/>
      </c>
    </row>
    <row r="151" spans="1:11" hidden="1">
      <c r="A151" s="48">
        <v>5</v>
      </c>
      <c r="B151" s="49">
        <f>LOOKUP(A151,Seznamy!$A$99:$A$107,Seznamy!$B$99:$B$107)</f>
        <v>246038</v>
      </c>
      <c r="C151" s="50" t="str">
        <f>LOOKUP(A151,Seznamy!$A$99:$A$107,Seznamy!$C$99:$C$107)</f>
        <v>Rynoltice</v>
      </c>
      <c r="D151" s="51">
        <f>LOOKUP(A151,Seznamy!$A$99:$A$107,Seznamy!$F$99:$F$107)</f>
        <v>1629</v>
      </c>
      <c r="E151" s="51">
        <f>LOOKUP(A151,Seznamy!$A$99:$A$107,Seznamy!$G$99:$G$107)</f>
        <v>0</v>
      </c>
      <c r="F151" s="52">
        <f>LOOKUP(A151,Seznamy!$A$99:$A$107,Seznamy!$J$99:$J$107)</f>
        <v>57</v>
      </c>
      <c r="G151" s="52">
        <v>29</v>
      </c>
      <c r="H151" s="50">
        <f>LOOKUP(G151,'Dělená - pěstební'!$A$19:$A$48,'Dělená - pěstební'!$B$19:$B$48)</f>
        <v>0</v>
      </c>
      <c r="I151" s="53">
        <f t="array" ref="I151">SUM(IF(('Dělená - pěstební'!$A$3:$A$17=A151)*('Dělená - pěstební'!$D$1:$AG$1=G151),'Dělená - pěstební'!$D$3:$AG$17))</f>
        <v>0</v>
      </c>
      <c r="J151" s="98" t="str">
        <f t="shared" si="2"/>
        <v/>
      </c>
      <c r="K151" s="54" t="str">
        <f t="shared" si="1"/>
        <v/>
      </c>
    </row>
    <row r="152" spans="1:11" hidden="1">
      <c r="A152" s="48">
        <v>5</v>
      </c>
      <c r="B152" s="49">
        <f>LOOKUP(A152,Seznamy!$A$99:$A$107,Seznamy!$B$99:$B$107)</f>
        <v>246038</v>
      </c>
      <c r="C152" s="50" t="str">
        <f>LOOKUP(A152,Seznamy!$A$99:$A$107,Seznamy!$C$99:$C$107)</f>
        <v>Rynoltice</v>
      </c>
      <c r="D152" s="51">
        <f>LOOKUP(A152,Seznamy!$A$99:$A$107,Seznamy!$F$99:$F$107)</f>
        <v>1629</v>
      </c>
      <c r="E152" s="51">
        <f>LOOKUP(A152,Seznamy!$A$99:$A$107,Seznamy!$G$99:$G$107)</f>
        <v>0</v>
      </c>
      <c r="F152" s="52">
        <f>LOOKUP(A152,Seznamy!$A$99:$A$107,Seznamy!$J$99:$J$107)</f>
        <v>57</v>
      </c>
      <c r="G152" s="52">
        <v>30</v>
      </c>
      <c r="H152" s="50">
        <f>LOOKUP(G152,'Dělená - pěstební'!$A$19:$A$48,'Dělená - pěstební'!$B$19:$B$48)</f>
        <v>0</v>
      </c>
      <c r="I152" s="53">
        <f t="array" ref="I152">SUM(IF(('Dělená - pěstební'!$A$3:$A$17=A152)*('Dělená - pěstební'!$D$1:$AG$1=G152),'Dělená - pěstební'!$D$3:$AG$17))</f>
        <v>0</v>
      </c>
      <c r="J152" s="98" t="str">
        <f t="shared" si="2"/>
        <v/>
      </c>
      <c r="K152" s="54" t="str">
        <f t="shared" si="1"/>
        <v/>
      </c>
    </row>
    <row r="153" spans="1:11" hidden="1">
      <c r="A153" s="79">
        <v>6</v>
      </c>
      <c r="B153" s="80">
        <f>LOOKUP(A153,Seznamy!$A$99:$A$107,Seznamy!$B$99:$B$107)</f>
        <v>246038</v>
      </c>
      <c r="C153" s="81" t="str">
        <f>LOOKUP(A153,Seznamy!$A$99:$A$107,Seznamy!$C$99:$C$107)</f>
        <v>Rynoltice</v>
      </c>
      <c r="D153" s="82">
        <f>LOOKUP(A153,Seznamy!$A$99:$A$107,Seznamy!$F$99:$F$107)</f>
        <v>1629</v>
      </c>
      <c r="E153" s="82">
        <f>LOOKUP(A153,Seznamy!$A$99:$A$107,Seznamy!$G$99:$G$107)</f>
        <v>0</v>
      </c>
      <c r="F153" s="83">
        <f>LOOKUP(A153,Seznamy!$A$99:$A$107,Seznamy!$J$99:$J$107)</f>
        <v>57</v>
      </c>
      <c r="G153" s="83">
        <v>1</v>
      </c>
      <c r="H153" s="81" t="str">
        <f>LOOKUP(G153,'Dělená - pěstební'!$A$19:$A$48,'Dělená - pěstební'!$B$19:$B$48)</f>
        <v>Kloboucká lesní s.r.o.</v>
      </c>
      <c r="I153" s="84">
        <f t="array" ref="I153">SUM(IF(('Dělená - pěstební'!$A$3:$A$17=A153)*('Dělená - pěstební'!$D$1:$AG$1=G153),'Dělená - pěstební'!$D$3:$AG$17))</f>
        <v>0</v>
      </c>
      <c r="J153" s="99" t="str">
        <f t="shared" si="2"/>
        <v/>
      </c>
      <c r="K153" s="85">
        <f t="shared" ref="K153:K182" si="3">IF(I153=MIN($J$153:$J$182),1,"")</f>
        <v>1</v>
      </c>
    </row>
    <row r="154" spans="1:11" hidden="1">
      <c r="A154" s="79">
        <v>6</v>
      </c>
      <c r="B154" s="80">
        <f>LOOKUP(A154,Seznamy!$A$99:$A$107,Seznamy!$B$99:$B$107)</f>
        <v>246038</v>
      </c>
      <c r="C154" s="81" t="str">
        <f>LOOKUP(A154,Seznamy!$A$99:$A$107,Seznamy!$C$99:$C$107)</f>
        <v>Rynoltice</v>
      </c>
      <c r="D154" s="82">
        <f>LOOKUP(A154,Seznamy!$A$99:$A$107,Seznamy!$F$99:$F$107)</f>
        <v>1629</v>
      </c>
      <c r="E154" s="82">
        <f>LOOKUP(A154,Seznamy!$A$99:$A$107,Seznamy!$G$99:$G$107)</f>
        <v>0</v>
      </c>
      <c r="F154" s="83">
        <f>LOOKUP(A154,Seznamy!$A$99:$A$107,Seznamy!$J$99:$J$107)</f>
        <v>57</v>
      </c>
      <c r="G154" s="83">
        <v>8</v>
      </c>
      <c r="H154" s="81">
        <f>LOOKUP(G154,'Dělená - pěstební'!$A$19:$A$48,'Dělená - pěstební'!$B$19:$B$48)</f>
        <v>0</v>
      </c>
      <c r="I154" s="84">
        <f t="array" ref="I154">SUM(IF(('Dělená - pěstební'!$A$3:$A$17=A154)*('Dělená - pěstební'!$D$1:$AG$1=G154),'Dělená - pěstební'!$D$3:$AG$17))</f>
        <v>0</v>
      </c>
      <c r="J154" s="99" t="str">
        <f t="shared" si="2"/>
        <v/>
      </c>
      <c r="K154" s="85">
        <f t="shared" si="3"/>
        <v>1</v>
      </c>
    </row>
    <row r="155" spans="1:11" hidden="1">
      <c r="A155" s="79">
        <v>6</v>
      </c>
      <c r="B155" s="80">
        <f>LOOKUP(A155,Seznamy!$A$99:$A$107,Seznamy!$B$99:$B$107)</f>
        <v>246038</v>
      </c>
      <c r="C155" s="81" t="str">
        <f>LOOKUP(A155,Seznamy!$A$99:$A$107,Seznamy!$C$99:$C$107)</f>
        <v>Rynoltice</v>
      </c>
      <c r="D155" s="82">
        <f>LOOKUP(A155,Seznamy!$A$99:$A$107,Seznamy!$F$99:$F$107)</f>
        <v>1629</v>
      </c>
      <c r="E155" s="82">
        <f>LOOKUP(A155,Seznamy!$A$99:$A$107,Seznamy!$G$99:$G$107)</f>
        <v>0</v>
      </c>
      <c r="F155" s="83">
        <f>LOOKUP(A155,Seznamy!$A$99:$A$107,Seznamy!$J$99:$J$107)</f>
        <v>57</v>
      </c>
      <c r="G155" s="83">
        <v>7</v>
      </c>
      <c r="H155" s="81">
        <f>LOOKUP(G155,'Dělená - pěstební'!$A$19:$A$48,'Dělená - pěstební'!$B$19:$B$48)</f>
        <v>0</v>
      </c>
      <c r="I155" s="84">
        <f t="array" ref="I155">SUM(IF(('Dělená - pěstební'!$A$3:$A$17=A155)*('Dělená - pěstební'!$D$1:$AG$1=G155),'Dělená - pěstební'!$D$3:$AG$17))</f>
        <v>0</v>
      </c>
      <c r="J155" s="99" t="str">
        <f t="shared" si="2"/>
        <v/>
      </c>
      <c r="K155" s="85">
        <f t="shared" si="3"/>
        <v>1</v>
      </c>
    </row>
    <row r="156" spans="1:11" hidden="1">
      <c r="A156" s="79">
        <v>6</v>
      </c>
      <c r="B156" s="80">
        <f>LOOKUP(A156,Seznamy!$A$99:$A$107,Seznamy!$B$99:$B$107)</f>
        <v>246038</v>
      </c>
      <c r="C156" s="81" t="str">
        <f>LOOKUP(A156,Seznamy!$A$99:$A$107,Seznamy!$C$99:$C$107)</f>
        <v>Rynoltice</v>
      </c>
      <c r="D156" s="82">
        <f>LOOKUP(A156,Seznamy!$A$99:$A$107,Seznamy!$F$99:$F$107)</f>
        <v>1629</v>
      </c>
      <c r="E156" s="82">
        <f>LOOKUP(A156,Seznamy!$A$99:$A$107,Seznamy!$G$99:$G$107)</f>
        <v>0</v>
      </c>
      <c r="F156" s="83">
        <f>LOOKUP(A156,Seznamy!$A$99:$A$107,Seznamy!$J$99:$J$107)</f>
        <v>57</v>
      </c>
      <c r="G156" s="83">
        <v>9</v>
      </c>
      <c r="H156" s="81">
        <f>LOOKUP(G156,'Dělená - pěstební'!$A$19:$A$48,'Dělená - pěstební'!$B$19:$B$48)</f>
        <v>0</v>
      </c>
      <c r="I156" s="84">
        <f t="array" ref="I156">SUM(IF(('Dělená - pěstební'!$A$3:$A$17=A156)*('Dělená - pěstební'!$D$1:$AG$1=G156),'Dělená - pěstební'!$D$3:$AG$17))</f>
        <v>0</v>
      </c>
      <c r="J156" s="99" t="str">
        <f t="shared" si="2"/>
        <v/>
      </c>
      <c r="K156" s="85">
        <f t="shared" si="3"/>
        <v>1</v>
      </c>
    </row>
    <row r="157" spans="1:11" hidden="1">
      <c r="A157" s="79">
        <v>6</v>
      </c>
      <c r="B157" s="80">
        <f>LOOKUP(A157,Seznamy!$A$99:$A$107,Seznamy!$B$99:$B$107)</f>
        <v>246038</v>
      </c>
      <c r="C157" s="81" t="str">
        <f>LOOKUP(A157,Seznamy!$A$99:$A$107,Seznamy!$C$99:$C$107)</f>
        <v>Rynoltice</v>
      </c>
      <c r="D157" s="82">
        <f>LOOKUP(A157,Seznamy!$A$99:$A$107,Seznamy!$F$99:$F$107)</f>
        <v>1629</v>
      </c>
      <c r="E157" s="82">
        <f>LOOKUP(A157,Seznamy!$A$99:$A$107,Seznamy!$G$99:$G$107)</f>
        <v>0</v>
      </c>
      <c r="F157" s="83">
        <f>LOOKUP(A157,Seznamy!$A$99:$A$107,Seznamy!$J$99:$J$107)</f>
        <v>57</v>
      </c>
      <c r="G157" s="83">
        <v>2</v>
      </c>
      <c r="H157" s="81" t="str">
        <f>LOOKUP(G157,'Dělená - pěstební'!$A$19:$A$48,'Dělená - pěstební'!$B$19:$B$48)</f>
        <v>JACER - CZ a.s.</v>
      </c>
      <c r="I157" s="84">
        <f t="array" ref="I157">SUM(IF(('Dělená - pěstební'!$A$3:$A$17=A157)*('Dělená - pěstební'!$D$1:$AG$1=G157),'Dělená - pěstební'!$D$3:$AG$17))</f>
        <v>0</v>
      </c>
      <c r="J157" s="99" t="str">
        <f t="shared" si="2"/>
        <v/>
      </c>
      <c r="K157" s="85">
        <f t="shared" si="3"/>
        <v>1</v>
      </c>
    </row>
    <row r="158" spans="1:11" hidden="1">
      <c r="A158" s="79">
        <v>6</v>
      </c>
      <c r="B158" s="80">
        <f>LOOKUP(A158,Seznamy!$A$99:$A$107,Seznamy!$B$99:$B$107)</f>
        <v>246038</v>
      </c>
      <c r="C158" s="81" t="str">
        <f>LOOKUP(A158,Seznamy!$A$99:$A$107,Seznamy!$C$99:$C$107)</f>
        <v>Rynoltice</v>
      </c>
      <c r="D158" s="82">
        <f>LOOKUP(A158,Seznamy!$A$99:$A$107,Seznamy!$F$99:$F$107)</f>
        <v>1629</v>
      </c>
      <c r="E158" s="82">
        <f>LOOKUP(A158,Seznamy!$A$99:$A$107,Seznamy!$G$99:$G$107)</f>
        <v>0</v>
      </c>
      <c r="F158" s="83">
        <f>LOOKUP(A158,Seznamy!$A$99:$A$107,Seznamy!$J$99:$J$107)</f>
        <v>57</v>
      </c>
      <c r="G158" s="83">
        <v>6</v>
      </c>
      <c r="H158" s="81">
        <f>LOOKUP(G158,'Dělená - pěstební'!$A$19:$A$48,'Dělená - pěstební'!$B$19:$B$48)</f>
        <v>0</v>
      </c>
      <c r="I158" s="84">
        <f t="array" ref="I158">SUM(IF(('Dělená - pěstební'!$A$3:$A$17=A158)*('Dělená - pěstební'!$D$1:$AG$1=G158),'Dělená - pěstební'!$D$3:$AG$17))</f>
        <v>0</v>
      </c>
      <c r="J158" s="99" t="str">
        <f t="shared" si="2"/>
        <v/>
      </c>
      <c r="K158" s="85">
        <f t="shared" si="3"/>
        <v>1</v>
      </c>
    </row>
    <row r="159" spans="1:11" hidden="1">
      <c r="A159" s="79">
        <v>6</v>
      </c>
      <c r="B159" s="80">
        <f>LOOKUP(A159,Seznamy!$A$99:$A$107,Seznamy!$B$99:$B$107)</f>
        <v>246038</v>
      </c>
      <c r="C159" s="81" t="str">
        <f>LOOKUP(A159,Seznamy!$A$99:$A$107,Seznamy!$C$99:$C$107)</f>
        <v>Rynoltice</v>
      </c>
      <c r="D159" s="82">
        <f>LOOKUP(A159,Seznamy!$A$99:$A$107,Seznamy!$F$99:$F$107)</f>
        <v>1629</v>
      </c>
      <c r="E159" s="82">
        <f>LOOKUP(A159,Seznamy!$A$99:$A$107,Seznamy!$G$99:$G$107)</f>
        <v>0</v>
      </c>
      <c r="F159" s="83">
        <f>LOOKUP(A159,Seznamy!$A$99:$A$107,Seznamy!$J$99:$J$107)</f>
        <v>57</v>
      </c>
      <c r="G159" s="83">
        <v>4</v>
      </c>
      <c r="H159" s="81" t="str">
        <f>LOOKUP(G159,'Dělená - pěstební'!$A$19:$A$48,'Dělená - pěstební'!$B$19:$B$48)</f>
        <v>UNILES a.s.</v>
      </c>
      <c r="I159" s="84">
        <f t="array" ref="I159">SUM(IF(('Dělená - pěstební'!$A$3:$A$17=A159)*('Dělená - pěstební'!$D$1:$AG$1=G159),'Dělená - pěstební'!$D$3:$AG$17))</f>
        <v>0</v>
      </c>
      <c r="J159" s="99" t="str">
        <f t="shared" si="2"/>
        <v/>
      </c>
      <c r="K159" s="85">
        <f t="shared" si="3"/>
        <v>1</v>
      </c>
    </row>
    <row r="160" spans="1:11" hidden="1">
      <c r="A160" s="79">
        <v>6</v>
      </c>
      <c r="B160" s="80">
        <f>LOOKUP(A160,Seznamy!$A$99:$A$107,Seznamy!$B$99:$B$107)</f>
        <v>246038</v>
      </c>
      <c r="C160" s="81" t="str">
        <f>LOOKUP(A160,Seznamy!$A$99:$A$107,Seznamy!$C$99:$C$107)</f>
        <v>Rynoltice</v>
      </c>
      <c r="D160" s="82">
        <f>LOOKUP(A160,Seznamy!$A$99:$A$107,Seznamy!$F$99:$F$107)</f>
        <v>1629</v>
      </c>
      <c r="E160" s="82">
        <f>LOOKUP(A160,Seznamy!$A$99:$A$107,Seznamy!$G$99:$G$107)</f>
        <v>0</v>
      </c>
      <c r="F160" s="83">
        <f>LOOKUP(A160,Seznamy!$A$99:$A$107,Seznamy!$J$99:$J$107)</f>
        <v>57</v>
      </c>
      <c r="G160" s="83">
        <v>5</v>
      </c>
      <c r="H160" s="81" t="str">
        <f>LOOKUP(G160,'Dělená - pěstební'!$A$19:$A$48,'Dělená - pěstební'!$B$19:$B$48)</f>
        <v>Lesní společnost Ledeč nad Sázavou, a.s.</v>
      </c>
      <c r="I160" s="84">
        <f t="array" ref="I160">SUM(IF(('Dělená - pěstební'!$A$3:$A$17=A160)*('Dělená - pěstební'!$D$1:$AG$1=G160),'Dělená - pěstební'!$D$3:$AG$17))</f>
        <v>0</v>
      </c>
      <c r="J160" s="99" t="str">
        <f t="shared" si="2"/>
        <v/>
      </c>
      <c r="K160" s="85">
        <f t="shared" si="3"/>
        <v>1</v>
      </c>
    </row>
    <row r="161" spans="1:11" hidden="1">
      <c r="A161" s="79">
        <v>6</v>
      </c>
      <c r="B161" s="80">
        <f>LOOKUP(A161,Seznamy!$A$99:$A$107,Seznamy!$B$99:$B$107)</f>
        <v>246038</v>
      </c>
      <c r="C161" s="81" t="str">
        <f>LOOKUP(A161,Seznamy!$A$99:$A$107,Seznamy!$C$99:$C$107)</f>
        <v>Rynoltice</v>
      </c>
      <c r="D161" s="82">
        <f>LOOKUP(A161,Seznamy!$A$99:$A$107,Seznamy!$F$99:$F$107)</f>
        <v>1629</v>
      </c>
      <c r="E161" s="82">
        <f>LOOKUP(A161,Seznamy!$A$99:$A$107,Seznamy!$G$99:$G$107)</f>
        <v>0</v>
      </c>
      <c r="F161" s="83">
        <f>LOOKUP(A161,Seznamy!$A$99:$A$107,Seznamy!$J$99:$J$107)</f>
        <v>57</v>
      </c>
      <c r="G161" s="83">
        <v>3</v>
      </c>
      <c r="H161" s="81" t="str">
        <f>LOOKUP(G161,'Dělená - pěstební'!$A$19:$A$48,'Dělená - pěstební'!$B$19:$B$48)</f>
        <v>Jihozápadní dřevařská a.s.</v>
      </c>
      <c r="I161" s="84">
        <f t="array" ref="I161">SUM(IF(('Dělená - pěstební'!$A$3:$A$17=A161)*('Dělená - pěstební'!$D$1:$AG$1=G161),'Dělená - pěstební'!$D$3:$AG$17))</f>
        <v>0</v>
      </c>
      <c r="J161" s="99" t="str">
        <f t="shared" si="2"/>
        <v/>
      </c>
      <c r="K161" s="85">
        <f t="shared" si="3"/>
        <v>1</v>
      </c>
    </row>
    <row r="162" spans="1:11" hidden="1">
      <c r="A162" s="79">
        <v>6</v>
      </c>
      <c r="B162" s="80">
        <f>LOOKUP(A162,Seznamy!$A$99:$A$107,Seznamy!$B$99:$B$107)</f>
        <v>246038</v>
      </c>
      <c r="C162" s="81" t="str">
        <f>LOOKUP(A162,Seznamy!$A$99:$A$107,Seznamy!$C$99:$C$107)</f>
        <v>Rynoltice</v>
      </c>
      <c r="D162" s="82">
        <f>LOOKUP(A162,Seznamy!$A$99:$A$107,Seznamy!$F$99:$F$107)</f>
        <v>1629</v>
      </c>
      <c r="E162" s="82">
        <f>LOOKUP(A162,Seznamy!$A$99:$A$107,Seznamy!$G$99:$G$107)</f>
        <v>0</v>
      </c>
      <c r="F162" s="83">
        <f>LOOKUP(A162,Seznamy!$A$99:$A$107,Seznamy!$J$99:$J$107)</f>
        <v>57</v>
      </c>
      <c r="G162" s="83">
        <v>10</v>
      </c>
      <c r="H162" s="81">
        <f>LOOKUP(G162,'Dělená - pěstební'!$A$19:$A$48,'Dělená - pěstební'!$B$19:$B$48)</f>
        <v>0</v>
      </c>
      <c r="I162" s="84">
        <f t="array" ref="I162">SUM(IF(('Dělená - pěstební'!$A$3:$A$17=A162)*('Dělená - pěstební'!$D$1:$AG$1=G162),'Dělená - pěstební'!$D$3:$AG$17))</f>
        <v>0</v>
      </c>
      <c r="J162" s="99" t="str">
        <f t="shared" si="2"/>
        <v/>
      </c>
      <c r="K162" s="85">
        <f t="shared" si="3"/>
        <v>1</v>
      </c>
    </row>
    <row r="163" spans="1:11" hidden="1">
      <c r="A163" s="79">
        <v>6</v>
      </c>
      <c r="B163" s="80">
        <f>LOOKUP(A163,Seznamy!$A$99:$A$107,Seznamy!$B$99:$B$107)</f>
        <v>246038</v>
      </c>
      <c r="C163" s="81" t="str">
        <f>LOOKUP(A163,Seznamy!$A$99:$A$107,Seznamy!$C$99:$C$107)</f>
        <v>Rynoltice</v>
      </c>
      <c r="D163" s="82">
        <f>LOOKUP(A163,Seznamy!$A$99:$A$107,Seznamy!$F$99:$F$107)</f>
        <v>1629</v>
      </c>
      <c r="E163" s="82">
        <f>LOOKUP(A163,Seznamy!$A$99:$A$107,Seznamy!$G$99:$G$107)</f>
        <v>0</v>
      </c>
      <c r="F163" s="83">
        <f>LOOKUP(A163,Seznamy!$A$99:$A$107,Seznamy!$J$99:$J$107)</f>
        <v>57</v>
      </c>
      <c r="G163" s="83">
        <v>11</v>
      </c>
      <c r="H163" s="81">
        <f>LOOKUP(G163,'Dělená - pěstební'!$A$19:$A$48,'Dělená - pěstební'!$B$19:$B$48)</f>
        <v>0</v>
      </c>
      <c r="I163" s="84">
        <f t="array" ref="I163">SUM(IF(('Dělená - pěstební'!$A$3:$A$17=A163)*('Dělená - pěstební'!$D$1:$AG$1=G163),'Dělená - pěstební'!$D$3:$AG$17))</f>
        <v>0</v>
      </c>
      <c r="J163" s="99" t="str">
        <f t="shared" si="2"/>
        <v/>
      </c>
      <c r="K163" s="85">
        <f t="shared" si="3"/>
        <v>1</v>
      </c>
    </row>
    <row r="164" spans="1:11" hidden="1">
      <c r="A164" s="79">
        <v>6</v>
      </c>
      <c r="B164" s="80">
        <f>LOOKUP(A164,Seznamy!$A$99:$A$107,Seznamy!$B$99:$B$107)</f>
        <v>246038</v>
      </c>
      <c r="C164" s="81" t="str">
        <f>LOOKUP(A164,Seznamy!$A$99:$A$107,Seznamy!$C$99:$C$107)</f>
        <v>Rynoltice</v>
      </c>
      <c r="D164" s="82">
        <f>LOOKUP(A164,Seznamy!$A$99:$A$107,Seznamy!$F$99:$F$107)</f>
        <v>1629</v>
      </c>
      <c r="E164" s="82">
        <f>LOOKUP(A164,Seznamy!$A$99:$A$107,Seznamy!$G$99:$G$107)</f>
        <v>0</v>
      </c>
      <c r="F164" s="83">
        <f>LOOKUP(A164,Seznamy!$A$99:$A$107,Seznamy!$J$99:$J$107)</f>
        <v>57</v>
      </c>
      <c r="G164" s="83">
        <v>12</v>
      </c>
      <c r="H164" s="81">
        <f>LOOKUP(G164,'Dělená - pěstební'!$A$19:$A$48,'Dělená - pěstební'!$B$19:$B$48)</f>
        <v>0</v>
      </c>
      <c r="I164" s="84">
        <f t="array" ref="I164">SUM(IF(('Dělená - pěstební'!$A$3:$A$17=A164)*('Dělená - pěstební'!$D$1:$AG$1=G164),'Dělená - pěstební'!$D$3:$AG$17))</f>
        <v>0</v>
      </c>
      <c r="J164" s="99" t="str">
        <f t="shared" si="2"/>
        <v/>
      </c>
      <c r="K164" s="85">
        <f t="shared" si="3"/>
        <v>1</v>
      </c>
    </row>
    <row r="165" spans="1:11" hidden="1">
      <c r="A165" s="79">
        <v>6</v>
      </c>
      <c r="B165" s="80">
        <f>LOOKUP(A165,Seznamy!$A$99:$A$107,Seznamy!$B$99:$B$107)</f>
        <v>246038</v>
      </c>
      <c r="C165" s="81" t="str">
        <f>LOOKUP(A165,Seznamy!$A$99:$A$107,Seznamy!$C$99:$C$107)</f>
        <v>Rynoltice</v>
      </c>
      <c r="D165" s="82">
        <f>LOOKUP(A165,Seznamy!$A$99:$A$107,Seznamy!$F$99:$F$107)</f>
        <v>1629</v>
      </c>
      <c r="E165" s="82">
        <f>LOOKUP(A165,Seznamy!$A$99:$A$107,Seznamy!$G$99:$G$107)</f>
        <v>0</v>
      </c>
      <c r="F165" s="83">
        <f>LOOKUP(A165,Seznamy!$A$99:$A$107,Seznamy!$J$99:$J$107)</f>
        <v>57</v>
      </c>
      <c r="G165" s="83">
        <v>13</v>
      </c>
      <c r="H165" s="81">
        <f>LOOKUP(G165,'Dělená - pěstební'!$A$19:$A$48,'Dělená - pěstební'!$B$19:$B$48)</f>
        <v>0</v>
      </c>
      <c r="I165" s="84">
        <f t="array" ref="I165">SUM(IF(('Dělená - pěstební'!$A$3:$A$17=A165)*('Dělená - pěstební'!$D$1:$AG$1=G165),'Dělená - pěstební'!$D$3:$AG$17))</f>
        <v>0</v>
      </c>
      <c r="J165" s="99" t="str">
        <f t="shared" si="2"/>
        <v/>
      </c>
      <c r="K165" s="85">
        <f t="shared" si="3"/>
        <v>1</v>
      </c>
    </row>
    <row r="166" spans="1:11" hidden="1">
      <c r="A166" s="79">
        <v>6</v>
      </c>
      <c r="B166" s="80">
        <f>LOOKUP(A166,Seznamy!$A$99:$A$107,Seznamy!$B$99:$B$107)</f>
        <v>246038</v>
      </c>
      <c r="C166" s="81" t="str">
        <f>LOOKUP(A166,Seznamy!$A$99:$A$107,Seznamy!$C$99:$C$107)</f>
        <v>Rynoltice</v>
      </c>
      <c r="D166" s="82">
        <f>LOOKUP(A166,Seznamy!$A$99:$A$107,Seznamy!$F$99:$F$107)</f>
        <v>1629</v>
      </c>
      <c r="E166" s="82">
        <f>LOOKUP(A166,Seznamy!$A$99:$A$107,Seznamy!$G$99:$G$107)</f>
        <v>0</v>
      </c>
      <c r="F166" s="83">
        <f>LOOKUP(A166,Seznamy!$A$99:$A$107,Seznamy!$J$99:$J$107)</f>
        <v>57</v>
      </c>
      <c r="G166" s="83">
        <v>14</v>
      </c>
      <c r="H166" s="81">
        <f>LOOKUP(G166,'Dělená - pěstební'!$A$19:$A$48,'Dělená - pěstební'!$B$19:$B$48)</f>
        <v>0</v>
      </c>
      <c r="I166" s="84">
        <f t="array" ref="I166">SUM(IF(('Dělená - pěstební'!$A$3:$A$17=A166)*('Dělená - pěstební'!$D$1:$AG$1=G166),'Dělená - pěstební'!$D$3:$AG$17))</f>
        <v>0</v>
      </c>
      <c r="J166" s="99" t="str">
        <f t="shared" si="2"/>
        <v/>
      </c>
      <c r="K166" s="85">
        <f t="shared" si="3"/>
        <v>1</v>
      </c>
    </row>
    <row r="167" spans="1:11" hidden="1">
      <c r="A167" s="79">
        <v>6</v>
      </c>
      <c r="B167" s="80">
        <f>LOOKUP(A167,Seznamy!$A$99:$A$107,Seznamy!$B$99:$B$107)</f>
        <v>246038</v>
      </c>
      <c r="C167" s="81" t="str">
        <f>LOOKUP(A167,Seznamy!$A$99:$A$107,Seznamy!$C$99:$C$107)</f>
        <v>Rynoltice</v>
      </c>
      <c r="D167" s="82">
        <f>LOOKUP(A167,Seznamy!$A$99:$A$107,Seznamy!$F$99:$F$107)</f>
        <v>1629</v>
      </c>
      <c r="E167" s="82">
        <f>LOOKUP(A167,Seznamy!$A$99:$A$107,Seznamy!$G$99:$G$107)</f>
        <v>0</v>
      </c>
      <c r="F167" s="83">
        <f>LOOKUP(A167,Seznamy!$A$99:$A$107,Seznamy!$J$99:$J$107)</f>
        <v>57</v>
      </c>
      <c r="G167" s="83">
        <v>15</v>
      </c>
      <c r="H167" s="81">
        <f>LOOKUP(G167,'Dělená - pěstební'!$A$19:$A$48,'Dělená - pěstební'!$B$19:$B$48)</f>
        <v>0</v>
      </c>
      <c r="I167" s="84">
        <f t="array" ref="I167">SUM(IF(('Dělená - pěstební'!$A$3:$A$17=A167)*('Dělená - pěstební'!$D$1:$AG$1=G167),'Dělená - pěstební'!$D$3:$AG$17))</f>
        <v>0</v>
      </c>
      <c r="J167" s="99" t="str">
        <f t="shared" si="2"/>
        <v/>
      </c>
      <c r="K167" s="85">
        <f t="shared" si="3"/>
        <v>1</v>
      </c>
    </row>
    <row r="168" spans="1:11" hidden="1">
      <c r="A168" s="79">
        <v>6</v>
      </c>
      <c r="B168" s="80">
        <f>LOOKUP(A168,Seznamy!$A$99:$A$107,Seznamy!$B$99:$B$107)</f>
        <v>246038</v>
      </c>
      <c r="C168" s="81" t="str">
        <f>LOOKUP(A168,Seznamy!$A$99:$A$107,Seznamy!$C$99:$C$107)</f>
        <v>Rynoltice</v>
      </c>
      <c r="D168" s="82">
        <f>LOOKUP(A168,Seznamy!$A$99:$A$107,Seznamy!$F$99:$F$107)</f>
        <v>1629</v>
      </c>
      <c r="E168" s="82">
        <f>LOOKUP(A168,Seznamy!$A$99:$A$107,Seznamy!$G$99:$G$107)</f>
        <v>0</v>
      </c>
      <c r="F168" s="83">
        <f>LOOKUP(A168,Seznamy!$A$99:$A$107,Seznamy!$J$99:$J$107)</f>
        <v>57</v>
      </c>
      <c r="G168" s="83">
        <v>16</v>
      </c>
      <c r="H168" s="81">
        <f>LOOKUP(G168,'Dělená - pěstební'!$A$19:$A$48,'Dělená - pěstební'!$B$19:$B$48)</f>
        <v>0</v>
      </c>
      <c r="I168" s="84">
        <f t="array" ref="I168">SUM(IF(('Dělená - pěstební'!$A$3:$A$17=A168)*('Dělená - pěstební'!$D$1:$AG$1=G168),'Dělená - pěstební'!$D$3:$AG$17))</f>
        <v>0</v>
      </c>
      <c r="J168" s="99" t="str">
        <f t="shared" si="2"/>
        <v/>
      </c>
      <c r="K168" s="85">
        <f t="shared" si="3"/>
        <v>1</v>
      </c>
    </row>
    <row r="169" spans="1:11" hidden="1">
      <c r="A169" s="79">
        <v>6</v>
      </c>
      <c r="B169" s="80">
        <f>LOOKUP(A169,Seznamy!$A$99:$A$107,Seznamy!$B$99:$B$107)</f>
        <v>246038</v>
      </c>
      <c r="C169" s="81" t="str">
        <f>LOOKUP(A169,Seznamy!$A$99:$A$107,Seznamy!$C$99:$C$107)</f>
        <v>Rynoltice</v>
      </c>
      <c r="D169" s="82">
        <f>LOOKUP(A169,Seznamy!$A$99:$A$107,Seznamy!$F$99:$F$107)</f>
        <v>1629</v>
      </c>
      <c r="E169" s="82">
        <f>LOOKUP(A169,Seznamy!$A$99:$A$107,Seznamy!$G$99:$G$107)</f>
        <v>0</v>
      </c>
      <c r="F169" s="83">
        <f>LOOKUP(A169,Seznamy!$A$99:$A$107,Seznamy!$J$99:$J$107)</f>
        <v>57</v>
      </c>
      <c r="G169" s="83">
        <v>17</v>
      </c>
      <c r="H169" s="81">
        <f>LOOKUP(G169,'Dělená - pěstební'!$A$19:$A$48,'Dělená - pěstební'!$B$19:$B$48)</f>
        <v>0</v>
      </c>
      <c r="I169" s="84">
        <f t="array" ref="I169">SUM(IF(('Dělená - pěstební'!$A$3:$A$17=A169)*('Dělená - pěstební'!$D$1:$AG$1=G169),'Dělená - pěstební'!$D$3:$AG$17))</f>
        <v>0</v>
      </c>
      <c r="J169" s="99" t="str">
        <f t="shared" si="2"/>
        <v/>
      </c>
      <c r="K169" s="85">
        <f t="shared" si="3"/>
        <v>1</v>
      </c>
    </row>
    <row r="170" spans="1:11" hidden="1">
      <c r="A170" s="79">
        <v>6</v>
      </c>
      <c r="B170" s="80">
        <f>LOOKUP(A170,Seznamy!$A$99:$A$107,Seznamy!$B$99:$B$107)</f>
        <v>246038</v>
      </c>
      <c r="C170" s="81" t="str">
        <f>LOOKUP(A170,Seznamy!$A$99:$A$107,Seznamy!$C$99:$C$107)</f>
        <v>Rynoltice</v>
      </c>
      <c r="D170" s="82">
        <f>LOOKUP(A170,Seznamy!$A$99:$A$107,Seznamy!$F$99:$F$107)</f>
        <v>1629</v>
      </c>
      <c r="E170" s="82">
        <f>LOOKUP(A170,Seznamy!$A$99:$A$107,Seznamy!$G$99:$G$107)</f>
        <v>0</v>
      </c>
      <c r="F170" s="83">
        <f>LOOKUP(A170,Seznamy!$A$99:$A$107,Seznamy!$J$99:$J$107)</f>
        <v>57</v>
      </c>
      <c r="G170" s="83">
        <v>18</v>
      </c>
      <c r="H170" s="81">
        <f>LOOKUP(G170,'Dělená - pěstební'!$A$19:$A$48,'Dělená - pěstební'!$B$19:$B$48)</f>
        <v>0</v>
      </c>
      <c r="I170" s="84">
        <f t="array" ref="I170">SUM(IF(('Dělená - pěstební'!$A$3:$A$17=A170)*('Dělená - pěstební'!$D$1:$AG$1=G170),'Dělená - pěstební'!$D$3:$AG$17))</f>
        <v>0</v>
      </c>
      <c r="J170" s="99" t="str">
        <f t="shared" si="2"/>
        <v/>
      </c>
      <c r="K170" s="85">
        <f t="shared" si="3"/>
        <v>1</v>
      </c>
    </row>
    <row r="171" spans="1:11" hidden="1">
      <c r="A171" s="79">
        <v>6</v>
      </c>
      <c r="B171" s="80">
        <f>LOOKUP(A171,Seznamy!$A$99:$A$107,Seznamy!$B$99:$B$107)</f>
        <v>246038</v>
      </c>
      <c r="C171" s="81" t="str">
        <f>LOOKUP(A171,Seznamy!$A$99:$A$107,Seznamy!$C$99:$C$107)</f>
        <v>Rynoltice</v>
      </c>
      <c r="D171" s="82">
        <f>LOOKUP(A171,Seznamy!$A$99:$A$107,Seznamy!$F$99:$F$107)</f>
        <v>1629</v>
      </c>
      <c r="E171" s="82">
        <f>LOOKUP(A171,Seznamy!$A$99:$A$107,Seznamy!$G$99:$G$107)</f>
        <v>0</v>
      </c>
      <c r="F171" s="83">
        <f>LOOKUP(A171,Seznamy!$A$99:$A$107,Seznamy!$J$99:$J$107)</f>
        <v>57</v>
      </c>
      <c r="G171" s="83">
        <v>19</v>
      </c>
      <c r="H171" s="81">
        <f>LOOKUP(G171,'Dělená - pěstební'!$A$19:$A$48,'Dělená - pěstební'!$B$19:$B$48)</f>
        <v>0</v>
      </c>
      <c r="I171" s="84">
        <f t="array" ref="I171">SUM(IF(('Dělená - pěstební'!$A$3:$A$17=A171)*('Dělená - pěstební'!$D$1:$AG$1=G171),'Dělená - pěstební'!$D$3:$AG$17))</f>
        <v>0</v>
      </c>
      <c r="J171" s="99" t="str">
        <f t="shared" si="2"/>
        <v/>
      </c>
      <c r="K171" s="85">
        <f t="shared" si="3"/>
        <v>1</v>
      </c>
    </row>
    <row r="172" spans="1:11" hidden="1">
      <c r="A172" s="79">
        <v>6</v>
      </c>
      <c r="B172" s="80">
        <f>LOOKUP(A172,Seznamy!$A$99:$A$107,Seznamy!$B$99:$B$107)</f>
        <v>246038</v>
      </c>
      <c r="C172" s="81" t="str">
        <f>LOOKUP(A172,Seznamy!$A$99:$A$107,Seznamy!$C$99:$C$107)</f>
        <v>Rynoltice</v>
      </c>
      <c r="D172" s="82">
        <f>LOOKUP(A172,Seznamy!$A$99:$A$107,Seznamy!$F$99:$F$107)</f>
        <v>1629</v>
      </c>
      <c r="E172" s="82">
        <f>LOOKUP(A172,Seznamy!$A$99:$A$107,Seznamy!$G$99:$G$107)</f>
        <v>0</v>
      </c>
      <c r="F172" s="83">
        <f>LOOKUP(A172,Seznamy!$A$99:$A$107,Seznamy!$J$99:$J$107)</f>
        <v>57</v>
      </c>
      <c r="G172" s="83">
        <v>20</v>
      </c>
      <c r="H172" s="81">
        <f>LOOKUP(G172,'Dělená - pěstební'!$A$19:$A$48,'Dělená - pěstební'!$B$19:$B$48)</f>
        <v>0</v>
      </c>
      <c r="I172" s="84">
        <f t="array" ref="I172">SUM(IF(('Dělená - pěstební'!$A$3:$A$17=A172)*('Dělená - pěstební'!$D$1:$AG$1=G172),'Dělená - pěstební'!$D$3:$AG$17))</f>
        <v>0</v>
      </c>
      <c r="J172" s="99" t="str">
        <f t="shared" si="2"/>
        <v/>
      </c>
      <c r="K172" s="85">
        <f t="shared" si="3"/>
        <v>1</v>
      </c>
    </row>
    <row r="173" spans="1:11" hidden="1">
      <c r="A173" s="79">
        <v>6</v>
      </c>
      <c r="B173" s="80">
        <f>LOOKUP(A173,Seznamy!$A$99:$A$107,Seznamy!$B$99:$B$107)</f>
        <v>246038</v>
      </c>
      <c r="C173" s="81" t="str">
        <f>LOOKUP(A173,Seznamy!$A$99:$A$107,Seznamy!$C$99:$C$107)</f>
        <v>Rynoltice</v>
      </c>
      <c r="D173" s="82">
        <f>LOOKUP(A173,Seznamy!$A$99:$A$107,Seznamy!$F$99:$F$107)</f>
        <v>1629</v>
      </c>
      <c r="E173" s="82">
        <f>LOOKUP(A173,Seznamy!$A$99:$A$107,Seznamy!$G$99:$G$107)</f>
        <v>0</v>
      </c>
      <c r="F173" s="83">
        <f>LOOKUP(A173,Seznamy!$A$99:$A$107,Seznamy!$J$99:$J$107)</f>
        <v>57</v>
      </c>
      <c r="G173" s="83">
        <v>21</v>
      </c>
      <c r="H173" s="81">
        <f>LOOKUP(G173,'Dělená - pěstební'!$A$19:$A$48,'Dělená - pěstební'!$B$19:$B$48)</f>
        <v>0</v>
      </c>
      <c r="I173" s="84">
        <f t="array" ref="I173">SUM(IF(('Dělená - pěstební'!$A$3:$A$17=A173)*('Dělená - pěstební'!$D$1:$AG$1=G173),'Dělená - pěstební'!$D$3:$AG$17))</f>
        <v>0</v>
      </c>
      <c r="J173" s="99" t="str">
        <f t="shared" si="2"/>
        <v/>
      </c>
      <c r="K173" s="85">
        <f t="shared" si="3"/>
        <v>1</v>
      </c>
    </row>
    <row r="174" spans="1:11" hidden="1">
      <c r="A174" s="79">
        <v>6</v>
      </c>
      <c r="B174" s="80">
        <f>LOOKUP(A174,Seznamy!$A$99:$A$107,Seznamy!$B$99:$B$107)</f>
        <v>246038</v>
      </c>
      <c r="C174" s="81" t="str">
        <f>LOOKUP(A174,Seznamy!$A$99:$A$107,Seznamy!$C$99:$C$107)</f>
        <v>Rynoltice</v>
      </c>
      <c r="D174" s="82">
        <f>LOOKUP(A174,Seznamy!$A$99:$A$107,Seznamy!$F$99:$F$107)</f>
        <v>1629</v>
      </c>
      <c r="E174" s="82">
        <f>LOOKUP(A174,Seznamy!$A$99:$A$107,Seznamy!$G$99:$G$107)</f>
        <v>0</v>
      </c>
      <c r="F174" s="83">
        <f>LOOKUP(A174,Seznamy!$A$99:$A$107,Seznamy!$J$99:$J$107)</f>
        <v>57</v>
      </c>
      <c r="G174" s="83">
        <v>22</v>
      </c>
      <c r="H174" s="81">
        <f>LOOKUP(G174,'Dělená - pěstební'!$A$19:$A$48,'Dělená - pěstební'!$B$19:$B$48)</f>
        <v>0</v>
      </c>
      <c r="I174" s="84">
        <f t="array" ref="I174">SUM(IF(('Dělená - pěstební'!$A$3:$A$17=A174)*('Dělená - pěstební'!$D$1:$AG$1=G174),'Dělená - pěstební'!$D$3:$AG$17))</f>
        <v>0</v>
      </c>
      <c r="J174" s="99" t="str">
        <f t="shared" si="2"/>
        <v/>
      </c>
      <c r="K174" s="85">
        <f t="shared" si="3"/>
        <v>1</v>
      </c>
    </row>
    <row r="175" spans="1:11" hidden="1">
      <c r="A175" s="79">
        <v>6</v>
      </c>
      <c r="B175" s="80">
        <f>LOOKUP(A175,Seznamy!$A$99:$A$107,Seznamy!$B$99:$B$107)</f>
        <v>246038</v>
      </c>
      <c r="C175" s="81" t="str">
        <f>LOOKUP(A175,Seznamy!$A$99:$A$107,Seznamy!$C$99:$C$107)</f>
        <v>Rynoltice</v>
      </c>
      <c r="D175" s="82">
        <f>LOOKUP(A175,Seznamy!$A$99:$A$107,Seznamy!$F$99:$F$107)</f>
        <v>1629</v>
      </c>
      <c r="E175" s="82">
        <f>LOOKUP(A175,Seznamy!$A$99:$A$107,Seznamy!$G$99:$G$107)</f>
        <v>0</v>
      </c>
      <c r="F175" s="83">
        <f>LOOKUP(A175,Seznamy!$A$99:$A$107,Seznamy!$J$99:$J$107)</f>
        <v>57</v>
      </c>
      <c r="G175" s="83">
        <v>23</v>
      </c>
      <c r="H175" s="81">
        <f>LOOKUP(G175,'Dělená - pěstební'!$A$19:$A$48,'Dělená - pěstební'!$B$19:$B$48)</f>
        <v>0</v>
      </c>
      <c r="I175" s="84">
        <f t="array" ref="I175">SUM(IF(('Dělená - pěstební'!$A$3:$A$17=A175)*('Dělená - pěstební'!$D$1:$AG$1=G175),'Dělená - pěstební'!$D$3:$AG$17))</f>
        <v>0</v>
      </c>
      <c r="J175" s="99" t="str">
        <f t="shared" si="2"/>
        <v/>
      </c>
      <c r="K175" s="85">
        <f t="shared" si="3"/>
        <v>1</v>
      </c>
    </row>
    <row r="176" spans="1:11" hidden="1">
      <c r="A176" s="79">
        <v>6</v>
      </c>
      <c r="B176" s="80">
        <f>LOOKUP(A176,Seznamy!$A$99:$A$107,Seznamy!$B$99:$B$107)</f>
        <v>246038</v>
      </c>
      <c r="C176" s="81" t="str">
        <f>LOOKUP(A176,Seznamy!$A$99:$A$107,Seznamy!$C$99:$C$107)</f>
        <v>Rynoltice</v>
      </c>
      <c r="D176" s="82">
        <f>LOOKUP(A176,Seznamy!$A$99:$A$107,Seznamy!$F$99:$F$107)</f>
        <v>1629</v>
      </c>
      <c r="E176" s="82">
        <f>LOOKUP(A176,Seznamy!$A$99:$A$107,Seznamy!$G$99:$G$107)</f>
        <v>0</v>
      </c>
      <c r="F176" s="83">
        <f>LOOKUP(A176,Seznamy!$A$99:$A$107,Seznamy!$J$99:$J$107)</f>
        <v>57</v>
      </c>
      <c r="G176" s="83">
        <v>24</v>
      </c>
      <c r="H176" s="81">
        <f>LOOKUP(G176,'Dělená - pěstební'!$A$19:$A$48,'Dělená - pěstební'!$B$19:$B$48)</f>
        <v>0</v>
      </c>
      <c r="I176" s="84">
        <f t="array" ref="I176">SUM(IF(('Dělená - pěstební'!$A$3:$A$17=A176)*('Dělená - pěstební'!$D$1:$AG$1=G176),'Dělená - pěstební'!$D$3:$AG$17))</f>
        <v>0</v>
      </c>
      <c r="J176" s="99" t="str">
        <f t="shared" si="2"/>
        <v/>
      </c>
      <c r="K176" s="85">
        <f t="shared" si="3"/>
        <v>1</v>
      </c>
    </row>
    <row r="177" spans="1:11" hidden="1">
      <c r="A177" s="79">
        <v>6</v>
      </c>
      <c r="B177" s="80">
        <f>LOOKUP(A177,Seznamy!$A$99:$A$107,Seznamy!$B$99:$B$107)</f>
        <v>246038</v>
      </c>
      <c r="C177" s="81" t="str">
        <f>LOOKUP(A177,Seznamy!$A$99:$A$107,Seznamy!$C$99:$C$107)</f>
        <v>Rynoltice</v>
      </c>
      <c r="D177" s="82">
        <f>LOOKUP(A177,Seznamy!$A$99:$A$107,Seznamy!$F$99:$F$107)</f>
        <v>1629</v>
      </c>
      <c r="E177" s="82">
        <f>LOOKUP(A177,Seznamy!$A$99:$A$107,Seznamy!$G$99:$G$107)</f>
        <v>0</v>
      </c>
      <c r="F177" s="83">
        <f>LOOKUP(A177,Seznamy!$A$99:$A$107,Seznamy!$J$99:$J$107)</f>
        <v>57</v>
      </c>
      <c r="G177" s="83">
        <v>25</v>
      </c>
      <c r="H177" s="81">
        <f>LOOKUP(G177,'Dělená - pěstební'!$A$19:$A$48,'Dělená - pěstební'!$B$19:$B$48)</f>
        <v>0</v>
      </c>
      <c r="I177" s="84">
        <f t="array" ref="I177">SUM(IF(('Dělená - pěstební'!$A$3:$A$17=A177)*('Dělená - pěstební'!$D$1:$AG$1=G177),'Dělená - pěstební'!$D$3:$AG$17))</f>
        <v>0</v>
      </c>
      <c r="J177" s="99" t="str">
        <f t="shared" si="2"/>
        <v/>
      </c>
      <c r="K177" s="85">
        <f t="shared" si="3"/>
        <v>1</v>
      </c>
    </row>
    <row r="178" spans="1:11" hidden="1">
      <c r="A178" s="79">
        <v>6</v>
      </c>
      <c r="B178" s="80">
        <f>LOOKUP(A178,Seznamy!$A$99:$A$107,Seznamy!$B$99:$B$107)</f>
        <v>246038</v>
      </c>
      <c r="C178" s="81" t="str">
        <f>LOOKUP(A178,Seznamy!$A$99:$A$107,Seznamy!$C$99:$C$107)</f>
        <v>Rynoltice</v>
      </c>
      <c r="D178" s="82">
        <f>LOOKUP(A178,Seznamy!$A$99:$A$107,Seznamy!$F$99:$F$107)</f>
        <v>1629</v>
      </c>
      <c r="E178" s="82">
        <f>LOOKUP(A178,Seznamy!$A$99:$A$107,Seznamy!$G$99:$G$107)</f>
        <v>0</v>
      </c>
      <c r="F178" s="83">
        <f>LOOKUP(A178,Seznamy!$A$99:$A$107,Seznamy!$J$99:$J$107)</f>
        <v>57</v>
      </c>
      <c r="G178" s="83">
        <v>26</v>
      </c>
      <c r="H178" s="81">
        <f>LOOKUP(G178,'Dělená - pěstební'!$A$19:$A$48,'Dělená - pěstební'!$B$19:$B$48)</f>
        <v>0</v>
      </c>
      <c r="I178" s="84">
        <f t="array" ref="I178">SUM(IF(('Dělená - pěstební'!$A$3:$A$17=A178)*('Dělená - pěstební'!$D$1:$AG$1=G178),'Dělená - pěstební'!$D$3:$AG$17))</f>
        <v>0</v>
      </c>
      <c r="J178" s="99" t="str">
        <f t="shared" si="2"/>
        <v/>
      </c>
      <c r="K178" s="85">
        <f t="shared" si="3"/>
        <v>1</v>
      </c>
    </row>
    <row r="179" spans="1:11" hidden="1">
      <c r="A179" s="79">
        <v>6</v>
      </c>
      <c r="B179" s="80">
        <f>LOOKUP(A179,Seznamy!$A$99:$A$107,Seznamy!$B$99:$B$107)</f>
        <v>246038</v>
      </c>
      <c r="C179" s="81" t="str">
        <f>LOOKUP(A179,Seznamy!$A$99:$A$107,Seznamy!$C$99:$C$107)</f>
        <v>Rynoltice</v>
      </c>
      <c r="D179" s="82">
        <f>LOOKUP(A179,Seznamy!$A$99:$A$107,Seznamy!$F$99:$F$107)</f>
        <v>1629</v>
      </c>
      <c r="E179" s="82">
        <f>LOOKUP(A179,Seznamy!$A$99:$A$107,Seznamy!$G$99:$G$107)</f>
        <v>0</v>
      </c>
      <c r="F179" s="83">
        <f>LOOKUP(A179,Seznamy!$A$99:$A$107,Seznamy!$J$99:$J$107)</f>
        <v>57</v>
      </c>
      <c r="G179" s="83">
        <v>27</v>
      </c>
      <c r="H179" s="81">
        <f>LOOKUP(G179,'Dělená - pěstební'!$A$19:$A$48,'Dělená - pěstební'!$B$19:$B$48)</f>
        <v>0</v>
      </c>
      <c r="I179" s="84">
        <f t="array" ref="I179">SUM(IF(('Dělená - pěstební'!$A$3:$A$17=A179)*('Dělená - pěstební'!$D$1:$AG$1=G179),'Dělená - pěstební'!$D$3:$AG$17))</f>
        <v>0</v>
      </c>
      <c r="J179" s="99" t="str">
        <f t="shared" si="2"/>
        <v/>
      </c>
      <c r="K179" s="85">
        <f t="shared" si="3"/>
        <v>1</v>
      </c>
    </row>
    <row r="180" spans="1:11" hidden="1">
      <c r="A180" s="79">
        <v>6</v>
      </c>
      <c r="B180" s="80">
        <f>LOOKUP(A180,Seznamy!$A$99:$A$107,Seznamy!$B$99:$B$107)</f>
        <v>246038</v>
      </c>
      <c r="C180" s="81" t="str">
        <f>LOOKUP(A180,Seznamy!$A$99:$A$107,Seznamy!$C$99:$C$107)</f>
        <v>Rynoltice</v>
      </c>
      <c r="D180" s="82">
        <f>LOOKUP(A180,Seznamy!$A$99:$A$107,Seznamy!$F$99:$F$107)</f>
        <v>1629</v>
      </c>
      <c r="E180" s="82">
        <f>LOOKUP(A180,Seznamy!$A$99:$A$107,Seznamy!$G$99:$G$107)</f>
        <v>0</v>
      </c>
      <c r="F180" s="83">
        <f>LOOKUP(A180,Seznamy!$A$99:$A$107,Seznamy!$J$99:$J$107)</f>
        <v>57</v>
      </c>
      <c r="G180" s="83">
        <v>28</v>
      </c>
      <c r="H180" s="81">
        <f>LOOKUP(G180,'Dělená - pěstební'!$A$19:$A$48,'Dělená - pěstební'!$B$19:$B$48)</f>
        <v>0</v>
      </c>
      <c r="I180" s="84">
        <f t="array" ref="I180">SUM(IF(('Dělená - pěstební'!$A$3:$A$17=A180)*('Dělená - pěstební'!$D$1:$AG$1=G180),'Dělená - pěstební'!$D$3:$AG$17))</f>
        <v>0</v>
      </c>
      <c r="J180" s="99" t="str">
        <f t="shared" si="2"/>
        <v/>
      </c>
      <c r="K180" s="85">
        <f t="shared" si="3"/>
        <v>1</v>
      </c>
    </row>
    <row r="181" spans="1:11" hidden="1">
      <c r="A181" s="79">
        <v>6</v>
      </c>
      <c r="B181" s="80">
        <f>LOOKUP(A181,Seznamy!$A$99:$A$107,Seznamy!$B$99:$B$107)</f>
        <v>246038</v>
      </c>
      <c r="C181" s="81" t="str">
        <f>LOOKUP(A181,Seznamy!$A$99:$A$107,Seznamy!$C$99:$C$107)</f>
        <v>Rynoltice</v>
      </c>
      <c r="D181" s="82">
        <f>LOOKUP(A181,Seznamy!$A$99:$A$107,Seznamy!$F$99:$F$107)</f>
        <v>1629</v>
      </c>
      <c r="E181" s="82">
        <f>LOOKUP(A181,Seznamy!$A$99:$A$107,Seznamy!$G$99:$G$107)</f>
        <v>0</v>
      </c>
      <c r="F181" s="83">
        <f>LOOKUP(A181,Seznamy!$A$99:$A$107,Seznamy!$J$99:$J$107)</f>
        <v>57</v>
      </c>
      <c r="G181" s="83">
        <v>29</v>
      </c>
      <c r="H181" s="81">
        <f>LOOKUP(G181,'Dělená - pěstební'!$A$19:$A$48,'Dělená - pěstební'!$B$19:$B$48)</f>
        <v>0</v>
      </c>
      <c r="I181" s="84">
        <f t="array" ref="I181">SUM(IF(('Dělená - pěstební'!$A$3:$A$17=A181)*('Dělená - pěstební'!$D$1:$AG$1=G181),'Dělená - pěstební'!$D$3:$AG$17))</f>
        <v>0</v>
      </c>
      <c r="J181" s="99" t="str">
        <f t="shared" si="2"/>
        <v/>
      </c>
      <c r="K181" s="85">
        <f t="shared" si="3"/>
        <v>1</v>
      </c>
    </row>
    <row r="182" spans="1:11" hidden="1">
      <c r="A182" s="79">
        <v>6</v>
      </c>
      <c r="B182" s="80">
        <f>LOOKUP(A182,Seznamy!$A$99:$A$107,Seznamy!$B$99:$B$107)</f>
        <v>246038</v>
      </c>
      <c r="C182" s="81" t="str">
        <f>LOOKUP(A182,Seznamy!$A$99:$A$107,Seznamy!$C$99:$C$107)</f>
        <v>Rynoltice</v>
      </c>
      <c r="D182" s="82">
        <f>LOOKUP(A182,Seznamy!$A$99:$A$107,Seznamy!$F$99:$F$107)</f>
        <v>1629</v>
      </c>
      <c r="E182" s="82">
        <f>LOOKUP(A182,Seznamy!$A$99:$A$107,Seznamy!$G$99:$G$107)</f>
        <v>0</v>
      </c>
      <c r="F182" s="83">
        <f>LOOKUP(A182,Seznamy!$A$99:$A$107,Seznamy!$J$99:$J$107)</f>
        <v>57</v>
      </c>
      <c r="G182" s="83">
        <v>30</v>
      </c>
      <c r="H182" s="81">
        <f>LOOKUP(G182,'Dělená - pěstební'!$A$19:$A$48,'Dělená - pěstební'!$B$19:$B$48)</f>
        <v>0</v>
      </c>
      <c r="I182" s="84">
        <f t="array" ref="I182">SUM(IF(('Dělená - pěstební'!$A$3:$A$17=A182)*('Dělená - pěstební'!$D$1:$AG$1=G182),'Dělená - pěstební'!$D$3:$AG$17))</f>
        <v>0</v>
      </c>
      <c r="J182" s="99" t="str">
        <f t="shared" si="2"/>
        <v/>
      </c>
      <c r="K182" s="85">
        <f t="shared" si="3"/>
        <v>1</v>
      </c>
    </row>
    <row r="183" spans="1:11" hidden="1">
      <c r="A183" s="48">
        <v>7</v>
      </c>
      <c r="B183" s="49">
        <f>LOOKUP(A183,Seznamy!$A$99:$A$107,Seznamy!$B$99:$B$107)</f>
        <v>246038</v>
      </c>
      <c r="C183" s="50" t="str">
        <f>LOOKUP(A183,Seznamy!$A$99:$A$107,Seznamy!$C$99:$C$107)</f>
        <v>Rynoltice</v>
      </c>
      <c r="D183" s="51">
        <f>LOOKUP(A183,Seznamy!$A$99:$A$107,Seznamy!$F$99:$F$107)</f>
        <v>1629</v>
      </c>
      <c r="E183" s="51">
        <f>LOOKUP(A183,Seznamy!$A$99:$A$107,Seznamy!$G$99:$G$107)</f>
        <v>0</v>
      </c>
      <c r="F183" s="52">
        <f>LOOKUP(A183,Seznamy!$A$99:$A$107,Seznamy!$J$99:$J$107)</f>
        <v>57</v>
      </c>
      <c r="G183" s="52">
        <v>1</v>
      </c>
      <c r="H183" s="50" t="str">
        <f>LOOKUP(G183,'Dělená - pěstební'!$A$19:$A$48,'Dělená - pěstební'!$B$19:$B$48)</f>
        <v>Kloboucká lesní s.r.o.</v>
      </c>
      <c r="I183" s="53">
        <f t="array" ref="I183">SUM(IF(('Dělená - pěstební'!$A$3:$A$17=A183)*('Dělená - pěstební'!$D$1:$AG$1=G183),'Dělená - pěstební'!$D$3:$AG$17))</f>
        <v>0</v>
      </c>
      <c r="J183" s="98" t="str">
        <f t="shared" si="2"/>
        <v/>
      </c>
      <c r="K183" s="54">
        <f t="shared" ref="K183:K212" si="4">IF(I183=MIN($J$183:$J$212),1,"")</f>
        <v>1</v>
      </c>
    </row>
    <row r="184" spans="1:11" hidden="1">
      <c r="A184" s="48">
        <v>7</v>
      </c>
      <c r="B184" s="49">
        <f>LOOKUP(A184,Seznamy!$A$99:$A$107,Seznamy!$B$99:$B$107)</f>
        <v>246038</v>
      </c>
      <c r="C184" s="50" t="str">
        <f>LOOKUP(A184,Seznamy!$A$99:$A$107,Seznamy!$C$99:$C$107)</f>
        <v>Rynoltice</v>
      </c>
      <c r="D184" s="51">
        <f>LOOKUP(A184,Seznamy!$A$99:$A$107,Seznamy!$F$99:$F$107)</f>
        <v>1629</v>
      </c>
      <c r="E184" s="51">
        <f>LOOKUP(A184,Seznamy!$A$99:$A$107,Seznamy!$G$99:$G$107)</f>
        <v>0</v>
      </c>
      <c r="F184" s="52">
        <f>LOOKUP(A184,Seznamy!$A$99:$A$107,Seznamy!$J$99:$J$107)</f>
        <v>57</v>
      </c>
      <c r="G184" s="52">
        <v>2</v>
      </c>
      <c r="H184" s="50" t="str">
        <f>LOOKUP(G184,'Dělená - pěstební'!$A$19:$A$48,'Dělená - pěstební'!$B$19:$B$48)</f>
        <v>JACER - CZ a.s.</v>
      </c>
      <c r="I184" s="53">
        <f t="array" ref="I184">SUM(IF(('Dělená - pěstební'!$A$3:$A$17=A184)*('Dělená - pěstební'!$D$1:$AG$1=G184),'Dělená - pěstební'!$D$3:$AG$17))</f>
        <v>0</v>
      </c>
      <c r="J184" s="98" t="str">
        <f t="shared" si="2"/>
        <v/>
      </c>
      <c r="K184" s="54">
        <f t="shared" si="4"/>
        <v>1</v>
      </c>
    </row>
    <row r="185" spans="1:11" hidden="1">
      <c r="A185" s="48">
        <v>7</v>
      </c>
      <c r="B185" s="49">
        <f>LOOKUP(A185,Seznamy!$A$99:$A$107,Seznamy!$B$99:$B$107)</f>
        <v>246038</v>
      </c>
      <c r="C185" s="50" t="str">
        <f>LOOKUP(A185,Seznamy!$A$99:$A$107,Seznamy!$C$99:$C$107)</f>
        <v>Rynoltice</v>
      </c>
      <c r="D185" s="51">
        <f>LOOKUP(A185,Seznamy!$A$99:$A$107,Seznamy!$F$99:$F$107)</f>
        <v>1629</v>
      </c>
      <c r="E185" s="51">
        <f>LOOKUP(A185,Seznamy!$A$99:$A$107,Seznamy!$G$99:$G$107)</f>
        <v>0</v>
      </c>
      <c r="F185" s="52">
        <f>LOOKUP(A185,Seznamy!$A$99:$A$107,Seznamy!$J$99:$J$107)</f>
        <v>57</v>
      </c>
      <c r="G185" s="52">
        <v>3</v>
      </c>
      <c r="H185" s="50" t="str">
        <f>LOOKUP(G185,'Dělená - pěstební'!$A$19:$A$48,'Dělená - pěstební'!$B$19:$B$48)</f>
        <v>Jihozápadní dřevařská a.s.</v>
      </c>
      <c r="I185" s="53">
        <f t="array" ref="I185">SUM(IF(('Dělená - pěstební'!$A$3:$A$17=A185)*('Dělená - pěstební'!$D$1:$AG$1=G185),'Dělená - pěstební'!$D$3:$AG$17))</f>
        <v>0</v>
      </c>
      <c r="J185" s="98" t="str">
        <f t="shared" si="2"/>
        <v/>
      </c>
      <c r="K185" s="54">
        <f t="shared" si="4"/>
        <v>1</v>
      </c>
    </row>
    <row r="186" spans="1:11" hidden="1">
      <c r="A186" s="48">
        <v>7</v>
      </c>
      <c r="B186" s="49">
        <f>LOOKUP(A186,Seznamy!$A$99:$A$107,Seznamy!$B$99:$B$107)</f>
        <v>246038</v>
      </c>
      <c r="C186" s="50" t="str">
        <f>LOOKUP(A186,Seznamy!$A$99:$A$107,Seznamy!$C$99:$C$107)</f>
        <v>Rynoltice</v>
      </c>
      <c r="D186" s="51">
        <f>LOOKUP(A186,Seznamy!$A$99:$A$107,Seznamy!$F$99:$F$107)</f>
        <v>1629</v>
      </c>
      <c r="E186" s="51">
        <f>LOOKUP(A186,Seznamy!$A$99:$A$107,Seznamy!$G$99:$G$107)</f>
        <v>0</v>
      </c>
      <c r="F186" s="52">
        <f>LOOKUP(A186,Seznamy!$A$99:$A$107,Seznamy!$J$99:$J$107)</f>
        <v>57</v>
      </c>
      <c r="G186" s="52">
        <v>4</v>
      </c>
      <c r="H186" s="50" t="str">
        <f>LOOKUP(G186,'Dělená - pěstební'!$A$19:$A$48,'Dělená - pěstební'!$B$19:$B$48)</f>
        <v>UNILES a.s.</v>
      </c>
      <c r="I186" s="53">
        <f t="array" ref="I186">SUM(IF(('Dělená - pěstební'!$A$3:$A$17=A186)*('Dělená - pěstební'!$D$1:$AG$1=G186),'Dělená - pěstební'!$D$3:$AG$17))</f>
        <v>0</v>
      </c>
      <c r="J186" s="98" t="str">
        <f t="shared" si="2"/>
        <v/>
      </c>
      <c r="K186" s="54">
        <f t="shared" si="4"/>
        <v>1</v>
      </c>
    </row>
    <row r="187" spans="1:11" hidden="1">
      <c r="A187" s="48">
        <v>7</v>
      </c>
      <c r="B187" s="49">
        <f>LOOKUP(A187,Seznamy!$A$99:$A$107,Seznamy!$B$99:$B$107)</f>
        <v>246038</v>
      </c>
      <c r="C187" s="50" t="str">
        <f>LOOKUP(A187,Seznamy!$A$99:$A$107,Seznamy!$C$99:$C$107)</f>
        <v>Rynoltice</v>
      </c>
      <c r="D187" s="51">
        <f>LOOKUP(A187,Seznamy!$A$99:$A$107,Seznamy!$F$99:$F$107)</f>
        <v>1629</v>
      </c>
      <c r="E187" s="51">
        <f>LOOKUP(A187,Seznamy!$A$99:$A$107,Seznamy!$G$99:$G$107)</f>
        <v>0</v>
      </c>
      <c r="F187" s="52">
        <f>LOOKUP(A187,Seznamy!$A$99:$A$107,Seznamy!$J$99:$J$107)</f>
        <v>57</v>
      </c>
      <c r="G187" s="52">
        <v>5</v>
      </c>
      <c r="H187" s="50" t="str">
        <f>LOOKUP(G187,'Dělená - pěstební'!$A$19:$A$48,'Dělená - pěstební'!$B$19:$B$48)</f>
        <v>Lesní společnost Ledeč nad Sázavou, a.s.</v>
      </c>
      <c r="I187" s="53">
        <f t="array" ref="I187">SUM(IF(('Dělená - pěstební'!$A$3:$A$17=A187)*('Dělená - pěstební'!$D$1:$AG$1=G187),'Dělená - pěstební'!$D$3:$AG$17))</f>
        <v>0</v>
      </c>
      <c r="J187" s="98" t="str">
        <f t="shared" si="2"/>
        <v/>
      </c>
      <c r="K187" s="54">
        <f t="shared" si="4"/>
        <v>1</v>
      </c>
    </row>
    <row r="188" spans="1:11" hidden="1">
      <c r="A188" s="48">
        <v>7</v>
      </c>
      <c r="B188" s="49">
        <f>LOOKUP(A188,Seznamy!$A$99:$A$107,Seznamy!$B$99:$B$107)</f>
        <v>246038</v>
      </c>
      <c r="C188" s="50" t="str">
        <f>LOOKUP(A188,Seznamy!$A$99:$A$107,Seznamy!$C$99:$C$107)</f>
        <v>Rynoltice</v>
      </c>
      <c r="D188" s="51">
        <f>LOOKUP(A188,Seznamy!$A$99:$A$107,Seznamy!$F$99:$F$107)</f>
        <v>1629</v>
      </c>
      <c r="E188" s="51">
        <f>LOOKUP(A188,Seznamy!$A$99:$A$107,Seznamy!$G$99:$G$107)</f>
        <v>0</v>
      </c>
      <c r="F188" s="52">
        <f>LOOKUP(A188,Seznamy!$A$99:$A$107,Seznamy!$J$99:$J$107)</f>
        <v>57</v>
      </c>
      <c r="G188" s="52">
        <v>6</v>
      </c>
      <c r="H188" s="50">
        <f>LOOKUP(G188,'Dělená - pěstební'!$A$19:$A$48,'Dělená - pěstební'!$B$19:$B$48)</f>
        <v>0</v>
      </c>
      <c r="I188" s="53">
        <f t="array" ref="I188">SUM(IF(('Dělená - pěstební'!$A$3:$A$17=A188)*('Dělená - pěstební'!$D$1:$AG$1=G188),'Dělená - pěstební'!$D$3:$AG$17))</f>
        <v>0</v>
      </c>
      <c r="J188" s="98" t="str">
        <f t="shared" si="2"/>
        <v/>
      </c>
      <c r="K188" s="54">
        <f t="shared" si="4"/>
        <v>1</v>
      </c>
    </row>
    <row r="189" spans="1:11" hidden="1">
      <c r="A189" s="48">
        <v>7</v>
      </c>
      <c r="B189" s="49">
        <f>LOOKUP(A189,Seznamy!$A$99:$A$107,Seznamy!$B$99:$B$107)</f>
        <v>246038</v>
      </c>
      <c r="C189" s="50" t="str">
        <f>LOOKUP(A189,Seznamy!$A$99:$A$107,Seznamy!$C$99:$C$107)</f>
        <v>Rynoltice</v>
      </c>
      <c r="D189" s="51">
        <f>LOOKUP(A189,Seznamy!$A$99:$A$107,Seznamy!$F$99:$F$107)</f>
        <v>1629</v>
      </c>
      <c r="E189" s="51">
        <f>LOOKUP(A189,Seznamy!$A$99:$A$107,Seznamy!$G$99:$G$107)</f>
        <v>0</v>
      </c>
      <c r="F189" s="52">
        <f>LOOKUP(A189,Seznamy!$A$99:$A$107,Seznamy!$J$99:$J$107)</f>
        <v>57</v>
      </c>
      <c r="G189" s="52">
        <v>7</v>
      </c>
      <c r="H189" s="50">
        <f>LOOKUP(G189,'Dělená - pěstební'!$A$19:$A$48,'Dělená - pěstební'!$B$19:$B$48)</f>
        <v>0</v>
      </c>
      <c r="I189" s="53">
        <f t="array" ref="I189">SUM(IF(('Dělená - pěstební'!$A$3:$A$17=A189)*('Dělená - pěstební'!$D$1:$AG$1=G189),'Dělená - pěstební'!$D$3:$AG$17))</f>
        <v>0</v>
      </c>
      <c r="J189" s="98" t="str">
        <f t="shared" si="2"/>
        <v/>
      </c>
      <c r="K189" s="54">
        <f t="shared" si="4"/>
        <v>1</v>
      </c>
    </row>
    <row r="190" spans="1:11" hidden="1">
      <c r="A190" s="48">
        <v>7</v>
      </c>
      <c r="B190" s="49">
        <f>LOOKUP(A190,Seznamy!$A$99:$A$107,Seznamy!$B$99:$B$107)</f>
        <v>246038</v>
      </c>
      <c r="C190" s="50" t="str">
        <f>LOOKUP(A190,Seznamy!$A$99:$A$107,Seznamy!$C$99:$C$107)</f>
        <v>Rynoltice</v>
      </c>
      <c r="D190" s="51">
        <f>LOOKUP(A190,Seznamy!$A$99:$A$107,Seznamy!$F$99:$F$107)</f>
        <v>1629</v>
      </c>
      <c r="E190" s="51">
        <f>LOOKUP(A190,Seznamy!$A$99:$A$107,Seznamy!$G$99:$G$107)</f>
        <v>0</v>
      </c>
      <c r="F190" s="52">
        <f>LOOKUP(A190,Seznamy!$A$99:$A$107,Seznamy!$J$99:$J$107)</f>
        <v>57</v>
      </c>
      <c r="G190" s="52">
        <v>8</v>
      </c>
      <c r="H190" s="50">
        <f>LOOKUP(G190,'Dělená - pěstební'!$A$19:$A$48,'Dělená - pěstební'!$B$19:$B$48)</f>
        <v>0</v>
      </c>
      <c r="I190" s="53">
        <f t="array" ref="I190">SUM(IF(('Dělená - pěstební'!$A$3:$A$17=A190)*('Dělená - pěstební'!$D$1:$AG$1=G190),'Dělená - pěstební'!$D$3:$AG$17))</f>
        <v>0</v>
      </c>
      <c r="J190" s="98" t="str">
        <f t="shared" si="2"/>
        <v/>
      </c>
      <c r="K190" s="54">
        <f t="shared" si="4"/>
        <v>1</v>
      </c>
    </row>
    <row r="191" spans="1:11" hidden="1">
      <c r="A191" s="48">
        <v>7</v>
      </c>
      <c r="B191" s="49">
        <f>LOOKUP(A191,Seznamy!$A$99:$A$107,Seznamy!$B$99:$B$107)</f>
        <v>246038</v>
      </c>
      <c r="C191" s="50" t="str">
        <f>LOOKUP(A191,Seznamy!$A$99:$A$107,Seznamy!$C$99:$C$107)</f>
        <v>Rynoltice</v>
      </c>
      <c r="D191" s="51">
        <f>LOOKUP(A191,Seznamy!$A$99:$A$107,Seznamy!$F$99:$F$107)</f>
        <v>1629</v>
      </c>
      <c r="E191" s="51">
        <f>LOOKUP(A191,Seznamy!$A$99:$A$107,Seznamy!$G$99:$G$107)</f>
        <v>0</v>
      </c>
      <c r="F191" s="52">
        <f>LOOKUP(A191,Seznamy!$A$99:$A$107,Seznamy!$J$99:$J$107)</f>
        <v>57</v>
      </c>
      <c r="G191" s="52">
        <v>9</v>
      </c>
      <c r="H191" s="50">
        <f>LOOKUP(G191,'Dělená - pěstební'!$A$19:$A$48,'Dělená - pěstební'!$B$19:$B$48)</f>
        <v>0</v>
      </c>
      <c r="I191" s="53">
        <f t="array" ref="I191">SUM(IF(('Dělená - pěstební'!$A$3:$A$17=A191)*('Dělená - pěstební'!$D$1:$AG$1=G191),'Dělená - pěstební'!$D$3:$AG$17))</f>
        <v>0</v>
      </c>
      <c r="J191" s="98" t="str">
        <f t="shared" si="2"/>
        <v/>
      </c>
      <c r="K191" s="54">
        <f t="shared" si="4"/>
        <v>1</v>
      </c>
    </row>
    <row r="192" spans="1:11" hidden="1">
      <c r="A192" s="48">
        <v>7</v>
      </c>
      <c r="B192" s="49">
        <f>LOOKUP(A192,Seznamy!$A$99:$A$107,Seznamy!$B$99:$B$107)</f>
        <v>246038</v>
      </c>
      <c r="C192" s="50" t="str">
        <f>LOOKUP(A192,Seznamy!$A$99:$A$107,Seznamy!$C$99:$C$107)</f>
        <v>Rynoltice</v>
      </c>
      <c r="D192" s="51">
        <f>LOOKUP(A192,Seznamy!$A$99:$A$107,Seznamy!$F$99:$F$107)</f>
        <v>1629</v>
      </c>
      <c r="E192" s="51">
        <f>LOOKUP(A192,Seznamy!$A$99:$A$107,Seznamy!$G$99:$G$107)</f>
        <v>0</v>
      </c>
      <c r="F192" s="52">
        <f>LOOKUP(A192,Seznamy!$A$99:$A$107,Seznamy!$J$99:$J$107)</f>
        <v>57</v>
      </c>
      <c r="G192" s="52">
        <v>10</v>
      </c>
      <c r="H192" s="50">
        <f>LOOKUP(G192,'Dělená - pěstební'!$A$19:$A$48,'Dělená - pěstební'!$B$19:$B$48)</f>
        <v>0</v>
      </c>
      <c r="I192" s="53">
        <f t="array" ref="I192">SUM(IF(('Dělená - pěstební'!$A$3:$A$17=A192)*('Dělená - pěstební'!$D$1:$AG$1=G192),'Dělená - pěstební'!$D$3:$AG$17))</f>
        <v>0</v>
      </c>
      <c r="J192" s="98" t="str">
        <f t="shared" si="2"/>
        <v/>
      </c>
      <c r="K192" s="54">
        <f t="shared" si="4"/>
        <v>1</v>
      </c>
    </row>
    <row r="193" spans="1:11" hidden="1">
      <c r="A193" s="48">
        <v>7</v>
      </c>
      <c r="B193" s="49">
        <f>LOOKUP(A193,Seznamy!$A$99:$A$107,Seznamy!$B$99:$B$107)</f>
        <v>246038</v>
      </c>
      <c r="C193" s="50" t="str">
        <f>LOOKUP(A193,Seznamy!$A$99:$A$107,Seznamy!$C$99:$C$107)</f>
        <v>Rynoltice</v>
      </c>
      <c r="D193" s="51">
        <f>LOOKUP(A193,Seznamy!$A$99:$A$107,Seznamy!$F$99:$F$107)</f>
        <v>1629</v>
      </c>
      <c r="E193" s="51">
        <f>LOOKUP(A193,Seznamy!$A$99:$A$107,Seznamy!$G$99:$G$107)</f>
        <v>0</v>
      </c>
      <c r="F193" s="52">
        <f>LOOKUP(A193,Seznamy!$A$99:$A$107,Seznamy!$J$99:$J$107)</f>
        <v>57</v>
      </c>
      <c r="G193" s="52">
        <v>11</v>
      </c>
      <c r="H193" s="50">
        <f>LOOKUP(G193,'Dělená - pěstební'!$A$19:$A$48,'Dělená - pěstební'!$B$19:$B$48)</f>
        <v>0</v>
      </c>
      <c r="I193" s="53">
        <f t="array" ref="I193">SUM(IF(('Dělená - pěstební'!$A$3:$A$17=A193)*('Dělená - pěstební'!$D$1:$AG$1=G193),'Dělená - pěstební'!$D$3:$AG$17))</f>
        <v>0</v>
      </c>
      <c r="J193" s="98" t="str">
        <f t="shared" si="2"/>
        <v/>
      </c>
      <c r="K193" s="54">
        <f t="shared" si="4"/>
        <v>1</v>
      </c>
    </row>
    <row r="194" spans="1:11" hidden="1">
      <c r="A194" s="48">
        <v>7</v>
      </c>
      <c r="B194" s="49">
        <f>LOOKUP(A194,Seznamy!$A$99:$A$107,Seznamy!$B$99:$B$107)</f>
        <v>246038</v>
      </c>
      <c r="C194" s="50" t="str">
        <f>LOOKUP(A194,Seznamy!$A$99:$A$107,Seznamy!$C$99:$C$107)</f>
        <v>Rynoltice</v>
      </c>
      <c r="D194" s="51">
        <f>LOOKUP(A194,Seznamy!$A$99:$A$107,Seznamy!$F$99:$F$107)</f>
        <v>1629</v>
      </c>
      <c r="E194" s="51">
        <f>LOOKUP(A194,Seznamy!$A$99:$A$107,Seznamy!$G$99:$G$107)</f>
        <v>0</v>
      </c>
      <c r="F194" s="52">
        <f>LOOKUP(A194,Seznamy!$A$99:$A$107,Seznamy!$J$99:$J$107)</f>
        <v>57</v>
      </c>
      <c r="G194" s="52">
        <v>12</v>
      </c>
      <c r="H194" s="50">
        <f>LOOKUP(G194,'Dělená - pěstební'!$A$19:$A$48,'Dělená - pěstební'!$B$19:$B$48)</f>
        <v>0</v>
      </c>
      <c r="I194" s="53">
        <f t="array" ref="I194">SUM(IF(('Dělená - pěstební'!$A$3:$A$17=A194)*('Dělená - pěstební'!$D$1:$AG$1=G194),'Dělená - pěstební'!$D$3:$AG$17))</f>
        <v>0</v>
      </c>
      <c r="J194" s="98" t="str">
        <f t="shared" si="2"/>
        <v/>
      </c>
      <c r="K194" s="54">
        <f t="shared" si="4"/>
        <v>1</v>
      </c>
    </row>
    <row r="195" spans="1:11" hidden="1">
      <c r="A195" s="48">
        <v>7</v>
      </c>
      <c r="B195" s="49">
        <f>LOOKUP(A195,Seznamy!$A$99:$A$107,Seznamy!$B$99:$B$107)</f>
        <v>246038</v>
      </c>
      <c r="C195" s="50" t="str">
        <f>LOOKUP(A195,Seznamy!$A$99:$A$107,Seznamy!$C$99:$C$107)</f>
        <v>Rynoltice</v>
      </c>
      <c r="D195" s="51">
        <f>LOOKUP(A195,Seznamy!$A$99:$A$107,Seznamy!$F$99:$F$107)</f>
        <v>1629</v>
      </c>
      <c r="E195" s="51">
        <f>LOOKUP(A195,Seznamy!$A$99:$A$107,Seznamy!$G$99:$G$107)</f>
        <v>0</v>
      </c>
      <c r="F195" s="52">
        <f>LOOKUP(A195,Seznamy!$A$99:$A$107,Seznamy!$J$99:$J$107)</f>
        <v>57</v>
      </c>
      <c r="G195" s="52">
        <v>13</v>
      </c>
      <c r="H195" s="50">
        <f>LOOKUP(G195,'Dělená - pěstební'!$A$19:$A$48,'Dělená - pěstební'!$B$19:$B$48)</f>
        <v>0</v>
      </c>
      <c r="I195" s="53">
        <f t="array" ref="I195">SUM(IF(('Dělená - pěstební'!$A$3:$A$17=A195)*('Dělená - pěstební'!$D$1:$AG$1=G195),'Dělená - pěstební'!$D$3:$AG$17))</f>
        <v>0</v>
      </c>
      <c r="J195" s="98" t="str">
        <f t="shared" si="2"/>
        <v/>
      </c>
      <c r="K195" s="54">
        <f t="shared" si="4"/>
        <v>1</v>
      </c>
    </row>
    <row r="196" spans="1:11" hidden="1">
      <c r="A196" s="48">
        <v>7</v>
      </c>
      <c r="B196" s="49">
        <f>LOOKUP(A196,Seznamy!$A$99:$A$107,Seznamy!$B$99:$B$107)</f>
        <v>246038</v>
      </c>
      <c r="C196" s="50" t="str">
        <f>LOOKUP(A196,Seznamy!$A$99:$A$107,Seznamy!$C$99:$C$107)</f>
        <v>Rynoltice</v>
      </c>
      <c r="D196" s="51">
        <f>LOOKUP(A196,Seznamy!$A$99:$A$107,Seznamy!$F$99:$F$107)</f>
        <v>1629</v>
      </c>
      <c r="E196" s="51">
        <f>LOOKUP(A196,Seznamy!$A$99:$A$107,Seznamy!$G$99:$G$107)</f>
        <v>0</v>
      </c>
      <c r="F196" s="52">
        <f>LOOKUP(A196,Seznamy!$A$99:$A$107,Seznamy!$J$99:$J$107)</f>
        <v>57</v>
      </c>
      <c r="G196" s="52">
        <v>14</v>
      </c>
      <c r="H196" s="50">
        <f>LOOKUP(G196,'Dělená - pěstební'!$A$19:$A$48,'Dělená - pěstební'!$B$19:$B$48)</f>
        <v>0</v>
      </c>
      <c r="I196" s="53">
        <f t="array" ref="I196">SUM(IF(('Dělená - pěstební'!$A$3:$A$17=A196)*('Dělená - pěstební'!$D$1:$AG$1=G196),'Dělená - pěstební'!$D$3:$AG$17))</f>
        <v>0</v>
      </c>
      <c r="J196" s="98" t="str">
        <f t="shared" si="2"/>
        <v/>
      </c>
      <c r="K196" s="54">
        <f t="shared" si="4"/>
        <v>1</v>
      </c>
    </row>
    <row r="197" spans="1:11" hidden="1">
      <c r="A197" s="48">
        <v>7</v>
      </c>
      <c r="B197" s="49">
        <f>LOOKUP(A197,Seznamy!$A$99:$A$107,Seznamy!$B$99:$B$107)</f>
        <v>246038</v>
      </c>
      <c r="C197" s="50" t="str">
        <f>LOOKUP(A197,Seznamy!$A$99:$A$107,Seznamy!$C$99:$C$107)</f>
        <v>Rynoltice</v>
      </c>
      <c r="D197" s="51">
        <f>LOOKUP(A197,Seznamy!$A$99:$A$107,Seznamy!$F$99:$F$107)</f>
        <v>1629</v>
      </c>
      <c r="E197" s="51">
        <f>LOOKUP(A197,Seznamy!$A$99:$A$107,Seznamy!$G$99:$G$107)</f>
        <v>0</v>
      </c>
      <c r="F197" s="52">
        <f>LOOKUP(A197,Seznamy!$A$99:$A$107,Seznamy!$J$99:$J$107)</f>
        <v>57</v>
      </c>
      <c r="G197" s="52">
        <v>15</v>
      </c>
      <c r="H197" s="50">
        <f>LOOKUP(G197,'Dělená - pěstební'!$A$19:$A$48,'Dělená - pěstební'!$B$19:$B$48)</f>
        <v>0</v>
      </c>
      <c r="I197" s="53">
        <f t="array" ref="I197">SUM(IF(('Dělená - pěstební'!$A$3:$A$17=A197)*('Dělená - pěstební'!$D$1:$AG$1=G197),'Dělená - pěstební'!$D$3:$AG$17))</f>
        <v>0</v>
      </c>
      <c r="J197" s="98" t="str">
        <f t="shared" si="2"/>
        <v/>
      </c>
      <c r="K197" s="54">
        <f t="shared" si="4"/>
        <v>1</v>
      </c>
    </row>
    <row r="198" spans="1:11" hidden="1">
      <c r="A198" s="48">
        <v>7</v>
      </c>
      <c r="B198" s="49">
        <f>LOOKUP(A198,Seznamy!$A$99:$A$107,Seznamy!$B$99:$B$107)</f>
        <v>246038</v>
      </c>
      <c r="C198" s="50" t="str">
        <f>LOOKUP(A198,Seznamy!$A$99:$A$107,Seznamy!$C$99:$C$107)</f>
        <v>Rynoltice</v>
      </c>
      <c r="D198" s="51">
        <f>LOOKUP(A198,Seznamy!$A$99:$A$107,Seznamy!$F$99:$F$107)</f>
        <v>1629</v>
      </c>
      <c r="E198" s="51">
        <f>LOOKUP(A198,Seznamy!$A$99:$A$107,Seznamy!$G$99:$G$107)</f>
        <v>0</v>
      </c>
      <c r="F198" s="52">
        <f>LOOKUP(A198,Seznamy!$A$99:$A$107,Seznamy!$J$99:$J$107)</f>
        <v>57</v>
      </c>
      <c r="G198" s="52">
        <v>16</v>
      </c>
      <c r="H198" s="50">
        <f>LOOKUP(G198,'Dělená - pěstební'!$A$19:$A$48,'Dělená - pěstební'!$B$19:$B$48)</f>
        <v>0</v>
      </c>
      <c r="I198" s="53">
        <f t="array" ref="I198">SUM(IF(('Dělená - pěstební'!$A$3:$A$17=A198)*('Dělená - pěstební'!$D$1:$AG$1=G198),'Dělená - pěstební'!$D$3:$AG$17))</f>
        <v>0</v>
      </c>
      <c r="J198" s="98" t="str">
        <f t="shared" ref="J198:J218" si="5">IF(I198=0,"",I198)</f>
        <v/>
      </c>
      <c r="K198" s="54">
        <f t="shared" si="4"/>
        <v>1</v>
      </c>
    </row>
    <row r="199" spans="1:11" hidden="1">
      <c r="A199" s="48">
        <v>7</v>
      </c>
      <c r="B199" s="49">
        <f>LOOKUP(A199,Seznamy!$A$99:$A$107,Seznamy!$B$99:$B$107)</f>
        <v>246038</v>
      </c>
      <c r="C199" s="50" t="str">
        <f>LOOKUP(A199,Seznamy!$A$99:$A$107,Seznamy!$C$99:$C$107)</f>
        <v>Rynoltice</v>
      </c>
      <c r="D199" s="51">
        <f>LOOKUP(A199,Seznamy!$A$99:$A$107,Seznamy!$F$99:$F$107)</f>
        <v>1629</v>
      </c>
      <c r="E199" s="51">
        <f>LOOKUP(A199,Seznamy!$A$99:$A$107,Seznamy!$G$99:$G$107)</f>
        <v>0</v>
      </c>
      <c r="F199" s="52">
        <f>LOOKUP(A199,Seznamy!$A$99:$A$107,Seznamy!$J$99:$J$107)</f>
        <v>57</v>
      </c>
      <c r="G199" s="52">
        <v>17</v>
      </c>
      <c r="H199" s="50">
        <f>LOOKUP(G199,'Dělená - pěstební'!$A$19:$A$48,'Dělená - pěstební'!$B$19:$B$48)</f>
        <v>0</v>
      </c>
      <c r="I199" s="53">
        <f t="array" ref="I199">SUM(IF(('Dělená - pěstební'!$A$3:$A$17=A199)*('Dělená - pěstební'!$D$1:$AG$1=G199),'Dělená - pěstební'!$D$3:$AG$17))</f>
        <v>0</v>
      </c>
      <c r="J199" s="98" t="str">
        <f t="shared" si="5"/>
        <v/>
      </c>
      <c r="K199" s="54">
        <f t="shared" si="4"/>
        <v>1</v>
      </c>
    </row>
    <row r="200" spans="1:11" hidden="1">
      <c r="A200" s="48">
        <v>7</v>
      </c>
      <c r="B200" s="49">
        <f>LOOKUP(A200,Seznamy!$A$99:$A$107,Seznamy!$B$99:$B$107)</f>
        <v>246038</v>
      </c>
      <c r="C200" s="50" t="str">
        <f>LOOKUP(A200,Seznamy!$A$99:$A$107,Seznamy!$C$99:$C$107)</f>
        <v>Rynoltice</v>
      </c>
      <c r="D200" s="51">
        <f>LOOKUP(A200,Seznamy!$A$99:$A$107,Seznamy!$F$99:$F$107)</f>
        <v>1629</v>
      </c>
      <c r="E200" s="51">
        <f>LOOKUP(A200,Seznamy!$A$99:$A$107,Seznamy!$G$99:$G$107)</f>
        <v>0</v>
      </c>
      <c r="F200" s="52">
        <f>LOOKUP(A200,Seznamy!$A$99:$A$107,Seznamy!$J$99:$J$107)</f>
        <v>57</v>
      </c>
      <c r="G200" s="52">
        <v>18</v>
      </c>
      <c r="H200" s="50">
        <f>LOOKUP(G200,'Dělená - pěstební'!$A$19:$A$48,'Dělená - pěstební'!$B$19:$B$48)</f>
        <v>0</v>
      </c>
      <c r="I200" s="53">
        <f t="array" ref="I200">SUM(IF(('Dělená - pěstební'!$A$3:$A$17=A200)*('Dělená - pěstební'!$D$1:$AG$1=G200),'Dělená - pěstební'!$D$3:$AG$17))</f>
        <v>0</v>
      </c>
      <c r="J200" s="98" t="str">
        <f t="shared" si="5"/>
        <v/>
      </c>
      <c r="K200" s="54">
        <f t="shared" si="4"/>
        <v>1</v>
      </c>
    </row>
    <row r="201" spans="1:11" hidden="1">
      <c r="A201" s="48">
        <v>7</v>
      </c>
      <c r="B201" s="49">
        <f>LOOKUP(A201,Seznamy!$A$99:$A$107,Seznamy!$B$99:$B$107)</f>
        <v>246038</v>
      </c>
      <c r="C201" s="50" t="str">
        <f>LOOKUP(A201,Seznamy!$A$99:$A$107,Seznamy!$C$99:$C$107)</f>
        <v>Rynoltice</v>
      </c>
      <c r="D201" s="51">
        <f>LOOKUP(A201,Seznamy!$A$99:$A$107,Seznamy!$F$99:$F$107)</f>
        <v>1629</v>
      </c>
      <c r="E201" s="51">
        <f>LOOKUP(A201,Seznamy!$A$99:$A$107,Seznamy!$G$99:$G$107)</f>
        <v>0</v>
      </c>
      <c r="F201" s="52">
        <f>LOOKUP(A201,Seznamy!$A$99:$A$107,Seznamy!$J$99:$J$107)</f>
        <v>57</v>
      </c>
      <c r="G201" s="52">
        <v>19</v>
      </c>
      <c r="H201" s="50">
        <f>LOOKUP(G201,'Dělená - pěstební'!$A$19:$A$48,'Dělená - pěstební'!$B$19:$B$48)</f>
        <v>0</v>
      </c>
      <c r="I201" s="53">
        <f t="array" ref="I201">SUM(IF(('Dělená - pěstební'!$A$3:$A$17=A201)*('Dělená - pěstební'!$D$1:$AG$1=G201),'Dělená - pěstební'!$D$3:$AG$17))</f>
        <v>0</v>
      </c>
      <c r="J201" s="98" t="str">
        <f t="shared" si="5"/>
        <v/>
      </c>
      <c r="K201" s="54">
        <f t="shared" si="4"/>
        <v>1</v>
      </c>
    </row>
    <row r="202" spans="1:11" hidden="1">
      <c r="A202" s="48">
        <v>7</v>
      </c>
      <c r="B202" s="49">
        <f>LOOKUP(A202,Seznamy!$A$99:$A$107,Seznamy!$B$99:$B$107)</f>
        <v>246038</v>
      </c>
      <c r="C202" s="50" t="str">
        <f>LOOKUP(A202,Seznamy!$A$99:$A$107,Seznamy!$C$99:$C$107)</f>
        <v>Rynoltice</v>
      </c>
      <c r="D202" s="51">
        <f>LOOKUP(A202,Seznamy!$A$99:$A$107,Seznamy!$F$99:$F$107)</f>
        <v>1629</v>
      </c>
      <c r="E202" s="51">
        <f>LOOKUP(A202,Seznamy!$A$99:$A$107,Seznamy!$G$99:$G$107)</f>
        <v>0</v>
      </c>
      <c r="F202" s="52">
        <f>LOOKUP(A202,Seznamy!$A$99:$A$107,Seznamy!$J$99:$J$107)</f>
        <v>57</v>
      </c>
      <c r="G202" s="52">
        <v>20</v>
      </c>
      <c r="H202" s="50">
        <f>LOOKUP(G202,'Dělená - pěstební'!$A$19:$A$48,'Dělená - pěstební'!$B$19:$B$48)</f>
        <v>0</v>
      </c>
      <c r="I202" s="53">
        <f t="array" ref="I202">SUM(IF(('Dělená - pěstební'!$A$3:$A$17=A202)*('Dělená - pěstební'!$D$1:$AG$1=G202),'Dělená - pěstební'!$D$3:$AG$17))</f>
        <v>0</v>
      </c>
      <c r="J202" s="98" t="str">
        <f t="shared" si="5"/>
        <v/>
      </c>
      <c r="K202" s="54">
        <f t="shared" si="4"/>
        <v>1</v>
      </c>
    </row>
    <row r="203" spans="1:11" hidden="1">
      <c r="A203" s="48">
        <v>7</v>
      </c>
      <c r="B203" s="49">
        <f>LOOKUP(A203,Seznamy!$A$99:$A$107,Seznamy!$B$99:$B$107)</f>
        <v>246038</v>
      </c>
      <c r="C203" s="50" t="str">
        <f>LOOKUP(A203,Seznamy!$A$99:$A$107,Seznamy!$C$99:$C$107)</f>
        <v>Rynoltice</v>
      </c>
      <c r="D203" s="51">
        <f>LOOKUP(A203,Seznamy!$A$99:$A$107,Seznamy!$F$99:$F$107)</f>
        <v>1629</v>
      </c>
      <c r="E203" s="51">
        <f>LOOKUP(A203,Seznamy!$A$99:$A$107,Seznamy!$G$99:$G$107)</f>
        <v>0</v>
      </c>
      <c r="F203" s="52">
        <f>LOOKUP(A203,Seznamy!$A$99:$A$107,Seznamy!$J$99:$J$107)</f>
        <v>57</v>
      </c>
      <c r="G203" s="52">
        <v>21</v>
      </c>
      <c r="H203" s="50">
        <f>LOOKUP(G203,'Dělená - pěstební'!$A$19:$A$48,'Dělená - pěstební'!$B$19:$B$48)</f>
        <v>0</v>
      </c>
      <c r="I203" s="53">
        <f t="array" ref="I203">SUM(IF(('Dělená - pěstební'!$A$3:$A$17=A203)*('Dělená - pěstební'!$D$1:$AG$1=G203),'Dělená - pěstební'!$D$3:$AG$17))</f>
        <v>0</v>
      </c>
      <c r="J203" s="98" t="str">
        <f t="shared" si="5"/>
        <v/>
      </c>
      <c r="K203" s="54">
        <f t="shared" si="4"/>
        <v>1</v>
      </c>
    </row>
    <row r="204" spans="1:11" hidden="1">
      <c r="A204" s="48">
        <v>7</v>
      </c>
      <c r="B204" s="49">
        <f>LOOKUP(A204,Seznamy!$A$99:$A$107,Seznamy!$B$99:$B$107)</f>
        <v>246038</v>
      </c>
      <c r="C204" s="50" t="str">
        <f>LOOKUP(A204,Seznamy!$A$99:$A$107,Seznamy!$C$99:$C$107)</f>
        <v>Rynoltice</v>
      </c>
      <c r="D204" s="51">
        <f>LOOKUP(A204,Seznamy!$A$99:$A$107,Seznamy!$F$99:$F$107)</f>
        <v>1629</v>
      </c>
      <c r="E204" s="51">
        <f>LOOKUP(A204,Seznamy!$A$99:$A$107,Seznamy!$G$99:$G$107)</f>
        <v>0</v>
      </c>
      <c r="F204" s="52">
        <f>LOOKUP(A204,Seznamy!$A$99:$A$107,Seznamy!$J$99:$J$107)</f>
        <v>57</v>
      </c>
      <c r="G204" s="52">
        <v>22</v>
      </c>
      <c r="H204" s="50">
        <f>LOOKUP(G204,'Dělená - pěstební'!$A$19:$A$48,'Dělená - pěstební'!$B$19:$B$48)</f>
        <v>0</v>
      </c>
      <c r="I204" s="53">
        <f t="array" ref="I204">SUM(IF(('Dělená - pěstební'!$A$3:$A$17=A204)*('Dělená - pěstební'!$D$1:$AG$1=G204),'Dělená - pěstební'!$D$3:$AG$17))</f>
        <v>0</v>
      </c>
      <c r="J204" s="98" t="str">
        <f t="shared" si="5"/>
        <v/>
      </c>
      <c r="K204" s="54">
        <f t="shared" si="4"/>
        <v>1</v>
      </c>
    </row>
    <row r="205" spans="1:11" hidden="1">
      <c r="A205" s="48">
        <v>7</v>
      </c>
      <c r="B205" s="49">
        <f>LOOKUP(A205,Seznamy!$A$99:$A$107,Seznamy!$B$99:$B$107)</f>
        <v>246038</v>
      </c>
      <c r="C205" s="50" t="str">
        <f>LOOKUP(A205,Seznamy!$A$99:$A$107,Seznamy!$C$99:$C$107)</f>
        <v>Rynoltice</v>
      </c>
      <c r="D205" s="51">
        <f>LOOKUP(A205,Seznamy!$A$99:$A$107,Seznamy!$F$99:$F$107)</f>
        <v>1629</v>
      </c>
      <c r="E205" s="51">
        <f>LOOKUP(A205,Seznamy!$A$99:$A$107,Seznamy!$G$99:$G$107)</f>
        <v>0</v>
      </c>
      <c r="F205" s="52">
        <f>LOOKUP(A205,Seznamy!$A$99:$A$107,Seznamy!$J$99:$J$107)</f>
        <v>57</v>
      </c>
      <c r="G205" s="52">
        <v>23</v>
      </c>
      <c r="H205" s="50">
        <f>LOOKUP(G205,'Dělená - pěstební'!$A$19:$A$48,'Dělená - pěstební'!$B$19:$B$48)</f>
        <v>0</v>
      </c>
      <c r="I205" s="53">
        <f t="array" ref="I205">SUM(IF(('Dělená - pěstební'!$A$3:$A$17=A205)*('Dělená - pěstební'!$D$1:$AG$1=G205),'Dělená - pěstební'!$D$3:$AG$17))</f>
        <v>0</v>
      </c>
      <c r="J205" s="98" t="str">
        <f t="shared" si="5"/>
        <v/>
      </c>
      <c r="K205" s="54">
        <f t="shared" si="4"/>
        <v>1</v>
      </c>
    </row>
    <row r="206" spans="1:11" hidden="1">
      <c r="A206" s="48">
        <v>7</v>
      </c>
      <c r="B206" s="49">
        <f>LOOKUP(A206,Seznamy!$A$99:$A$107,Seznamy!$B$99:$B$107)</f>
        <v>246038</v>
      </c>
      <c r="C206" s="50" t="str">
        <f>LOOKUP(A206,Seznamy!$A$99:$A$107,Seznamy!$C$99:$C$107)</f>
        <v>Rynoltice</v>
      </c>
      <c r="D206" s="51">
        <f>LOOKUP(A206,Seznamy!$A$99:$A$107,Seznamy!$F$99:$F$107)</f>
        <v>1629</v>
      </c>
      <c r="E206" s="51">
        <f>LOOKUP(A206,Seznamy!$A$99:$A$107,Seznamy!$G$99:$G$107)</f>
        <v>0</v>
      </c>
      <c r="F206" s="52">
        <f>LOOKUP(A206,Seznamy!$A$99:$A$107,Seznamy!$J$99:$J$107)</f>
        <v>57</v>
      </c>
      <c r="G206" s="52">
        <v>24</v>
      </c>
      <c r="H206" s="50">
        <f>LOOKUP(G206,'Dělená - pěstební'!$A$19:$A$48,'Dělená - pěstební'!$B$19:$B$48)</f>
        <v>0</v>
      </c>
      <c r="I206" s="53">
        <f t="array" ref="I206">SUM(IF(('Dělená - pěstební'!$A$3:$A$17=A206)*('Dělená - pěstební'!$D$1:$AG$1=G206),'Dělená - pěstební'!$D$3:$AG$17))</f>
        <v>0</v>
      </c>
      <c r="J206" s="98" t="str">
        <f t="shared" si="5"/>
        <v/>
      </c>
      <c r="K206" s="54">
        <f t="shared" si="4"/>
        <v>1</v>
      </c>
    </row>
    <row r="207" spans="1:11" hidden="1">
      <c r="A207" s="48">
        <v>7</v>
      </c>
      <c r="B207" s="49">
        <f>LOOKUP(A207,Seznamy!$A$99:$A$107,Seznamy!$B$99:$B$107)</f>
        <v>246038</v>
      </c>
      <c r="C207" s="50" t="str">
        <f>LOOKUP(A207,Seznamy!$A$99:$A$107,Seznamy!$C$99:$C$107)</f>
        <v>Rynoltice</v>
      </c>
      <c r="D207" s="51">
        <f>LOOKUP(A207,Seznamy!$A$99:$A$107,Seznamy!$F$99:$F$107)</f>
        <v>1629</v>
      </c>
      <c r="E207" s="51">
        <f>LOOKUP(A207,Seznamy!$A$99:$A$107,Seznamy!$G$99:$G$107)</f>
        <v>0</v>
      </c>
      <c r="F207" s="52">
        <f>LOOKUP(A207,Seznamy!$A$99:$A$107,Seznamy!$J$99:$J$107)</f>
        <v>57</v>
      </c>
      <c r="G207" s="52">
        <v>25</v>
      </c>
      <c r="H207" s="50">
        <f>LOOKUP(G207,'Dělená - pěstební'!$A$19:$A$48,'Dělená - pěstební'!$B$19:$B$48)</f>
        <v>0</v>
      </c>
      <c r="I207" s="53">
        <f t="array" ref="I207">SUM(IF(('Dělená - pěstební'!$A$3:$A$17=A207)*('Dělená - pěstební'!$D$1:$AG$1=G207),'Dělená - pěstební'!$D$3:$AG$17))</f>
        <v>0</v>
      </c>
      <c r="J207" s="98" t="str">
        <f t="shared" si="5"/>
        <v/>
      </c>
      <c r="K207" s="54">
        <f t="shared" si="4"/>
        <v>1</v>
      </c>
    </row>
    <row r="208" spans="1:11" hidden="1">
      <c r="A208" s="48">
        <v>7</v>
      </c>
      <c r="B208" s="49">
        <f>LOOKUP(A208,Seznamy!$A$99:$A$107,Seznamy!$B$99:$B$107)</f>
        <v>246038</v>
      </c>
      <c r="C208" s="50" t="str">
        <f>LOOKUP(A208,Seznamy!$A$99:$A$107,Seznamy!$C$99:$C$107)</f>
        <v>Rynoltice</v>
      </c>
      <c r="D208" s="51">
        <f>LOOKUP(A208,Seznamy!$A$99:$A$107,Seznamy!$F$99:$F$107)</f>
        <v>1629</v>
      </c>
      <c r="E208" s="51">
        <f>LOOKUP(A208,Seznamy!$A$99:$A$107,Seznamy!$G$99:$G$107)</f>
        <v>0</v>
      </c>
      <c r="F208" s="52">
        <f>LOOKUP(A208,Seznamy!$A$99:$A$107,Seznamy!$J$99:$J$107)</f>
        <v>57</v>
      </c>
      <c r="G208" s="52">
        <v>26</v>
      </c>
      <c r="H208" s="50">
        <f>LOOKUP(G208,'Dělená - pěstební'!$A$19:$A$48,'Dělená - pěstební'!$B$19:$B$48)</f>
        <v>0</v>
      </c>
      <c r="I208" s="53">
        <f t="array" ref="I208">SUM(IF(('Dělená - pěstební'!$A$3:$A$17=A208)*('Dělená - pěstební'!$D$1:$AG$1=G208),'Dělená - pěstební'!$D$3:$AG$17))</f>
        <v>0</v>
      </c>
      <c r="J208" s="98" t="str">
        <f t="shared" si="5"/>
        <v/>
      </c>
      <c r="K208" s="54">
        <f t="shared" si="4"/>
        <v>1</v>
      </c>
    </row>
    <row r="209" spans="1:11" hidden="1">
      <c r="A209" s="48">
        <v>7</v>
      </c>
      <c r="B209" s="49">
        <f>LOOKUP(A209,Seznamy!$A$99:$A$107,Seznamy!$B$99:$B$107)</f>
        <v>246038</v>
      </c>
      <c r="C209" s="50" t="str">
        <f>LOOKUP(A209,Seznamy!$A$99:$A$107,Seznamy!$C$99:$C$107)</f>
        <v>Rynoltice</v>
      </c>
      <c r="D209" s="51">
        <f>LOOKUP(A209,Seznamy!$A$99:$A$107,Seznamy!$F$99:$F$107)</f>
        <v>1629</v>
      </c>
      <c r="E209" s="51">
        <f>LOOKUP(A209,Seznamy!$A$99:$A$107,Seznamy!$G$99:$G$107)</f>
        <v>0</v>
      </c>
      <c r="F209" s="52">
        <f>LOOKUP(A209,Seznamy!$A$99:$A$107,Seznamy!$J$99:$J$107)</f>
        <v>57</v>
      </c>
      <c r="G209" s="52">
        <v>27</v>
      </c>
      <c r="H209" s="50">
        <f>LOOKUP(G209,'Dělená - pěstební'!$A$19:$A$48,'Dělená - pěstební'!$B$19:$B$48)</f>
        <v>0</v>
      </c>
      <c r="I209" s="53">
        <f t="array" ref="I209">SUM(IF(('Dělená - pěstební'!$A$3:$A$17=A209)*('Dělená - pěstební'!$D$1:$AG$1=G209),'Dělená - pěstební'!$D$3:$AG$17))</f>
        <v>0</v>
      </c>
      <c r="J209" s="98" t="str">
        <f t="shared" si="5"/>
        <v/>
      </c>
      <c r="K209" s="54">
        <f t="shared" si="4"/>
        <v>1</v>
      </c>
    </row>
    <row r="210" spans="1:11" hidden="1">
      <c r="A210" s="48">
        <v>7</v>
      </c>
      <c r="B210" s="49">
        <f>LOOKUP(A210,Seznamy!$A$99:$A$107,Seznamy!$B$99:$B$107)</f>
        <v>246038</v>
      </c>
      <c r="C210" s="50" t="str">
        <f>LOOKUP(A210,Seznamy!$A$99:$A$107,Seznamy!$C$99:$C$107)</f>
        <v>Rynoltice</v>
      </c>
      <c r="D210" s="51">
        <f>LOOKUP(A210,Seznamy!$A$99:$A$107,Seznamy!$F$99:$F$107)</f>
        <v>1629</v>
      </c>
      <c r="E210" s="51">
        <f>LOOKUP(A210,Seznamy!$A$99:$A$107,Seznamy!$G$99:$G$107)</f>
        <v>0</v>
      </c>
      <c r="F210" s="52">
        <f>LOOKUP(A210,Seznamy!$A$99:$A$107,Seznamy!$J$99:$J$107)</f>
        <v>57</v>
      </c>
      <c r="G210" s="52">
        <v>28</v>
      </c>
      <c r="H210" s="50">
        <f>LOOKUP(G210,'Dělená - pěstební'!$A$19:$A$48,'Dělená - pěstební'!$B$19:$B$48)</f>
        <v>0</v>
      </c>
      <c r="I210" s="53">
        <f t="array" ref="I210">SUM(IF(('Dělená - pěstební'!$A$3:$A$17=A210)*('Dělená - pěstební'!$D$1:$AG$1=G210),'Dělená - pěstební'!$D$3:$AG$17))</f>
        <v>0</v>
      </c>
      <c r="J210" s="98" t="str">
        <f t="shared" si="5"/>
        <v/>
      </c>
      <c r="K210" s="54">
        <f t="shared" si="4"/>
        <v>1</v>
      </c>
    </row>
    <row r="211" spans="1:11" hidden="1">
      <c r="A211" s="48">
        <v>7</v>
      </c>
      <c r="B211" s="49">
        <f>LOOKUP(A211,Seznamy!$A$99:$A$107,Seznamy!$B$99:$B$107)</f>
        <v>246038</v>
      </c>
      <c r="C211" s="50" t="str">
        <f>LOOKUP(A211,Seznamy!$A$99:$A$107,Seznamy!$C$99:$C$107)</f>
        <v>Rynoltice</v>
      </c>
      <c r="D211" s="51">
        <f>LOOKUP(A211,Seznamy!$A$99:$A$107,Seznamy!$F$99:$F$107)</f>
        <v>1629</v>
      </c>
      <c r="E211" s="51">
        <f>LOOKUP(A211,Seznamy!$A$99:$A$107,Seznamy!$G$99:$G$107)</f>
        <v>0</v>
      </c>
      <c r="F211" s="52">
        <f>LOOKUP(A211,Seznamy!$A$99:$A$107,Seznamy!$J$99:$J$107)</f>
        <v>57</v>
      </c>
      <c r="G211" s="52">
        <v>29</v>
      </c>
      <c r="H211" s="50">
        <f>LOOKUP(G211,'Dělená - pěstební'!$A$19:$A$48,'Dělená - pěstební'!$B$19:$B$48)</f>
        <v>0</v>
      </c>
      <c r="I211" s="53">
        <f t="array" ref="I211">SUM(IF(('Dělená - pěstební'!$A$3:$A$17=A211)*('Dělená - pěstební'!$D$1:$AG$1=G211),'Dělená - pěstební'!$D$3:$AG$17))</f>
        <v>0</v>
      </c>
      <c r="J211" s="98" t="str">
        <f t="shared" si="5"/>
        <v/>
      </c>
      <c r="K211" s="54">
        <f t="shared" si="4"/>
        <v>1</v>
      </c>
    </row>
    <row r="212" spans="1:11" hidden="1">
      <c r="A212" s="48">
        <v>7</v>
      </c>
      <c r="B212" s="49">
        <f>LOOKUP(A212,Seznamy!$A$99:$A$107,Seznamy!$B$99:$B$107)</f>
        <v>246038</v>
      </c>
      <c r="C212" s="50" t="str">
        <f>LOOKUP(A212,Seznamy!$A$99:$A$107,Seznamy!$C$99:$C$107)</f>
        <v>Rynoltice</v>
      </c>
      <c r="D212" s="51">
        <f>LOOKUP(A212,Seznamy!$A$99:$A$107,Seznamy!$F$99:$F$107)</f>
        <v>1629</v>
      </c>
      <c r="E212" s="51">
        <f>LOOKUP(A212,Seznamy!$A$99:$A$107,Seznamy!$G$99:$G$107)</f>
        <v>0</v>
      </c>
      <c r="F212" s="52">
        <f>LOOKUP(A212,Seznamy!$A$99:$A$107,Seznamy!$J$99:$J$107)</f>
        <v>57</v>
      </c>
      <c r="G212" s="52">
        <v>30</v>
      </c>
      <c r="H212" s="50">
        <f>LOOKUP(G212,'Dělená - pěstební'!$A$19:$A$48,'Dělená - pěstební'!$B$19:$B$48)</f>
        <v>0</v>
      </c>
      <c r="I212" s="53">
        <f t="array" ref="I212">SUM(IF(('Dělená - pěstební'!$A$3:$A$17=A212)*('Dělená - pěstební'!$D$1:$AG$1=G212),'Dělená - pěstební'!$D$3:$AG$17))</f>
        <v>0</v>
      </c>
      <c r="J212" s="98" t="str">
        <f t="shared" si="5"/>
        <v/>
      </c>
      <c r="K212" s="54">
        <f t="shared" si="4"/>
        <v>1</v>
      </c>
    </row>
    <row r="213" spans="1:11" hidden="1">
      <c r="A213" s="79">
        <v>8</v>
      </c>
      <c r="B213" s="80">
        <f>LOOKUP(A213,Seznamy!$A$99:$A$107,Seznamy!$B$99:$B$107)</f>
        <v>246038</v>
      </c>
      <c r="C213" s="81" t="str">
        <f>LOOKUP(A213,Seznamy!$A$99:$A$107,Seznamy!$C$99:$C$107)</f>
        <v>Rynoltice</v>
      </c>
      <c r="D213" s="82">
        <f>LOOKUP(A213,Seznamy!$A$99:$A$107,Seznamy!$F$99:$F$107)</f>
        <v>1629</v>
      </c>
      <c r="E213" s="82">
        <f>LOOKUP(A213,Seznamy!$A$99:$A$107,Seznamy!$G$99:$G$107)</f>
        <v>0</v>
      </c>
      <c r="F213" s="83">
        <f>LOOKUP(A213,Seznamy!$A$99:$A$107,Seznamy!$J$99:$J$107)</f>
        <v>57</v>
      </c>
      <c r="G213" s="83">
        <v>1</v>
      </c>
      <c r="H213" s="81" t="str">
        <f>LOOKUP(G213,'Dělená - pěstební'!$A$19:$A$48,'Dělená - pěstební'!$B$19:$B$48)</f>
        <v>Kloboucká lesní s.r.o.</v>
      </c>
      <c r="I213" s="84">
        <f t="array" ref="I213">SUM(IF(('Dělená - pěstební'!$A$3:$A$17=A213)*('Dělená - pěstební'!$D$1:$AG$1=G213),'Dělená - pěstební'!$D$3:$AG$17))</f>
        <v>0</v>
      </c>
      <c r="J213" s="99" t="str">
        <f t="shared" si="5"/>
        <v/>
      </c>
      <c r="K213" s="85">
        <f t="shared" ref="K213:K218" si="6">IF(I213=MIN($J$213:$J$242),1,"")</f>
        <v>1</v>
      </c>
    </row>
    <row r="214" spans="1:11" hidden="1">
      <c r="A214" s="79">
        <v>8</v>
      </c>
      <c r="B214" s="80">
        <f>LOOKUP(A214,Seznamy!$A$99:$A$107,Seznamy!$B$99:$B$107)</f>
        <v>246038</v>
      </c>
      <c r="C214" s="81" t="str">
        <f>LOOKUP(A214,Seznamy!$A$99:$A$107,Seznamy!$C$99:$C$107)</f>
        <v>Rynoltice</v>
      </c>
      <c r="D214" s="82">
        <f>LOOKUP(A214,Seznamy!$A$99:$A$107,Seznamy!$F$99:$F$107)</f>
        <v>1629</v>
      </c>
      <c r="E214" s="82">
        <f>LOOKUP(A214,Seznamy!$A$99:$A$107,Seznamy!$G$99:$G$107)</f>
        <v>0</v>
      </c>
      <c r="F214" s="83">
        <f>LOOKUP(A214,Seznamy!$A$99:$A$107,Seznamy!$J$99:$J$107)</f>
        <v>57</v>
      </c>
      <c r="G214" s="83">
        <v>2</v>
      </c>
      <c r="H214" s="81" t="str">
        <f>LOOKUP(G214,'Dělená - pěstební'!$A$19:$A$48,'Dělená - pěstební'!$B$19:$B$48)</f>
        <v>JACER - CZ a.s.</v>
      </c>
      <c r="I214" s="84">
        <f t="array" ref="I214">SUM(IF(('Dělená - pěstební'!$A$3:$A$17=A214)*('Dělená - pěstební'!$D$1:$AG$1=G214),'Dělená - pěstební'!$D$3:$AG$17))</f>
        <v>0</v>
      </c>
      <c r="J214" s="99" t="str">
        <f t="shared" si="5"/>
        <v/>
      </c>
      <c r="K214" s="85">
        <f t="shared" si="6"/>
        <v>1</v>
      </c>
    </row>
    <row r="215" spans="1:11" hidden="1">
      <c r="A215" s="79">
        <v>8</v>
      </c>
      <c r="B215" s="80">
        <f>LOOKUP(A215,Seznamy!$A$99:$A$107,Seznamy!$B$99:$B$107)</f>
        <v>246038</v>
      </c>
      <c r="C215" s="81" t="str">
        <f>LOOKUP(A215,Seznamy!$A$99:$A$107,Seznamy!$C$99:$C$107)</f>
        <v>Rynoltice</v>
      </c>
      <c r="D215" s="82">
        <f>LOOKUP(A215,Seznamy!$A$99:$A$107,Seznamy!$F$99:$F$107)</f>
        <v>1629</v>
      </c>
      <c r="E215" s="82">
        <f>LOOKUP(A215,Seznamy!$A$99:$A$107,Seznamy!$G$99:$G$107)</f>
        <v>0</v>
      </c>
      <c r="F215" s="83">
        <f>LOOKUP(A215,Seznamy!$A$99:$A$107,Seznamy!$J$99:$J$107)</f>
        <v>57</v>
      </c>
      <c r="G215" s="83">
        <v>3</v>
      </c>
      <c r="H215" s="81" t="str">
        <f>LOOKUP(G215,'Dělená - pěstební'!$A$19:$A$48,'Dělená - pěstební'!$B$19:$B$48)</f>
        <v>Jihozápadní dřevařská a.s.</v>
      </c>
      <c r="I215" s="84">
        <f t="array" ref="I215">SUM(IF(('Dělená - pěstební'!$A$3:$A$17=A215)*('Dělená - pěstební'!$D$1:$AG$1=G215),'Dělená - pěstební'!$D$3:$AG$17))</f>
        <v>0</v>
      </c>
      <c r="J215" s="99" t="str">
        <f t="shared" si="5"/>
        <v/>
      </c>
      <c r="K215" s="85">
        <f t="shared" si="6"/>
        <v>1</v>
      </c>
    </row>
    <row r="216" spans="1:11" hidden="1">
      <c r="A216" s="79">
        <v>8</v>
      </c>
      <c r="B216" s="80">
        <f>LOOKUP(A216,Seznamy!$A$99:$A$107,Seznamy!$B$99:$B$107)</f>
        <v>246038</v>
      </c>
      <c r="C216" s="81" t="str">
        <f>LOOKUP(A216,Seznamy!$A$99:$A$107,Seznamy!$C$99:$C$107)</f>
        <v>Rynoltice</v>
      </c>
      <c r="D216" s="82">
        <f>LOOKUP(A216,Seznamy!$A$99:$A$107,Seznamy!$F$99:$F$107)</f>
        <v>1629</v>
      </c>
      <c r="E216" s="82">
        <f>LOOKUP(A216,Seznamy!$A$99:$A$107,Seznamy!$G$99:$G$107)</f>
        <v>0</v>
      </c>
      <c r="F216" s="83">
        <f>LOOKUP(A216,Seznamy!$A$99:$A$107,Seznamy!$J$99:$J$107)</f>
        <v>57</v>
      </c>
      <c r="G216" s="83">
        <v>6</v>
      </c>
      <c r="H216" s="81">
        <f>LOOKUP(G216,'Dělená - pěstební'!$A$19:$A$48,'Dělená - pěstební'!$B$19:$B$48)</f>
        <v>0</v>
      </c>
      <c r="I216" s="84">
        <f t="array" ref="I216">SUM(IF(('Dělená - pěstební'!$A$3:$A$17=A216)*('Dělená - pěstební'!$D$1:$AG$1=G216),'Dělená - pěstební'!$D$3:$AG$17))</f>
        <v>0</v>
      </c>
      <c r="J216" s="99" t="str">
        <f t="shared" si="5"/>
        <v/>
      </c>
      <c r="K216" s="85">
        <f t="shared" si="6"/>
        <v>1</v>
      </c>
    </row>
    <row r="217" spans="1:11" hidden="1">
      <c r="A217" s="79">
        <v>8</v>
      </c>
      <c r="B217" s="80">
        <f>LOOKUP(A217,Seznamy!$A$99:$A$107,Seznamy!$B$99:$B$107)</f>
        <v>246038</v>
      </c>
      <c r="C217" s="81" t="str">
        <f>LOOKUP(A217,Seznamy!$A$99:$A$107,Seznamy!$C$99:$C$107)</f>
        <v>Rynoltice</v>
      </c>
      <c r="D217" s="82">
        <f>LOOKUP(A217,Seznamy!$A$99:$A$107,Seznamy!$F$99:$F$107)</f>
        <v>1629</v>
      </c>
      <c r="E217" s="82">
        <f>LOOKUP(A217,Seznamy!$A$99:$A$107,Seznamy!$G$99:$G$107)</f>
        <v>0</v>
      </c>
      <c r="F217" s="83">
        <f>LOOKUP(A217,Seznamy!$A$99:$A$107,Seznamy!$J$99:$J$107)</f>
        <v>57</v>
      </c>
      <c r="G217" s="83">
        <v>5</v>
      </c>
      <c r="H217" s="81" t="str">
        <f>LOOKUP(G217,'Dělená - pěstební'!$A$19:$A$48,'Dělená - pěstební'!$B$19:$B$48)</f>
        <v>Lesní společnost Ledeč nad Sázavou, a.s.</v>
      </c>
      <c r="I217" s="84">
        <f t="array" ref="I217">SUM(IF(('Dělená - pěstební'!$A$3:$A$17=A217)*('Dělená - pěstební'!$D$1:$AG$1=G217),'Dělená - pěstební'!$D$3:$AG$17))</f>
        <v>0</v>
      </c>
      <c r="J217" s="99" t="str">
        <f t="shared" si="5"/>
        <v/>
      </c>
      <c r="K217" s="85">
        <f t="shared" si="6"/>
        <v>1</v>
      </c>
    </row>
    <row r="218" spans="1:11" hidden="1">
      <c r="A218" s="79">
        <v>8</v>
      </c>
      <c r="B218" s="80">
        <f>LOOKUP(A218,Seznamy!$A$99:$A$107,Seznamy!$B$99:$B$107)</f>
        <v>246038</v>
      </c>
      <c r="C218" s="81" t="str">
        <f>LOOKUP(A218,Seznamy!$A$99:$A$107,Seznamy!$C$99:$C$107)</f>
        <v>Rynoltice</v>
      </c>
      <c r="D218" s="82">
        <f>LOOKUP(A218,Seznamy!$A$99:$A$107,Seznamy!$F$99:$F$107)</f>
        <v>1629</v>
      </c>
      <c r="E218" s="82">
        <f>LOOKUP(A218,Seznamy!$A$99:$A$107,Seznamy!$G$99:$G$107)</f>
        <v>0</v>
      </c>
      <c r="F218" s="83">
        <f>LOOKUP(A218,Seznamy!$A$99:$A$107,Seznamy!$J$99:$J$107)</f>
        <v>57</v>
      </c>
      <c r="G218" s="83">
        <v>4</v>
      </c>
      <c r="H218" s="81" t="str">
        <f>LOOKUP(G218,'Dělená - pěstební'!$A$19:$A$48,'Dělená - pěstební'!$B$19:$B$48)</f>
        <v>UNILES a.s.</v>
      </c>
      <c r="I218" s="84">
        <f t="array" ref="I218">SUM(IF(('Dělená - pěstební'!$A$3:$A$17=A218)*('Dělená - pěstební'!$D$1:$AG$1=G218),'Dělená - pěstební'!$D$3:$AG$17))</f>
        <v>0</v>
      </c>
      <c r="J218" s="99" t="str">
        <f t="shared" si="5"/>
        <v/>
      </c>
      <c r="K218" s="85">
        <f t="shared" si="6"/>
        <v>1</v>
      </c>
    </row>
    <row r="219" spans="1:11" hidden="1">
      <c r="A219" s="79">
        <v>8</v>
      </c>
      <c r="B219" s="80">
        <f>LOOKUP(A219,Seznamy!$A$99:$A$107,Seznamy!$B$99:$B$107)</f>
        <v>246038</v>
      </c>
      <c r="C219" s="81" t="str">
        <f>LOOKUP(A219,Seznamy!$A$99:$A$107,Seznamy!$C$99:$C$107)</f>
        <v>Rynoltice</v>
      </c>
      <c r="D219" s="82">
        <f>LOOKUP(A219,Seznamy!$A$99:$A$107,Seznamy!$F$99:$F$107)</f>
        <v>1629</v>
      </c>
      <c r="E219" s="82">
        <f>LOOKUP(A219,Seznamy!$A$99:$A$107,Seznamy!$G$99:$G$107)</f>
        <v>0</v>
      </c>
      <c r="F219" s="83">
        <f>LOOKUP(A219,Seznamy!$A$99:$A$107,Seznamy!$J$99:$J$107)</f>
        <v>57</v>
      </c>
      <c r="G219" s="83">
        <v>7</v>
      </c>
      <c r="H219" s="81">
        <f>LOOKUP(G219,'Dělená - pěstební'!$A$19:$A$48,'Dělená - pěstební'!$B$19:$B$48)</f>
        <v>0</v>
      </c>
      <c r="I219" s="84">
        <f t="array" ref="I219">SUM(IF(('Dělená - pěstební'!$A$3:$A$17=A219)*('Dělená - pěstební'!$D$1:$AG$1=G219),'Dělená - pěstební'!$D$3:$AG$17))</f>
        <v>0</v>
      </c>
      <c r="J219" s="99" t="str">
        <f t="shared" ref="J219:J258" si="7">IF(I219=0,"",I219)</f>
        <v/>
      </c>
      <c r="K219" s="85">
        <f t="shared" ref="K219:K242" si="8">IF(I219=MIN($J$213:$J$242),1,"")</f>
        <v>1</v>
      </c>
    </row>
    <row r="220" spans="1:11" hidden="1">
      <c r="A220" s="79">
        <v>8</v>
      </c>
      <c r="B220" s="80">
        <f>LOOKUP(A220,Seznamy!$A$99:$A$107,Seznamy!$B$99:$B$107)</f>
        <v>246038</v>
      </c>
      <c r="C220" s="81" t="str">
        <f>LOOKUP(A220,Seznamy!$A$99:$A$107,Seznamy!$C$99:$C$107)</f>
        <v>Rynoltice</v>
      </c>
      <c r="D220" s="82">
        <f>LOOKUP(A220,Seznamy!$A$99:$A$107,Seznamy!$F$99:$F$107)</f>
        <v>1629</v>
      </c>
      <c r="E220" s="82">
        <f>LOOKUP(A220,Seznamy!$A$99:$A$107,Seznamy!$G$99:$G$107)</f>
        <v>0</v>
      </c>
      <c r="F220" s="83">
        <f>LOOKUP(A220,Seznamy!$A$99:$A$107,Seznamy!$J$99:$J$107)</f>
        <v>57</v>
      </c>
      <c r="G220" s="83">
        <v>8</v>
      </c>
      <c r="H220" s="81">
        <f>LOOKUP(G220,'Dělená - pěstební'!$A$19:$A$48,'Dělená - pěstební'!$B$19:$B$48)</f>
        <v>0</v>
      </c>
      <c r="I220" s="84">
        <f t="array" ref="I220">SUM(IF(('Dělená - pěstební'!$A$3:$A$17=A220)*('Dělená - pěstební'!$D$1:$AG$1=G220),'Dělená - pěstební'!$D$3:$AG$17))</f>
        <v>0</v>
      </c>
      <c r="J220" s="99" t="str">
        <f t="shared" si="7"/>
        <v/>
      </c>
      <c r="K220" s="85">
        <f t="shared" si="8"/>
        <v>1</v>
      </c>
    </row>
    <row r="221" spans="1:11" hidden="1">
      <c r="A221" s="79">
        <v>8</v>
      </c>
      <c r="B221" s="80">
        <f>LOOKUP(A221,Seznamy!$A$99:$A$107,Seznamy!$B$99:$B$107)</f>
        <v>246038</v>
      </c>
      <c r="C221" s="81" t="str">
        <f>LOOKUP(A221,Seznamy!$A$99:$A$107,Seznamy!$C$99:$C$107)</f>
        <v>Rynoltice</v>
      </c>
      <c r="D221" s="82">
        <f>LOOKUP(A221,Seznamy!$A$99:$A$107,Seznamy!$F$99:$F$107)</f>
        <v>1629</v>
      </c>
      <c r="E221" s="82">
        <f>LOOKUP(A221,Seznamy!$A$99:$A$107,Seznamy!$G$99:$G$107)</f>
        <v>0</v>
      </c>
      <c r="F221" s="83">
        <f>LOOKUP(A221,Seznamy!$A$99:$A$107,Seznamy!$J$99:$J$107)</f>
        <v>57</v>
      </c>
      <c r="G221" s="83">
        <v>9</v>
      </c>
      <c r="H221" s="81">
        <f>LOOKUP(G221,'Dělená - pěstební'!$A$19:$A$48,'Dělená - pěstební'!$B$19:$B$48)</f>
        <v>0</v>
      </c>
      <c r="I221" s="84">
        <f t="array" ref="I221">SUM(IF(('Dělená - pěstební'!$A$3:$A$17=A221)*('Dělená - pěstební'!$D$1:$AG$1=G221),'Dělená - pěstební'!$D$3:$AG$17))</f>
        <v>0</v>
      </c>
      <c r="J221" s="99" t="str">
        <f t="shared" si="7"/>
        <v/>
      </c>
      <c r="K221" s="85">
        <f t="shared" si="8"/>
        <v>1</v>
      </c>
    </row>
    <row r="222" spans="1:11" hidden="1">
      <c r="A222" s="79">
        <v>8</v>
      </c>
      <c r="B222" s="80">
        <f>LOOKUP(A222,Seznamy!$A$99:$A$107,Seznamy!$B$99:$B$107)</f>
        <v>246038</v>
      </c>
      <c r="C222" s="81" t="str">
        <f>LOOKUP(A222,Seznamy!$A$99:$A$107,Seznamy!$C$99:$C$107)</f>
        <v>Rynoltice</v>
      </c>
      <c r="D222" s="82">
        <f>LOOKUP(A222,Seznamy!$A$99:$A$107,Seznamy!$F$99:$F$107)</f>
        <v>1629</v>
      </c>
      <c r="E222" s="82">
        <f>LOOKUP(A222,Seznamy!$A$99:$A$107,Seznamy!$G$99:$G$107)</f>
        <v>0</v>
      </c>
      <c r="F222" s="83">
        <f>LOOKUP(A222,Seznamy!$A$99:$A$107,Seznamy!$J$99:$J$107)</f>
        <v>57</v>
      </c>
      <c r="G222" s="83">
        <v>10</v>
      </c>
      <c r="H222" s="81">
        <f>LOOKUP(G222,'Dělená - pěstební'!$A$19:$A$48,'Dělená - pěstební'!$B$19:$B$48)</f>
        <v>0</v>
      </c>
      <c r="I222" s="84">
        <f t="array" ref="I222">SUM(IF(('Dělená - pěstební'!$A$3:$A$17=A222)*('Dělená - pěstební'!$D$1:$AG$1=G222),'Dělená - pěstební'!$D$3:$AG$17))</f>
        <v>0</v>
      </c>
      <c r="J222" s="99" t="str">
        <f t="shared" si="7"/>
        <v/>
      </c>
      <c r="K222" s="85">
        <f t="shared" si="8"/>
        <v>1</v>
      </c>
    </row>
    <row r="223" spans="1:11" hidden="1">
      <c r="A223" s="79">
        <v>8</v>
      </c>
      <c r="B223" s="80">
        <f>LOOKUP(A223,Seznamy!$A$99:$A$107,Seznamy!$B$99:$B$107)</f>
        <v>246038</v>
      </c>
      <c r="C223" s="81" t="str">
        <f>LOOKUP(A223,Seznamy!$A$99:$A$107,Seznamy!$C$99:$C$107)</f>
        <v>Rynoltice</v>
      </c>
      <c r="D223" s="82">
        <f>LOOKUP(A223,Seznamy!$A$99:$A$107,Seznamy!$F$99:$F$107)</f>
        <v>1629</v>
      </c>
      <c r="E223" s="82">
        <f>LOOKUP(A223,Seznamy!$A$99:$A$107,Seznamy!$G$99:$G$107)</f>
        <v>0</v>
      </c>
      <c r="F223" s="83">
        <f>LOOKUP(A223,Seznamy!$A$99:$A$107,Seznamy!$J$99:$J$107)</f>
        <v>57</v>
      </c>
      <c r="G223" s="83">
        <v>11</v>
      </c>
      <c r="H223" s="81">
        <f>LOOKUP(G223,'Dělená - pěstební'!$A$19:$A$48,'Dělená - pěstební'!$B$19:$B$48)</f>
        <v>0</v>
      </c>
      <c r="I223" s="84">
        <f t="array" ref="I223">SUM(IF(('Dělená - pěstební'!$A$3:$A$17=A223)*('Dělená - pěstební'!$D$1:$AG$1=G223),'Dělená - pěstební'!$D$3:$AG$17))</f>
        <v>0</v>
      </c>
      <c r="J223" s="99" t="str">
        <f t="shared" si="7"/>
        <v/>
      </c>
      <c r="K223" s="85">
        <f t="shared" si="8"/>
        <v>1</v>
      </c>
    </row>
    <row r="224" spans="1:11" hidden="1">
      <c r="A224" s="79">
        <v>8</v>
      </c>
      <c r="B224" s="80">
        <f>LOOKUP(A224,Seznamy!$A$99:$A$107,Seznamy!$B$99:$B$107)</f>
        <v>246038</v>
      </c>
      <c r="C224" s="81" t="str">
        <f>LOOKUP(A224,Seznamy!$A$99:$A$107,Seznamy!$C$99:$C$107)</f>
        <v>Rynoltice</v>
      </c>
      <c r="D224" s="82">
        <f>LOOKUP(A224,Seznamy!$A$99:$A$107,Seznamy!$F$99:$F$107)</f>
        <v>1629</v>
      </c>
      <c r="E224" s="82">
        <f>LOOKUP(A224,Seznamy!$A$99:$A$107,Seznamy!$G$99:$G$107)</f>
        <v>0</v>
      </c>
      <c r="F224" s="83">
        <f>LOOKUP(A224,Seznamy!$A$99:$A$107,Seznamy!$J$99:$J$107)</f>
        <v>57</v>
      </c>
      <c r="G224" s="83">
        <v>12</v>
      </c>
      <c r="H224" s="81">
        <f>LOOKUP(G224,'Dělená - pěstební'!$A$19:$A$48,'Dělená - pěstební'!$B$19:$B$48)</f>
        <v>0</v>
      </c>
      <c r="I224" s="84">
        <f t="array" ref="I224">SUM(IF(('Dělená - pěstební'!$A$3:$A$17=A224)*('Dělená - pěstební'!$D$1:$AG$1=G224),'Dělená - pěstební'!$D$3:$AG$17))</f>
        <v>0</v>
      </c>
      <c r="J224" s="99" t="str">
        <f t="shared" si="7"/>
        <v/>
      </c>
      <c r="K224" s="85">
        <f t="shared" si="8"/>
        <v>1</v>
      </c>
    </row>
    <row r="225" spans="1:11" hidden="1">
      <c r="A225" s="79">
        <v>8</v>
      </c>
      <c r="B225" s="80">
        <f>LOOKUP(A225,Seznamy!$A$99:$A$107,Seznamy!$B$99:$B$107)</f>
        <v>246038</v>
      </c>
      <c r="C225" s="81" t="str">
        <f>LOOKUP(A225,Seznamy!$A$99:$A$107,Seznamy!$C$99:$C$107)</f>
        <v>Rynoltice</v>
      </c>
      <c r="D225" s="82">
        <f>LOOKUP(A225,Seznamy!$A$99:$A$107,Seznamy!$F$99:$F$107)</f>
        <v>1629</v>
      </c>
      <c r="E225" s="82">
        <f>LOOKUP(A225,Seznamy!$A$99:$A$107,Seznamy!$G$99:$G$107)</f>
        <v>0</v>
      </c>
      <c r="F225" s="83">
        <f>LOOKUP(A225,Seznamy!$A$99:$A$107,Seznamy!$J$99:$J$107)</f>
        <v>57</v>
      </c>
      <c r="G225" s="83">
        <v>13</v>
      </c>
      <c r="H225" s="81">
        <f>LOOKUP(G225,'Dělená - pěstební'!$A$19:$A$48,'Dělená - pěstební'!$B$19:$B$48)</f>
        <v>0</v>
      </c>
      <c r="I225" s="84">
        <f t="array" ref="I225">SUM(IF(('Dělená - pěstební'!$A$3:$A$17=A225)*('Dělená - pěstební'!$D$1:$AG$1=G225),'Dělená - pěstební'!$D$3:$AG$17))</f>
        <v>0</v>
      </c>
      <c r="J225" s="99" t="str">
        <f t="shared" si="7"/>
        <v/>
      </c>
      <c r="K225" s="85">
        <f t="shared" si="8"/>
        <v>1</v>
      </c>
    </row>
    <row r="226" spans="1:11" hidden="1">
      <c r="A226" s="79">
        <v>8</v>
      </c>
      <c r="B226" s="80">
        <f>LOOKUP(A226,Seznamy!$A$99:$A$107,Seznamy!$B$99:$B$107)</f>
        <v>246038</v>
      </c>
      <c r="C226" s="81" t="str">
        <f>LOOKUP(A226,Seznamy!$A$99:$A$107,Seznamy!$C$99:$C$107)</f>
        <v>Rynoltice</v>
      </c>
      <c r="D226" s="82">
        <f>LOOKUP(A226,Seznamy!$A$99:$A$107,Seznamy!$F$99:$F$107)</f>
        <v>1629</v>
      </c>
      <c r="E226" s="82">
        <f>LOOKUP(A226,Seznamy!$A$99:$A$107,Seznamy!$G$99:$G$107)</f>
        <v>0</v>
      </c>
      <c r="F226" s="83">
        <f>LOOKUP(A226,Seznamy!$A$99:$A$107,Seznamy!$J$99:$J$107)</f>
        <v>57</v>
      </c>
      <c r="G226" s="83">
        <v>14</v>
      </c>
      <c r="H226" s="81">
        <f>LOOKUP(G226,'Dělená - pěstební'!$A$19:$A$48,'Dělená - pěstební'!$B$19:$B$48)</f>
        <v>0</v>
      </c>
      <c r="I226" s="84">
        <f t="array" ref="I226">SUM(IF(('Dělená - pěstební'!$A$3:$A$17=A226)*('Dělená - pěstební'!$D$1:$AG$1=G226),'Dělená - pěstební'!$D$3:$AG$17))</f>
        <v>0</v>
      </c>
      <c r="J226" s="99" t="str">
        <f t="shared" si="7"/>
        <v/>
      </c>
      <c r="K226" s="85">
        <f t="shared" si="8"/>
        <v>1</v>
      </c>
    </row>
    <row r="227" spans="1:11" hidden="1">
      <c r="A227" s="79">
        <v>8</v>
      </c>
      <c r="B227" s="80">
        <f>LOOKUP(A227,Seznamy!$A$99:$A$107,Seznamy!$B$99:$B$107)</f>
        <v>246038</v>
      </c>
      <c r="C227" s="81" t="str">
        <f>LOOKUP(A227,Seznamy!$A$99:$A$107,Seznamy!$C$99:$C$107)</f>
        <v>Rynoltice</v>
      </c>
      <c r="D227" s="82">
        <f>LOOKUP(A227,Seznamy!$A$99:$A$107,Seznamy!$F$99:$F$107)</f>
        <v>1629</v>
      </c>
      <c r="E227" s="82">
        <f>LOOKUP(A227,Seznamy!$A$99:$A$107,Seznamy!$G$99:$G$107)</f>
        <v>0</v>
      </c>
      <c r="F227" s="83">
        <f>LOOKUP(A227,Seznamy!$A$99:$A$107,Seznamy!$J$99:$J$107)</f>
        <v>57</v>
      </c>
      <c r="G227" s="83">
        <v>15</v>
      </c>
      <c r="H227" s="81">
        <f>LOOKUP(G227,'Dělená - pěstební'!$A$19:$A$48,'Dělená - pěstební'!$B$19:$B$48)</f>
        <v>0</v>
      </c>
      <c r="I227" s="84">
        <f t="array" ref="I227">SUM(IF(('Dělená - pěstební'!$A$3:$A$17=A227)*('Dělená - pěstební'!$D$1:$AG$1=G227),'Dělená - pěstební'!$D$3:$AG$17))</f>
        <v>0</v>
      </c>
      <c r="J227" s="99" t="str">
        <f t="shared" si="7"/>
        <v/>
      </c>
      <c r="K227" s="85">
        <f t="shared" si="8"/>
        <v>1</v>
      </c>
    </row>
    <row r="228" spans="1:11" hidden="1">
      <c r="A228" s="79">
        <v>8</v>
      </c>
      <c r="B228" s="80">
        <f>LOOKUP(A228,Seznamy!$A$99:$A$107,Seznamy!$B$99:$B$107)</f>
        <v>246038</v>
      </c>
      <c r="C228" s="81" t="str">
        <f>LOOKUP(A228,Seznamy!$A$99:$A$107,Seznamy!$C$99:$C$107)</f>
        <v>Rynoltice</v>
      </c>
      <c r="D228" s="82">
        <f>LOOKUP(A228,Seznamy!$A$99:$A$107,Seznamy!$F$99:$F$107)</f>
        <v>1629</v>
      </c>
      <c r="E228" s="82">
        <f>LOOKUP(A228,Seznamy!$A$99:$A$107,Seznamy!$G$99:$G$107)</f>
        <v>0</v>
      </c>
      <c r="F228" s="83">
        <f>LOOKUP(A228,Seznamy!$A$99:$A$107,Seznamy!$J$99:$J$107)</f>
        <v>57</v>
      </c>
      <c r="G228" s="83">
        <v>16</v>
      </c>
      <c r="H228" s="81">
        <f>LOOKUP(G228,'Dělená - pěstební'!$A$19:$A$48,'Dělená - pěstební'!$B$19:$B$48)</f>
        <v>0</v>
      </c>
      <c r="I228" s="84">
        <f t="array" ref="I228">SUM(IF(('Dělená - pěstební'!$A$3:$A$17=A228)*('Dělená - pěstební'!$D$1:$AG$1=G228),'Dělená - pěstební'!$D$3:$AG$17))</f>
        <v>0</v>
      </c>
      <c r="J228" s="99" t="str">
        <f t="shared" si="7"/>
        <v/>
      </c>
      <c r="K228" s="85">
        <f t="shared" si="8"/>
        <v>1</v>
      </c>
    </row>
    <row r="229" spans="1:11" hidden="1">
      <c r="A229" s="79">
        <v>8</v>
      </c>
      <c r="B229" s="80">
        <f>LOOKUP(A229,Seznamy!$A$99:$A$107,Seznamy!$B$99:$B$107)</f>
        <v>246038</v>
      </c>
      <c r="C229" s="81" t="str">
        <f>LOOKUP(A229,Seznamy!$A$99:$A$107,Seznamy!$C$99:$C$107)</f>
        <v>Rynoltice</v>
      </c>
      <c r="D229" s="82">
        <f>LOOKUP(A229,Seznamy!$A$99:$A$107,Seznamy!$F$99:$F$107)</f>
        <v>1629</v>
      </c>
      <c r="E229" s="82">
        <f>LOOKUP(A229,Seznamy!$A$99:$A$107,Seznamy!$G$99:$G$107)</f>
        <v>0</v>
      </c>
      <c r="F229" s="83">
        <f>LOOKUP(A229,Seznamy!$A$99:$A$107,Seznamy!$J$99:$J$107)</f>
        <v>57</v>
      </c>
      <c r="G229" s="83">
        <v>17</v>
      </c>
      <c r="H229" s="81">
        <f>LOOKUP(G229,'Dělená - pěstební'!$A$19:$A$48,'Dělená - pěstební'!$B$19:$B$48)</f>
        <v>0</v>
      </c>
      <c r="I229" s="84">
        <f t="array" ref="I229">SUM(IF(('Dělená - pěstební'!$A$3:$A$17=A229)*('Dělená - pěstební'!$D$1:$AG$1=G229),'Dělená - pěstební'!$D$3:$AG$17))</f>
        <v>0</v>
      </c>
      <c r="J229" s="99" t="str">
        <f t="shared" si="7"/>
        <v/>
      </c>
      <c r="K229" s="85">
        <f t="shared" si="8"/>
        <v>1</v>
      </c>
    </row>
    <row r="230" spans="1:11" hidden="1">
      <c r="A230" s="79">
        <v>8</v>
      </c>
      <c r="B230" s="80">
        <f>LOOKUP(A230,Seznamy!$A$99:$A$107,Seznamy!$B$99:$B$107)</f>
        <v>246038</v>
      </c>
      <c r="C230" s="81" t="str">
        <f>LOOKUP(A230,Seznamy!$A$99:$A$107,Seznamy!$C$99:$C$107)</f>
        <v>Rynoltice</v>
      </c>
      <c r="D230" s="82">
        <f>LOOKUP(A230,Seznamy!$A$99:$A$107,Seznamy!$F$99:$F$107)</f>
        <v>1629</v>
      </c>
      <c r="E230" s="82">
        <f>LOOKUP(A230,Seznamy!$A$99:$A$107,Seznamy!$G$99:$G$107)</f>
        <v>0</v>
      </c>
      <c r="F230" s="83">
        <f>LOOKUP(A230,Seznamy!$A$99:$A$107,Seznamy!$J$99:$J$107)</f>
        <v>57</v>
      </c>
      <c r="G230" s="83">
        <v>18</v>
      </c>
      <c r="H230" s="81">
        <f>LOOKUP(G230,'Dělená - pěstební'!$A$19:$A$48,'Dělená - pěstební'!$B$19:$B$48)</f>
        <v>0</v>
      </c>
      <c r="I230" s="84">
        <f t="array" ref="I230">SUM(IF(('Dělená - pěstební'!$A$3:$A$17=A230)*('Dělená - pěstební'!$D$1:$AG$1=G230),'Dělená - pěstební'!$D$3:$AG$17))</f>
        <v>0</v>
      </c>
      <c r="J230" s="99" t="str">
        <f t="shared" si="7"/>
        <v/>
      </c>
      <c r="K230" s="85">
        <f t="shared" si="8"/>
        <v>1</v>
      </c>
    </row>
    <row r="231" spans="1:11" hidden="1">
      <c r="A231" s="79">
        <v>8</v>
      </c>
      <c r="B231" s="80">
        <f>LOOKUP(A231,Seznamy!$A$99:$A$107,Seznamy!$B$99:$B$107)</f>
        <v>246038</v>
      </c>
      <c r="C231" s="81" t="str">
        <f>LOOKUP(A231,Seznamy!$A$99:$A$107,Seznamy!$C$99:$C$107)</f>
        <v>Rynoltice</v>
      </c>
      <c r="D231" s="82">
        <f>LOOKUP(A231,Seznamy!$A$99:$A$107,Seznamy!$F$99:$F$107)</f>
        <v>1629</v>
      </c>
      <c r="E231" s="82">
        <f>LOOKUP(A231,Seznamy!$A$99:$A$107,Seznamy!$G$99:$G$107)</f>
        <v>0</v>
      </c>
      <c r="F231" s="83">
        <f>LOOKUP(A231,Seznamy!$A$99:$A$107,Seznamy!$J$99:$J$107)</f>
        <v>57</v>
      </c>
      <c r="G231" s="83">
        <v>19</v>
      </c>
      <c r="H231" s="81">
        <f>LOOKUP(G231,'Dělená - pěstební'!$A$19:$A$48,'Dělená - pěstební'!$B$19:$B$48)</f>
        <v>0</v>
      </c>
      <c r="I231" s="84">
        <f t="array" ref="I231">SUM(IF(('Dělená - pěstební'!$A$3:$A$17=A231)*('Dělená - pěstební'!$D$1:$AG$1=G231),'Dělená - pěstební'!$D$3:$AG$17))</f>
        <v>0</v>
      </c>
      <c r="J231" s="99" t="str">
        <f t="shared" si="7"/>
        <v/>
      </c>
      <c r="K231" s="85">
        <f t="shared" si="8"/>
        <v>1</v>
      </c>
    </row>
    <row r="232" spans="1:11" hidden="1">
      <c r="A232" s="79">
        <v>8</v>
      </c>
      <c r="B232" s="80">
        <f>LOOKUP(A232,Seznamy!$A$99:$A$107,Seznamy!$B$99:$B$107)</f>
        <v>246038</v>
      </c>
      <c r="C232" s="81" t="str">
        <f>LOOKUP(A232,Seznamy!$A$99:$A$107,Seznamy!$C$99:$C$107)</f>
        <v>Rynoltice</v>
      </c>
      <c r="D232" s="82">
        <f>LOOKUP(A232,Seznamy!$A$99:$A$107,Seznamy!$F$99:$F$107)</f>
        <v>1629</v>
      </c>
      <c r="E232" s="82">
        <f>LOOKUP(A232,Seznamy!$A$99:$A$107,Seznamy!$G$99:$G$107)</f>
        <v>0</v>
      </c>
      <c r="F232" s="83">
        <f>LOOKUP(A232,Seznamy!$A$99:$A$107,Seznamy!$J$99:$J$107)</f>
        <v>57</v>
      </c>
      <c r="G232" s="83">
        <v>20</v>
      </c>
      <c r="H232" s="81">
        <f>LOOKUP(G232,'Dělená - pěstební'!$A$19:$A$48,'Dělená - pěstební'!$B$19:$B$48)</f>
        <v>0</v>
      </c>
      <c r="I232" s="84">
        <f t="array" ref="I232">SUM(IF(('Dělená - pěstební'!$A$3:$A$17=A232)*('Dělená - pěstební'!$D$1:$AG$1=G232),'Dělená - pěstební'!$D$3:$AG$17))</f>
        <v>0</v>
      </c>
      <c r="J232" s="99" t="str">
        <f t="shared" si="7"/>
        <v/>
      </c>
      <c r="K232" s="85">
        <f t="shared" si="8"/>
        <v>1</v>
      </c>
    </row>
    <row r="233" spans="1:11" hidden="1">
      <c r="A233" s="79">
        <v>8</v>
      </c>
      <c r="B233" s="80">
        <f>LOOKUP(A233,Seznamy!$A$99:$A$107,Seznamy!$B$99:$B$107)</f>
        <v>246038</v>
      </c>
      <c r="C233" s="81" t="str">
        <f>LOOKUP(A233,Seznamy!$A$99:$A$107,Seznamy!$C$99:$C$107)</f>
        <v>Rynoltice</v>
      </c>
      <c r="D233" s="82">
        <f>LOOKUP(A233,Seznamy!$A$99:$A$107,Seznamy!$F$99:$F$107)</f>
        <v>1629</v>
      </c>
      <c r="E233" s="82">
        <f>LOOKUP(A233,Seznamy!$A$99:$A$107,Seznamy!$G$99:$G$107)</f>
        <v>0</v>
      </c>
      <c r="F233" s="83">
        <f>LOOKUP(A233,Seznamy!$A$99:$A$107,Seznamy!$J$99:$J$107)</f>
        <v>57</v>
      </c>
      <c r="G233" s="83">
        <v>21</v>
      </c>
      <c r="H233" s="81">
        <f>LOOKUP(G233,'Dělená - pěstební'!$A$19:$A$48,'Dělená - pěstební'!$B$19:$B$48)</f>
        <v>0</v>
      </c>
      <c r="I233" s="84">
        <f t="array" ref="I233">SUM(IF(('Dělená - pěstební'!$A$3:$A$17=A233)*('Dělená - pěstební'!$D$1:$AG$1=G233),'Dělená - pěstební'!$D$3:$AG$17))</f>
        <v>0</v>
      </c>
      <c r="J233" s="99" t="str">
        <f t="shared" si="7"/>
        <v/>
      </c>
      <c r="K233" s="85">
        <f t="shared" si="8"/>
        <v>1</v>
      </c>
    </row>
    <row r="234" spans="1:11" hidden="1">
      <c r="A234" s="79">
        <v>8</v>
      </c>
      <c r="B234" s="80">
        <f>LOOKUP(A234,Seznamy!$A$99:$A$107,Seznamy!$B$99:$B$107)</f>
        <v>246038</v>
      </c>
      <c r="C234" s="81" t="str">
        <f>LOOKUP(A234,Seznamy!$A$99:$A$107,Seznamy!$C$99:$C$107)</f>
        <v>Rynoltice</v>
      </c>
      <c r="D234" s="82">
        <f>LOOKUP(A234,Seznamy!$A$99:$A$107,Seznamy!$F$99:$F$107)</f>
        <v>1629</v>
      </c>
      <c r="E234" s="82">
        <f>LOOKUP(A234,Seznamy!$A$99:$A$107,Seznamy!$G$99:$G$107)</f>
        <v>0</v>
      </c>
      <c r="F234" s="83">
        <f>LOOKUP(A234,Seznamy!$A$99:$A$107,Seznamy!$J$99:$J$107)</f>
        <v>57</v>
      </c>
      <c r="G234" s="83">
        <v>22</v>
      </c>
      <c r="H234" s="81">
        <f>LOOKUP(G234,'Dělená - pěstební'!$A$19:$A$48,'Dělená - pěstební'!$B$19:$B$48)</f>
        <v>0</v>
      </c>
      <c r="I234" s="84">
        <f t="array" ref="I234">SUM(IF(('Dělená - pěstební'!$A$3:$A$17=A234)*('Dělená - pěstební'!$D$1:$AG$1=G234),'Dělená - pěstební'!$D$3:$AG$17))</f>
        <v>0</v>
      </c>
      <c r="J234" s="99" t="str">
        <f t="shared" si="7"/>
        <v/>
      </c>
      <c r="K234" s="85">
        <f t="shared" si="8"/>
        <v>1</v>
      </c>
    </row>
    <row r="235" spans="1:11" hidden="1">
      <c r="A235" s="79">
        <v>8</v>
      </c>
      <c r="B235" s="80">
        <f>LOOKUP(A235,Seznamy!$A$99:$A$107,Seznamy!$B$99:$B$107)</f>
        <v>246038</v>
      </c>
      <c r="C235" s="81" t="str">
        <f>LOOKUP(A235,Seznamy!$A$99:$A$107,Seznamy!$C$99:$C$107)</f>
        <v>Rynoltice</v>
      </c>
      <c r="D235" s="82">
        <f>LOOKUP(A235,Seznamy!$A$99:$A$107,Seznamy!$F$99:$F$107)</f>
        <v>1629</v>
      </c>
      <c r="E235" s="82">
        <f>LOOKUP(A235,Seznamy!$A$99:$A$107,Seznamy!$G$99:$G$107)</f>
        <v>0</v>
      </c>
      <c r="F235" s="83">
        <f>LOOKUP(A235,Seznamy!$A$99:$A$107,Seznamy!$J$99:$J$107)</f>
        <v>57</v>
      </c>
      <c r="G235" s="83">
        <v>23</v>
      </c>
      <c r="H235" s="81">
        <f>LOOKUP(G235,'Dělená - pěstební'!$A$19:$A$48,'Dělená - pěstební'!$B$19:$B$48)</f>
        <v>0</v>
      </c>
      <c r="I235" s="84">
        <f t="array" ref="I235">SUM(IF(('Dělená - pěstební'!$A$3:$A$17=A235)*('Dělená - pěstební'!$D$1:$AG$1=G235),'Dělená - pěstební'!$D$3:$AG$17))</f>
        <v>0</v>
      </c>
      <c r="J235" s="99" t="str">
        <f t="shared" si="7"/>
        <v/>
      </c>
      <c r="K235" s="85">
        <f t="shared" si="8"/>
        <v>1</v>
      </c>
    </row>
    <row r="236" spans="1:11" hidden="1">
      <c r="A236" s="79">
        <v>8</v>
      </c>
      <c r="B236" s="80">
        <f>LOOKUP(A236,Seznamy!$A$99:$A$107,Seznamy!$B$99:$B$107)</f>
        <v>246038</v>
      </c>
      <c r="C236" s="81" t="str">
        <f>LOOKUP(A236,Seznamy!$A$99:$A$107,Seznamy!$C$99:$C$107)</f>
        <v>Rynoltice</v>
      </c>
      <c r="D236" s="82">
        <f>LOOKUP(A236,Seznamy!$A$99:$A$107,Seznamy!$F$99:$F$107)</f>
        <v>1629</v>
      </c>
      <c r="E236" s="82">
        <f>LOOKUP(A236,Seznamy!$A$99:$A$107,Seznamy!$G$99:$G$107)</f>
        <v>0</v>
      </c>
      <c r="F236" s="83">
        <f>LOOKUP(A236,Seznamy!$A$99:$A$107,Seznamy!$J$99:$J$107)</f>
        <v>57</v>
      </c>
      <c r="G236" s="83">
        <v>24</v>
      </c>
      <c r="H236" s="81">
        <f>LOOKUP(G236,'Dělená - pěstební'!$A$19:$A$48,'Dělená - pěstební'!$B$19:$B$48)</f>
        <v>0</v>
      </c>
      <c r="I236" s="84">
        <f t="array" ref="I236">SUM(IF(('Dělená - pěstební'!$A$3:$A$17=A236)*('Dělená - pěstební'!$D$1:$AG$1=G236),'Dělená - pěstební'!$D$3:$AG$17))</f>
        <v>0</v>
      </c>
      <c r="J236" s="99" t="str">
        <f t="shared" si="7"/>
        <v/>
      </c>
      <c r="K236" s="85">
        <f t="shared" si="8"/>
        <v>1</v>
      </c>
    </row>
    <row r="237" spans="1:11" hidden="1">
      <c r="A237" s="79">
        <v>8</v>
      </c>
      <c r="B237" s="80">
        <f>LOOKUP(A237,Seznamy!$A$99:$A$107,Seznamy!$B$99:$B$107)</f>
        <v>246038</v>
      </c>
      <c r="C237" s="81" t="str">
        <f>LOOKUP(A237,Seznamy!$A$99:$A$107,Seznamy!$C$99:$C$107)</f>
        <v>Rynoltice</v>
      </c>
      <c r="D237" s="82">
        <f>LOOKUP(A237,Seznamy!$A$99:$A$107,Seznamy!$F$99:$F$107)</f>
        <v>1629</v>
      </c>
      <c r="E237" s="82">
        <f>LOOKUP(A237,Seznamy!$A$99:$A$107,Seznamy!$G$99:$G$107)</f>
        <v>0</v>
      </c>
      <c r="F237" s="83">
        <f>LOOKUP(A237,Seznamy!$A$99:$A$107,Seznamy!$J$99:$J$107)</f>
        <v>57</v>
      </c>
      <c r="G237" s="83">
        <v>25</v>
      </c>
      <c r="H237" s="81">
        <f>LOOKUP(G237,'Dělená - pěstební'!$A$19:$A$48,'Dělená - pěstební'!$B$19:$B$48)</f>
        <v>0</v>
      </c>
      <c r="I237" s="84">
        <f t="array" ref="I237">SUM(IF(('Dělená - pěstební'!$A$3:$A$17=A237)*('Dělená - pěstební'!$D$1:$AG$1=G237),'Dělená - pěstební'!$D$3:$AG$17))</f>
        <v>0</v>
      </c>
      <c r="J237" s="99" t="str">
        <f t="shared" si="7"/>
        <v/>
      </c>
      <c r="K237" s="85">
        <f t="shared" si="8"/>
        <v>1</v>
      </c>
    </row>
    <row r="238" spans="1:11" hidden="1">
      <c r="A238" s="79">
        <v>8</v>
      </c>
      <c r="B238" s="80">
        <f>LOOKUP(A238,Seznamy!$A$99:$A$107,Seznamy!$B$99:$B$107)</f>
        <v>246038</v>
      </c>
      <c r="C238" s="81" t="str">
        <f>LOOKUP(A238,Seznamy!$A$99:$A$107,Seznamy!$C$99:$C$107)</f>
        <v>Rynoltice</v>
      </c>
      <c r="D238" s="82">
        <f>LOOKUP(A238,Seznamy!$A$99:$A$107,Seznamy!$F$99:$F$107)</f>
        <v>1629</v>
      </c>
      <c r="E238" s="82">
        <f>LOOKUP(A238,Seznamy!$A$99:$A$107,Seznamy!$G$99:$G$107)</f>
        <v>0</v>
      </c>
      <c r="F238" s="83">
        <f>LOOKUP(A238,Seznamy!$A$99:$A$107,Seznamy!$J$99:$J$107)</f>
        <v>57</v>
      </c>
      <c r="G238" s="83">
        <v>26</v>
      </c>
      <c r="H238" s="81">
        <f>LOOKUP(G238,'Dělená - pěstební'!$A$19:$A$48,'Dělená - pěstební'!$B$19:$B$48)</f>
        <v>0</v>
      </c>
      <c r="I238" s="84">
        <f t="array" ref="I238">SUM(IF(('Dělená - pěstební'!$A$3:$A$17=A238)*('Dělená - pěstební'!$D$1:$AG$1=G238),'Dělená - pěstební'!$D$3:$AG$17))</f>
        <v>0</v>
      </c>
      <c r="J238" s="99" t="str">
        <f t="shared" si="7"/>
        <v/>
      </c>
      <c r="K238" s="85">
        <f t="shared" si="8"/>
        <v>1</v>
      </c>
    </row>
    <row r="239" spans="1:11" hidden="1">
      <c r="A239" s="79">
        <v>8</v>
      </c>
      <c r="B239" s="80">
        <f>LOOKUP(A239,Seznamy!$A$99:$A$107,Seznamy!$B$99:$B$107)</f>
        <v>246038</v>
      </c>
      <c r="C239" s="81" t="str">
        <f>LOOKUP(A239,Seznamy!$A$99:$A$107,Seznamy!$C$99:$C$107)</f>
        <v>Rynoltice</v>
      </c>
      <c r="D239" s="82">
        <f>LOOKUP(A239,Seznamy!$A$99:$A$107,Seznamy!$F$99:$F$107)</f>
        <v>1629</v>
      </c>
      <c r="E239" s="82">
        <f>LOOKUP(A239,Seznamy!$A$99:$A$107,Seznamy!$G$99:$G$107)</f>
        <v>0</v>
      </c>
      <c r="F239" s="83">
        <f>LOOKUP(A239,Seznamy!$A$99:$A$107,Seznamy!$J$99:$J$107)</f>
        <v>57</v>
      </c>
      <c r="G239" s="83">
        <v>27</v>
      </c>
      <c r="H239" s="81">
        <f>LOOKUP(G239,'Dělená - pěstební'!$A$19:$A$48,'Dělená - pěstební'!$B$19:$B$48)</f>
        <v>0</v>
      </c>
      <c r="I239" s="84">
        <f t="array" ref="I239">SUM(IF(('Dělená - pěstební'!$A$3:$A$17=A239)*('Dělená - pěstební'!$D$1:$AG$1=G239),'Dělená - pěstební'!$D$3:$AG$17))</f>
        <v>0</v>
      </c>
      <c r="J239" s="99" t="str">
        <f t="shared" si="7"/>
        <v/>
      </c>
      <c r="K239" s="85">
        <f t="shared" si="8"/>
        <v>1</v>
      </c>
    </row>
    <row r="240" spans="1:11" hidden="1">
      <c r="A240" s="79">
        <v>8</v>
      </c>
      <c r="B240" s="80">
        <f>LOOKUP(A240,Seznamy!$A$99:$A$107,Seznamy!$B$99:$B$107)</f>
        <v>246038</v>
      </c>
      <c r="C240" s="81" t="str">
        <f>LOOKUP(A240,Seznamy!$A$99:$A$107,Seznamy!$C$99:$C$107)</f>
        <v>Rynoltice</v>
      </c>
      <c r="D240" s="82">
        <f>LOOKUP(A240,Seznamy!$A$99:$A$107,Seznamy!$F$99:$F$107)</f>
        <v>1629</v>
      </c>
      <c r="E240" s="82">
        <f>LOOKUP(A240,Seznamy!$A$99:$A$107,Seznamy!$G$99:$G$107)</f>
        <v>0</v>
      </c>
      <c r="F240" s="83">
        <f>LOOKUP(A240,Seznamy!$A$99:$A$107,Seznamy!$J$99:$J$107)</f>
        <v>57</v>
      </c>
      <c r="G240" s="83">
        <v>28</v>
      </c>
      <c r="H240" s="81">
        <f>LOOKUP(G240,'Dělená - pěstební'!$A$19:$A$48,'Dělená - pěstební'!$B$19:$B$48)</f>
        <v>0</v>
      </c>
      <c r="I240" s="84">
        <f t="array" ref="I240">SUM(IF(('Dělená - pěstební'!$A$3:$A$17=A240)*('Dělená - pěstební'!$D$1:$AG$1=G240),'Dělená - pěstební'!$D$3:$AG$17))</f>
        <v>0</v>
      </c>
      <c r="J240" s="99" t="str">
        <f t="shared" si="7"/>
        <v/>
      </c>
      <c r="K240" s="85">
        <f t="shared" si="8"/>
        <v>1</v>
      </c>
    </row>
    <row r="241" spans="1:11" hidden="1">
      <c r="A241" s="79">
        <v>8</v>
      </c>
      <c r="B241" s="80">
        <f>LOOKUP(A241,Seznamy!$A$99:$A$107,Seznamy!$B$99:$B$107)</f>
        <v>246038</v>
      </c>
      <c r="C241" s="81" t="str">
        <f>LOOKUP(A241,Seznamy!$A$99:$A$107,Seznamy!$C$99:$C$107)</f>
        <v>Rynoltice</v>
      </c>
      <c r="D241" s="82">
        <f>LOOKUP(A241,Seznamy!$A$99:$A$107,Seznamy!$F$99:$F$107)</f>
        <v>1629</v>
      </c>
      <c r="E241" s="82">
        <f>LOOKUP(A241,Seznamy!$A$99:$A$107,Seznamy!$G$99:$G$107)</f>
        <v>0</v>
      </c>
      <c r="F241" s="83">
        <f>LOOKUP(A241,Seznamy!$A$99:$A$107,Seznamy!$J$99:$J$107)</f>
        <v>57</v>
      </c>
      <c r="G241" s="83">
        <v>29</v>
      </c>
      <c r="H241" s="81">
        <f>LOOKUP(G241,'Dělená - pěstební'!$A$19:$A$48,'Dělená - pěstební'!$B$19:$B$48)</f>
        <v>0</v>
      </c>
      <c r="I241" s="84">
        <f t="array" ref="I241">SUM(IF(('Dělená - pěstební'!$A$3:$A$17=A241)*('Dělená - pěstební'!$D$1:$AG$1=G241),'Dělená - pěstební'!$D$3:$AG$17))</f>
        <v>0</v>
      </c>
      <c r="J241" s="99" t="str">
        <f t="shared" si="7"/>
        <v/>
      </c>
      <c r="K241" s="85">
        <f t="shared" si="8"/>
        <v>1</v>
      </c>
    </row>
    <row r="242" spans="1:11" hidden="1">
      <c r="A242" s="79">
        <v>8</v>
      </c>
      <c r="B242" s="80">
        <f>LOOKUP(A242,Seznamy!$A$99:$A$107,Seznamy!$B$99:$B$107)</f>
        <v>246038</v>
      </c>
      <c r="C242" s="81" t="str">
        <f>LOOKUP(A242,Seznamy!$A$99:$A$107,Seznamy!$C$99:$C$107)</f>
        <v>Rynoltice</v>
      </c>
      <c r="D242" s="82">
        <f>LOOKUP(A242,Seznamy!$A$99:$A$107,Seznamy!$F$99:$F$107)</f>
        <v>1629</v>
      </c>
      <c r="E242" s="82">
        <f>LOOKUP(A242,Seznamy!$A$99:$A$107,Seznamy!$G$99:$G$107)</f>
        <v>0</v>
      </c>
      <c r="F242" s="83">
        <f>LOOKUP(A242,Seznamy!$A$99:$A$107,Seznamy!$J$99:$J$107)</f>
        <v>57</v>
      </c>
      <c r="G242" s="83">
        <v>30</v>
      </c>
      <c r="H242" s="81">
        <f>LOOKUP(G242,'Dělená - pěstební'!$A$19:$A$48,'Dělená - pěstební'!$B$19:$B$48)</f>
        <v>0</v>
      </c>
      <c r="I242" s="84">
        <f t="array" ref="I242">SUM(IF(('Dělená - pěstební'!$A$3:$A$17=A242)*('Dělená - pěstební'!$D$1:$AG$1=G242),'Dělená - pěstební'!$D$3:$AG$17))</f>
        <v>0</v>
      </c>
      <c r="J242" s="99" t="str">
        <f t="shared" si="7"/>
        <v/>
      </c>
      <c r="K242" s="85">
        <f t="shared" si="8"/>
        <v>1</v>
      </c>
    </row>
    <row r="243" spans="1:11" hidden="1">
      <c r="A243" s="48">
        <v>9</v>
      </c>
      <c r="B243" s="49">
        <f>LOOKUP(A243,Seznamy!$A$99:$A$107,Seznamy!$B$99:$B$107)</f>
        <v>246038</v>
      </c>
      <c r="C243" s="50" t="str">
        <f>LOOKUP(A243,Seznamy!$A$99:$A$107,Seznamy!$C$99:$C$107)</f>
        <v>Rynoltice</v>
      </c>
      <c r="D243" s="51">
        <f>LOOKUP(A243,Seznamy!$A$99:$A$107,Seznamy!$F$99:$F$107)</f>
        <v>1629</v>
      </c>
      <c r="E243" s="51">
        <f>LOOKUP(A243,Seznamy!$A$99:$A$107,Seznamy!$G$99:$G$107)</f>
        <v>0</v>
      </c>
      <c r="F243" s="52">
        <f>LOOKUP(A243,Seznamy!$A$99:$A$107,Seznamy!$J$99:$J$107)</f>
        <v>57</v>
      </c>
      <c r="G243" s="52">
        <v>1</v>
      </c>
      <c r="H243" s="50" t="str">
        <f>LOOKUP(G243,'Dělená - pěstební'!$A$19:$A$48,'Dělená - pěstební'!$B$19:$B$48)</f>
        <v>Kloboucká lesní s.r.o.</v>
      </c>
      <c r="I243" s="53">
        <f t="array" ref="I243">SUM(IF(('Dělená - pěstební'!$A$3:$A$17=A243)*('Dělená - pěstební'!$D$1:$AG$1=G243),'Dělená - pěstební'!$D$3:$AG$17))</f>
        <v>0</v>
      </c>
      <c r="J243" s="98" t="str">
        <f t="shared" si="7"/>
        <v/>
      </c>
      <c r="K243" s="54">
        <f t="shared" ref="K243:K272" si="9">IF(I243=MIN($J$243:$J$272),1,"")</f>
        <v>1</v>
      </c>
    </row>
    <row r="244" spans="1:11" hidden="1">
      <c r="A244" s="48">
        <v>9</v>
      </c>
      <c r="B244" s="49">
        <f>LOOKUP(A244,Seznamy!$A$99:$A$107,Seznamy!$B$99:$B$107)</f>
        <v>246038</v>
      </c>
      <c r="C244" s="50" t="str">
        <f>LOOKUP(A244,Seznamy!$A$99:$A$107,Seznamy!$C$99:$C$107)</f>
        <v>Rynoltice</v>
      </c>
      <c r="D244" s="51">
        <f>LOOKUP(A244,Seznamy!$A$99:$A$107,Seznamy!$F$99:$F$107)</f>
        <v>1629</v>
      </c>
      <c r="E244" s="51">
        <f>LOOKUP(A244,Seznamy!$A$99:$A$107,Seznamy!$G$99:$G$107)</f>
        <v>0</v>
      </c>
      <c r="F244" s="52">
        <f>LOOKUP(A244,Seznamy!$A$99:$A$107,Seznamy!$J$99:$J$107)</f>
        <v>57</v>
      </c>
      <c r="G244" s="52">
        <v>2</v>
      </c>
      <c r="H244" s="50" t="str">
        <f>LOOKUP(G244,'Dělená - pěstební'!$A$19:$A$48,'Dělená - pěstební'!$B$19:$B$48)</f>
        <v>JACER - CZ a.s.</v>
      </c>
      <c r="I244" s="53">
        <f t="array" ref="I244">SUM(IF(('Dělená - pěstební'!$A$3:$A$17=A244)*('Dělená - pěstební'!$D$1:$AG$1=G244),'Dělená - pěstební'!$D$3:$AG$17))</f>
        <v>0</v>
      </c>
      <c r="J244" s="98" t="str">
        <f t="shared" si="7"/>
        <v/>
      </c>
      <c r="K244" s="54">
        <f t="shared" si="9"/>
        <v>1</v>
      </c>
    </row>
    <row r="245" spans="1:11" hidden="1">
      <c r="A245" s="48">
        <v>9</v>
      </c>
      <c r="B245" s="49">
        <f>LOOKUP(A245,Seznamy!$A$99:$A$107,Seznamy!$B$99:$B$107)</f>
        <v>246038</v>
      </c>
      <c r="C245" s="50" t="str">
        <f>LOOKUP(A245,Seznamy!$A$99:$A$107,Seznamy!$C$99:$C$107)</f>
        <v>Rynoltice</v>
      </c>
      <c r="D245" s="51">
        <f>LOOKUP(A245,Seznamy!$A$99:$A$107,Seznamy!$F$99:$F$107)</f>
        <v>1629</v>
      </c>
      <c r="E245" s="51">
        <f>LOOKUP(A245,Seznamy!$A$99:$A$107,Seznamy!$G$99:$G$107)</f>
        <v>0</v>
      </c>
      <c r="F245" s="52">
        <f>LOOKUP(A245,Seznamy!$A$99:$A$107,Seznamy!$J$99:$J$107)</f>
        <v>57</v>
      </c>
      <c r="G245" s="52">
        <v>3</v>
      </c>
      <c r="H245" s="50" t="str">
        <f>LOOKUP(G245,'Dělená - pěstební'!$A$19:$A$48,'Dělená - pěstební'!$B$19:$B$48)</f>
        <v>Jihozápadní dřevařská a.s.</v>
      </c>
      <c r="I245" s="53">
        <f t="array" ref="I245">SUM(IF(('Dělená - pěstební'!$A$3:$A$17=A245)*('Dělená - pěstební'!$D$1:$AG$1=G245),'Dělená - pěstební'!$D$3:$AG$17))</f>
        <v>0</v>
      </c>
      <c r="J245" s="98" t="str">
        <f t="shared" si="7"/>
        <v/>
      </c>
      <c r="K245" s="54">
        <f t="shared" si="9"/>
        <v>1</v>
      </c>
    </row>
    <row r="246" spans="1:11" hidden="1">
      <c r="A246" s="48">
        <v>9</v>
      </c>
      <c r="B246" s="49">
        <f>LOOKUP(A246,Seznamy!$A$99:$A$107,Seznamy!$B$99:$B$107)</f>
        <v>246038</v>
      </c>
      <c r="C246" s="50" t="str">
        <f>LOOKUP(A246,Seznamy!$A$99:$A$107,Seznamy!$C$99:$C$107)</f>
        <v>Rynoltice</v>
      </c>
      <c r="D246" s="51">
        <f>LOOKUP(A246,Seznamy!$A$99:$A$107,Seznamy!$F$99:$F$107)</f>
        <v>1629</v>
      </c>
      <c r="E246" s="51">
        <f>LOOKUP(A246,Seznamy!$A$99:$A$107,Seznamy!$G$99:$G$107)</f>
        <v>0</v>
      </c>
      <c r="F246" s="52">
        <f>LOOKUP(A246,Seznamy!$A$99:$A$107,Seznamy!$J$99:$J$107)</f>
        <v>57</v>
      </c>
      <c r="G246" s="52">
        <v>4</v>
      </c>
      <c r="H246" s="50" t="str">
        <f>LOOKUP(G246,'Dělená - pěstební'!$A$19:$A$48,'Dělená - pěstební'!$B$19:$B$48)</f>
        <v>UNILES a.s.</v>
      </c>
      <c r="I246" s="53">
        <f t="array" ref="I246">SUM(IF(('Dělená - pěstební'!$A$3:$A$17=A246)*('Dělená - pěstební'!$D$1:$AG$1=G246),'Dělená - pěstební'!$D$3:$AG$17))</f>
        <v>0</v>
      </c>
      <c r="J246" s="98" t="str">
        <f t="shared" si="7"/>
        <v/>
      </c>
      <c r="K246" s="54">
        <f t="shared" si="9"/>
        <v>1</v>
      </c>
    </row>
    <row r="247" spans="1:11" hidden="1">
      <c r="A247" s="48">
        <v>9</v>
      </c>
      <c r="B247" s="49">
        <f>LOOKUP(A247,Seznamy!$A$99:$A$107,Seznamy!$B$99:$B$107)</f>
        <v>246038</v>
      </c>
      <c r="C247" s="50" t="str">
        <f>LOOKUP(A247,Seznamy!$A$99:$A$107,Seznamy!$C$99:$C$107)</f>
        <v>Rynoltice</v>
      </c>
      <c r="D247" s="51">
        <f>LOOKUP(A247,Seznamy!$A$99:$A$107,Seznamy!$F$99:$F$107)</f>
        <v>1629</v>
      </c>
      <c r="E247" s="51">
        <f>LOOKUP(A247,Seznamy!$A$99:$A$107,Seznamy!$G$99:$G$107)</f>
        <v>0</v>
      </c>
      <c r="F247" s="52">
        <f>LOOKUP(A247,Seznamy!$A$99:$A$107,Seznamy!$J$99:$J$107)</f>
        <v>57</v>
      </c>
      <c r="G247" s="52">
        <v>5</v>
      </c>
      <c r="H247" s="50" t="str">
        <f>LOOKUP(G247,'Dělená - pěstební'!$A$19:$A$48,'Dělená - pěstební'!$B$19:$B$48)</f>
        <v>Lesní společnost Ledeč nad Sázavou, a.s.</v>
      </c>
      <c r="I247" s="53">
        <f t="array" ref="I247">SUM(IF(('Dělená - pěstební'!$A$3:$A$17=A247)*('Dělená - pěstební'!$D$1:$AG$1=G247),'Dělená - pěstební'!$D$3:$AG$17))</f>
        <v>0</v>
      </c>
      <c r="J247" s="98" t="str">
        <f t="shared" si="7"/>
        <v/>
      </c>
      <c r="K247" s="54">
        <f t="shared" si="9"/>
        <v>1</v>
      </c>
    </row>
    <row r="248" spans="1:11" hidden="1">
      <c r="A248" s="48">
        <v>9</v>
      </c>
      <c r="B248" s="49">
        <f>LOOKUP(A248,Seznamy!$A$99:$A$107,Seznamy!$B$99:$B$107)</f>
        <v>246038</v>
      </c>
      <c r="C248" s="50" t="str">
        <f>LOOKUP(A248,Seznamy!$A$99:$A$107,Seznamy!$C$99:$C$107)</f>
        <v>Rynoltice</v>
      </c>
      <c r="D248" s="51">
        <f>LOOKUP(A248,Seznamy!$A$99:$A$107,Seznamy!$F$99:$F$107)</f>
        <v>1629</v>
      </c>
      <c r="E248" s="51">
        <f>LOOKUP(A248,Seznamy!$A$99:$A$107,Seznamy!$G$99:$G$107)</f>
        <v>0</v>
      </c>
      <c r="F248" s="52">
        <f>LOOKUP(A248,Seznamy!$A$99:$A$107,Seznamy!$J$99:$J$107)</f>
        <v>57</v>
      </c>
      <c r="G248" s="52">
        <v>6</v>
      </c>
      <c r="H248" s="50">
        <f>LOOKUP(G248,'Dělená - pěstební'!$A$19:$A$48,'Dělená - pěstební'!$B$19:$B$48)</f>
        <v>0</v>
      </c>
      <c r="I248" s="53">
        <f t="array" ref="I248">SUM(IF(('Dělená - pěstební'!$A$3:$A$17=A248)*('Dělená - pěstební'!$D$1:$AG$1=G248),'Dělená - pěstební'!$D$3:$AG$17))</f>
        <v>0</v>
      </c>
      <c r="J248" s="98" t="str">
        <f t="shared" si="7"/>
        <v/>
      </c>
      <c r="K248" s="54">
        <f t="shared" si="9"/>
        <v>1</v>
      </c>
    </row>
    <row r="249" spans="1:11" hidden="1">
      <c r="A249" s="48">
        <v>9</v>
      </c>
      <c r="B249" s="49">
        <f>LOOKUP(A249,Seznamy!$A$99:$A$107,Seznamy!$B$99:$B$107)</f>
        <v>246038</v>
      </c>
      <c r="C249" s="50" t="str">
        <f>LOOKUP(A249,Seznamy!$A$99:$A$107,Seznamy!$C$99:$C$107)</f>
        <v>Rynoltice</v>
      </c>
      <c r="D249" s="51">
        <f>LOOKUP(A249,Seznamy!$A$99:$A$107,Seznamy!$F$99:$F$107)</f>
        <v>1629</v>
      </c>
      <c r="E249" s="51">
        <f>LOOKUP(A249,Seznamy!$A$99:$A$107,Seznamy!$G$99:$G$107)</f>
        <v>0</v>
      </c>
      <c r="F249" s="52">
        <f>LOOKUP(A249,Seznamy!$A$99:$A$107,Seznamy!$J$99:$J$107)</f>
        <v>57</v>
      </c>
      <c r="G249" s="52">
        <v>7</v>
      </c>
      <c r="H249" s="50">
        <f>LOOKUP(G249,'Dělená - pěstební'!$A$19:$A$48,'Dělená - pěstební'!$B$19:$B$48)</f>
        <v>0</v>
      </c>
      <c r="I249" s="53">
        <f t="array" ref="I249">SUM(IF(('Dělená - pěstební'!$A$3:$A$17=A249)*('Dělená - pěstební'!$D$1:$AG$1=G249),'Dělená - pěstební'!$D$3:$AG$17))</f>
        <v>0</v>
      </c>
      <c r="J249" s="98" t="str">
        <f t="shared" si="7"/>
        <v/>
      </c>
      <c r="K249" s="54">
        <f t="shared" si="9"/>
        <v>1</v>
      </c>
    </row>
    <row r="250" spans="1:11" hidden="1">
      <c r="A250" s="48">
        <v>9</v>
      </c>
      <c r="B250" s="49">
        <f>LOOKUP(A250,Seznamy!$A$99:$A$107,Seznamy!$B$99:$B$107)</f>
        <v>246038</v>
      </c>
      <c r="C250" s="50" t="str">
        <f>LOOKUP(A250,Seznamy!$A$99:$A$107,Seznamy!$C$99:$C$107)</f>
        <v>Rynoltice</v>
      </c>
      <c r="D250" s="51">
        <f>LOOKUP(A250,Seznamy!$A$99:$A$107,Seznamy!$F$99:$F$107)</f>
        <v>1629</v>
      </c>
      <c r="E250" s="51">
        <f>LOOKUP(A250,Seznamy!$A$99:$A$107,Seznamy!$G$99:$G$107)</f>
        <v>0</v>
      </c>
      <c r="F250" s="52">
        <f>LOOKUP(A250,Seznamy!$A$99:$A$107,Seznamy!$J$99:$J$107)</f>
        <v>57</v>
      </c>
      <c r="G250" s="52">
        <v>8</v>
      </c>
      <c r="H250" s="50">
        <f>LOOKUP(G250,'Dělená - pěstební'!$A$19:$A$48,'Dělená - pěstební'!$B$19:$B$48)</f>
        <v>0</v>
      </c>
      <c r="I250" s="53">
        <f t="array" ref="I250">SUM(IF(('Dělená - pěstební'!$A$3:$A$17=A250)*('Dělená - pěstební'!$D$1:$AG$1=G250),'Dělená - pěstební'!$D$3:$AG$17))</f>
        <v>0</v>
      </c>
      <c r="J250" s="98" t="str">
        <f t="shared" si="7"/>
        <v/>
      </c>
      <c r="K250" s="54">
        <f t="shared" si="9"/>
        <v>1</v>
      </c>
    </row>
    <row r="251" spans="1:11" hidden="1">
      <c r="A251" s="48">
        <v>9</v>
      </c>
      <c r="B251" s="49">
        <f>LOOKUP(A251,Seznamy!$A$99:$A$107,Seznamy!$B$99:$B$107)</f>
        <v>246038</v>
      </c>
      <c r="C251" s="50" t="str">
        <f>LOOKUP(A251,Seznamy!$A$99:$A$107,Seznamy!$C$99:$C$107)</f>
        <v>Rynoltice</v>
      </c>
      <c r="D251" s="51">
        <f>LOOKUP(A251,Seznamy!$A$99:$A$107,Seznamy!$F$99:$F$107)</f>
        <v>1629</v>
      </c>
      <c r="E251" s="51">
        <f>LOOKUP(A251,Seznamy!$A$99:$A$107,Seznamy!$G$99:$G$107)</f>
        <v>0</v>
      </c>
      <c r="F251" s="52">
        <f>LOOKUP(A251,Seznamy!$A$99:$A$107,Seznamy!$J$99:$J$107)</f>
        <v>57</v>
      </c>
      <c r="G251" s="52">
        <v>9</v>
      </c>
      <c r="H251" s="50">
        <f>LOOKUP(G251,'Dělená - pěstební'!$A$19:$A$48,'Dělená - pěstební'!$B$19:$B$48)</f>
        <v>0</v>
      </c>
      <c r="I251" s="53">
        <f t="array" ref="I251">SUM(IF(('Dělená - pěstební'!$A$3:$A$17=A251)*('Dělená - pěstební'!$D$1:$AG$1=G251),'Dělená - pěstební'!$D$3:$AG$17))</f>
        <v>0</v>
      </c>
      <c r="J251" s="98" t="str">
        <f t="shared" si="7"/>
        <v/>
      </c>
      <c r="K251" s="54">
        <f t="shared" si="9"/>
        <v>1</v>
      </c>
    </row>
    <row r="252" spans="1:11" hidden="1">
      <c r="A252" s="48">
        <v>9</v>
      </c>
      <c r="B252" s="49">
        <f>LOOKUP(A252,Seznamy!$A$99:$A$107,Seznamy!$B$99:$B$107)</f>
        <v>246038</v>
      </c>
      <c r="C252" s="50" t="str">
        <f>LOOKUP(A252,Seznamy!$A$99:$A$107,Seznamy!$C$99:$C$107)</f>
        <v>Rynoltice</v>
      </c>
      <c r="D252" s="51">
        <f>LOOKUP(A252,Seznamy!$A$99:$A$107,Seznamy!$F$99:$F$107)</f>
        <v>1629</v>
      </c>
      <c r="E252" s="51">
        <f>LOOKUP(A252,Seznamy!$A$99:$A$107,Seznamy!$G$99:$G$107)</f>
        <v>0</v>
      </c>
      <c r="F252" s="52">
        <f>LOOKUP(A252,Seznamy!$A$99:$A$107,Seznamy!$J$99:$J$107)</f>
        <v>57</v>
      </c>
      <c r="G252" s="52">
        <v>10</v>
      </c>
      <c r="H252" s="50">
        <f>LOOKUP(G252,'Dělená - pěstební'!$A$19:$A$48,'Dělená - pěstební'!$B$19:$B$48)</f>
        <v>0</v>
      </c>
      <c r="I252" s="53">
        <f t="array" ref="I252">SUM(IF(('Dělená - pěstební'!$A$3:$A$17=A252)*('Dělená - pěstební'!$D$1:$AG$1=G252),'Dělená - pěstební'!$D$3:$AG$17))</f>
        <v>0</v>
      </c>
      <c r="J252" s="98" t="str">
        <f t="shared" si="7"/>
        <v/>
      </c>
      <c r="K252" s="54">
        <f t="shared" si="9"/>
        <v>1</v>
      </c>
    </row>
    <row r="253" spans="1:11" hidden="1">
      <c r="A253" s="48">
        <v>9</v>
      </c>
      <c r="B253" s="49">
        <f>LOOKUP(A253,Seznamy!$A$99:$A$107,Seznamy!$B$99:$B$107)</f>
        <v>246038</v>
      </c>
      <c r="C253" s="50" t="str">
        <f>LOOKUP(A253,Seznamy!$A$99:$A$107,Seznamy!$C$99:$C$107)</f>
        <v>Rynoltice</v>
      </c>
      <c r="D253" s="51">
        <f>LOOKUP(A253,Seznamy!$A$99:$A$107,Seznamy!$F$99:$F$107)</f>
        <v>1629</v>
      </c>
      <c r="E253" s="51">
        <f>LOOKUP(A253,Seznamy!$A$99:$A$107,Seznamy!$G$99:$G$107)</f>
        <v>0</v>
      </c>
      <c r="F253" s="52">
        <f>LOOKUP(A253,Seznamy!$A$99:$A$107,Seznamy!$J$99:$J$107)</f>
        <v>57</v>
      </c>
      <c r="G253" s="52">
        <v>11</v>
      </c>
      <c r="H253" s="50">
        <f>LOOKUP(G253,'Dělená - pěstební'!$A$19:$A$48,'Dělená - pěstební'!$B$19:$B$48)</f>
        <v>0</v>
      </c>
      <c r="I253" s="53">
        <f t="array" ref="I253">SUM(IF(('Dělená - pěstební'!$A$3:$A$17=A253)*('Dělená - pěstební'!$D$1:$AG$1=G253),'Dělená - pěstební'!$D$3:$AG$17))</f>
        <v>0</v>
      </c>
      <c r="J253" s="98" t="str">
        <f t="shared" si="7"/>
        <v/>
      </c>
      <c r="K253" s="54">
        <f t="shared" si="9"/>
        <v>1</v>
      </c>
    </row>
    <row r="254" spans="1:11" hidden="1">
      <c r="A254" s="48">
        <v>9</v>
      </c>
      <c r="B254" s="49">
        <f>LOOKUP(A254,Seznamy!$A$99:$A$107,Seznamy!$B$99:$B$107)</f>
        <v>246038</v>
      </c>
      <c r="C254" s="50" t="str">
        <f>LOOKUP(A254,Seznamy!$A$99:$A$107,Seznamy!$C$99:$C$107)</f>
        <v>Rynoltice</v>
      </c>
      <c r="D254" s="51">
        <f>LOOKUP(A254,Seznamy!$A$99:$A$107,Seznamy!$F$99:$F$107)</f>
        <v>1629</v>
      </c>
      <c r="E254" s="51">
        <f>LOOKUP(A254,Seznamy!$A$99:$A$107,Seznamy!$G$99:$G$107)</f>
        <v>0</v>
      </c>
      <c r="F254" s="52">
        <f>LOOKUP(A254,Seznamy!$A$99:$A$107,Seznamy!$J$99:$J$107)</f>
        <v>57</v>
      </c>
      <c r="G254" s="52">
        <v>12</v>
      </c>
      <c r="H254" s="50">
        <f>LOOKUP(G254,'Dělená - pěstební'!$A$19:$A$48,'Dělená - pěstební'!$B$19:$B$48)</f>
        <v>0</v>
      </c>
      <c r="I254" s="53">
        <f t="array" ref="I254">SUM(IF(('Dělená - pěstební'!$A$3:$A$17=A254)*('Dělená - pěstební'!$D$1:$AG$1=G254),'Dělená - pěstební'!$D$3:$AG$17))</f>
        <v>0</v>
      </c>
      <c r="J254" s="98" t="str">
        <f t="shared" si="7"/>
        <v/>
      </c>
      <c r="K254" s="54">
        <f t="shared" si="9"/>
        <v>1</v>
      </c>
    </row>
    <row r="255" spans="1:11" hidden="1">
      <c r="A255" s="48">
        <v>9</v>
      </c>
      <c r="B255" s="49">
        <f>LOOKUP(A255,Seznamy!$A$99:$A$107,Seznamy!$B$99:$B$107)</f>
        <v>246038</v>
      </c>
      <c r="C255" s="50" t="str">
        <f>LOOKUP(A255,Seznamy!$A$99:$A$107,Seznamy!$C$99:$C$107)</f>
        <v>Rynoltice</v>
      </c>
      <c r="D255" s="51">
        <f>LOOKUP(A255,Seznamy!$A$99:$A$107,Seznamy!$F$99:$F$107)</f>
        <v>1629</v>
      </c>
      <c r="E255" s="51">
        <f>LOOKUP(A255,Seznamy!$A$99:$A$107,Seznamy!$G$99:$G$107)</f>
        <v>0</v>
      </c>
      <c r="F255" s="52">
        <f>LOOKUP(A255,Seznamy!$A$99:$A$107,Seznamy!$J$99:$J$107)</f>
        <v>57</v>
      </c>
      <c r="G255" s="52">
        <v>13</v>
      </c>
      <c r="H255" s="50">
        <f>LOOKUP(G255,'Dělená - pěstební'!$A$19:$A$48,'Dělená - pěstební'!$B$19:$B$48)</f>
        <v>0</v>
      </c>
      <c r="I255" s="53">
        <f t="array" ref="I255">SUM(IF(('Dělená - pěstební'!$A$3:$A$17=A255)*('Dělená - pěstební'!$D$1:$AG$1=G255),'Dělená - pěstební'!$D$3:$AG$17))</f>
        <v>0</v>
      </c>
      <c r="J255" s="98" t="str">
        <f t="shared" si="7"/>
        <v/>
      </c>
      <c r="K255" s="54">
        <f t="shared" si="9"/>
        <v>1</v>
      </c>
    </row>
    <row r="256" spans="1:11" hidden="1">
      <c r="A256" s="48">
        <v>9</v>
      </c>
      <c r="B256" s="49">
        <f>LOOKUP(A256,Seznamy!$A$99:$A$107,Seznamy!$B$99:$B$107)</f>
        <v>246038</v>
      </c>
      <c r="C256" s="50" t="str">
        <f>LOOKUP(A256,Seznamy!$A$99:$A$107,Seznamy!$C$99:$C$107)</f>
        <v>Rynoltice</v>
      </c>
      <c r="D256" s="51">
        <f>LOOKUP(A256,Seznamy!$A$99:$A$107,Seznamy!$F$99:$F$107)</f>
        <v>1629</v>
      </c>
      <c r="E256" s="51">
        <f>LOOKUP(A256,Seznamy!$A$99:$A$107,Seznamy!$G$99:$G$107)</f>
        <v>0</v>
      </c>
      <c r="F256" s="52">
        <f>LOOKUP(A256,Seznamy!$A$99:$A$107,Seznamy!$J$99:$J$107)</f>
        <v>57</v>
      </c>
      <c r="G256" s="52">
        <v>14</v>
      </c>
      <c r="H256" s="50">
        <f>LOOKUP(G256,'Dělená - pěstební'!$A$19:$A$48,'Dělená - pěstební'!$B$19:$B$48)</f>
        <v>0</v>
      </c>
      <c r="I256" s="53">
        <f t="array" ref="I256">SUM(IF(('Dělená - pěstební'!$A$3:$A$17=A256)*('Dělená - pěstební'!$D$1:$AG$1=G256),'Dělená - pěstební'!$D$3:$AG$17))</f>
        <v>0</v>
      </c>
      <c r="J256" s="98" t="str">
        <f t="shared" si="7"/>
        <v/>
      </c>
      <c r="K256" s="54">
        <f t="shared" si="9"/>
        <v>1</v>
      </c>
    </row>
    <row r="257" spans="1:11" hidden="1">
      <c r="A257" s="48">
        <v>9</v>
      </c>
      <c r="B257" s="49">
        <f>LOOKUP(A257,Seznamy!$A$99:$A$107,Seznamy!$B$99:$B$107)</f>
        <v>246038</v>
      </c>
      <c r="C257" s="50" t="str">
        <f>LOOKUP(A257,Seznamy!$A$99:$A$107,Seznamy!$C$99:$C$107)</f>
        <v>Rynoltice</v>
      </c>
      <c r="D257" s="51">
        <f>LOOKUP(A257,Seznamy!$A$99:$A$107,Seznamy!$F$99:$F$107)</f>
        <v>1629</v>
      </c>
      <c r="E257" s="51">
        <f>LOOKUP(A257,Seznamy!$A$99:$A$107,Seznamy!$G$99:$G$107)</f>
        <v>0</v>
      </c>
      <c r="F257" s="52">
        <f>LOOKUP(A257,Seznamy!$A$99:$A$107,Seznamy!$J$99:$J$107)</f>
        <v>57</v>
      </c>
      <c r="G257" s="52">
        <v>15</v>
      </c>
      <c r="H257" s="50">
        <f>LOOKUP(G257,'Dělená - pěstební'!$A$19:$A$48,'Dělená - pěstební'!$B$19:$B$48)</f>
        <v>0</v>
      </c>
      <c r="I257" s="53">
        <f t="array" ref="I257">SUM(IF(('Dělená - pěstební'!$A$3:$A$17=A257)*('Dělená - pěstební'!$D$1:$AG$1=G257),'Dělená - pěstební'!$D$3:$AG$17))</f>
        <v>0</v>
      </c>
      <c r="J257" s="98" t="str">
        <f t="shared" si="7"/>
        <v/>
      </c>
      <c r="K257" s="54">
        <f t="shared" si="9"/>
        <v>1</v>
      </c>
    </row>
    <row r="258" spans="1:11" hidden="1">
      <c r="A258" s="48">
        <v>9</v>
      </c>
      <c r="B258" s="49">
        <f>LOOKUP(A258,Seznamy!$A$99:$A$107,Seznamy!$B$99:$B$107)</f>
        <v>246038</v>
      </c>
      <c r="C258" s="50" t="str">
        <f>LOOKUP(A258,Seznamy!$A$99:$A$107,Seznamy!$C$99:$C$107)</f>
        <v>Rynoltice</v>
      </c>
      <c r="D258" s="51">
        <f>LOOKUP(A258,Seznamy!$A$99:$A$107,Seznamy!$F$99:$F$107)</f>
        <v>1629</v>
      </c>
      <c r="E258" s="51">
        <f>LOOKUP(A258,Seznamy!$A$99:$A$107,Seznamy!$G$99:$G$107)</f>
        <v>0</v>
      </c>
      <c r="F258" s="52">
        <f>LOOKUP(A258,Seznamy!$A$99:$A$107,Seznamy!$J$99:$J$107)</f>
        <v>57</v>
      </c>
      <c r="G258" s="52">
        <v>16</v>
      </c>
      <c r="H258" s="50">
        <f>LOOKUP(G258,'Dělená - pěstební'!$A$19:$A$48,'Dělená - pěstební'!$B$19:$B$48)</f>
        <v>0</v>
      </c>
      <c r="I258" s="53">
        <f t="array" ref="I258">SUM(IF(('Dělená - pěstební'!$A$3:$A$17=A258)*('Dělená - pěstební'!$D$1:$AG$1=G258),'Dělená - pěstební'!$D$3:$AG$17))</f>
        <v>0</v>
      </c>
      <c r="J258" s="98" t="str">
        <f t="shared" si="7"/>
        <v/>
      </c>
      <c r="K258" s="54">
        <f t="shared" si="9"/>
        <v>1</v>
      </c>
    </row>
    <row r="259" spans="1:11" hidden="1">
      <c r="A259" s="48">
        <v>9</v>
      </c>
      <c r="B259" s="49">
        <f>LOOKUP(A259,Seznamy!$A$99:$A$107,Seznamy!$B$99:$B$107)</f>
        <v>246038</v>
      </c>
      <c r="C259" s="50" t="str">
        <f>LOOKUP(A259,Seznamy!$A$99:$A$107,Seznamy!$C$99:$C$107)</f>
        <v>Rynoltice</v>
      </c>
      <c r="D259" s="51">
        <f>LOOKUP(A259,Seznamy!$A$99:$A$107,Seznamy!$F$99:$F$107)</f>
        <v>1629</v>
      </c>
      <c r="E259" s="51">
        <f>LOOKUP(A259,Seznamy!$A$99:$A$107,Seznamy!$G$99:$G$107)</f>
        <v>0</v>
      </c>
      <c r="F259" s="52">
        <f>LOOKUP(A259,Seznamy!$A$99:$A$107,Seznamy!$J$99:$J$107)</f>
        <v>57</v>
      </c>
      <c r="G259" s="52">
        <v>17</v>
      </c>
      <c r="H259" s="50">
        <f>LOOKUP(G259,'Dělená - pěstební'!$A$19:$A$48,'Dělená - pěstební'!$B$19:$B$48)</f>
        <v>0</v>
      </c>
      <c r="I259" s="53">
        <f t="array" ref="I259">SUM(IF(('Dělená - pěstební'!$A$3:$A$17=A259)*('Dělená - pěstební'!$D$1:$AG$1=G259),'Dělená - pěstební'!$D$3:$AG$17))</f>
        <v>0</v>
      </c>
      <c r="J259" s="98" t="str">
        <f t="shared" ref="J259:J322" si="10">IF(I259=0,"",I259)</f>
        <v/>
      </c>
      <c r="K259" s="54">
        <f t="shared" si="9"/>
        <v>1</v>
      </c>
    </row>
    <row r="260" spans="1:11" hidden="1">
      <c r="A260" s="48">
        <v>9</v>
      </c>
      <c r="B260" s="49">
        <f>LOOKUP(A260,Seznamy!$A$99:$A$107,Seznamy!$B$99:$B$107)</f>
        <v>246038</v>
      </c>
      <c r="C260" s="50" t="str">
        <f>LOOKUP(A260,Seznamy!$A$99:$A$107,Seznamy!$C$99:$C$107)</f>
        <v>Rynoltice</v>
      </c>
      <c r="D260" s="51">
        <f>LOOKUP(A260,Seznamy!$A$99:$A$107,Seznamy!$F$99:$F$107)</f>
        <v>1629</v>
      </c>
      <c r="E260" s="51">
        <f>LOOKUP(A260,Seznamy!$A$99:$A$107,Seznamy!$G$99:$G$107)</f>
        <v>0</v>
      </c>
      <c r="F260" s="52">
        <f>LOOKUP(A260,Seznamy!$A$99:$A$107,Seznamy!$J$99:$J$107)</f>
        <v>57</v>
      </c>
      <c r="G260" s="52">
        <v>18</v>
      </c>
      <c r="H260" s="50">
        <f>LOOKUP(G260,'Dělená - pěstební'!$A$19:$A$48,'Dělená - pěstební'!$B$19:$B$48)</f>
        <v>0</v>
      </c>
      <c r="I260" s="53">
        <f t="array" ref="I260">SUM(IF(('Dělená - pěstební'!$A$3:$A$17=A260)*('Dělená - pěstební'!$D$1:$AG$1=G260),'Dělená - pěstební'!$D$3:$AG$17))</f>
        <v>0</v>
      </c>
      <c r="J260" s="98" t="str">
        <f t="shared" si="10"/>
        <v/>
      </c>
      <c r="K260" s="54">
        <f t="shared" si="9"/>
        <v>1</v>
      </c>
    </row>
    <row r="261" spans="1:11" hidden="1">
      <c r="A261" s="48">
        <v>9</v>
      </c>
      <c r="B261" s="49">
        <f>LOOKUP(A261,Seznamy!$A$99:$A$107,Seznamy!$B$99:$B$107)</f>
        <v>246038</v>
      </c>
      <c r="C261" s="50" t="str">
        <f>LOOKUP(A261,Seznamy!$A$99:$A$107,Seznamy!$C$99:$C$107)</f>
        <v>Rynoltice</v>
      </c>
      <c r="D261" s="51">
        <f>LOOKUP(A261,Seznamy!$A$99:$A$107,Seznamy!$F$99:$F$107)</f>
        <v>1629</v>
      </c>
      <c r="E261" s="51">
        <f>LOOKUP(A261,Seznamy!$A$99:$A$107,Seznamy!$G$99:$G$107)</f>
        <v>0</v>
      </c>
      <c r="F261" s="52">
        <f>LOOKUP(A261,Seznamy!$A$99:$A$107,Seznamy!$J$99:$J$107)</f>
        <v>57</v>
      </c>
      <c r="G261" s="52">
        <v>19</v>
      </c>
      <c r="H261" s="50">
        <f>LOOKUP(G261,'Dělená - pěstební'!$A$19:$A$48,'Dělená - pěstební'!$B$19:$B$48)</f>
        <v>0</v>
      </c>
      <c r="I261" s="53">
        <f t="array" ref="I261">SUM(IF(('Dělená - pěstební'!$A$3:$A$17=A261)*('Dělená - pěstební'!$D$1:$AG$1=G261),'Dělená - pěstební'!$D$3:$AG$17))</f>
        <v>0</v>
      </c>
      <c r="J261" s="98" t="str">
        <f t="shared" si="10"/>
        <v/>
      </c>
      <c r="K261" s="54">
        <f t="shared" si="9"/>
        <v>1</v>
      </c>
    </row>
    <row r="262" spans="1:11" hidden="1">
      <c r="A262" s="48">
        <v>9</v>
      </c>
      <c r="B262" s="49">
        <f>LOOKUP(A262,Seznamy!$A$99:$A$107,Seznamy!$B$99:$B$107)</f>
        <v>246038</v>
      </c>
      <c r="C262" s="50" t="str">
        <f>LOOKUP(A262,Seznamy!$A$99:$A$107,Seznamy!$C$99:$C$107)</f>
        <v>Rynoltice</v>
      </c>
      <c r="D262" s="51">
        <f>LOOKUP(A262,Seznamy!$A$99:$A$107,Seznamy!$F$99:$F$107)</f>
        <v>1629</v>
      </c>
      <c r="E262" s="51">
        <f>LOOKUP(A262,Seznamy!$A$99:$A$107,Seznamy!$G$99:$G$107)</f>
        <v>0</v>
      </c>
      <c r="F262" s="52">
        <f>LOOKUP(A262,Seznamy!$A$99:$A$107,Seznamy!$J$99:$J$107)</f>
        <v>57</v>
      </c>
      <c r="G262" s="52">
        <v>20</v>
      </c>
      <c r="H262" s="50">
        <f>LOOKUP(G262,'Dělená - pěstební'!$A$19:$A$48,'Dělená - pěstební'!$B$19:$B$48)</f>
        <v>0</v>
      </c>
      <c r="I262" s="53">
        <f t="array" ref="I262">SUM(IF(('Dělená - pěstební'!$A$3:$A$17=A262)*('Dělená - pěstební'!$D$1:$AG$1=G262),'Dělená - pěstební'!$D$3:$AG$17))</f>
        <v>0</v>
      </c>
      <c r="J262" s="98" t="str">
        <f t="shared" si="10"/>
        <v/>
      </c>
      <c r="K262" s="54">
        <f t="shared" si="9"/>
        <v>1</v>
      </c>
    </row>
    <row r="263" spans="1:11" hidden="1">
      <c r="A263" s="48">
        <v>9</v>
      </c>
      <c r="B263" s="49">
        <f>LOOKUP(A263,Seznamy!$A$99:$A$107,Seznamy!$B$99:$B$107)</f>
        <v>246038</v>
      </c>
      <c r="C263" s="50" t="str">
        <f>LOOKUP(A263,Seznamy!$A$99:$A$107,Seznamy!$C$99:$C$107)</f>
        <v>Rynoltice</v>
      </c>
      <c r="D263" s="51">
        <f>LOOKUP(A263,Seznamy!$A$99:$A$107,Seznamy!$F$99:$F$107)</f>
        <v>1629</v>
      </c>
      <c r="E263" s="51">
        <f>LOOKUP(A263,Seznamy!$A$99:$A$107,Seznamy!$G$99:$G$107)</f>
        <v>0</v>
      </c>
      <c r="F263" s="52">
        <f>LOOKUP(A263,Seznamy!$A$99:$A$107,Seznamy!$J$99:$J$107)</f>
        <v>57</v>
      </c>
      <c r="G263" s="52">
        <v>21</v>
      </c>
      <c r="H263" s="50">
        <f>LOOKUP(G263,'Dělená - pěstební'!$A$19:$A$48,'Dělená - pěstební'!$B$19:$B$48)</f>
        <v>0</v>
      </c>
      <c r="I263" s="53">
        <f t="array" ref="I263">SUM(IF(('Dělená - pěstební'!$A$3:$A$17=A263)*('Dělená - pěstební'!$D$1:$AG$1=G263),'Dělená - pěstební'!$D$3:$AG$17))</f>
        <v>0</v>
      </c>
      <c r="J263" s="98" t="str">
        <f t="shared" si="10"/>
        <v/>
      </c>
      <c r="K263" s="54">
        <f t="shared" si="9"/>
        <v>1</v>
      </c>
    </row>
    <row r="264" spans="1:11" hidden="1">
      <c r="A264" s="48">
        <v>9</v>
      </c>
      <c r="B264" s="49">
        <f>LOOKUP(A264,Seznamy!$A$99:$A$107,Seznamy!$B$99:$B$107)</f>
        <v>246038</v>
      </c>
      <c r="C264" s="50" t="str">
        <f>LOOKUP(A264,Seznamy!$A$99:$A$107,Seznamy!$C$99:$C$107)</f>
        <v>Rynoltice</v>
      </c>
      <c r="D264" s="51">
        <f>LOOKUP(A264,Seznamy!$A$99:$A$107,Seznamy!$F$99:$F$107)</f>
        <v>1629</v>
      </c>
      <c r="E264" s="51">
        <f>LOOKUP(A264,Seznamy!$A$99:$A$107,Seznamy!$G$99:$G$107)</f>
        <v>0</v>
      </c>
      <c r="F264" s="52">
        <f>LOOKUP(A264,Seznamy!$A$99:$A$107,Seznamy!$J$99:$J$107)</f>
        <v>57</v>
      </c>
      <c r="G264" s="52">
        <v>22</v>
      </c>
      <c r="H264" s="50">
        <f>LOOKUP(G264,'Dělená - pěstební'!$A$19:$A$48,'Dělená - pěstební'!$B$19:$B$48)</f>
        <v>0</v>
      </c>
      <c r="I264" s="53">
        <f t="array" ref="I264">SUM(IF(('Dělená - pěstební'!$A$3:$A$17=A264)*('Dělená - pěstební'!$D$1:$AG$1=G264),'Dělená - pěstební'!$D$3:$AG$17))</f>
        <v>0</v>
      </c>
      <c r="J264" s="98" t="str">
        <f t="shared" si="10"/>
        <v/>
      </c>
      <c r="K264" s="54">
        <f t="shared" si="9"/>
        <v>1</v>
      </c>
    </row>
    <row r="265" spans="1:11" hidden="1">
      <c r="A265" s="48">
        <v>9</v>
      </c>
      <c r="B265" s="49">
        <f>LOOKUP(A265,Seznamy!$A$99:$A$107,Seznamy!$B$99:$B$107)</f>
        <v>246038</v>
      </c>
      <c r="C265" s="50" t="str">
        <f>LOOKUP(A265,Seznamy!$A$99:$A$107,Seznamy!$C$99:$C$107)</f>
        <v>Rynoltice</v>
      </c>
      <c r="D265" s="51">
        <f>LOOKUP(A265,Seznamy!$A$99:$A$107,Seznamy!$F$99:$F$107)</f>
        <v>1629</v>
      </c>
      <c r="E265" s="51">
        <f>LOOKUP(A265,Seznamy!$A$99:$A$107,Seznamy!$G$99:$G$107)</f>
        <v>0</v>
      </c>
      <c r="F265" s="52">
        <f>LOOKUP(A265,Seznamy!$A$99:$A$107,Seznamy!$J$99:$J$107)</f>
        <v>57</v>
      </c>
      <c r="G265" s="52">
        <v>23</v>
      </c>
      <c r="H265" s="50">
        <f>LOOKUP(G265,'Dělená - pěstební'!$A$19:$A$48,'Dělená - pěstební'!$B$19:$B$48)</f>
        <v>0</v>
      </c>
      <c r="I265" s="53">
        <f t="array" ref="I265">SUM(IF(('Dělená - pěstební'!$A$3:$A$17=A265)*('Dělená - pěstební'!$D$1:$AG$1=G265),'Dělená - pěstební'!$D$3:$AG$17))</f>
        <v>0</v>
      </c>
      <c r="J265" s="98" t="str">
        <f t="shared" si="10"/>
        <v/>
      </c>
      <c r="K265" s="54">
        <f t="shared" si="9"/>
        <v>1</v>
      </c>
    </row>
    <row r="266" spans="1:11" hidden="1">
      <c r="A266" s="48">
        <v>9</v>
      </c>
      <c r="B266" s="49">
        <f>LOOKUP(A266,Seznamy!$A$99:$A$107,Seznamy!$B$99:$B$107)</f>
        <v>246038</v>
      </c>
      <c r="C266" s="50" t="str">
        <f>LOOKUP(A266,Seznamy!$A$99:$A$107,Seznamy!$C$99:$C$107)</f>
        <v>Rynoltice</v>
      </c>
      <c r="D266" s="51">
        <f>LOOKUP(A266,Seznamy!$A$99:$A$107,Seznamy!$F$99:$F$107)</f>
        <v>1629</v>
      </c>
      <c r="E266" s="51">
        <f>LOOKUP(A266,Seznamy!$A$99:$A$107,Seznamy!$G$99:$G$107)</f>
        <v>0</v>
      </c>
      <c r="F266" s="52">
        <f>LOOKUP(A266,Seznamy!$A$99:$A$107,Seznamy!$J$99:$J$107)</f>
        <v>57</v>
      </c>
      <c r="G266" s="52">
        <v>24</v>
      </c>
      <c r="H266" s="50">
        <f>LOOKUP(G266,'Dělená - pěstební'!$A$19:$A$48,'Dělená - pěstební'!$B$19:$B$48)</f>
        <v>0</v>
      </c>
      <c r="I266" s="53">
        <f t="array" ref="I266">SUM(IF(('Dělená - pěstební'!$A$3:$A$17=A266)*('Dělená - pěstební'!$D$1:$AG$1=G266),'Dělená - pěstební'!$D$3:$AG$17))</f>
        <v>0</v>
      </c>
      <c r="J266" s="98" t="str">
        <f t="shared" si="10"/>
        <v/>
      </c>
      <c r="K266" s="54">
        <f t="shared" si="9"/>
        <v>1</v>
      </c>
    </row>
    <row r="267" spans="1:11" hidden="1">
      <c r="A267" s="48">
        <v>9</v>
      </c>
      <c r="B267" s="49">
        <f>LOOKUP(A267,Seznamy!$A$99:$A$107,Seznamy!$B$99:$B$107)</f>
        <v>246038</v>
      </c>
      <c r="C267" s="50" t="str">
        <f>LOOKUP(A267,Seznamy!$A$99:$A$107,Seznamy!$C$99:$C$107)</f>
        <v>Rynoltice</v>
      </c>
      <c r="D267" s="51">
        <f>LOOKUP(A267,Seznamy!$A$99:$A$107,Seznamy!$F$99:$F$107)</f>
        <v>1629</v>
      </c>
      <c r="E267" s="51">
        <f>LOOKUP(A267,Seznamy!$A$99:$A$107,Seznamy!$G$99:$G$107)</f>
        <v>0</v>
      </c>
      <c r="F267" s="52">
        <f>LOOKUP(A267,Seznamy!$A$99:$A$107,Seznamy!$J$99:$J$107)</f>
        <v>57</v>
      </c>
      <c r="G267" s="52">
        <v>25</v>
      </c>
      <c r="H267" s="50">
        <f>LOOKUP(G267,'Dělená - pěstební'!$A$19:$A$48,'Dělená - pěstební'!$B$19:$B$48)</f>
        <v>0</v>
      </c>
      <c r="I267" s="53">
        <f t="array" ref="I267">SUM(IF(('Dělená - pěstební'!$A$3:$A$17=A267)*('Dělená - pěstební'!$D$1:$AG$1=G267),'Dělená - pěstební'!$D$3:$AG$17))</f>
        <v>0</v>
      </c>
      <c r="J267" s="98" t="str">
        <f t="shared" si="10"/>
        <v/>
      </c>
      <c r="K267" s="54">
        <f t="shared" si="9"/>
        <v>1</v>
      </c>
    </row>
    <row r="268" spans="1:11" hidden="1">
      <c r="A268" s="48">
        <v>9</v>
      </c>
      <c r="B268" s="49">
        <f>LOOKUP(A268,Seznamy!$A$99:$A$107,Seznamy!$B$99:$B$107)</f>
        <v>246038</v>
      </c>
      <c r="C268" s="50" t="str">
        <f>LOOKUP(A268,Seznamy!$A$99:$A$107,Seznamy!$C$99:$C$107)</f>
        <v>Rynoltice</v>
      </c>
      <c r="D268" s="51">
        <f>LOOKUP(A268,Seznamy!$A$99:$A$107,Seznamy!$F$99:$F$107)</f>
        <v>1629</v>
      </c>
      <c r="E268" s="51">
        <f>LOOKUP(A268,Seznamy!$A$99:$A$107,Seznamy!$G$99:$G$107)</f>
        <v>0</v>
      </c>
      <c r="F268" s="52">
        <f>LOOKUP(A268,Seznamy!$A$99:$A$107,Seznamy!$J$99:$J$107)</f>
        <v>57</v>
      </c>
      <c r="G268" s="52">
        <v>26</v>
      </c>
      <c r="H268" s="50">
        <f>LOOKUP(G268,'Dělená - pěstební'!$A$19:$A$48,'Dělená - pěstební'!$B$19:$B$48)</f>
        <v>0</v>
      </c>
      <c r="I268" s="53">
        <f t="array" ref="I268">SUM(IF(('Dělená - pěstební'!$A$3:$A$17=A268)*('Dělená - pěstební'!$D$1:$AG$1=G268),'Dělená - pěstební'!$D$3:$AG$17))</f>
        <v>0</v>
      </c>
      <c r="J268" s="98" t="str">
        <f t="shared" si="10"/>
        <v/>
      </c>
      <c r="K268" s="54">
        <f t="shared" si="9"/>
        <v>1</v>
      </c>
    </row>
    <row r="269" spans="1:11" hidden="1">
      <c r="A269" s="48">
        <v>9</v>
      </c>
      <c r="B269" s="49">
        <f>LOOKUP(A269,Seznamy!$A$99:$A$107,Seznamy!$B$99:$B$107)</f>
        <v>246038</v>
      </c>
      <c r="C269" s="50" t="str">
        <f>LOOKUP(A269,Seznamy!$A$99:$A$107,Seznamy!$C$99:$C$107)</f>
        <v>Rynoltice</v>
      </c>
      <c r="D269" s="51">
        <f>LOOKUP(A269,Seznamy!$A$99:$A$107,Seznamy!$F$99:$F$107)</f>
        <v>1629</v>
      </c>
      <c r="E269" s="51">
        <f>LOOKUP(A269,Seznamy!$A$99:$A$107,Seznamy!$G$99:$G$107)</f>
        <v>0</v>
      </c>
      <c r="F269" s="52">
        <f>LOOKUP(A269,Seznamy!$A$99:$A$107,Seznamy!$J$99:$J$107)</f>
        <v>57</v>
      </c>
      <c r="G269" s="52">
        <v>27</v>
      </c>
      <c r="H269" s="50">
        <f>LOOKUP(G269,'Dělená - pěstební'!$A$19:$A$48,'Dělená - pěstební'!$B$19:$B$48)</f>
        <v>0</v>
      </c>
      <c r="I269" s="53">
        <f t="array" ref="I269">SUM(IF(('Dělená - pěstební'!$A$3:$A$17=A269)*('Dělená - pěstební'!$D$1:$AG$1=G269),'Dělená - pěstební'!$D$3:$AG$17))</f>
        <v>0</v>
      </c>
      <c r="J269" s="98" t="str">
        <f t="shared" si="10"/>
        <v/>
      </c>
      <c r="K269" s="54">
        <f t="shared" si="9"/>
        <v>1</v>
      </c>
    </row>
    <row r="270" spans="1:11" hidden="1">
      <c r="A270" s="48">
        <v>9</v>
      </c>
      <c r="B270" s="49">
        <f>LOOKUP(A270,Seznamy!$A$99:$A$107,Seznamy!$B$99:$B$107)</f>
        <v>246038</v>
      </c>
      <c r="C270" s="50" t="str">
        <f>LOOKUP(A270,Seznamy!$A$99:$A$107,Seznamy!$C$99:$C$107)</f>
        <v>Rynoltice</v>
      </c>
      <c r="D270" s="51">
        <f>LOOKUP(A270,Seznamy!$A$99:$A$107,Seznamy!$F$99:$F$107)</f>
        <v>1629</v>
      </c>
      <c r="E270" s="51">
        <f>LOOKUP(A270,Seznamy!$A$99:$A$107,Seznamy!$G$99:$G$107)</f>
        <v>0</v>
      </c>
      <c r="F270" s="52">
        <f>LOOKUP(A270,Seznamy!$A$99:$A$107,Seznamy!$J$99:$J$107)</f>
        <v>57</v>
      </c>
      <c r="G270" s="52">
        <v>28</v>
      </c>
      <c r="H270" s="50">
        <f>LOOKUP(G270,'Dělená - pěstební'!$A$19:$A$48,'Dělená - pěstební'!$B$19:$B$48)</f>
        <v>0</v>
      </c>
      <c r="I270" s="53">
        <f t="array" ref="I270">SUM(IF(('Dělená - pěstební'!$A$3:$A$17=A270)*('Dělená - pěstební'!$D$1:$AG$1=G270),'Dělená - pěstební'!$D$3:$AG$17))</f>
        <v>0</v>
      </c>
      <c r="J270" s="98" t="str">
        <f t="shared" si="10"/>
        <v/>
      </c>
      <c r="K270" s="54">
        <f t="shared" si="9"/>
        <v>1</v>
      </c>
    </row>
    <row r="271" spans="1:11" hidden="1">
      <c r="A271" s="48">
        <v>9</v>
      </c>
      <c r="B271" s="49">
        <f>LOOKUP(A271,Seznamy!$A$99:$A$107,Seznamy!$B$99:$B$107)</f>
        <v>246038</v>
      </c>
      <c r="C271" s="50" t="str">
        <f>LOOKUP(A271,Seznamy!$A$99:$A$107,Seznamy!$C$99:$C$107)</f>
        <v>Rynoltice</v>
      </c>
      <c r="D271" s="51">
        <f>LOOKUP(A271,Seznamy!$A$99:$A$107,Seznamy!$F$99:$F$107)</f>
        <v>1629</v>
      </c>
      <c r="E271" s="51">
        <f>LOOKUP(A271,Seznamy!$A$99:$A$107,Seznamy!$G$99:$G$107)</f>
        <v>0</v>
      </c>
      <c r="F271" s="52">
        <f>LOOKUP(A271,Seznamy!$A$99:$A$107,Seznamy!$J$99:$J$107)</f>
        <v>57</v>
      </c>
      <c r="G271" s="52">
        <v>29</v>
      </c>
      <c r="H271" s="50">
        <f>LOOKUP(G271,'Dělená - pěstební'!$A$19:$A$48,'Dělená - pěstební'!$B$19:$B$48)</f>
        <v>0</v>
      </c>
      <c r="I271" s="53">
        <f t="array" ref="I271">SUM(IF(('Dělená - pěstební'!$A$3:$A$17=A271)*('Dělená - pěstební'!$D$1:$AG$1=G271),'Dělená - pěstební'!$D$3:$AG$17))</f>
        <v>0</v>
      </c>
      <c r="J271" s="98" t="str">
        <f t="shared" si="10"/>
        <v/>
      </c>
      <c r="K271" s="54">
        <f t="shared" si="9"/>
        <v>1</v>
      </c>
    </row>
    <row r="272" spans="1:11" hidden="1">
      <c r="A272" s="48">
        <v>9</v>
      </c>
      <c r="B272" s="49">
        <f>LOOKUP(A272,Seznamy!$A$99:$A$107,Seznamy!$B$99:$B$107)</f>
        <v>246038</v>
      </c>
      <c r="C272" s="50" t="str">
        <f>LOOKUP(A272,Seznamy!$A$99:$A$107,Seznamy!$C$99:$C$107)</f>
        <v>Rynoltice</v>
      </c>
      <c r="D272" s="51">
        <f>LOOKUP(A272,Seznamy!$A$99:$A$107,Seznamy!$F$99:$F$107)</f>
        <v>1629</v>
      </c>
      <c r="E272" s="51">
        <f>LOOKUP(A272,Seznamy!$A$99:$A$107,Seznamy!$G$99:$G$107)</f>
        <v>0</v>
      </c>
      <c r="F272" s="52">
        <f>LOOKUP(A272,Seznamy!$A$99:$A$107,Seznamy!$J$99:$J$107)</f>
        <v>57</v>
      </c>
      <c r="G272" s="52">
        <v>30</v>
      </c>
      <c r="H272" s="50">
        <f>LOOKUP(G272,'Dělená - pěstební'!$A$19:$A$48,'Dělená - pěstební'!$B$19:$B$48)</f>
        <v>0</v>
      </c>
      <c r="I272" s="53">
        <f t="array" ref="I272">SUM(IF(('Dělená - pěstební'!$A$3:$A$17=A272)*('Dělená - pěstební'!$D$1:$AG$1=G272),'Dělená - pěstební'!$D$3:$AG$17))</f>
        <v>0</v>
      </c>
      <c r="J272" s="98" t="str">
        <f t="shared" si="10"/>
        <v/>
      </c>
      <c r="K272" s="54">
        <f t="shared" si="9"/>
        <v>1</v>
      </c>
    </row>
    <row r="273" spans="1:11" hidden="1">
      <c r="A273" s="79">
        <v>10</v>
      </c>
      <c r="B273" s="80">
        <f>LOOKUP(A273,Seznamy!$A$99:$A$107,Seznamy!$B$99:$B$107)</f>
        <v>246038</v>
      </c>
      <c r="C273" s="81" t="str">
        <f>LOOKUP(A273,Seznamy!$A$99:$A$107,Seznamy!$C$99:$C$107)</f>
        <v>Rynoltice</v>
      </c>
      <c r="D273" s="82">
        <f>LOOKUP(A273,Seznamy!$A$99:$A$107,Seznamy!$F$99:$F$107)</f>
        <v>1629</v>
      </c>
      <c r="E273" s="82">
        <f>LOOKUP(A273,Seznamy!$A$99:$A$107,Seznamy!$G$99:$G$107)</f>
        <v>0</v>
      </c>
      <c r="F273" s="83">
        <f>LOOKUP(A273,Seznamy!$A$99:$A$107,Seznamy!$J$99:$J$107)</f>
        <v>57</v>
      </c>
      <c r="G273" s="83">
        <v>1</v>
      </c>
      <c r="H273" s="81" t="str">
        <f>LOOKUP(G273,'Dělená - pěstební'!$A$19:$A$48,'Dělená - pěstební'!$B$19:$B$48)</f>
        <v>Kloboucká lesní s.r.o.</v>
      </c>
      <c r="I273" s="84">
        <f t="array" ref="I273">SUM(IF(('Dělená - pěstební'!$A$3:$A$17=A273)*('Dělená - pěstební'!$D$1:$AG$1=G273),'Dělená - pěstební'!$D$3:$AG$17))</f>
        <v>0</v>
      </c>
      <c r="J273" s="99" t="str">
        <f t="shared" si="10"/>
        <v/>
      </c>
      <c r="K273" s="85">
        <f t="shared" ref="K273:K302" si="11">IF(I273=MIN($J$273:$J$302),1,"")</f>
        <v>1</v>
      </c>
    </row>
    <row r="274" spans="1:11" hidden="1">
      <c r="A274" s="79">
        <v>10</v>
      </c>
      <c r="B274" s="80">
        <f>LOOKUP(A274,Seznamy!$A$99:$A$107,Seznamy!$B$99:$B$107)</f>
        <v>246038</v>
      </c>
      <c r="C274" s="81" t="str">
        <f>LOOKUP(A274,Seznamy!$A$99:$A$107,Seznamy!$C$99:$C$107)</f>
        <v>Rynoltice</v>
      </c>
      <c r="D274" s="82">
        <f>LOOKUP(A274,Seznamy!$A$99:$A$107,Seznamy!$F$99:$F$107)</f>
        <v>1629</v>
      </c>
      <c r="E274" s="82">
        <f>LOOKUP(A274,Seznamy!$A$99:$A$107,Seznamy!$G$99:$G$107)</f>
        <v>0</v>
      </c>
      <c r="F274" s="83">
        <f>LOOKUP(A274,Seznamy!$A$99:$A$107,Seznamy!$J$99:$J$107)</f>
        <v>57</v>
      </c>
      <c r="G274" s="83">
        <v>2</v>
      </c>
      <c r="H274" s="81" t="str">
        <f>LOOKUP(G274,'Dělená - pěstební'!$A$19:$A$48,'Dělená - pěstební'!$B$19:$B$48)</f>
        <v>JACER - CZ a.s.</v>
      </c>
      <c r="I274" s="84">
        <f t="array" ref="I274">SUM(IF(('Dělená - pěstební'!$A$3:$A$17=A274)*('Dělená - pěstební'!$D$1:$AG$1=G274),'Dělená - pěstební'!$D$3:$AG$17))</f>
        <v>0</v>
      </c>
      <c r="J274" s="99" t="str">
        <f t="shared" si="10"/>
        <v/>
      </c>
      <c r="K274" s="85">
        <f t="shared" si="11"/>
        <v>1</v>
      </c>
    </row>
    <row r="275" spans="1:11" hidden="1">
      <c r="A275" s="79">
        <v>10</v>
      </c>
      <c r="B275" s="80">
        <f>LOOKUP(A275,Seznamy!$A$99:$A$107,Seznamy!$B$99:$B$107)</f>
        <v>246038</v>
      </c>
      <c r="C275" s="81" t="str">
        <f>LOOKUP(A275,Seznamy!$A$99:$A$107,Seznamy!$C$99:$C$107)</f>
        <v>Rynoltice</v>
      </c>
      <c r="D275" s="82">
        <f>LOOKUP(A275,Seznamy!$A$99:$A$107,Seznamy!$F$99:$F$107)</f>
        <v>1629</v>
      </c>
      <c r="E275" s="82">
        <f>LOOKUP(A275,Seznamy!$A$99:$A$107,Seznamy!$G$99:$G$107)</f>
        <v>0</v>
      </c>
      <c r="F275" s="83">
        <f>LOOKUP(A275,Seznamy!$A$99:$A$107,Seznamy!$J$99:$J$107)</f>
        <v>57</v>
      </c>
      <c r="G275" s="83">
        <v>3</v>
      </c>
      <c r="H275" s="81" t="str">
        <f>LOOKUP(G275,'Dělená - pěstební'!$A$19:$A$48,'Dělená - pěstební'!$B$19:$B$48)</f>
        <v>Jihozápadní dřevařská a.s.</v>
      </c>
      <c r="I275" s="84">
        <f t="array" ref="I275">SUM(IF(('Dělená - pěstební'!$A$3:$A$17=A275)*('Dělená - pěstební'!$D$1:$AG$1=G275),'Dělená - pěstební'!$D$3:$AG$17))</f>
        <v>0</v>
      </c>
      <c r="J275" s="99" t="str">
        <f t="shared" si="10"/>
        <v/>
      </c>
      <c r="K275" s="85">
        <f t="shared" si="11"/>
        <v>1</v>
      </c>
    </row>
    <row r="276" spans="1:11" hidden="1">
      <c r="A276" s="79">
        <v>10</v>
      </c>
      <c r="B276" s="80">
        <f>LOOKUP(A276,Seznamy!$A$99:$A$107,Seznamy!$B$99:$B$107)</f>
        <v>246038</v>
      </c>
      <c r="C276" s="81" t="str">
        <f>LOOKUP(A276,Seznamy!$A$99:$A$107,Seznamy!$C$99:$C$107)</f>
        <v>Rynoltice</v>
      </c>
      <c r="D276" s="82">
        <f>LOOKUP(A276,Seznamy!$A$99:$A$107,Seznamy!$F$99:$F$107)</f>
        <v>1629</v>
      </c>
      <c r="E276" s="82">
        <f>LOOKUP(A276,Seznamy!$A$99:$A$107,Seznamy!$G$99:$G$107)</f>
        <v>0</v>
      </c>
      <c r="F276" s="83">
        <f>LOOKUP(A276,Seznamy!$A$99:$A$107,Seznamy!$J$99:$J$107)</f>
        <v>57</v>
      </c>
      <c r="G276" s="83">
        <v>4</v>
      </c>
      <c r="H276" s="81" t="str">
        <f>LOOKUP(G276,'Dělená - pěstební'!$A$19:$A$48,'Dělená - pěstební'!$B$19:$B$48)</f>
        <v>UNILES a.s.</v>
      </c>
      <c r="I276" s="84">
        <f t="array" ref="I276">SUM(IF(('Dělená - pěstební'!$A$3:$A$17=A276)*('Dělená - pěstební'!$D$1:$AG$1=G276),'Dělená - pěstební'!$D$3:$AG$17))</f>
        <v>0</v>
      </c>
      <c r="J276" s="99" t="str">
        <f t="shared" si="10"/>
        <v/>
      </c>
      <c r="K276" s="85">
        <f t="shared" si="11"/>
        <v>1</v>
      </c>
    </row>
    <row r="277" spans="1:11" hidden="1">
      <c r="A277" s="79">
        <v>10</v>
      </c>
      <c r="B277" s="80">
        <f>LOOKUP(A277,Seznamy!$A$99:$A$107,Seznamy!$B$99:$B$107)</f>
        <v>246038</v>
      </c>
      <c r="C277" s="81" t="str">
        <f>LOOKUP(A277,Seznamy!$A$99:$A$107,Seznamy!$C$99:$C$107)</f>
        <v>Rynoltice</v>
      </c>
      <c r="D277" s="82">
        <f>LOOKUP(A277,Seznamy!$A$99:$A$107,Seznamy!$F$99:$F$107)</f>
        <v>1629</v>
      </c>
      <c r="E277" s="82">
        <f>LOOKUP(A277,Seznamy!$A$99:$A$107,Seznamy!$G$99:$G$107)</f>
        <v>0</v>
      </c>
      <c r="F277" s="83">
        <f>LOOKUP(A277,Seznamy!$A$99:$A$107,Seznamy!$J$99:$J$107)</f>
        <v>57</v>
      </c>
      <c r="G277" s="83">
        <v>5</v>
      </c>
      <c r="H277" s="81" t="str">
        <f>LOOKUP(G277,'Dělená - pěstební'!$A$19:$A$48,'Dělená - pěstební'!$B$19:$B$48)</f>
        <v>Lesní společnost Ledeč nad Sázavou, a.s.</v>
      </c>
      <c r="I277" s="84">
        <f t="array" ref="I277">SUM(IF(('Dělená - pěstební'!$A$3:$A$17=A277)*('Dělená - pěstební'!$D$1:$AG$1=G277),'Dělená - pěstební'!$D$3:$AG$17))</f>
        <v>0</v>
      </c>
      <c r="J277" s="99" t="str">
        <f t="shared" si="10"/>
        <v/>
      </c>
      <c r="K277" s="85">
        <f t="shared" si="11"/>
        <v>1</v>
      </c>
    </row>
    <row r="278" spans="1:11" hidden="1">
      <c r="A278" s="79">
        <v>10</v>
      </c>
      <c r="B278" s="80">
        <f>LOOKUP(A278,Seznamy!$A$99:$A$107,Seznamy!$B$99:$B$107)</f>
        <v>246038</v>
      </c>
      <c r="C278" s="81" t="str">
        <f>LOOKUP(A278,Seznamy!$A$99:$A$107,Seznamy!$C$99:$C$107)</f>
        <v>Rynoltice</v>
      </c>
      <c r="D278" s="82">
        <f>LOOKUP(A278,Seznamy!$A$99:$A$107,Seznamy!$F$99:$F$107)</f>
        <v>1629</v>
      </c>
      <c r="E278" s="82">
        <f>LOOKUP(A278,Seznamy!$A$99:$A$107,Seznamy!$G$99:$G$107)</f>
        <v>0</v>
      </c>
      <c r="F278" s="83">
        <f>LOOKUP(A278,Seznamy!$A$99:$A$107,Seznamy!$J$99:$J$107)</f>
        <v>57</v>
      </c>
      <c r="G278" s="83">
        <v>6</v>
      </c>
      <c r="H278" s="81">
        <f>LOOKUP(G278,'Dělená - pěstební'!$A$19:$A$48,'Dělená - pěstební'!$B$19:$B$48)</f>
        <v>0</v>
      </c>
      <c r="I278" s="84">
        <f t="array" ref="I278">SUM(IF(('Dělená - pěstební'!$A$3:$A$17=A278)*('Dělená - pěstební'!$D$1:$AG$1=G278),'Dělená - pěstební'!$D$3:$AG$17))</f>
        <v>0</v>
      </c>
      <c r="J278" s="99" t="str">
        <f t="shared" si="10"/>
        <v/>
      </c>
      <c r="K278" s="85">
        <f t="shared" si="11"/>
        <v>1</v>
      </c>
    </row>
    <row r="279" spans="1:11" hidden="1">
      <c r="A279" s="79">
        <v>10</v>
      </c>
      <c r="B279" s="80">
        <f>LOOKUP(A279,Seznamy!$A$99:$A$107,Seznamy!$B$99:$B$107)</f>
        <v>246038</v>
      </c>
      <c r="C279" s="81" t="str">
        <f>LOOKUP(A279,Seznamy!$A$99:$A$107,Seznamy!$C$99:$C$107)</f>
        <v>Rynoltice</v>
      </c>
      <c r="D279" s="82">
        <f>LOOKUP(A279,Seznamy!$A$99:$A$107,Seznamy!$F$99:$F$107)</f>
        <v>1629</v>
      </c>
      <c r="E279" s="82">
        <f>LOOKUP(A279,Seznamy!$A$99:$A$107,Seznamy!$G$99:$G$107)</f>
        <v>0</v>
      </c>
      <c r="F279" s="83">
        <f>LOOKUP(A279,Seznamy!$A$99:$A$107,Seznamy!$J$99:$J$107)</f>
        <v>57</v>
      </c>
      <c r="G279" s="83">
        <v>7</v>
      </c>
      <c r="H279" s="81">
        <f>LOOKUP(G279,'Dělená - pěstební'!$A$19:$A$48,'Dělená - pěstební'!$B$19:$B$48)</f>
        <v>0</v>
      </c>
      <c r="I279" s="84">
        <f t="array" ref="I279">SUM(IF(('Dělená - pěstební'!$A$3:$A$17=A279)*('Dělená - pěstební'!$D$1:$AG$1=G279),'Dělená - pěstební'!$D$3:$AG$17))</f>
        <v>0</v>
      </c>
      <c r="J279" s="99" t="str">
        <f t="shared" si="10"/>
        <v/>
      </c>
      <c r="K279" s="85">
        <f t="shared" si="11"/>
        <v>1</v>
      </c>
    </row>
    <row r="280" spans="1:11" hidden="1">
      <c r="A280" s="79">
        <v>10</v>
      </c>
      <c r="B280" s="80">
        <f>LOOKUP(A280,Seznamy!$A$99:$A$107,Seznamy!$B$99:$B$107)</f>
        <v>246038</v>
      </c>
      <c r="C280" s="81" t="str">
        <f>LOOKUP(A280,Seznamy!$A$99:$A$107,Seznamy!$C$99:$C$107)</f>
        <v>Rynoltice</v>
      </c>
      <c r="D280" s="82">
        <f>LOOKUP(A280,Seznamy!$A$99:$A$107,Seznamy!$F$99:$F$107)</f>
        <v>1629</v>
      </c>
      <c r="E280" s="82">
        <f>LOOKUP(A280,Seznamy!$A$99:$A$107,Seznamy!$G$99:$G$107)</f>
        <v>0</v>
      </c>
      <c r="F280" s="83">
        <f>LOOKUP(A280,Seznamy!$A$99:$A$107,Seznamy!$J$99:$J$107)</f>
        <v>57</v>
      </c>
      <c r="G280" s="83">
        <v>8</v>
      </c>
      <c r="H280" s="81">
        <f>LOOKUP(G280,'Dělená - pěstební'!$A$19:$A$48,'Dělená - pěstební'!$B$19:$B$48)</f>
        <v>0</v>
      </c>
      <c r="I280" s="84">
        <f t="array" ref="I280">SUM(IF(('Dělená - pěstební'!$A$3:$A$17=A280)*('Dělená - pěstební'!$D$1:$AG$1=G280),'Dělená - pěstební'!$D$3:$AG$17))</f>
        <v>0</v>
      </c>
      <c r="J280" s="99" t="str">
        <f t="shared" si="10"/>
        <v/>
      </c>
      <c r="K280" s="85">
        <f t="shared" si="11"/>
        <v>1</v>
      </c>
    </row>
    <row r="281" spans="1:11" hidden="1">
      <c r="A281" s="79">
        <v>10</v>
      </c>
      <c r="B281" s="80">
        <f>LOOKUP(A281,Seznamy!$A$99:$A$107,Seznamy!$B$99:$B$107)</f>
        <v>246038</v>
      </c>
      <c r="C281" s="81" t="str">
        <f>LOOKUP(A281,Seznamy!$A$99:$A$107,Seznamy!$C$99:$C$107)</f>
        <v>Rynoltice</v>
      </c>
      <c r="D281" s="82">
        <f>LOOKUP(A281,Seznamy!$A$99:$A$107,Seznamy!$F$99:$F$107)</f>
        <v>1629</v>
      </c>
      <c r="E281" s="82">
        <f>LOOKUP(A281,Seznamy!$A$99:$A$107,Seznamy!$G$99:$G$107)</f>
        <v>0</v>
      </c>
      <c r="F281" s="83">
        <f>LOOKUP(A281,Seznamy!$A$99:$A$107,Seznamy!$J$99:$J$107)</f>
        <v>57</v>
      </c>
      <c r="G281" s="83">
        <v>9</v>
      </c>
      <c r="H281" s="81">
        <f>LOOKUP(G281,'Dělená - pěstební'!$A$19:$A$48,'Dělená - pěstební'!$B$19:$B$48)</f>
        <v>0</v>
      </c>
      <c r="I281" s="84">
        <f t="array" ref="I281">SUM(IF(('Dělená - pěstební'!$A$3:$A$17=A281)*('Dělená - pěstební'!$D$1:$AG$1=G281),'Dělená - pěstební'!$D$3:$AG$17))</f>
        <v>0</v>
      </c>
      <c r="J281" s="99" t="str">
        <f t="shared" si="10"/>
        <v/>
      </c>
      <c r="K281" s="85">
        <f t="shared" si="11"/>
        <v>1</v>
      </c>
    </row>
    <row r="282" spans="1:11" hidden="1">
      <c r="A282" s="79">
        <v>10</v>
      </c>
      <c r="B282" s="80">
        <f>LOOKUP(A282,Seznamy!$A$99:$A$107,Seznamy!$B$99:$B$107)</f>
        <v>246038</v>
      </c>
      <c r="C282" s="81" t="str">
        <f>LOOKUP(A282,Seznamy!$A$99:$A$107,Seznamy!$C$99:$C$107)</f>
        <v>Rynoltice</v>
      </c>
      <c r="D282" s="82">
        <f>LOOKUP(A282,Seznamy!$A$99:$A$107,Seznamy!$F$99:$F$107)</f>
        <v>1629</v>
      </c>
      <c r="E282" s="82">
        <f>LOOKUP(A282,Seznamy!$A$99:$A$107,Seznamy!$G$99:$G$107)</f>
        <v>0</v>
      </c>
      <c r="F282" s="83">
        <f>LOOKUP(A282,Seznamy!$A$99:$A$107,Seznamy!$J$99:$J$107)</f>
        <v>57</v>
      </c>
      <c r="G282" s="83">
        <v>10</v>
      </c>
      <c r="H282" s="81">
        <f>LOOKUP(G282,'Dělená - pěstební'!$A$19:$A$48,'Dělená - pěstební'!$B$19:$B$48)</f>
        <v>0</v>
      </c>
      <c r="I282" s="84">
        <f t="array" ref="I282">SUM(IF(('Dělená - pěstební'!$A$3:$A$17=A282)*('Dělená - pěstební'!$D$1:$AG$1=G282),'Dělená - pěstební'!$D$3:$AG$17))</f>
        <v>0</v>
      </c>
      <c r="J282" s="99" t="str">
        <f t="shared" si="10"/>
        <v/>
      </c>
      <c r="K282" s="85">
        <f t="shared" si="11"/>
        <v>1</v>
      </c>
    </row>
    <row r="283" spans="1:11" hidden="1">
      <c r="A283" s="79">
        <v>10</v>
      </c>
      <c r="B283" s="80">
        <f>LOOKUP(A283,Seznamy!$A$99:$A$107,Seznamy!$B$99:$B$107)</f>
        <v>246038</v>
      </c>
      <c r="C283" s="81" t="str">
        <f>LOOKUP(A283,Seznamy!$A$99:$A$107,Seznamy!$C$99:$C$107)</f>
        <v>Rynoltice</v>
      </c>
      <c r="D283" s="82">
        <f>LOOKUP(A283,Seznamy!$A$99:$A$107,Seznamy!$F$99:$F$107)</f>
        <v>1629</v>
      </c>
      <c r="E283" s="82">
        <f>LOOKUP(A283,Seznamy!$A$99:$A$107,Seznamy!$G$99:$G$107)</f>
        <v>0</v>
      </c>
      <c r="F283" s="83">
        <f>LOOKUP(A283,Seznamy!$A$99:$A$107,Seznamy!$J$99:$J$107)</f>
        <v>57</v>
      </c>
      <c r="G283" s="83">
        <v>11</v>
      </c>
      <c r="H283" s="81">
        <f>LOOKUP(G283,'Dělená - pěstební'!$A$19:$A$48,'Dělená - pěstební'!$B$19:$B$48)</f>
        <v>0</v>
      </c>
      <c r="I283" s="84">
        <f t="array" ref="I283">SUM(IF(('Dělená - pěstební'!$A$3:$A$17=A283)*('Dělená - pěstební'!$D$1:$AG$1=G283),'Dělená - pěstební'!$D$3:$AG$17))</f>
        <v>0</v>
      </c>
      <c r="J283" s="99" t="str">
        <f t="shared" si="10"/>
        <v/>
      </c>
      <c r="K283" s="85">
        <f t="shared" si="11"/>
        <v>1</v>
      </c>
    </row>
    <row r="284" spans="1:11" hidden="1">
      <c r="A284" s="79">
        <v>10</v>
      </c>
      <c r="B284" s="80">
        <f>LOOKUP(A284,Seznamy!$A$99:$A$107,Seznamy!$B$99:$B$107)</f>
        <v>246038</v>
      </c>
      <c r="C284" s="81" t="str">
        <f>LOOKUP(A284,Seznamy!$A$99:$A$107,Seznamy!$C$99:$C$107)</f>
        <v>Rynoltice</v>
      </c>
      <c r="D284" s="82">
        <f>LOOKUP(A284,Seznamy!$A$99:$A$107,Seznamy!$F$99:$F$107)</f>
        <v>1629</v>
      </c>
      <c r="E284" s="82">
        <f>LOOKUP(A284,Seznamy!$A$99:$A$107,Seznamy!$G$99:$G$107)</f>
        <v>0</v>
      </c>
      <c r="F284" s="83">
        <f>LOOKUP(A284,Seznamy!$A$99:$A$107,Seznamy!$J$99:$J$107)</f>
        <v>57</v>
      </c>
      <c r="G284" s="83">
        <v>12</v>
      </c>
      <c r="H284" s="81">
        <f>LOOKUP(G284,'Dělená - pěstební'!$A$19:$A$48,'Dělená - pěstební'!$B$19:$B$48)</f>
        <v>0</v>
      </c>
      <c r="I284" s="84">
        <f t="array" ref="I284">SUM(IF(('Dělená - pěstební'!$A$3:$A$17=A284)*('Dělená - pěstební'!$D$1:$AG$1=G284),'Dělená - pěstební'!$D$3:$AG$17))</f>
        <v>0</v>
      </c>
      <c r="J284" s="99" t="str">
        <f t="shared" si="10"/>
        <v/>
      </c>
      <c r="K284" s="85">
        <f t="shared" si="11"/>
        <v>1</v>
      </c>
    </row>
    <row r="285" spans="1:11" hidden="1">
      <c r="A285" s="79">
        <v>10</v>
      </c>
      <c r="B285" s="80">
        <f>LOOKUP(A285,Seznamy!$A$99:$A$107,Seznamy!$B$99:$B$107)</f>
        <v>246038</v>
      </c>
      <c r="C285" s="81" t="str">
        <f>LOOKUP(A285,Seznamy!$A$99:$A$107,Seznamy!$C$99:$C$107)</f>
        <v>Rynoltice</v>
      </c>
      <c r="D285" s="82">
        <f>LOOKUP(A285,Seznamy!$A$99:$A$107,Seznamy!$F$99:$F$107)</f>
        <v>1629</v>
      </c>
      <c r="E285" s="82">
        <f>LOOKUP(A285,Seznamy!$A$99:$A$107,Seznamy!$G$99:$G$107)</f>
        <v>0</v>
      </c>
      <c r="F285" s="83">
        <f>LOOKUP(A285,Seznamy!$A$99:$A$107,Seznamy!$J$99:$J$107)</f>
        <v>57</v>
      </c>
      <c r="G285" s="83">
        <v>13</v>
      </c>
      <c r="H285" s="81">
        <f>LOOKUP(G285,'Dělená - pěstební'!$A$19:$A$48,'Dělená - pěstební'!$B$19:$B$48)</f>
        <v>0</v>
      </c>
      <c r="I285" s="84">
        <f t="array" ref="I285">SUM(IF(('Dělená - pěstební'!$A$3:$A$17=A285)*('Dělená - pěstební'!$D$1:$AG$1=G285),'Dělená - pěstební'!$D$3:$AG$17))</f>
        <v>0</v>
      </c>
      <c r="J285" s="99" t="str">
        <f t="shared" si="10"/>
        <v/>
      </c>
      <c r="K285" s="85">
        <f t="shared" si="11"/>
        <v>1</v>
      </c>
    </row>
    <row r="286" spans="1:11" hidden="1">
      <c r="A286" s="79">
        <v>10</v>
      </c>
      <c r="B286" s="80">
        <f>LOOKUP(A286,Seznamy!$A$99:$A$107,Seznamy!$B$99:$B$107)</f>
        <v>246038</v>
      </c>
      <c r="C286" s="81" t="str">
        <f>LOOKUP(A286,Seznamy!$A$99:$A$107,Seznamy!$C$99:$C$107)</f>
        <v>Rynoltice</v>
      </c>
      <c r="D286" s="82">
        <f>LOOKUP(A286,Seznamy!$A$99:$A$107,Seznamy!$F$99:$F$107)</f>
        <v>1629</v>
      </c>
      <c r="E286" s="82">
        <f>LOOKUP(A286,Seznamy!$A$99:$A$107,Seznamy!$G$99:$G$107)</f>
        <v>0</v>
      </c>
      <c r="F286" s="83">
        <f>LOOKUP(A286,Seznamy!$A$99:$A$107,Seznamy!$J$99:$J$107)</f>
        <v>57</v>
      </c>
      <c r="G286" s="83">
        <v>14</v>
      </c>
      <c r="H286" s="81">
        <f>LOOKUP(G286,'Dělená - pěstební'!$A$19:$A$48,'Dělená - pěstební'!$B$19:$B$48)</f>
        <v>0</v>
      </c>
      <c r="I286" s="84">
        <f t="array" ref="I286">SUM(IF(('Dělená - pěstební'!$A$3:$A$17=A286)*('Dělená - pěstební'!$D$1:$AG$1=G286),'Dělená - pěstební'!$D$3:$AG$17))</f>
        <v>0</v>
      </c>
      <c r="J286" s="99" t="str">
        <f t="shared" si="10"/>
        <v/>
      </c>
      <c r="K286" s="85">
        <f t="shared" si="11"/>
        <v>1</v>
      </c>
    </row>
    <row r="287" spans="1:11" hidden="1">
      <c r="A287" s="79">
        <v>10</v>
      </c>
      <c r="B287" s="80">
        <f>LOOKUP(A287,Seznamy!$A$99:$A$107,Seznamy!$B$99:$B$107)</f>
        <v>246038</v>
      </c>
      <c r="C287" s="81" t="str">
        <f>LOOKUP(A287,Seznamy!$A$99:$A$107,Seznamy!$C$99:$C$107)</f>
        <v>Rynoltice</v>
      </c>
      <c r="D287" s="82">
        <f>LOOKUP(A287,Seznamy!$A$99:$A$107,Seznamy!$F$99:$F$107)</f>
        <v>1629</v>
      </c>
      <c r="E287" s="82">
        <f>LOOKUP(A287,Seznamy!$A$99:$A$107,Seznamy!$G$99:$G$107)</f>
        <v>0</v>
      </c>
      <c r="F287" s="83">
        <f>LOOKUP(A287,Seznamy!$A$99:$A$107,Seznamy!$J$99:$J$107)</f>
        <v>57</v>
      </c>
      <c r="G287" s="83">
        <v>15</v>
      </c>
      <c r="H287" s="81">
        <f>LOOKUP(G287,'Dělená - pěstební'!$A$19:$A$48,'Dělená - pěstební'!$B$19:$B$48)</f>
        <v>0</v>
      </c>
      <c r="I287" s="84">
        <f t="array" ref="I287">SUM(IF(('Dělená - pěstební'!$A$3:$A$17=A287)*('Dělená - pěstební'!$D$1:$AG$1=G287),'Dělená - pěstební'!$D$3:$AG$17))</f>
        <v>0</v>
      </c>
      <c r="J287" s="99" t="str">
        <f t="shared" si="10"/>
        <v/>
      </c>
      <c r="K287" s="85">
        <f t="shared" si="11"/>
        <v>1</v>
      </c>
    </row>
    <row r="288" spans="1:11" hidden="1">
      <c r="A288" s="79">
        <v>10</v>
      </c>
      <c r="B288" s="80">
        <f>LOOKUP(A288,Seznamy!$A$99:$A$107,Seznamy!$B$99:$B$107)</f>
        <v>246038</v>
      </c>
      <c r="C288" s="81" t="str">
        <f>LOOKUP(A288,Seznamy!$A$99:$A$107,Seznamy!$C$99:$C$107)</f>
        <v>Rynoltice</v>
      </c>
      <c r="D288" s="82">
        <f>LOOKUP(A288,Seznamy!$A$99:$A$107,Seznamy!$F$99:$F$107)</f>
        <v>1629</v>
      </c>
      <c r="E288" s="82">
        <f>LOOKUP(A288,Seznamy!$A$99:$A$107,Seznamy!$G$99:$G$107)</f>
        <v>0</v>
      </c>
      <c r="F288" s="83">
        <f>LOOKUP(A288,Seznamy!$A$99:$A$107,Seznamy!$J$99:$J$107)</f>
        <v>57</v>
      </c>
      <c r="G288" s="83">
        <v>16</v>
      </c>
      <c r="H288" s="81">
        <f>LOOKUP(G288,'Dělená - pěstební'!$A$19:$A$48,'Dělená - pěstební'!$B$19:$B$48)</f>
        <v>0</v>
      </c>
      <c r="I288" s="84">
        <f t="array" ref="I288">SUM(IF(('Dělená - pěstební'!$A$3:$A$17=A288)*('Dělená - pěstební'!$D$1:$AG$1=G288),'Dělená - pěstební'!$D$3:$AG$17))</f>
        <v>0</v>
      </c>
      <c r="J288" s="99" t="str">
        <f t="shared" si="10"/>
        <v/>
      </c>
      <c r="K288" s="85">
        <f t="shared" si="11"/>
        <v>1</v>
      </c>
    </row>
    <row r="289" spans="1:11" hidden="1">
      <c r="A289" s="79">
        <v>10</v>
      </c>
      <c r="B289" s="80">
        <f>LOOKUP(A289,Seznamy!$A$99:$A$107,Seznamy!$B$99:$B$107)</f>
        <v>246038</v>
      </c>
      <c r="C289" s="81" t="str">
        <f>LOOKUP(A289,Seznamy!$A$99:$A$107,Seznamy!$C$99:$C$107)</f>
        <v>Rynoltice</v>
      </c>
      <c r="D289" s="82">
        <f>LOOKUP(A289,Seznamy!$A$99:$A$107,Seznamy!$F$99:$F$107)</f>
        <v>1629</v>
      </c>
      <c r="E289" s="82">
        <f>LOOKUP(A289,Seznamy!$A$99:$A$107,Seznamy!$G$99:$G$107)</f>
        <v>0</v>
      </c>
      <c r="F289" s="83">
        <f>LOOKUP(A289,Seznamy!$A$99:$A$107,Seznamy!$J$99:$J$107)</f>
        <v>57</v>
      </c>
      <c r="G289" s="83">
        <v>17</v>
      </c>
      <c r="H289" s="81">
        <f>LOOKUP(G289,'Dělená - pěstební'!$A$19:$A$48,'Dělená - pěstební'!$B$19:$B$48)</f>
        <v>0</v>
      </c>
      <c r="I289" s="84">
        <f t="array" ref="I289">SUM(IF(('Dělená - pěstební'!$A$3:$A$17=A289)*('Dělená - pěstební'!$D$1:$AG$1=G289),'Dělená - pěstební'!$D$3:$AG$17))</f>
        <v>0</v>
      </c>
      <c r="J289" s="99" t="str">
        <f t="shared" si="10"/>
        <v/>
      </c>
      <c r="K289" s="85">
        <f t="shared" si="11"/>
        <v>1</v>
      </c>
    </row>
    <row r="290" spans="1:11" hidden="1">
      <c r="A290" s="79">
        <v>10</v>
      </c>
      <c r="B290" s="80">
        <f>LOOKUP(A290,Seznamy!$A$99:$A$107,Seznamy!$B$99:$B$107)</f>
        <v>246038</v>
      </c>
      <c r="C290" s="81" t="str">
        <f>LOOKUP(A290,Seznamy!$A$99:$A$107,Seznamy!$C$99:$C$107)</f>
        <v>Rynoltice</v>
      </c>
      <c r="D290" s="82">
        <f>LOOKUP(A290,Seznamy!$A$99:$A$107,Seznamy!$F$99:$F$107)</f>
        <v>1629</v>
      </c>
      <c r="E290" s="82">
        <f>LOOKUP(A290,Seznamy!$A$99:$A$107,Seznamy!$G$99:$G$107)</f>
        <v>0</v>
      </c>
      <c r="F290" s="83">
        <f>LOOKUP(A290,Seznamy!$A$99:$A$107,Seznamy!$J$99:$J$107)</f>
        <v>57</v>
      </c>
      <c r="G290" s="83">
        <v>18</v>
      </c>
      <c r="H290" s="81">
        <f>LOOKUP(G290,'Dělená - pěstební'!$A$19:$A$48,'Dělená - pěstební'!$B$19:$B$48)</f>
        <v>0</v>
      </c>
      <c r="I290" s="84">
        <f t="array" ref="I290">SUM(IF(('Dělená - pěstební'!$A$3:$A$17=A290)*('Dělená - pěstební'!$D$1:$AG$1=G290),'Dělená - pěstební'!$D$3:$AG$17))</f>
        <v>0</v>
      </c>
      <c r="J290" s="99" t="str">
        <f t="shared" si="10"/>
        <v/>
      </c>
      <c r="K290" s="85">
        <f t="shared" si="11"/>
        <v>1</v>
      </c>
    </row>
    <row r="291" spans="1:11" hidden="1">
      <c r="A291" s="79">
        <v>10</v>
      </c>
      <c r="B291" s="80">
        <f>LOOKUP(A291,Seznamy!$A$99:$A$107,Seznamy!$B$99:$B$107)</f>
        <v>246038</v>
      </c>
      <c r="C291" s="81" t="str">
        <f>LOOKUP(A291,Seznamy!$A$99:$A$107,Seznamy!$C$99:$C$107)</f>
        <v>Rynoltice</v>
      </c>
      <c r="D291" s="82">
        <f>LOOKUP(A291,Seznamy!$A$99:$A$107,Seznamy!$F$99:$F$107)</f>
        <v>1629</v>
      </c>
      <c r="E291" s="82">
        <f>LOOKUP(A291,Seznamy!$A$99:$A$107,Seznamy!$G$99:$G$107)</f>
        <v>0</v>
      </c>
      <c r="F291" s="83">
        <f>LOOKUP(A291,Seznamy!$A$99:$A$107,Seznamy!$J$99:$J$107)</f>
        <v>57</v>
      </c>
      <c r="G291" s="83">
        <v>19</v>
      </c>
      <c r="H291" s="81">
        <f>LOOKUP(G291,'Dělená - pěstební'!$A$19:$A$48,'Dělená - pěstební'!$B$19:$B$48)</f>
        <v>0</v>
      </c>
      <c r="I291" s="84">
        <f t="array" ref="I291">SUM(IF(('Dělená - pěstební'!$A$3:$A$17=A291)*('Dělená - pěstební'!$D$1:$AG$1=G291),'Dělená - pěstební'!$D$3:$AG$17))</f>
        <v>0</v>
      </c>
      <c r="J291" s="99" t="str">
        <f t="shared" si="10"/>
        <v/>
      </c>
      <c r="K291" s="85">
        <f t="shared" si="11"/>
        <v>1</v>
      </c>
    </row>
    <row r="292" spans="1:11" hidden="1">
      <c r="A292" s="79">
        <v>10</v>
      </c>
      <c r="B292" s="80">
        <f>LOOKUP(A292,Seznamy!$A$99:$A$107,Seznamy!$B$99:$B$107)</f>
        <v>246038</v>
      </c>
      <c r="C292" s="81" t="str">
        <f>LOOKUP(A292,Seznamy!$A$99:$A$107,Seznamy!$C$99:$C$107)</f>
        <v>Rynoltice</v>
      </c>
      <c r="D292" s="82">
        <f>LOOKUP(A292,Seznamy!$A$99:$A$107,Seznamy!$F$99:$F$107)</f>
        <v>1629</v>
      </c>
      <c r="E292" s="82">
        <f>LOOKUP(A292,Seznamy!$A$99:$A$107,Seznamy!$G$99:$G$107)</f>
        <v>0</v>
      </c>
      <c r="F292" s="83">
        <f>LOOKUP(A292,Seznamy!$A$99:$A$107,Seznamy!$J$99:$J$107)</f>
        <v>57</v>
      </c>
      <c r="G292" s="83">
        <v>20</v>
      </c>
      <c r="H292" s="81">
        <f>LOOKUP(G292,'Dělená - pěstební'!$A$19:$A$48,'Dělená - pěstební'!$B$19:$B$48)</f>
        <v>0</v>
      </c>
      <c r="I292" s="84">
        <f t="array" ref="I292">SUM(IF(('Dělená - pěstební'!$A$3:$A$17=A292)*('Dělená - pěstební'!$D$1:$AG$1=G292),'Dělená - pěstební'!$D$3:$AG$17))</f>
        <v>0</v>
      </c>
      <c r="J292" s="99" t="str">
        <f t="shared" si="10"/>
        <v/>
      </c>
      <c r="K292" s="85">
        <f t="shared" si="11"/>
        <v>1</v>
      </c>
    </row>
    <row r="293" spans="1:11" hidden="1">
      <c r="A293" s="79">
        <v>10</v>
      </c>
      <c r="B293" s="80">
        <f>LOOKUP(A293,Seznamy!$A$99:$A$107,Seznamy!$B$99:$B$107)</f>
        <v>246038</v>
      </c>
      <c r="C293" s="81" t="str">
        <f>LOOKUP(A293,Seznamy!$A$99:$A$107,Seznamy!$C$99:$C$107)</f>
        <v>Rynoltice</v>
      </c>
      <c r="D293" s="82">
        <f>LOOKUP(A293,Seznamy!$A$99:$A$107,Seznamy!$F$99:$F$107)</f>
        <v>1629</v>
      </c>
      <c r="E293" s="82">
        <f>LOOKUP(A293,Seznamy!$A$99:$A$107,Seznamy!$G$99:$G$107)</f>
        <v>0</v>
      </c>
      <c r="F293" s="83">
        <f>LOOKUP(A293,Seznamy!$A$99:$A$107,Seznamy!$J$99:$J$107)</f>
        <v>57</v>
      </c>
      <c r="G293" s="83">
        <v>21</v>
      </c>
      <c r="H293" s="81">
        <f>LOOKUP(G293,'Dělená - pěstební'!$A$19:$A$48,'Dělená - pěstební'!$B$19:$B$48)</f>
        <v>0</v>
      </c>
      <c r="I293" s="84">
        <f t="array" ref="I293">SUM(IF(('Dělená - pěstební'!$A$3:$A$17=A293)*('Dělená - pěstební'!$D$1:$AG$1=G293),'Dělená - pěstební'!$D$3:$AG$17))</f>
        <v>0</v>
      </c>
      <c r="J293" s="99" t="str">
        <f t="shared" si="10"/>
        <v/>
      </c>
      <c r="K293" s="85">
        <f t="shared" si="11"/>
        <v>1</v>
      </c>
    </row>
    <row r="294" spans="1:11" hidden="1">
      <c r="A294" s="79">
        <v>10</v>
      </c>
      <c r="B294" s="80">
        <f>LOOKUP(A294,Seznamy!$A$99:$A$107,Seznamy!$B$99:$B$107)</f>
        <v>246038</v>
      </c>
      <c r="C294" s="81" t="str">
        <f>LOOKUP(A294,Seznamy!$A$99:$A$107,Seznamy!$C$99:$C$107)</f>
        <v>Rynoltice</v>
      </c>
      <c r="D294" s="82">
        <f>LOOKUP(A294,Seznamy!$A$99:$A$107,Seznamy!$F$99:$F$107)</f>
        <v>1629</v>
      </c>
      <c r="E294" s="82">
        <f>LOOKUP(A294,Seznamy!$A$99:$A$107,Seznamy!$G$99:$G$107)</f>
        <v>0</v>
      </c>
      <c r="F294" s="83">
        <f>LOOKUP(A294,Seznamy!$A$99:$A$107,Seznamy!$J$99:$J$107)</f>
        <v>57</v>
      </c>
      <c r="G294" s="83">
        <v>22</v>
      </c>
      <c r="H294" s="81">
        <f>LOOKUP(G294,'Dělená - pěstební'!$A$19:$A$48,'Dělená - pěstební'!$B$19:$B$48)</f>
        <v>0</v>
      </c>
      <c r="I294" s="84">
        <f t="array" ref="I294">SUM(IF(('Dělená - pěstební'!$A$3:$A$17=A294)*('Dělená - pěstební'!$D$1:$AG$1=G294),'Dělená - pěstební'!$D$3:$AG$17))</f>
        <v>0</v>
      </c>
      <c r="J294" s="99" t="str">
        <f t="shared" si="10"/>
        <v/>
      </c>
      <c r="K294" s="85">
        <f t="shared" si="11"/>
        <v>1</v>
      </c>
    </row>
    <row r="295" spans="1:11" hidden="1">
      <c r="A295" s="79">
        <v>10</v>
      </c>
      <c r="B295" s="80">
        <f>LOOKUP(A295,Seznamy!$A$99:$A$107,Seznamy!$B$99:$B$107)</f>
        <v>246038</v>
      </c>
      <c r="C295" s="81" t="str">
        <f>LOOKUP(A295,Seznamy!$A$99:$A$107,Seznamy!$C$99:$C$107)</f>
        <v>Rynoltice</v>
      </c>
      <c r="D295" s="82">
        <f>LOOKUP(A295,Seznamy!$A$99:$A$107,Seznamy!$F$99:$F$107)</f>
        <v>1629</v>
      </c>
      <c r="E295" s="82">
        <f>LOOKUP(A295,Seznamy!$A$99:$A$107,Seznamy!$G$99:$G$107)</f>
        <v>0</v>
      </c>
      <c r="F295" s="83">
        <f>LOOKUP(A295,Seznamy!$A$99:$A$107,Seznamy!$J$99:$J$107)</f>
        <v>57</v>
      </c>
      <c r="G295" s="83">
        <v>23</v>
      </c>
      <c r="H295" s="81">
        <f>LOOKUP(G295,'Dělená - pěstební'!$A$19:$A$48,'Dělená - pěstební'!$B$19:$B$48)</f>
        <v>0</v>
      </c>
      <c r="I295" s="84">
        <f t="array" ref="I295">SUM(IF(('Dělená - pěstební'!$A$3:$A$17=A295)*('Dělená - pěstební'!$D$1:$AG$1=G295),'Dělená - pěstební'!$D$3:$AG$17))</f>
        <v>0</v>
      </c>
      <c r="J295" s="99" t="str">
        <f t="shared" si="10"/>
        <v/>
      </c>
      <c r="K295" s="85">
        <f t="shared" si="11"/>
        <v>1</v>
      </c>
    </row>
    <row r="296" spans="1:11" hidden="1">
      <c r="A296" s="79">
        <v>10</v>
      </c>
      <c r="B296" s="80">
        <f>LOOKUP(A296,Seznamy!$A$99:$A$107,Seznamy!$B$99:$B$107)</f>
        <v>246038</v>
      </c>
      <c r="C296" s="81" t="str">
        <f>LOOKUP(A296,Seznamy!$A$99:$A$107,Seznamy!$C$99:$C$107)</f>
        <v>Rynoltice</v>
      </c>
      <c r="D296" s="82">
        <f>LOOKUP(A296,Seznamy!$A$99:$A$107,Seznamy!$F$99:$F$107)</f>
        <v>1629</v>
      </c>
      <c r="E296" s="82">
        <f>LOOKUP(A296,Seznamy!$A$99:$A$107,Seznamy!$G$99:$G$107)</f>
        <v>0</v>
      </c>
      <c r="F296" s="83">
        <f>LOOKUP(A296,Seznamy!$A$99:$A$107,Seznamy!$J$99:$J$107)</f>
        <v>57</v>
      </c>
      <c r="G296" s="83">
        <v>24</v>
      </c>
      <c r="H296" s="81">
        <f>LOOKUP(G296,'Dělená - pěstební'!$A$19:$A$48,'Dělená - pěstební'!$B$19:$B$48)</f>
        <v>0</v>
      </c>
      <c r="I296" s="84">
        <f t="array" ref="I296">SUM(IF(('Dělená - pěstební'!$A$3:$A$17=A296)*('Dělená - pěstební'!$D$1:$AG$1=G296),'Dělená - pěstební'!$D$3:$AG$17))</f>
        <v>0</v>
      </c>
      <c r="J296" s="99" t="str">
        <f t="shared" si="10"/>
        <v/>
      </c>
      <c r="K296" s="85">
        <f t="shared" si="11"/>
        <v>1</v>
      </c>
    </row>
    <row r="297" spans="1:11" hidden="1">
      <c r="A297" s="79">
        <v>10</v>
      </c>
      <c r="B297" s="80">
        <f>LOOKUP(A297,Seznamy!$A$99:$A$107,Seznamy!$B$99:$B$107)</f>
        <v>246038</v>
      </c>
      <c r="C297" s="81" t="str">
        <f>LOOKUP(A297,Seznamy!$A$99:$A$107,Seznamy!$C$99:$C$107)</f>
        <v>Rynoltice</v>
      </c>
      <c r="D297" s="82">
        <f>LOOKUP(A297,Seznamy!$A$99:$A$107,Seznamy!$F$99:$F$107)</f>
        <v>1629</v>
      </c>
      <c r="E297" s="82">
        <f>LOOKUP(A297,Seznamy!$A$99:$A$107,Seznamy!$G$99:$G$107)</f>
        <v>0</v>
      </c>
      <c r="F297" s="83">
        <f>LOOKUP(A297,Seznamy!$A$99:$A$107,Seznamy!$J$99:$J$107)</f>
        <v>57</v>
      </c>
      <c r="G297" s="83">
        <v>25</v>
      </c>
      <c r="H297" s="81">
        <f>LOOKUP(G297,'Dělená - pěstební'!$A$19:$A$48,'Dělená - pěstební'!$B$19:$B$48)</f>
        <v>0</v>
      </c>
      <c r="I297" s="84">
        <f t="array" ref="I297">SUM(IF(('Dělená - pěstební'!$A$3:$A$17=A297)*('Dělená - pěstební'!$D$1:$AG$1=G297),'Dělená - pěstební'!$D$3:$AG$17))</f>
        <v>0</v>
      </c>
      <c r="J297" s="99" t="str">
        <f t="shared" si="10"/>
        <v/>
      </c>
      <c r="K297" s="85">
        <f t="shared" si="11"/>
        <v>1</v>
      </c>
    </row>
    <row r="298" spans="1:11" hidden="1">
      <c r="A298" s="79">
        <v>10</v>
      </c>
      <c r="B298" s="80">
        <f>LOOKUP(A298,Seznamy!$A$99:$A$107,Seznamy!$B$99:$B$107)</f>
        <v>246038</v>
      </c>
      <c r="C298" s="81" t="str">
        <f>LOOKUP(A298,Seznamy!$A$99:$A$107,Seznamy!$C$99:$C$107)</f>
        <v>Rynoltice</v>
      </c>
      <c r="D298" s="82">
        <f>LOOKUP(A298,Seznamy!$A$99:$A$107,Seznamy!$F$99:$F$107)</f>
        <v>1629</v>
      </c>
      <c r="E298" s="82">
        <f>LOOKUP(A298,Seznamy!$A$99:$A$107,Seznamy!$G$99:$G$107)</f>
        <v>0</v>
      </c>
      <c r="F298" s="83">
        <f>LOOKUP(A298,Seznamy!$A$99:$A$107,Seznamy!$J$99:$J$107)</f>
        <v>57</v>
      </c>
      <c r="G298" s="83">
        <v>26</v>
      </c>
      <c r="H298" s="81">
        <f>LOOKUP(G298,'Dělená - pěstební'!$A$19:$A$48,'Dělená - pěstební'!$B$19:$B$48)</f>
        <v>0</v>
      </c>
      <c r="I298" s="84">
        <f t="array" ref="I298">SUM(IF(('Dělená - pěstební'!$A$3:$A$17=A298)*('Dělená - pěstební'!$D$1:$AG$1=G298),'Dělená - pěstební'!$D$3:$AG$17))</f>
        <v>0</v>
      </c>
      <c r="J298" s="99" t="str">
        <f t="shared" si="10"/>
        <v/>
      </c>
      <c r="K298" s="85">
        <f t="shared" si="11"/>
        <v>1</v>
      </c>
    </row>
    <row r="299" spans="1:11" hidden="1">
      <c r="A299" s="79">
        <v>10</v>
      </c>
      <c r="B299" s="80">
        <f>LOOKUP(A299,Seznamy!$A$99:$A$107,Seznamy!$B$99:$B$107)</f>
        <v>246038</v>
      </c>
      <c r="C299" s="81" t="str">
        <f>LOOKUP(A299,Seznamy!$A$99:$A$107,Seznamy!$C$99:$C$107)</f>
        <v>Rynoltice</v>
      </c>
      <c r="D299" s="82">
        <f>LOOKUP(A299,Seznamy!$A$99:$A$107,Seznamy!$F$99:$F$107)</f>
        <v>1629</v>
      </c>
      <c r="E299" s="82">
        <f>LOOKUP(A299,Seznamy!$A$99:$A$107,Seznamy!$G$99:$G$107)</f>
        <v>0</v>
      </c>
      <c r="F299" s="83">
        <f>LOOKUP(A299,Seznamy!$A$99:$A$107,Seznamy!$J$99:$J$107)</f>
        <v>57</v>
      </c>
      <c r="G299" s="83">
        <v>27</v>
      </c>
      <c r="H299" s="81">
        <f>LOOKUP(G299,'Dělená - pěstební'!$A$19:$A$48,'Dělená - pěstební'!$B$19:$B$48)</f>
        <v>0</v>
      </c>
      <c r="I299" s="84">
        <f t="array" ref="I299">SUM(IF(('Dělená - pěstební'!$A$3:$A$17=A299)*('Dělená - pěstební'!$D$1:$AG$1=G299),'Dělená - pěstební'!$D$3:$AG$17))</f>
        <v>0</v>
      </c>
      <c r="J299" s="99" t="str">
        <f t="shared" si="10"/>
        <v/>
      </c>
      <c r="K299" s="85">
        <f t="shared" si="11"/>
        <v>1</v>
      </c>
    </row>
    <row r="300" spans="1:11" hidden="1">
      <c r="A300" s="79">
        <v>10</v>
      </c>
      <c r="B300" s="80">
        <f>LOOKUP(A300,Seznamy!$A$99:$A$107,Seznamy!$B$99:$B$107)</f>
        <v>246038</v>
      </c>
      <c r="C300" s="81" t="str">
        <f>LOOKUP(A300,Seznamy!$A$99:$A$107,Seznamy!$C$99:$C$107)</f>
        <v>Rynoltice</v>
      </c>
      <c r="D300" s="82">
        <f>LOOKUP(A300,Seznamy!$A$99:$A$107,Seznamy!$F$99:$F$107)</f>
        <v>1629</v>
      </c>
      <c r="E300" s="82">
        <f>LOOKUP(A300,Seznamy!$A$99:$A$107,Seznamy!$G$99:$G$107)</f>
        <v>0</v>
      </c>
      <c r="F300" s="83">
        <f>LOOKUP(A300,Seznamy!$A$99:$A$107,Seznamy!$J$99:$J$107)</f>
        <v>57</v>
      </c>
      <c r="G300" s="83">
        <v>28</v>
      </c>
      <c r="H300" s="81">
        <f>LOOKUP(G300,'Dělená - pěstební'!$A$19:$A$48,'Dělená - pěstební'!$B$19:$B$48)</f>
        <v>0</v>
      </c>
      <c r="I300" s="84">
        <f t="array" ref="I300">SUM(IF(('Dělená - pěstební'!$A$3:$A$17=A300)*('Dělená - pěstební'!$D$1:$AG$1=G300),'Dělená - pěstební'!$D$3:$AG$17))</f>
        <v>0</v>
      </c>
      <c r="J300" s="99" t="str">
        <f t="shared" si="10"/>
        <v/>
      </c>
      <c r="K300" s="85">
        <f t="shared" si="11"/>
        <v>1</v>
      </c>
    </row>
    <row r="301" spans="1:11" hidden="1">
      <c r="A301" s="79">
        <v>10</v>
      </c>
      <c r="B301" s="80">
        <f>LOOKUP(A301,Seznamy!$A$99:$A$107,Seznamy!$B$99:$B$107)</f>
        <v>246038</v>
      </c>
      <c r="C301" s="81" t="str">
        <f>LOOKUP(A301,Seznamy!$A$99:$A$107,Seznamy!$C$99:$C$107)</f>
        <v>Rynoltice</v>
      </c>
      <c r="D301" s="82">
        <f>LOOKUP(A301,Seznamy!$A$99:$A$107,Seznamy!$F$99:$F$107)</f>
        <v>1629</v>
      </c>
      <c r="E301" s="82">
        <f>LOOKUP(A301,Seznamy!$A$99:$A$107,Seznamy!$G$99:$G$107)</f>
        <v>0</v>
      </c>
      <c r="F301" s="83">
        <f>LOOKUP(A301,Seznamy!$A$99:$A$107,Seznamy!$J$99:$J$107)</f>
        <v>57</v>
      </c>
      <c r="G301" s="83">
        <v>29</v>
      </c>
      <c r="H301" s="81">
        <f>LOOKUP(G301,'Dělená - pěstební'!$A$19:$A$48,'Dělená - pěstební'!$B$19:$B$48)</f>
        <v>0</v>
      </c>
      <c r="I301" s="84">
        <f t="array" ref="I301">SUM(IF(('Dělená - pěstební'!$A$3:$A$17=A301)*('Dělená - pěstební'!$D$1:$AG$1=G301),'Dělená - pěstební'!$D$3:$AG$17))</f>
        <v>0</v>
      </c>
      <c r="J301" s="99" t="str">
        <f t="shared" si="10"/>
        <v/>
      </c>
      <c r="K301" s="85">
        <f t="shared" si="11"/>
        <v>1</v>
      </c>
    </row>
    <row r="302" spans="1:11" hidden="1">
      <c r="A302" s="79">
        <v>10</v>
      </c>
      <c r="B302" s="80">
        <f>LOOKUP(A302,Seznamy!$A$99:$A$107,Seznamy!$B$99:$B$107)</f>
        <v>246038</v>
      </c>
      <c r="C302" s="81" t="str">
        <f>LOOKUP(A302,Seznamy!$A$99:$A$107,Seznamy!$C$99:$C$107)</f>
        <v>Rynoltice</v>
      </c>
      <c r="D302" s="82">
        <f>LOOKUP(A302,Seznamy!$A$99:$A$107,Seznamy!$F$99:$F$107)</f>
        <v>1629</v>
      </c>
      <c r="E302" s="82">
        <f>LOOKUP(A302,Seznamy!$A$99:$A$107,Seznamy!$G$99:$G$107)</f>
        <v>0</v>
      </c>
      <c r="F302" s="83">
        <f>LOOKUP(A302,Seznamy!$A$99:$A$107,Seznamy!$J$99:$J$107)</f>
        <v>57</v>
      </c>
      <c r="G302" s="83">
        <v>30</v>
      </c>
      <c r="H302" s="81">
        <f>LOOKUP(G302,'Dělená - pěstební'!$A$19:$A$48,'Dělená - pěstební'!$B$19:$B$48)</f>
        <v>0</v>
      </c>
      <c r="I302" s="84">
        <f t="array" ref="I302">SUM(IF(('Dělená - pěstební'!$A$3:$A$17=A302)*('Dělená - pěstební'!$D$1:$AG$1=G302),'Dělená - pěstební'!$D$3:$AG$17))</f>
        <v>0</v>
      </c>
      <c r="J302" s="99" t="str">
        <f t="shared" si="10"/>
        <v/>
      </c>
      <c r="K302" s="85">
        <f t="shared" si="11"/>
        <v>1</v>
      </c>
    </row>
    <row r="303" spans="1:11" hidden="1">
      <c r="A303" s="48">
        <v>11</v>
      </c>
      <c r="B303" s="49">
        <f>LOOKUP(A303,Seznamy!$A$99:$A$107,Seznamy!$B$99:$B$107)</f>
        <v>246038</v>
      </c>
      <c r="C303" s="50" t="str">
        <f>LOOKUP(A303,Seznamy!$A$99:$A$107,Seznamy!$C$99:$C$107)</f>
        <v>Rynoltice</v>
      </c>
      <c r="D303" s="51">
        <f>LOOKUP(A303,Seznamy!$A$99:$A$107,Seznamy!$F$99:$F$107)</f>
        <v>1629</v>
      </c>
      <c r="E303" s="51">
        <f>LOOKUP(A303,Seznamy!$A$99:$A$107,Seznamy!$G$99:$G$107)</f>
        <v>0</v>
      </c>
      <c r="F303" s="52">
        <f>LOOKUP(A303,Seznamy!$A$99:$A$107,Seznamy!$J$99:$J$107)</f>
        <v>57</v>
      </c>
      <c r="G303" s="52">
        <v>1</v>
      </c>
      <c r="H303" s="50" t="str">
        <f>LOOKUP(G303,'Dělená - pěstební'!$A$19:$A$48,'Dělená - pěstební'!$B$19:$B$48)</f>
        <v>Kloboucká lesní s.r.o.</v>
      </c>
      <c r="I303" s="53">
        <f t="array" ref="I303">SUM(IF(('Dělená - pěstební'!$A$3:$A$17=A303)*('Dělená - pěstební'!$D$1:$AG$1=G303),'Dělená - pěstební'!$D$3:$AG$17))</f>
        <v>0</v>
      </c>
      <c r="J303" s="98" t="str">
        <f t="shared" si="10"/>
        <v/>
      </c>
      <c r="K303" s="54">
        <f t="shared" ref="K303:K332" si="12">IF(I303=MIN($J$303:$J$332),1,"")</f>
        <v>1</v>
      </c>
    </row>
    <row r="304" spans="1:11" hidden="1">
      <c r="A304" s="48">
        <v>11</v>
      </c>
      <c r="B304" s="49">
        <f>LOOKUP(A304,Seznamy!$A$99:$A$107,Seznamy!$B$99:$B$107)</f>
        <v>246038</v>
      </c>
      <c r="C304" s="50" t="str">
        <f>LOOKUP(A304,Seznamy!$A$99:$A$107,Seznamy!$C$99:$C$107)</f>
        <v>Rynoltice</v>
      </c>
      <c r="D304" s="51">
        <f>LOOKUP(A304,Seznamy!$A$99:$A$107,Seznamy!$F$99:$F$107)</f>
        <v>1629</v>
      </c>
      <c r="E304" s="51">
        <f>LOOKUP(A304,Seznamy!$A$99:$A$107,Seznamy!$G$99:$G$107)</f>
        <v>0</v>
      </c>
      <c r="F304" s="52">
        <f>LOOKUP(A304,Seznamy!$A$99:$A$107,Seznamy!$J$99:$J$107)</f>
        <v>57</v>
      </c>
      <c r="G304" s="52">
        <v>2</v>
      </c>
      <c r="H304" s="50" t="str">
        <f>LOOKUP(G304,'Dělená - pěstební'!$A$19:$A$48,'Dělená - pěstební'!$B$19:$B$48)</f>
        <v>JACER - CZ a.s.</v>
      </c>
      <c r="I304" s="53">
        <f t="array" ref="I304">SUM(IF(('Dělená - pěstební'!$A$3:$A$17=A304)*('Dělená - pěstební'!$D$1:$AG$1=G304),'Dělená - pěstební'!$D$3:$AG$17))</f>
        <v>0</v>
      </c>
      <c r="J304" s="98" t="str">
        <f t="shared" si="10"/>
        <v/>
      </c>
      <c r="K304" s="54">
        <f t="shared" si="12"/>
        <v>1</v>
      </c>
    </row>
    <row r="305" spans="1:11" hidden="1">
      <c r="A305" s="48">
        <v>11</v>
      </c>
      <c r="B305" s="49">
        <f>LOOKUP(A305,Seznamy!$A$99:$A$107,Seznamy!$B$99:$B$107)</f>
        <v>246038</v>
      </c>
      <c r="C305" s="50" t="str">
        <f>LOOKUP(A305,Seznamy!$A$99:$A$107,Seznamy!$C$99:$C$107)</f>
        <v>Rynoltice</v>
      </c>
      <c r="D305" s="51">
        <f>LOOKUP(A305,Seznamy!$A$99:$A$107,Seznamy!$F$99:$F$107)</f>
        <v>1629</v>
      </c>
      <c r="E305" s="51">
        <f>LOOKUP(A305,Seznamy!$A$99:$A$107,Seznamy!$G$99:$G$107)</f>
        <v>0</v>
      </c>
      <c r="F305" s="52">
        <f>LOOKUP(A305,Seznamy!$A$99:$A$107,Seznamy!$J$99:$J$107)</f>
        <v>57</v>
      </c>
      <c r="G305" s="52">
        <v>3</v>
      </c>
      <c r="H305" s="50" t="str">
        <f>LOOKUP(G305,'Dělená - pěstební'!$A$19:$A$48,'Dělená - pěstební'!$B$19:$B$48)</f>
        <v>Jihozápadní dřevařská a.s.</v>
      </c>
      <c r="I305" s="53">
        <f t="array" ref="I305">SUM(IF(('Dělená - pěstební'!$A$3:$A$17=A305)*('Dělená - pěstební'!$D$1:$AG$1=G305),'Dělená - pěstební'!$D$3:$AG$17))</f>
        <v>0</v>
      </c>
      <c r="J305" s="98" t="str">
        <f t="shared" si="10"/>
        <v/>
      </c>
      <c r="K305" s="54">
        <f t="shared" si="12"/>
        <v>1</v>
      </c>
    </row>
    <row r="306" spans="1:11" hidden="1">
      <c r="A306" s="48">
        <v>11</v>
      </c>
      <c r="B306" s="49">
        <f>LOOKUP(A306,Seznamy!$A$99:$A$107,Seznamy!$B$99:$B$107)</f>
        <v>246038</v>
      </c>
      <c r="C306" s="50" t="str">
        <f>LOOKUP(A306,Seznamy!$A$99:$A$107,Seznamy!$C$99:$C$107)</f>
        <v>Rynoltice</v>
      </c>
      <c r="D306" s="51">
        <f>LOOKUP(A306,Seznamy!$A$99:$A$107,Seznamy!$F$99:$F$107)</f>
        <v>1629</v>
      </c>
      <c r="E306" s="51">
        <f>LOOKUP(A306,Seznamy!$A$99:$A$107,Seznamy!$G$99:$G$107)</f>
        <v>0</v>
      </c>
      <c r="F306" s="52">
        <f>LOOKUP(A306,Seznamy!$A$99:$A$107,Seznamy!$J$99:$J$107)</f>
        <v>57</v>
      </c>
      <c r="G306" s="52">
        <v>4</v>
      </c>
      <c r="H306" s="50" t="str">
        <f>LOOKUP(G306,'Dělená - pěstební'!$A$19:$A$48,'Dělená - pěstební'!$B$19:$B$48)</f>
        <v>UNILES a.s.</v>
      </c>
      <c r="I306" s="53">
        <f t="array" ref="I306">SUM(IF(('Dělená - pěstební'!$A$3:$A$17=A306)*('Dělená - pěstební'!$D$1:$AG$1=G306),'Dělená - pěstební'!$D$3:$AG$17))</f>
        <v>0</v>
      </c>
      <c r="J306" s="98" t="str">
        <f t="shared" si="10"/>
        <v/>
      </c>
      <c r="K306" s="54">
        <f t="shared" si="12"/>
        <v>1</v>
      </c>
    </row>
    <row r="307" spans="1:11" hidden="1">
      <c r="A307" s="48">
        <v>11</v>
      </c>
      <c r="B307" s="49">
        <f>LOOKUP(A307,Seznamy!$A$99:$A$107,Seznamy!$B$99:$B$107)</f>
        <v>246038</v>
      </c>
      <c r="C307" s="50" t="str">
        <f>LOOKUP(A307,Seznamy!$A$99:$A$107,Seznamy!$C$99:$C$107)</f>
        <v>Rynoltice</v>
      </c>
      <c r="D307" s="51">
        <f>LOOKUP(A307,Seznamy!$A$99:$A$107,Seznamy!$F$99:$F$107)</f>
        <v>1629</v>
      </c>
      <c r="E307" s="51">
        <f>LOOKUP(A307,Seznamy!$A$99:$A$107,Seznamy!$G$99:$G$107)</f>
        <v>0</v>
      </c>
      <c r="F307" s="52">
        <f>LOOKUP(A307,Seznamy!$A$99:$A$107,Seznamy!$J$99:$J$107)</f>
        <v>57</v>
      </c>
      <c r="G307" s="52">
        <v>5</v>
      </c>
      <c r="H307" s="50" t="str">
        <f>LOOKUP(G307,'Dělená - pěstební'!$A$19:$A$48,'Dělená - pěstební'!$B$19:$B$48)</f>
        <v>Lesní společnost Ledeč nad Sázavou, a.s.</v>
      </c>
      <c r="I307" s="53">
        <f t="array" ref="I307">SUM(IF(('Dělená - pěstební'!$A$3:$A$17=A307)*('Dělená - pěstební'!$D$1:$AG$1=G307),'Dělená - pěstební'!$D$3:$AG$17))</f>
        <v>0</v>
      </c>
      <c r="J307" s="98" t="str">
        <f t="shared" si="10"/>
        <v/>
      </c>
      <c r="K307" s="54">
        <f t="shared" si="12"/>
        <v>1</v>
      </c>
    </row>
    <row r="308" spans="1:11" hidden="1">
      <c r="A308" s="48">
        <v>11</v>
      </c>
      <c r="B308" s="49">
        <f>LOOKUP(A308,Seznamy!$A$99:$A$107,Seznamy!$B$99:$B$107)</f>
        <v>246038</v>
      </c>
      <c r="C308" s="50" t="str">
        <f>LOOKUP(A308,Seznamy!$A$99:$A$107,Seznamy!$C$99:$C$107)</f>
        <v>Rynoltice</v>
      </c>
      <c r="D308" s="51">
        <f>LOOKUP(A308,Seznamy!$A$99:$A$107,Seznamy!$F$99:$F$107)</f>
        <v>1629</v>
      </c>
      <c r="E308" s="51">
        <f>LOOKUP(A308,Seznamy!$A$99:$A$107,Seznamy!$G$99:$G$107)</f>
        <v>0</v>
      </c>
      <c r="F308" s="52">
        <f>LOOKUP(A308,Seznamy!$A$99:$A$107,Seznamy!$J$99:$J$107)</f>
        <v>57</v>
      </c>
      <c r="G308" s="52">
        <v>6</v>
      </c>
      <c r="H308" s="50">
        <f>LOOKUP(G308,'Dělená - pěstební'!$A$19:$A$48,'Dělená - pěstební'!$B$19:$B$48)</f>
        <v>0</v>
      </c>
      <c r="I308" s="53">
        <f t="array" ref="I308">SUM(IF(('Dělená - pěstební'!$A$3:$A$17=A308)*('Dělená - pěstební'!$D$1:$AG$1=G308),'Dělená - pěstební'!$D$3:$AG$17))</f>
        <v>0</v>
      </c>
      <c r="J308" s="98" t="str">
        <f t="shared" si="10"/>
        <v/>
      </c>
      <c r="K308" s="54">
        <f t="shared" si="12"/>
        <v>1</v>
      </c>
    </row>
    <row r="309" spans="1:11" hidden="1">
      <c r="A309" s="48">
        <v>11</v>
      </c>
      <c r="B309" s="49">
        <f>LOOKUP(A309,Seznamy!$A$99:$A$107,Seznamy!$B$99:$B$107)</f>
        <v>246038</v>
      </c>
      <c r="C309" s="50" t="str">
        <f>LOOKUP(A309,Seznamy!$A$99:$A$107,Seznamy!$C$99:$C$107)</f>
        <v>Rynoltice</v>
      </c>
      <c r="D309" s="51">
        <f>LOOKUP(A309,Seznamy!$A$99:$A$107,Seznamy!$F$99:$F$107)</f>
        <v>1629</v>
      </c>
      <c r="E309" s="51">
        <f>LOOKUP(A309,Seznamy!$A$99:$A$107,Seznamy!$G$99:$G$107)</f>
        <v>0</v>
      </c>
      <c r="F309" s="52">
        <f>LOOKUP(A309,Seznamy!$A$99:$A$107,Seznamy!$J$99:$J$107)</f>
        <v>57</v>
      </c>
      <c r="G309" s="52">
        <v>7</v>
      </c>
      <c r="H309" s="50">
        <f>LOOKUP(G309,'Dělená - pěstební'!$A$19:$A$48,'Dělená - pěstební'!$B$19:$B$48)</f>
        <v>0</v>
      </c>
      <c r="I309" s="53">
        <f t="array" ref="I309">SUM(IF(('Dělená - pěstební'!$A$3:$A$17=A309)*('Dělená - pěstební'!$D$1:$AG$1=G309),'Dělená - pěstební'!$D$3:$AG$17))</f>
        <v>0</v>
      </c>
      <c r="J309" s="98" t="str">
        <f t="shared" si="10"/>
        <v/>
      </c>
      <c r="K309" s="54">
        <f t="shared" si="12"/>
        <v>1</v>
      </c>
    </row>
    <row r="310" spans="1:11" hidden="1">
      <c r="A310" s="48">
        <v>11</v>
      </c>
      <c r="B310" s="49">
        <f>LOOKUP(A310,Seznamy!$A$99:$A$107,Seznamy!$B$99:$B$107)</f>
        <v>246038</v>
      </c>
      <c r="C310" s="50" t="str">
        <f>LOOKUP(A310,Seznamy!$A$99:$A$107,Seznamy!$C$99:$C$107)</f>
        <v>Rynoltice</v>
      </c>
      <c r="D310" s="51">
        <f>LOOKUP(A310,Seznamy!$A$99:$A$107,Seznamy!$F$99:$F$107)</f>
        <v>1629</v>
      </c>
      <c r="E310" s="51">
        <f>LOOKUP(A310,Seznamy!$A$99:$A$107,Seznamy!$G$99:$G$107)</f>
        <v>0</v>
      </c>
      <c r="F310" s="52">
        <f>LOOKUP(A310,Seznamy!$A$99:$A$107,Seznamy!$J$99:$J$107)</f>
        <v>57</v>
      </c>
      <c r="G310" s="52">
        <v>8</v>
      </c>
      <c r="H310" s="50">
        <f>LOOKUP(G310,'Dělená - pěstební'!$A$19:$A$48,'Dělená - pěstební'!$B$19:$B$48)</f>
        <v>0</v>
      </c>
      <c r="I310" s="53">
        <f t="array" ref="I310">SUM(IF(('Dělená - pěstební'!$A$3:$A$17=A310)*('Dělená - pěstební'!$D$1:$AG$1=G310),'Dělená - pěstební'!$D$3:$AG$17))</f>
        <v>0</v>
      </c>
      <c r="J310" s="98" t="str">
        <f t="shared" si="10"/>
        <v/>
      </c>
      <c r="K310" s="54">
        <f t="shared" si="12"/>
        <v>1</v>
      </c>
    </row>
    <row r="311" spans="1:11" hidden="1">
      <c r="A311" s="48">
        <v>11</v>
      </c>
      <c r="B311" s="49">
        <f>LOOKUP(A311,Seznamy!$A$99:$A$107,Seznamy!$B$99:$B$107)</f>
        <v>246038</v>
      </c>
      <c r="C311" s="50" t="str">
        <f>LOOKUP(A311,Seznamy!$A$99:$A$107,Seznamy!$C$99:$C$107)</f>
        <v>Rynoltice</v>
      </c>
      <c r="D311" s="51">
        <f>LOOKUP(A311,Seznamy!$A$99:$A$107,Seznamy!$F$99:$F$107)</f>
        <v>1629</v>
      </c>
      <c r="E311" s="51">
        <f>LOOKUP(A311,Seznamy!$A$99:$A$107,Seznamy!$G$99:$G$107)</f>
        <v>0</v>
      </c>
      <c r="F311" s="52">
        <f>LOOKUP(A311,Seznamy!$A$99:$A$107,Seznamy!$J$99:$J$107)</f>
        <v>57</v>
      </c>
      <c r="G311" s="52">
        <v>9</v>
      </c>
      <c r="H311" s="50">
        <f>LOOKUP(G311,'Dělená - pěstební'!$A$19:$A$48,'Dělená - pěstební'!$B$19:$B$48)</f>
        <v>0</v>
      </c>
      <c r="I311" s="53">
        <f t="array" ref="I311">SUM(IF(('Dělená - pěstební'!$A$3:$A$17=A311)*('Dělená - pěstební'!$D$1:$AG$1=G311),'Dělená - pěstební'!$D$3:$AG$17))</f>
        <v>0</v>
      </c>
      <c r="J311" s="98" t="str">
        <f t="shared" si="10"/>
        <v/>
      </c>
      <c r="K311" s="54">
        <f t="shared" si="12"/>
        <v>1</v>
      </c>
    </row>
    <row r="312" spans="1:11" hidden="1">
      <c r="A312" s="48">
        <v>11</v>
      </c>
      <c r="B312" s="49">
        <f>LOOKUP(A312,Seznamy!$A$99:$A$107,Seznamy!$B$99:$B$107)</f>
        <v>246038</v>
      </c>
      <c r="C312" s="50" t="str">
        <f>LOOKUP(A312,Seznamy!$A$99:$A$107,Seznamy!$C$99:$C$107)</f>
        <v>Rynoltice</v>
      </c>
      <c r="D312" s="51">
        <f>LOOKUP(A312,Seznamy!$A$99:$A$107,Seznamy!$F$99:$F$107)</f>
        <v>1629</v>
      </c>
      <c r="E312" s="51">
        <f>LOOKUP(A312,Seznamy!$A$99:$A$107,Seznamy!$G$99:$G$107)</f>
        <v>0</v>
      </c>
      <c r="F312" s="52">
        <f>LOOKUP(A312,Seznamy!$A$99:$A$107,Seznamy!$J$99:$J$107)</f>
        <v>57</v>
      </c>
      <c r="G312" s="52">
        <v>10</v>
      </c>
      <c r="H312" s="50">
        <f>LOOKUP(G312,'Dělená - pěstební'!$A$19:$A$48,'Dělená - pěstební'!$B$19:$B$48)</f>
        <v>0</v>
      </c>
      <c r="I312" s="53">
        <f t="array" ref="I312">SUM(IF(('Dělená - pěstební'!$A$3:$A$17=A312)*('Dělená - pěstební'!$D$1:$AG$1=G312),'Dělená - pěstební'!$D$3:$AG$17))</f>
        <v>0</v>
      </c>
      <c r="J312" s="98" t="str">
        <f t="shared" si="10"/>
        <v/>
      </c>
      <c r="K312" s="54">
        <f t="shared" si="12"/>
        <v>1</v>
      </c>
    </row>
    <row r="313" spans="1:11" hidden="1">
      <c r="A313" s="48">
        <v>11</v>
      </c>
      <c r="B313" s="49">
        <f>LOOKUP(A313,Seznamy!$A$99:$A$107,Seznamy!$B$99:$B$107)</f>
        <v>246038</v>
      </c>
      <c r="C313" s="50" t="str">
        <f>LOOKUP(A313,Seznamy!$A$99:$A$107,Seznamy!$C$99:$C$107)</f>
        <v>Rynoltice</v>
      </c>
      <c r="D313" s="51">
        <f>LOOKUP(A313,Seznamy!$A$99:$A$107,Seznamy!$F$99:$F$107)</f>
        <v>1629</v>
      </c>
      <c r="E313" s="51">
        <f>LOOKUP(A313,Seznamy!$A$99:$A$107,Seznamy!$G$99:$G$107)</f>
        <v>0</v>
      </c>
      <c r="F313" s="52">
        <f>LOOKUP(A313,Seznamy!$A$99:$A$107,Seznamy!$J$99:$J$107)</f>
        <v>57</v>
      </c>
      <c r="G313" s="52">
        <v>11</v>
      </c>
      <c r="H313" s="50">
        <f>LOOKUP(G313,'Dělená - pěstební'!$A$19:$A$48,'Dělená - pěstební'!$B$19:$B$48)</f>
        <v>0</v>
      </c>
      <c r="I313" s="53">
        <f t="array" ref="I313">SUM(IF(('Dělená - pěstební'!$A$3:$A$17=A313)*('Dělená - pěstební'!$D$1:$AG$1=G313),'Dělená - pěstební'!$D$3:$AG$17))</f>
        <v>0</v>
      </c>
      <c r="J313" s="98" t="str">
        <f t="shared" si="10"/>
        <v/>
      </c>
      <c r="K313" s="54">
        <f t="shared" si="12"/>
        <v>1</v>
      </c>
    </row>
    <row r="314" spans="1:11" hidden="1">
      <c r="A314" s="48">
        <v>11</v>
      </c>
      <c r="B314" s="49">
        <f>LOOKUP(A314,Seznamy!$A$99:$A$107,Seznamy!$B$99:$B$107)</f>
        <v>246038</v>
      </c>
      <c r="C314" s="50" t="str">
        <f>LOOKUP(A314,Seznamy!$A$99:$A$107,Seznamy!$C$99:$C$107)</f>
        <v>Rynoltice</v>
      </c>
      <c r="D314" s="51">
        <f>LOOKUP(A314,Seznamy!$A$99:$A$107,Seznamy!$F$99:$F$107)</f>
        <v>1629</v>
      </c>
      <c r="E314" s="51">
        <f>LOOKUP(A314,Seznamy!$A$99:$A$107,Seznamy!$G$99:$G$107)</f>
        <v>0</v>
      </c>
      <c r="F314" s="52">
        <f>LOOKUP(A314,Seznamy!$A$99:$A$107,Seznamy!$J$99:$J$107)</f>
        <v>57</v>
      </c>
      <c r="G314" s="52">
        <v>12</v>
      </c>
      <c r="H314" s="50">
        <f>LOOKUP(G314,'Dělená - pěstební'!$A$19:$A$48,'Dělená - pěstební'!$B$19:$B$48)</f>
        <v>0</v>
      </c>
      <c r="I314" s="53">
        <f t="array" ref="I314">SUM(IF(('Dělená - pěstební'!$A$3:$A$17=A314)*('Dělená - pěstební'!$D$1:$AG$1=G314),'Dělená - pěstební'!$D$3:$AG$17))</f>
        <v>0</v>
      </c>
      <c r="J314" s="98" t="str">
        <f t="shared" si="10"/>
        <v/>
      </c>
      <c r="K314" s="54">
        <f t="shared" si="12"/>
        <v>1</v>
      </c>
    </row>
    <row r="315" spans="1:11" hidden="1">
      <c r="A315" s="48">
        <v>11</v>
      </c>
      <c r="B315" s="49">
        <f>LOOKUP(A315,Seznamy!$A$99:$A$107,Seznamy!$B$99:$B$107)</f>
        <v>246038</v>
      </c>
      <c r="C315" s="50" t="str">
        <f>LOOKUP(A315,Seznamy!$A$99:$A$107,Seznamy!$C$99:$C$107)</f>
        <v>Rynoltice</v>
      </c>
      <c r="D315" s="51">
        <f>LOOKUP(A315,Seznamy!$A$99:$A$107,Seznamy!$F$99:$F$107)</f>
        <v>1629</v>
      </c>
      <c r="E315" s="51">
        <f>LOOKUP(A315,Seznamy!$A$99:$A$107,Seznamy!$G$99:$G$107)</f>
        <v>0</v>
      </c>
      <c r="F315" s="52">
        <f>LOOKUP(A315,Seznamy!$A$99:$A$107,Seznamy!$J$99:$J$107)</f>
        <v>57</v>
      </c>
      <c r="G315" s="52">
        <v>13</v>
      </c>
      <c r="H315" s="50">
        <f>LOOKUP(G315,'Dělená - pěstební'!$A$19:$A$48,'Dělená - pěstební'!$B$19:$B$48)</f>
        <v>0</v>
      </c>
      <c r="I315" s="53">
        <f t="array" ref="I315">SUM(IF(('Dělená - pěstební'!$A$3:$A$17=A315)*('Dělená - pěstební'!$D$1:$AG$1=G315),'Dělená - pěstební'!$D$3:$AG$17))</f>
        <v>0</v>
      </c>
      <c r="J315" s="98" t="str">
        <f t="shared" si="10"/>
        <v/>
      </c>
      <c r="K315" s="54">
        <f t="shared" si="12"/>
        <v>1</v>
      </c>
    </row>
    <row r="316" spans="1:11" hidden="1">
      <c r="A316" s="48">
        <v>11</v>
      </c>
      <c r="B316" s="49">
        <f>LOOKUP(A316,Seznamy!$A$99:$A$107,Seznamy!$B$99:$B$107)</f>
        <v>246038</v>
      </c>
      <c r="C316" s="50" t="str">
        <f>LOOKUP(A316,Seznamy!$A$99:$A$107,Seznamy!$C$99:$C$107)</f>
        <v>Rynoltice</v>
      </c>
      <c r="D316" s="51">
        <f>LOOKUP(A316,Seznamy!$A$99:$A$107,Seznamy!$F$99:$F$107)</f>
        <v>1629</v>
      </c>
      <c r="E316" s="51">
        <f>LOOKUP(A316,Seznamy!$A$99:$A$107,Seznamy!$G$99:$G$107)</f>
        <v>0</v>
      </c>
      <c r="F316" s="52">
        <f>LOOKUP(A316,Seznamy!$A$99:$A$107,Seznamy!$J$99:$J$107)</f>
        <v>57</v>
      </c>
      <c r="G316" s="52">
        <v>14</v>
      </c>
      <c r="H316" s="50">
        <f>LOOKUP(G316,'Dělená - pěstební'!$A$19:$A$48,'Dělená - pěstební'!$B$19:$B$48)</f>
        <v>0</v>
      </c>
      <c r="I316" s="53">
        <f t="array" ref="I316">SUM(IF(('Dělená - pěstební'!$A$3:$A$17=A316)*('Dělená - pěstební'!$D$1:$AG$1=G316),'Dělená - pěstební'!$D$3:$AG$17))</f>
        <v>0</v>
      </c>
      <c r="J316" s="98" t="str">
        <f t="shared" si="10"/>
        <v/>
      </c>
      <c r="K316" s="54">
        <f t="shared" si="12"/>
        <v>1</v>
      </c>
    </row>
    <row r="317" spans="1:11" hidden="1">
      <c r="A317" s="48">
        <v>11</v>
      </c>
      <c r="B317" s="49">
        <f>LOOKUP(A317,Seznamy!$A$99:$A$107,Seznamy!$B$99:$B$107)</f>
        <v>246038</v>
      </c>
      <c r="C317" s="50" t="str">
        <f>LOOKUP(A317,Seznamy!$A$99:$A$107,Seznamy!$C$99:$C$107)</f>
        <v>Rynoltice</v>
      </c>
      <c r="D317" s="51">
        <f>LOOKUP(A317,Seznamy!$A$99:$A$107,Seznamy!$F$99:$F$107)</f>
        <v>1629</v>
      </c>
      <c r="E317" s="51">
        <f>LOOKUP(A317,Seznamy!$A$99:$A$107,Seznamy!$G$99:$G$107)</f>
        <v>0</v>
      </c>
      <c r="F317" s="52">
        <f>LOOKUP(A317,Seznamy!$A$99:$A$107,Seznamy!$J$99:$J$107)</f>
        <v>57</v>
      </c>
      <c r="G317" s="52">
        <v>15</v>
      </c>
      <c r="H317" s="50">
        <f>LOOKUP(G317,'Dělená - pěstební'!$A$19:$A$48,'Dělená - pěstební'!$B$19:$B$48)</f>
        <v>0</v>
      </c>
      <c r="I317" s="53">
        <f t="array" ref="I317">SUM(IF(('Dělená - pěstební'!$A$3:$A$17=A317)*('Dělená - pěstební'!$D$1:$AG$1=G317),'Dělená - pěstební'!$D$3:$AG$17))</f>
        <v>0</v>
      </c>
      <c r="J317" s="98" t="str">
        <f t="shared" si="10"/>
        <v/>
      </c>
      <c r="K317" s="54">
        <f t="shared" si="12"/>
        <v>1</v>
      </c>
    </row>
    <row r="318" spans="1:11" hidden="1">
      <c r="A318" s="48">
        <v>11</v>
      </c>
      <c r="B318" s="49">
        <f>LOOKUP(A318,Seznamy!$A$99:$A$107,Seznamy!$B$99:$B$107)</f>
        <v>246038</v>
      </c>
      <c r="C318" s="50" t="str">
        <f>LOOKUP(A318,Seznamy!$A$99:$A$107,Seznamy!$C$99:$C$107)</f>
        <v>Rynoltice</v>
      </c>
      <c r="D318" s="51">
        <f>LOOKUP(A318,Seznamy!$A$99:$A$107,Seznamy!$F$99:$F$107)</f>
        <v>1629</v>
      </c>
      <c r="E318" s="51">
        <f>LOOKUP(A318,Seznamy!$A$99:$A$107,Seznamy!$G$99:$G$107)</f>
        <v>0</v>
      </c>
      <c r="F318" s="52">
        <f>LOOKUP(A318,Seznamy!$A$99:$A$107,Seznamy!$J$99:$J$107)</f>
        <v>57</v>
      </c>
      <c r="G318" s="52">
        <v>16</v>
      </c>
      <c r="H318" s="50">
        <f>LOOKUP(G318,'Dělená - pěstební'!$A$19:$A$48,'Dělená - pěstební'!$B$19:$B$48)</f>
        <v>0</v>
      </c>
      <c r="I318" s="53">
        <f t="array" ref="I318">SUM(IF(('Dělená - pěstební'!$A$3:$A$17=A318)*('Dělená - pěstební'!$D$1:$AG$1=G318),'Dělená - pěstební'!$D$3:$AG$17))</f>
        <v>0</v>
      </c>
      <c r="J318" s="98" t="str">
        <f t="shared" si="10"/>
        <v/>
      </c>
      <c r="K318" s="54">
        <f t="shared" si="12"/>
        <v>1</v>
      </c>
    </row>
    <row r="319" spans="1:11" hidden="1">
      <c r="A319" s="48">
        <v>11</v>
      </c>
      <c r="B319" s="49">
        <f>LOOKUP(A319,Seznamy!$A$99:$A$107,Seznamy!$B$99:$B$107)</f>
        <v>246038</v>
      </c>
      <c r="C319" s="50" t="str">
        <f>LOOKUP(A319,Seznamy!$A$99:$A$107,Seznamy!$C$99:$C$107)</f>
        <v>Rynoltice</v>
      </c>
      <c r="D319" s="51">
        <f>LOOKUP(A319,Seznamy!$A$99:$A$107,Seznamy!$F$99:$F$107)</f>
        <v>1629</v>
      </c>
      <c r="E319" s="51">
        <f>LOOKUP(A319,Seznamy!$A$99:$A$107,Seznamy!$G$99:$G$107)</f>
        <v>0</v>
      </c>
      <c r="F319" s="52">
        <f>LOOKUP(A319,Seznamy!$A$99:$A$107,Seznamy!$J$99:$J$107)</f>
        <v>57</v>
      </c>
      <c r="G319" s="52">
        <v>17</v>
      </c>
      <c r="H319" s="50">
        <f>LOOKUP(G319,'Dělená - pěstební'!$A$19:$A$48,'Dělená - pěstební'!$B$19:$B$48)</f>
        <v>0</v>
      </c>
      <c r="I319" s="53">
        <f t="array" ref="I319">SUM(IF(('Dělená - pěstební'!$A$3:$A$17=A319)*('Dělená - pěstební'!$D$1:$AG$1=G319),'Dělená - pěstební'!$D$3:$AG$17))</f>
        <v>0</v>
      </c>
      <c r="J319" s="98" t="str">
        <f t="shared" si="10"/>
        <v/>
      </c>
      <c r="K319" s="54">
        <f t="shared" si="12"/>
        <v>1</v>
      </c>
    </row>
    <row r="320" spans="1:11" hidden="1">
      <c r="A320" s="48">
        <v>11</v>
      </c>
      <c r="B320" s="49">
        <f>LOOKUP(A320,Seznamy!$A$99:$A$107,Seznamy!$B$99:$B$107)</f>
        <v>246038</v>
      </c>
      <c r="C320" s="50" t="str">
        <f>LOOKUP(A320,Seznamy!$A$99:$A$107,Seznamy!$C$99:$C$107)</f>
        <v>Rynoltice</v>
      </c>
      <c r="D320" s="51">
        <f>LOOKUP(A320,Seznamy!$A$99:$A$107,Seznamy!$F$99:$F$107)</f>
        <v>1629</v>
      </c>
      <c r="E320" s="51">
        <f>LOOKUP(A320,Seznamy!$A$99:$A$107,Seznamy!$G$99:$G$107)</f>
        <v>0</v>
      </c>
      <c r="F320" s="52">
        <f>LOOKUP(A320,Seznamy!$A$99:$A$107,Seznamy!$J$99:$J$107)</f>
        <v>57</v>
      </c>
      <c r="G320" s="52">
        <v>18</v>
      </c>
      <c r="H320" s="50">
        <f>LOOKUP(G320,'Dělená - pěstební'!$A$19:$A$48,'Dělená - pěstební'!$B$19:$B$48)</f>
        <v>0</v>
      </c>
      <c r="I320" s="53">
        <f t="array" ref="I320">SUM(IF(('Dělená - pěstební'!$A$3:$A$17=A320)*('Dělená - pěstební'!$D$1:$AG$1=G320),'Dělená - pěstební'!$D$3:$AG$17))</f>
        <v>0</v>
      </c>
      <c r="J320" s="98" t="str">
        <f t="shared" si="10"/>
        <v/>
      </c>
      <c r="K320" s="54">
        <f t="shared" si="12"/>
        <v>1</v>
      </c>
    </row>
    <row r="321" spans="1:11" hidden="1">
      <c r="A321" s="48">
        <v>11</v>
      </c>
      <c r="B321" s="49">
        <f>LOOKUP(A321,Seznamy!$A$99:$A$107,Seznamy!$B$99:$B$107)</f>
        <v>246038</v>
      </c>
      <c r="C321" s="50" t="str">
        <f>LOOKUP(A321,Seznamy!$A$99:$A$107,Seznamy!$C$99:$C$107)</f>
        <v>Rynoltice</v>
      </c>
      <c r="D321" s="51">
        <f>LOOKUP(A321,Seznamy!$A$99:$A$107,Seznamy!$F$99:$F$107)</f>
        <v>1629</v>
      </c>
      <c r="E321" s="51">
        <f>LOOKUP(A321,Seznamy!$A$99:$A$107,Seznamy!$G$99:$G$107)</f>
        <v>0</v>
      </c>
      <c r="F321" s="52">
        <f>LOOKUP(A321,Seznamy!$A$99:$A$107,Seznamy!$J$99:$J$107)</f>
        <v>57</v>
      </c>
      <c r="G321" s="52">
        <v>19</v>
      </c>
      <c r="H321" s="50">
        <f>LOOKUP(G321,'Dělená - pěstební'!$A$19:$A$48,'Dělená - pěstební'!$B$19:$B$48)</f>
        <v>0</v>
      </c>
      <c r="I321" s="53">
        <f t="array" ref="I321">SUM(IF(('Dělená - pěstební'!$A$3:$A$17=A321)*('Dělená - pěstební'!$D$1:$AG$1=G321),'Dělená - pěstební'!$D$3:$AG$17))</f>
        <v>0</v>
      </c>
      <c r="J321" s="98" t="str">
        <f t="shared" si="10"/>
        <v/>
      </c>
      <c r="K321" s="54">
        <f t="shared" si="12"/>
        <v>1</v>
      </c>
    </row>
    <row r="322" spans="1:11" hidden="1">
      <c r="A322" s="48">
        <v>11</v>
      </c>
      <c r="B322" s="49">
        <f>LOOKUP(A322,Seznamy!$A$99:$A$107,Seznamy!$B$99:$B$107)</f>
        <v>246038</v>
      </c>
      <c r="C322" s="50" t="str">
        <f>LOOKUP(A322,Seznamy!$A$99:$A$107,Seznamy!$C$99:$C$107)</f>
        <v>Rynoltice</v>
      </c>
      <c r="D322" s="51">
        <f>LOOKUP(A322,Seznamy!$A$99:$A$107,Seznamy!$F$99:$F$107)</f>
        <v>1629</v>
      </c>
      <c r="E322" s="51">
        <f>LOOKUP(A322,Seznamy!$A$99:$A$107,Seznamy!$G$99:$G$107)</f>
        <v>0</v>
      </c>
      <c r="F322" s="52">
        <f>LOOKUP(A322,Seznamy!$A$99:$A$107,Seznamy!$J$99:$J$107)</f>
        <v>57</v>
      </c>
      <c r="G322" s="52">
        <v>20</v>
      </c>
      <c r="H322" s="50">
        <f>LOOKUP(G322,'Dělená - pěstební'!$A$19:$A$48,'Dělená - pěstební'!$B$19:$B$48)</f>
        <v>0</v>
      </c>
      <c r="I322" s="53">
        <f t="array" ref="I322">SUM(IF(('Dělená - pěstební'!$A$3:$A$17=A322)*('Dělená - pěstební'!$D$1:$AG$1=G322),'Dělená - pěstební'!$D$3:$AG$17))</f>
        <v>0</v>
      </c>
      <c r="J322" s="98" t="str">
        <f t="shared" si="10"/>
        <v/>
      </c>
      <c r="K322" s="54">
        <f t="shared" si="12"/>
        <v>1</v>
      </c>
    </row>
    <row r="323" spans="1:11" hidden="1">
      <c r="A323" s="48">
        <v>11</v>
      </c>
      <c r="B323" s="49">
        <f>LOOKUP(A323,Seznamy!$A$99:$A$107,Seznamy!$B$99:$B$107)</f>
        <v>246038</v>
      </c>
      <c r="C323" s="50" t="str">
        <f>LOOKUP(A323,Seznamy!$A$99:$A$107,Seznamy!$C$99:$C$107)</f>
        <v>Rynoltice</v>
      </c>
      <c r="D323" s="51">
        <f>LOOKUP(A323,Seznamy!$A$99:$A$107,Seznamy!$F$99:$F$107)</f>
        <v>1629</v>
      </c>
      <c r="E323" s="51">
        <f>LOOKUP(A323,Seznamy!$A$99:$A$107,Seznamy!$G$99:$G$107)</f>
        <v>0</v>
      </c>
      <c r="F323" s="52">
        <f>LOOKUP(A323,Seznamy!$A$99:$A$107,Seznamy!$J$99:$J$107)</f>
        <v>57</v>
      </c>
      <c r="G323" s="52">
        <v>21</v>
      </c>
      <c r="H323" s="50">
        <f>LOOKUP(G323,'Dělená - pěstební'!$A$19:$A$48,'Dělená - pěstební'!$B$19:$B$48)</f>
        <v>0</v>
      </c>
      <c r="I323" s="53">
        <f t="array" ref="I323">SUM(IF(('Dělená - pěstební'!$A$3:$A$17=A323)*('Dělená - pěstební'!$D$1:$AG$1=G323),'Dělená - pěstební'!$D$3:$AG$17))</f>
        <v>0</v>
      </c>
      <c r="J323" s="98" t="str">
        <f t="shared" ref="J323:J386" si="13">IF(I323=0,"",I323)</f>
        <v/>
      </c>
      <c r="K323" s="54">
        <f t="shared" si="12"/>
        <v>1</v>
      </c>
    </row>
    <row r="324" spans="1:11" hidden="1">
      <c r="A324" s="48">
        <v>11</v>
      </c>
      <c r="B324" s="49">
        <f>LOOKUP(A324,Seznamy!$A$99:$A$107,Seznamy!$B$99:$B$107)</f>
        <v>246038</v>
      </c>
      <c r="C324" s="50" t="str">
        <f>LOOKUP(A324,Seznamy!$A$99:$A$107,Seznamy!$C$99:$C$107)</f>
        <v>Rynoltice</v>
      </c>
      <c r="D324" s="51">
        <f>LOOKUP(A324,Seznamy!$A$99:$A$107,Seznamy!$F$99:$F$107)</f>
        <v>1629</v>
      </c>
      <c r="E324" s="51">
        <f>LOOKUP(A324,Seznamy!$A$99:$A$107,Seznamy!$G$99:$G$107)</f>
        <v>0</v>
      </c>
      <c r="F324" s="52">
        <f>LOOKUP(A324,Seznamy!$A$99:$A$107,Seznamy!$J$99:$J$107)</f>
        <v>57</v>
      </c>
      <c r="G324" s="52">
        <v>22</v>
      </c>
      <c r="H324" s="50">
        <f>LOOKUP(G324,'Dělená - pěstební'!$A$19:$A$48,'Dělená - pěstební'!$B$19:$B$48)</f>
        <v>0</v>
      </c>
      <c r="I324" s="53">
        <f t="array" ref="I324">SUM(IF(('Dělená - pěstební'!$A$3:$A$17=A324)*('Dělená - pěstební'!$D$1:$AG$1=G324),'Dělená - pěstební'!$D$3:$AG$17))</f>
        <v>0</v>
      </c>
      <c r="J324" s="98" t="str">
        <f t="shared" si="13"/>
        <v/>
      </c>
      <c r="K324" s="54">
        <f t="shared" si="12"/>
        <v>1</v>
      </c>
    </row>
    <row r="325" spans="1:11" hidden="1">
      <c r="A325" s="48">
        <v>11</v>
      </c>
      <c r="B325" s="49">
        <f>LOOKUP(A325,Seznamy!$A$99:$A$107,Seznamy!$B$99:$B$107)</f>
        <v>246038</v>
      </c>
      <c r="C325" s="50" t="str">
        <f>LOOKUP(A325,Seznamy!$A$99:$A$107,Seznamy!$C$99:$C$107)</f>
        <v>Rynoltice</v>
      </c>
      <c r="D325" s="51">
        <f>LOOKUP(A325,Seznamy!$A$99:$A$107,Seznamy!$F$99:$F$107)</f>
        <v>1629</v>
      </c>
      <c r="E325" s="51">
        <f>LOOKUP(A325,Seznamy!$A$99:$A$107,Seznamy!$G$99:$G$107)</f>
        <v>0</v>
      </c>
      <c r="F325" s="52">
        <f>LOOKUP(A325,Seznamy!$A$99:$A$107,Seznamy!$J$99:$J$107)</f>
        <v>57</v>
      </c>
      <c r="G325" s="52">
        <v>23</v>
      </c>
      <c r="H325" s="50">
        <f>LOOKUP(G325,'Dělená - pěstební'!$A$19:$A$48,'Dělená - pěstební'!$B$19:$B$48)</f>
        <v>0</v>
      </c>
      <c r="I325" s="53">
        <f t="array" ref="I325">SUM(IF(('Dělená - pěstební'!$A$3:$A$17=A325)*('Dělená - pěstební'!$D$1:$AG$1=G325),'Dělená - pěstební'!$D$3:$AG$17))</f>
        <v>0</v>
      </c>
      <c r="J325" s="98" t="str">
        <f t="shared" si="13"/>
        <v/>
      </c>
      <c r="K325" s="54">
        <f t="shared" si="12"/>
        <v>1</v>
      </c>
    </row>
    <row r="326" spans="1:11" hidden="1">
      <c r="A326" s="48">
        <v>11</v>
      </c>
      <c r="B326" s="49">
        <f>LOOKUP(A326,Seznamy!$A$99:$A$107,Seznamy!$B$99:$B$107)</f>
        <v>246038</v>
      </c>
      <c r="C326" s="50" t="str">
        <f>LOOKUP(A326,Seznamy!$A$99:$A$107,Seznamy!$C$99:$C$107)</f>
        <v>Rynoltice</v>
      </c>
      <c r="D326" s="51">
        <f>LOOKUP(A326,Seznamy!$A$99:$A$107,Seznamy!$F$99:$F$107)</f>
        <v>1629</v>
      </c>
      <c r="E326" s="51">
        <f>LOOKUP(A326,Seznamy!$A$99:$A$107,Seznamy!$G$99:$G$107)</f>
        <v>0</v>
      </c>
      <c r="F326" s="52">
        <f>LOOKUP(A326,Seznamy!$A$99:$A$107,Seznamy!$J$99:$J$107)</f>
        <v>57</v>
      </c>
      <c r="G326" s="52">
        <v>24</v>
      </c>
      <c r="H326" s="50">
        <f>LOOKUP(G326,'Dělená - pěstební'!$A$19:$A$48,'Dělená - pěstební'!$B$19:$B$48)</f>
        <v>0</v>
      </c>
      <c r="I326" s="53">
        <f t="array" ref="I326">SUM(IF(('Dělená - pěstební'!$A$3:$A$17=A326)*('Dělená - pěstební'!$D$1:$AG$1=G326),'Dělená - pěstební'!$D$3:$AG$17))</f>
        <v>0</v>
      </c>
      <c r="J326" s="98" t="str">
        <f t="shared" si="13"/>
        <v/>
      </c>
      <c r="K326" s="54">
        <f t="shared" si="12"/>
        <v>1</v>
      </c>
    </row>
    <row r="327" spans="1:11" hidden="1">
      <c r="A327" s="48">
        <v>11</v>
      </c>
      <c r="B327" s="49">
        <f>LOOKUP(A327,Seznamy!$A$99:$A$107,Seznamy!$B$99:$B$107)</f>
        <v>246038</v>
      </c>
      <c r="C327" s="50" t="str">
        <f>LOOKUP(A327,Seznamy!$A$99:$A$107,Seznamy!$C$99:$C$107)</f>
        <v>Rynoltice</v>
      </c>
      <c r="D327" s="51">
        <f>LOOKUP(A327,Seznamy!$A$99:$A$107,Seznamy!$F$99:$F$107)</f>
        <v>1629</v>
      </c>
      <c r="E327" s="51">
        <f>LOOKUP(A327,Seznamy!$A$99:$A$107,Seznamy!$G$99:$G$107)</f>
        <v>0</v>
      </c>
      <c r="F327" s="52">
        <f>LOOKUP(A327,Seznamy!$A$99:$A$107,Seznamy!$J$99:$J$107)</f>
        <v>57</v>
      </c>
      <c r="G327" s="52">
        <v>25</v>
      </c>
      <c r="H327" s="50">
        <f>LOOKUP(G327,'Dělená - pěstební'!$A$19:$A$48,'Dělená - pěstební'!$B$19:$B$48)</f>
        <v>0</v>
      </c>
      <c r="I327" s="53">
        <f t="array" ref="I327">SUM(IF(('Dělená - pěstební'!$A$3:$A$17=A327)*('Dělená - pěstební'!$D$1:$AG$1=G327),'Dělená - pěstební'!$D$3:$AG$17))</f>
        <v>0</v>
      </c>
      <c r="J327" s="98" t="str">
        <f t="shared" si="13"/>
        <v/>
      </c>
      <c r="K327" s="54">
        <f t="shared" si="12"/>
        <v>1</v>
      </c>
    </row>
    <row r="328" spans="1:11" hidden="1">
      <c r="A328" s="48">
        <v>11</v>
      </c>
      <c r="B328" s="49">
        <f>LOOKUP(A328,Seznamy!$A$99:$A$107,Seznamy!$B$99:$B$107)</f>
        <v>246038</v>
      </c>
      <c r="C328" s="50" t="str">
        <f>LOOKUP(A328,Seznamy!$A$99:$A$107,Seznamy!$C$99:$C$107)</f>
        <v>Rynoltice</v>
      </c>
      <c r="D328" s="51">
        <f>LOOKUP(A328,Seznamy!$A$99:$A$107,Seznamy!$F$99:$F$107)</f>
        <v>1629</v>
      </c>
      <c r="E328" s="51">
        <f>LOOKUP(A328,Seznamy!$A$99:$A$107,Seznamy!$G$99:$G$107)</f>
        <v>0</v>
      </c>
      <c r="F328" s="52">
        <f>LOOKUP(A328,Seznamy!$A$99:$A$107,Seznamy!$J$99:$J$107)</f>
        <v>57</v>
      </c>
      <c r="G328" s="52">
        <v>26</v>
      </c>
      <c r="H328" s="50">
        <f>LOOKUP(G328,'Dělená - pěstební'!$A$19:$A$48,'Dělená - pěstební'!$B$19:$B$48)</f>
        <v>0</v>
      </c>
      <c r="I328" s="53">
        <f t="array" ref="I328">SUM(IF(('Dělená - pěstební'!$A$3:$A$17=A328)*('Dělená - pěstební'!$D$1:$AG$1=G328),'Dělená - pěstební'!$D$3:$AG$17))</f>
        <v>0</v>
      </c>
      <c r="J328" s="98" t="str">
        <f t="shared" si="13"/>
        <v/>
      </c>
      <c r="K328" s="54">
        <f t="shared" si="12"/>
        <v>1</v>
      </c>
    </row>
    <row r="329" spans="1:11" hidden="1">
      <c r="A329" s="48">
        <v>11</v>
      </c>
      <c r="B329" s="49">
        <f>LOOKUP(A329,Seznamy!$A$99:$A$107,Seznamy!$B$99:$B$107)</f>
        <v>246038</v>
      </c>
      <c r="C329" s="50" t="str">
        <f>LOOKUP(A329,Seznamy!$A$99:$A$107,Seznamy!$C$99:$C$107)</f>
        <v>Rynoltice</v>
      </c>
      <c r="D329" s="51">
        <f>LOOKUP(A329,Seznamy!$A$99:$A$107,Seznamy!$F$99:$F$107)</f>
        <v>1629</v>
      </c>
      <c r="E329" s="51">
        <f>LOOKUP(A329,Seznamy!$A$99:$A$107,Seznamy!$G$99:$G$107)</f>
        <v>0</v>
      </c>
      <c r="F329" s="52">
        <f>LOOKUP(A329,Seznamy!$A$99:$A$107,Seznamy!$J$99:$J$107)</f>
        <v>57</v>
      </c>
      <c r="G329" s="52">
        <v>27</v>
      </c>
      <c r="H329" s="50">
        <f>LOOKUP(G329,'Dělená - pěstební'!$A$19:$A$48,'Dělená - pěstební'!$B$19:$B$48)</f>
        <v>0</v>
      </c>
      <c r="I329" s="53">
        <f t="array" ref="I329">SUM(IF(('Dělená - pěstební'!$A$3:$A$17=A329)*('Dělená - pěstební'!$D$1:$AG$1=G329),'Dělená - pěstební'!$D$3:$AG$17))</f>
        <v>0</v>
      </c>
      <c r="J329" s="98" t="str">
        <f t="shared" si="13"/>
        <v/>
      </c>
      <c r="K329" s="54">
        <f t="shared" si="12"/>
        <v>1</v>
      </c>
    </row>
    <row r="330" spans="1:11" hidden="1">
      <c r="A330" s="48">
        <v>11</v>
      </c>
      <c r="B330" s="49">
        <f>LOOKUP(A330,Seznamy!$A$99:$A$107,Seznamy!$B$99:$B$107)</f>
        <v>246038</v>
      </c>
      <c r="C330" s="50" t="str">
        <f>LOOKUP(A330,Seznamy!$A$99:$A$107,Seznamy!$C$99:$C$107)</f>
        <v>Rynoltice</v>
      </c>
      <c r="D330" s="51">
        <f>LOOKUP(A330,Seznamy!$A$99:$A$107,Seznamy!$F$99:$F$107)</f>
        <v>1629</v>
      </c>
      <c r="E330" s="51">
        <f>LOOKUP(A330,Seznamy!$A$99:$A$107,Seznamy!$G$99:$G$107)</f>
        <v>0</v>
      </c>
      <c r="F330" s="52">
        <f>LOOKUP(A330,Seznamy!$A$99:$A$107,Seznamy!$J$99:$J$107)</f>
        <v>57</v>
      </c>
      <c r="G330" s="52">
        <v>28</v>
      </c>
      <c r="H330" s="50">
        <f>LOOKUP(G330,'Dělená - pěstební'!$A$19:$A$48,'Dělená - pěstební'!$B$19:$B$48)</f>
        <v>0</v>
      </c>
      <c r="I330" s="53">
        <f t="array" ref="I330">SUM(IF(('Dělená - pěstební'!$A$3:$A$17=A330)*('Dělená - pěstební'!$D$1:$AG$1=G330),'Dělená - pěstební'!$D$3:$AG$17))</f>
        <v>0</v>
      </c>
      <c r="J330" s="98" t="str">
        <f t="shared" si="13"/>
        <v/>
      </c>
      <c r="K330" s="54">
        <f t="shared" si="12"/>
        <v>1</v>
      </c>
    </row>
    <row r="331" spans="1:11" hidden="1">
      <c r="A331" s="48">
        <v>11</v>
      </c>
      <c r="B331" s="49">
        <f>LOOKUP(A331,Seznamy!$A$99:$A$107,Seznamy!$B$99:$B$107)</f>
        <v>246038</v>
      </c>
      <c r="C331" s="50" t="str">
        <f>LOOKUP(A331,Seznamy!$A$99:$A$107,Seznamy!$C$99:$C$107)</f>
        <v>Rynoltice</v>
      </c>
      <c r="D331" s="51">
        <f>LOOKUP(A331,Seznamy!$A$99:$A$107,Seznamy!$F$99:$F$107)</f>
        <v>1629</v>
      </c>
      <c r="E331" s="51">
        <f>LOOKUP(A331,Seznamy!$A$99:$A$107,Seznamy!$G$99:$G$107)</f>
        <v>0</v>
      </c>
      <c r="F331" s="52">
        <f>LOOKUP(A331,Seznamy!$A$99:$A$107,Seznamy!$J$99:$J$107)</f>
        <v>57</v>
      </c>
      <c r="G331" s="52">
        <v>29</v>
      </c>
      <c r="H331" s="50">
        <f>LOOKUP(G331,'Dělená - pěstební'!$A$19:$A$48,'Dělená - pěstební'!$B$19:$B$48)</f>
        <v>0</v>
      </c>
      <c r="I331" s="53">
        <f t="array" ref="I331">SUM(IF(('Dělená - pěstební'!$A$3:$A$17=A331)*('Dělená - pěstební'!$D$1:$AG$1=G331),'Dělená - pěstební'!$D$3:$AG$17))</f>
        <v>0</v>
      </c>
      <c r="J331" s="98" t="str">
        <f t="shared" si="13"/>
        <v/>
      </c>
      <c r="K331" s="54">
        <f t="shared" si="12"/>
        <v>1</v>
      </c>
    </row>
    <row r="332" spans="1:11" hidden="1">
      <c r="A332" s="48">
        <v>11</v>
      </c>
      <c r="B332" s="49">
        <f>LOOKUP(A332,Seznamy!$A$99:$A$107,Seznamy!$B$99:$B$107)</f>
        <v>246038</v>
      </c>
      <c r="C332" s="50" t="str">
        <f>LOOKUP(A332,Seznamy!$A$99:$A$107,Seznamy!$C$99:$C$107)</f>
        <v>Rynoltice</v>
      </c>
      <c r="D332" s="51">
        <f>LOOKUP(A332,Seznamy!$A$99:$A$107,Seznamy!$F$99:$F$107)</f>
        <v>1629</v>
      </c>
      <c r="E332" s="51">
        <f>LOOKUP(A332,Seznamy!$A$99:$A$107,Seznamy!$G$99:$G$107)</f>
        <v>0</v>
      </c>
      <c r="F332" s="52">
        <f>LOOKUP(A332,Seznamy!$A$99:$A$107,Seznamy!$J$99:$J$107)</f>
        <v>57</v>
      </c>
      <c r="G332" s="52">
        <v>30</v>
      </c>
      <c r="H332" s="50">
        <f>LOOKUP(G332,'Dělená - pěstební'!$A$19:$A$48,'Dělená - pěstební'!$B$19:$B$48)</f>
        <v>0</v>
      </c>
      <c r="I332" s="53">
        <f t="array" ref="I332">SUM(IF(('Dělená - pěstební'!$A$3:$A$17=A332)*('Dělená - pěstební'!$D$1:$AG$1=G332),'Dělená - pěstební'!$D$3:$AG$17))</f>
        <v>0</v>
      </c>
      <c r="J332" s="98" t="str">
        <f t="shared" si="13"/>
        <v/>
      </c>
      <c r="K332" s="54">
        <f t="shared" si="12"/>
        <v>1</v>
      </c>
    </row>
    <row r="333" spans="1:11" hidden="1">
      <c r="A333" s="79">
        <v>12</v>
      </c>
      <c r="B333" s="80">
        <f>LOOKUP(A333,Seznamy!$A$99:$A$107,Seznamy!$B$99:$B$107)</f>
        <v>246038</v>
      </c>
      <c r="C333" s="81" t="str">
        <f>LOOKUP(A333,Seznamy!$A$99:$A$107,Seznamy!$C$99:$C$107)</f>
        <v>Rynoltice</v>
      </c>
      <c r="D333" s="82">
        <f>LOOKUP(A333,Seznamy!$A$99:$A$107,Seznamy!$F$99:$F$107)</f>
        <v>1629</v>
      </c>
      <c r="E333" s="82">
        <f>LOOKUP(A333,Seznamy!$A$99:$A$107,Seznamy!$G$99:$G$107)</f>
        <v>0</v>
      </c>
      <c r="F333" s="83">
        <f>LOOKUP(A333,Seznamy!$A$99:$A$107,Seznamy!$J$99:$J$107)</f>
        <v>57</v>
      </c>
      <c r="G333" s="83">
        <v>1</v>
      </c>
      <c r="H333" s="81" t="str">
        <f>LOOKUP(G333,'Dělená - pěstební'!$A$19:$A$48,'Dělená - pěstební'!$B$19:$B$48)</f>
        <v>Kloboucká lesní s.r.o.</v>
      </c>
      <c r="I333" s="84">
        <f t="array" ref="I333">SUM(IF(('Dělená - pěstební'!$A$3:$A$17=A333)*('Dělená - pěstební'!$D$1:$AG$1=G333),'Dělená - pěstební'!$D$3:$AG$17))</f>
        <v>0</v>
      </c>
      <c r="J333" s="99" t="str">
        <f t="shared" si="13"/>
        <v/>
      </c>
      <c r="K333" s="85">
        <f t="shared" ref="K333:K362" si="14">IF(I333=MIN($J$333:$J$362),1,"")</f>
        <v>1</v>
      </c>
    </row>
    <row r="334" spans="1:11" hidden="1">
      <c r="A334" s="79">
        <v>12</v>
      </c>
      <c r="B334" s="80">
        <f>LOOKUP(A334,Seznamy!$A$99:$A$107,Seznamy!$B$99:$B$107)</f>
        <v>246038</v>
      </c>
      <c r="C334" s="81" t="str">
        <f>LOOKUP(A334,Seznamy!$A$99:$A$107,Seznamy!$C$99:$C$107)</f>
        <v>Rynoltice</v>
      </c>
      <c r="D334" s="82">
        <f>LOOKUP(A334,Seznamy!$A$99:$A$107,Seznamy!$F$99:$F$107)</f>
        <v>1629</v>
      </c>
      <c r="E334" s="82">
        <f>LOOKUP(A334,Seznamy!$A$99:$A$107,Seznamy!$G$99:$G$107)</f>
        <v>0</v>
      </c>
      <c r="F334" s="83">
        <f>LOOKUP(A334,Seznamy!$A$99:$A$107,Seznamy!$J$99:$J$107)</f>
        <v>57</v>
      </c>
      <c r="G334" s="83">
        <v>2</v>
      </c>
      <c r="H334" s="81" t="str">
        <f>LOOKUP(G334,'Dělená - pěstební'!$A$19:$A$48,'Dělená - pěstební'!$B$19:$B$48)</f>
        <v>JACER - CZ a.s.</v>
      </c>
      <c r="I334" s="84">
        <f t="array" ref="I334">SUM(IF(('Dělená - pěstební'!$A$3:$A$17=A334)*('Dělená - pěstební'!$D$1:$AG$1=G334),'Dělená - pěstební'!$D$3:$AG$17))</f>
        <v>0</v>
      </c>
      <c r="J334" s="99" t="str">
        <f t="shared" si="13"/>
        <v/>
      </c>
      <c r="K334" s="85">
        <f t="shared" si="14"/>
        <v>1</v>
      </c>
    </row>
    <row r="335" spans="1:11" hidden="1">
      <c r="A335" s="79">
        <v>12</v>
      </c>
      <c r="B335" s="80">
        <f>LOOKUP(A335,Seznamy!$A$99:$A$107,Seznamy!$B$99:$B$107)</f>
        <v>246038</v>
      </c>
      <c r="C335" s="81" t="str">
        <f>LOOKUP(A335,Seznamy!$A$99:$A$107,Seznamy!$C$99:$C$107)</f>
        <v>Rynoltice</v>
      </c>
      <c r="D335" s="82">
        <f>LOOKUP(A335,Seznamy!$A$99:$A$107,Seznamy!$F$99:$F$107)</f>
        <v>1629</v>
      </c>
      <c r="E335" s="82">
        <f>LOOKUP(A335,Seznamy!$A$99:$A$107,Seznamy!$G$99:$G$107)</f>
        <v>0</v>
      </c>
      <c r="F335" s="83">
        <f>LOOKUP(A335,Seznamy!$A$99:$A$107,Seznamy!$J$99:$J$107)</f>
        <v>57</v>
      </c>
      <c r="G335" s="83">
        <v>3</v>
      </c>
      <c r="H335" s="81" t="str">
        <f>LOOKUP(G335,'Dělená - pěstební'!$A$19:$A$48,'Dělená - pěstební'!$B$19:$B$48)</f>
        <v>Jihozápadní dřevařská a.s.</v>
      </c>
      <c r="I335" s="84">
        <f t="array" ref="I335">SUM(IF(('Dělená - pěstební'!$A$3:$A$17=A335)*('Dělená - pěstební'!$D$1:$AG$1=G335),'Dělená - pěstební'!$D$3:$AG$17))</f>
        <v>0</v>
      </c>
      <c r="J335" s="99" t="str">
        <f t="shared" si="13"/>
        <v/>
      </c>
      <c r="K335" s="85">
        <f t="shared" si="14"/>
        <v>1</v>
      </c>
    </row>
    <row r="336" spans="1:11" hidden="1">
      <c r="A336" s="79">
        <v>12</v>
      </c>
      <c r="B336" s="80">
        <f>LOOKUP(A336,Seznamy!$A$99:$A$107,Seznamy!$B$99:$B$107)</f>
        <v>246038</v>
      </c>
      <c r="C336" s="81" t="str">
        <f>LOOKUP(A336,Seznamy!$A$99:$A$107,Seznamy!$C$99:$C$107)</f>
        <v>Rynoltice</v>
      </c>
      <c r="D336" s="82">
        <f>LOOKUP(A336,Seznamy!$A$99:$A$107,Seznamy!$F$99:$F$107)</f>
        <v>1629</v>
      </c>
      <c r="E336" s="82">
        <f>LOOKUP(A336,Seznamy!$A$99:$A$107,Seznamy!$G$99:$G$107)</f>
        <v>0</v>
      </c>
      <c r="F336" s="83">
        <f>LOOKUP(A336,Seznamy!$A$99:$A$107,Seznamy!$J$99:$J$107)</f>
        <v>57</v>
      </c>
      <c r="G336" s="83">
        <v>4</v>
      </c>
      <c r="H336" s="81" t="str">
        <f>LOOKUP(G336,'Dělená - pěstební'!$A$19:$A$48,'Dělená - pěstební'!$B$19:$B$48)</f>
        <v>UNILES a.s.</v>
      </c>
      <c r="I336" s="84">
        <f t="array" ref="I336">SUM(IF(('Dělená - pěstební'!$A$3:$A$17=A336)*('Dělená - pěstební'!$D$1:$AG$1=G336),'Dělená - pěstební'!$D$3:$AG$17))</f>
        <v>0</v>
      </c>
      <c r="J336" s="99" t="str">
        <f t="shared" si="13"/>
        <v/>
      </c>
      <c r="K336" s="85">
        <f t="shared" si="14"/>
        <v>1</v>
      </c>
    </row>
    <row r="337" spans="1:11" hidden="1">
      <c r="A337" s="79">
        <v>12</v>
      </c>
      <c r="B337" s="80">
        <f>LOOKUP(A337,Seznamy!$A$99:$A$107,Seznamy!$B$99:$B$107)</f>
        <v>246038</v>
      </c>
      <c r="C337" s="81" t="str">
        <f>LOOKUP(A337,Seznamy!$A$99:$A$107,Seznamy!$C$99:$C$107)</f>
        <v>Rynoltice</v>
      </c>
      <c r="D337" s="82">
        <f>LOOKUP(A337,Seznamy!$A$99:$A$107,Seznamy!$F$99:$F$107)</f>
        <v>1629</v>
      </c>
      <c r="E337" s="82">
        <f>LOOKUP(A337,Seznamy!$A$99:$A$107,Seznamy!$G$99:$G$107)</f>
        <v>0</v>
      </c>
      <c r="F337" s="83">
        <f>LOOKUP(A337,Seznamy!$A$99:$A$107,Seznamy!$J$99:$J$107)</f>
        <v>57</v>
      </c>
      <c r="G337" s="83">
        <v>5</v>
      </c>
      <c r="H337" s="81" t="str">
        <f>LOOKUP(G337,'Dělená - pěstební'!$A$19:$A$48,'Dělená - pěstební'!$B$19:$B$48)</f>
        <v>Lesní společnost Ledeč nad Sázavou, a.s.</v>
      </c>
      <c r="I337" s="84">
        <f t="array" ref="I337">SUM(IF(('Dělená - pěstební'!$A$3:$A$17=A337)*('Dělená - pěstební'!$D$1:$AG$1=G337),'Dělená - pěstební'!$D$3:$AG$17))</f>
        <v>0</v>
      </c>
      <c r="J337" s="99" t="str">
        <f t="shared" si="13"/>
        <v/>
      </c>
      <c r="K337" s="85">
        <f t="shared" si="14"/>
        <v>1</v>
      </c>
    </row>
    <row r="338" spans="1:11" hidden="1">
      <c r="A338" s="79">
        <v>12</v>
      </c>
      <c r="B338" s="80">
        <f>LOOKUP(A338,Seznamy!$A$99:$A$107,Seznamy!$B$99:$B$107)</f>
        <v>246038</v>
      </c>
      <c r="C338" s="81" t="str">
        <f>LOOKUP(A338,Seznamy!$A$99:$A$107,Seznamy!$C$99:$C$107)</f>
        <v>Rynoltice</v>
      </c>
      <c r="D338" s="82">
        <f>LOOKUP(A338,Seznamy!$A$99:$A$107,Seznamy!$F$99:$F$107)</f>
        <v>1629</v>
      </c>
      <c r="E338" s="82">
        <f>LOOKUP(A338,Seznamy!$A$99:$A$107,Seznamy!$G$99:$G$107)</f>
        <v>0</v>
      </c>
      <c r="F338" s="83">
        <f>LOOKUP(A338,Seznamy!$A$99:$A$107,Seznamy!$J$99:$J$107)</f>
        <v>57</v>
      </c>
      <c r="G338" s="83">
        <v>6</v>
      </c>
      <c r="H338" s="81">
        <f>LOOKUP(G338,'Dělená - pěstební'!$A$19:$A$48,'Dělená - pěstební'!$B$19:$B$48)</f>
        <v>0</v>
      </c>
      <c r="I338" s="84">
        <f t="array" ref="I338">SUM(IF(('Dělená - pěstební'!$A$3:$A$17=A338)*('Dělená - pěstební'!$D$1:$AG$1=G338),'Dělená - pěstební'!$D$3:$AG$17))</f>
        <v>0</v>
      </c>
      <c r="J338" s="99" t="str">
        <f t="shared" si="13"/>
        <v/>
      </c>
      <c r="K338" s="85">
        <f t="shared" si="14"/>
        <v>1</v>
      </c>
    </row>
    <row r="339" spans="1:11" hidden="1">
      <c r="A339" s="79">
        <v>12</v>
      </c>
      <c r="B339" s="80">
        <f>LOOKUP(A339,Seznamy!$A$99:$A$107,Seznamy!$B$99:$B$107)</f>
        <v>246038</v>
      </c>
      <c r="C339" s="81" t="str">
        <f>LOOKUP(A339,Seznamy!$A$99:$A$107,Seznamy!$C$99:$C$107)</f>
        <v>Rynoltice</v>
      </c>
      <c r="D339" s="82">
        <f>LOOKUP(A339,Seznamy!$A$99:$A$107,Seznamy!$F$99:$F$107)</f>
        <v>1629</v>
      </c>
      <c r="E339" s="82">
        <f>LOOKUP(A339,Seznamy!$A$99:$A$107,Seznamy!$G$99:$G$107)</f>
        <v>0</v>
      </c>
      <c r="F339" s="83">
        <f>LOOKUP(A339,Seznamy!$A$99:$A$107,Seznamy!$J$99:$J$107)</f>
        <v>57</v>
      </c>
      <c r="G339" s="83">
        <v>7</v>
      </c>
      <c r="H339" s="81">
        <f>LOOKUP(G339,'Dělená - pěstební'!$A$19:$A$48,'Dělená - pěstební'!$B$19:$B$48)</f>
        <v>0</v>
      </c>
      <c r="I339" s="84">
        <f t="array" ref="I339">SUM(IF(('Dělená - pěstební'!$A$3:$A$17=A339)*('Dělená - pěstební'!$D$1:$AG$1=G339),'Dělená - pěstební'!$D$3:$AG$17))</f>
        <v>0</v>
      </c>
      <c r="J339" s="99" t="str">
        <f t="shared" si="13"/>
        <v/>
      </c>
      <c r="K339" s="85">
        <f t="shared" si="14"/>
        <v>1</v>
      </c>
    </row>
    <row r="340" spans="1:11" hidden="1">
      <c r="A340" s="79">
        <v>12</v>
      </c>
      <c r="B340" s="80">
        <f>LOOKUP(A340,Seznamy!$A$99:$A$107,Seznamy!$B$99:$B$107)</f>
        <v>246038</v>
      </c>
      <c r="C340" s="81" t="str">
        <f>LOOKUP(A340,Seznamy!$A$99:$A$107,Seznamy!$C$99:$C$107)</f>
        <v>Rynoltice</v>
      </c>
      <c r="D340" s="82">
        <f>LOOKUP(A340,Seznamy!$A$99:$A$107,Seznamy!$F$99:$F$107)</f>
        <v>1629</v>
      </c>
      <c r="E340" s="82">
        <f>LOOKUP(A340,Seznamy!$A$99:$A$107,Seznamy!$G$99:$G$107)</f>
        <v>0</v>
      </c>
      <c r="F340" s="83">
        <f>LOOKUP(A340,Seznamy!$A$99:$A$107,Seznamy!$J$99:$J$107)</f>
        <v>57</v>
      </c>
      <c r="G340" s="83">
        <v>8</v>
      </c>
      <c r="H340" s="81">
        <f>LOOKUP(G340,'Dělená - pěstební'!$A$19:$A$48,'Dělená - pěstební'!$B$19:$B$48)</f>
        <v>0</v>
      </c>
      <c r="I340" s="84">
        <f t="array" ref="I340">SUM(IF(('Dělená - pěstební'!$A$3:$A$17=A340)*('Dělená - pěstební'!$D$1:$AG$1=G340),'Dělená - pěstební'!$D$3:$AG$17))</f>
        <v>0</v>
      </c>
      <c r="J340" s="99" t="str">
        <f t="shared" si="13"/>
        <v/>
      </c>
      <c r="K340" s="85">
        <f t="shared" si="14"/>
        <v>1</v>
      </c>
    </row>
    <row r="341" spans="1:11" hidden="1">
      <c r="A341" s="79">
        <v>12</v>
      </c>
      <c r="B341" s="80">
        <f>LOOKUP(A341,Seznamy!$A$99:$A$107,Seznamy!$B$99:$B$107)</f>
        <v>246038</v>
      </c>
      <c r="C341" s="81" t="str">
        <f>LOOKUP(A341,Seznamy!$A$99:$A$107,Seznamy!$C$99:$C$107)</f>
        <v>Rynoltice</v>
      </c>
      <c r="D341" s="82">
        <f>LOOKUP(A341,Seznamy!$A$99:$A$107,Seznamy!$F$99:$F$107)</f>
        <v>1629</v>
      </c>
      <c r="E341" s="82">
        <f>LOOKUP(A341,Seznamy!$A$99:$A$107,Seznamy!$G$99:$G$107)</f>
        <v>0</v>
      </c>
      <c r="F341" s="83">
        <f>LOOKUP(A341,Seznamy!$A$99:$A$107,Seznamy!$J$99:$J$107)</f>
        <v>57</v>
      </c>
      <c r="G341" s="83">
        <v>9</v>
      </c>
      <c r="H341" s="81">
        <f>LOOKUP(G341,'Dělená - pěstební'!$A$19:$A$48,'Dělená - pěstební'!$B$19:$B$48)</f>
        <v>0</v>
      </c>
      <c r="I341" s="84">
        <f t="array" ref="I341">SUM(IF(('Dělená - pěstební'!$A$3:$A$17=A341)*('Dělená - pěstební'!$D$1:$AG$1=G341),'Dělená - pěstební'!$D$3:$AG$17))</f>
        <v>0</v>
      </c>
      <c r="J341" s="99" t="str">
        <f t="shared" si="13"/>
        <v/>
      </c>
      <c r="K341" s="85">
        <f t="shared" si="14"/>
        <v>1</v>
      </c>
    </row>
    <row r="342" spans="1:11" hidden="1">
      <c r="A342" s="79">
        <v>12</v>
      </c>
      <c r="B342" s="80">
        <f>LOOKUP(A342,Seznamy!$A$99:$A$107,Seznamy!$B$99:$B$107)</f>
        <v>246038</v>
      </c>
      <c r="C342" s="81" t="str">
        <f>LOOKUP(A342,Seznamy!$A$99:$A$107,Seznamy!$C$99:$C$107)</f>
        <v>Rynoltice</v>
      </c>
      <c r="D342" s="82">
        <f>LOOKUP(A342,Seznamy!$A$99:$A$107,Seznamy!$F$99:$F$107)</f>
        <v>1629</v>
      </c>
      <c r="E342" s="82">
        <f>LOOKUP(A342,Seznamy!$A$99:$A$107,Seznamy!$G$99:$G$107)</f>
        <v>0</v>
      </c>
      <c r="F342" s="83">
        <f>LOOKUP(A342,Seznamy!$A$99:$A$107,Seznamy!$J$99:$J$107)</f>
        <v>57</v>
      </c>
      <c r="G342" s="83">
        <v>10</v>
      </c>
      <c r="H342" s="81">
        <f>LOOKUP(G342,'Dělená - pěstební'!$A$19:$A$48,'Dělená - pěstební'!$B$19:$B$48)</f>
        <v>0</v>
      </c>
      <c r="I342" s="84">
        <f t="array" ref="I342">SUM(IF(('Dělená - pěstební'!$A$3:$A$17=A342)*('Dělená - pěstební'!$D$1:$AG$1=G342),'Dělená - pěstební'!$D$3:$AG$17))</f>
        <v>0</v>
      </c>
      <c r="J342" s="99" t="str">
        <f t="shared" si="13"/>
        <v/>
      </c>
      <c r="K342" s="85">
        <f t="shared" si="14"/>
        <v>1</v>
      </c>
    </row>
    <row r="343" spans="1:11" hidden="1">
      <c r="A343" s="79">
        <v>12</v>
      </c>
      <c r="B343" s="80">
        <f>LOOKUP(A343,Seznamy!$A$99:$A$107,Seznamy!$B$99:$B$107)</f>
        <v>246038</v>
      </c>
      <c r="C343" s="81" t="str">
        <f>LOOKUP(A343,Seznamy!$A$99:$A$107,Seznamy!$C$99:$C$107)</f>
        <v>Rynoltice</v>
      </c>
      <c r="D343" s="82">
        <f>LOOKUP(A343,Seznamy!$A$99:$A$107,Seznamy!$F$99:$F$107)</f>
        <v>1629</v>
      </c>
      <c r="E343" s="82">
        <f>LOOKUP(A343,Seznamy!$A$99:$A$107,Seznamy!$G$99:$G$107)</f>
        <v>0</v>
      </c>
      <c r="F343" s="83">
        <f>LOOKUP(A343,Seznamy!$A$99:$A$107,Seznamy!$J$99:$J$107)</f>
        <v>57</v>
      </c>
      <c r="G343" s="83">
        <v>11</v>
      </c>
      <c r="H343" s="81">
        <f>LOOKUP(G343,'Dělená - pěstební'!$A$19:$A$48,'Dělená - pěstební'!$B$19:$B$48)</f>
        <v>0</v>
      </c>
      <c r="I343" s="84">
        <f t="array" ref="I343">SUM(IF(('Dělená - pěstební'!$A$3:$A$17=A343)*('Dělená - pěstební'!$D$1:$AG$1=G343),'Dělená - pěstební'!$D$3:$AG$17))</f>
        <v>0</v>
      </c>
      <c r="J343" s="99" t="str">
        <f t="shared" si="13"/>
        <v/>
      </c>
      <c r="K343" s="85">
        <f t="shared" si="14"/>
        <v>1</v>
      </c>
    </row>
    <row r="344" spans="1:11" hidden="1">
      <c r="A344" s="79">
        <v>12</v>
      </c>
      <c r="B344" s="80">
        <f>LOOKUP(A344,Seznamy!$A$99:$A$107,Seznamy!$B$99:$B$107)</f>
        <v>246038</v>
      </c>
      <c r="C344" s="81" t="str">
        <f>LOOKUP(A344,Seznamy!$A$99:$A$107,Seznamy!$C$99:$C$107)</f>
        <v>Rynoltice</v>
      </c>
      <c r="D344" s="82">
        <f>LOOKUP(A344,Seznamy!$A$99:$A$107,Seznamy!$F$99:$F$107)</f>
        <v>1629</v>
      </c>
      <c r="E344" s="82">
        <f>LOOKUP(A344,Seznamy!$A$99:$A$107,Seznamy!$G$99:$G$107)</f>
        <v>0</v>
      </c>
      <c r="F344" s="83">
        <f>LOOKUP(A344,Seznamy!$A$99:$A$107,Seznamy!$J$99:$J$107)</f>
        <v>57</v>
      </c>
      <c r="G344" s="83">
        <v>12</v>
      </c>
      <c r="H344" s="81">
        <f>LOOKUP(G344,'Dělená - pěstební'!$A$19:$A$48,'Dělená - pěstební'!$B$19:$B$48)</f>
        <v>0</v>
      </c>
      <c r="I344" s="84">
        <f t="array" ref="I344">SUM(IF(('Dělená - pěstební'!$A$3:$A$17=A344)*('Dělená - pěstební'!$D$1:$AG$1=G344),'Dělená - pěstební'!$D$3:$AG$17))</f>
        <v>0</v>
      </c>
      <c r="J344" s="99" t="str">
        <f t="shared" si="13"/>
        <v/>
      </c>
      <c r="K344" s="85">
        <f t="shared" si="14"/>
        <v>1</v>
      </c>
    </row>
    <row r="345" spans="1:11" hidden="1">
      <c r="A345" s="79">
        <v>12</v>
      </c>
      <c r="B345" s="80">
        <f>LOOKUP(A345,Seznamy!$A$99:$A$107,Seznamy!$B$99:$B$107)</f>
        <v>246038</v>
      </c>
      <c r="C345" s="81" t="str">
        <f>LOOKUP(A345,Seznamy!$A$99:$A$107,Seznamy!$C$99:$C$107)</f>
        <v>Rynoltice</v>
      </c>
      <c r="D345" s="82">
        <f>LOOKUP(A345,Seznamy!$A$99:$A$107,Seznamy!$F$99:$F$107)</f>
        <v>1629</v>
      </c>
      <c r="E345" s="82">
        <f>LOOKUP(A345,Seznamy!$A$99:$A$107,Seznamy!$G$99:$G$107)</f>
        <v>0</v>
      </c>
      <c r="F345" s="83">
        <f>LOOKUP(A345,Seznamy!$A$99:$A$107,Seznamy!$J$99:$J$107)</f>
        <v>57</v>
      </c>
      <c r="G345" s="83">
        <v>13</v>
      </c>
      <c r="H345" s="81">
        <f>LOOKUP(G345,'Dělená - pěstební'!$A$19:$A$48,'Dělená - pěstební'!$B$19:$B$48)</f>
        <v>0</v>
      </c>
      <c r="I345" s="84">
        <f t="array" ref="I345">SUM(IF(('Dělená - pěstební'!$A$3:$A$17=A345)*('Dělená - pěstební'!$D$1:$AG$1=G345),'Dělená - pěstební'!$D$3:$AG$17))</f>
        <v>0</v>
      </c>
      <c r="J345" s="99" t="str">
        <f t="shared" si="13"/>
        <v/>
      </c>
      <c r="K345" s="85">
        <f t="shared" si="14"/>
        <v>1</v>
      </c>
    </row>
    <row r="346" spans="1:11" hidden="1">
      <c r="A346" s="79">
        <v>12</v>
      </c>
      <c r="B346" s="80">
        <f>LOOKUP(A346,Seznamy!$A$99:$A$107,Seznamy!$B$99:$B$107)</f>
        <v>246038</v>
      </c>
      <c r="C346" s="81" t="str">
        <f>LOOKUP(A346,Seznamy!$A$99:$A$107,Seznamy!$C$99:$C$107)</f>
        <v>Rynoltice</v>
      </c>
      <c r="D346" s="82">
        <f>LOOKUP(A346,Seznamy!$A$99:$A$107,Seznamy!$F$99:$F$107)</f>
        <v>1629</v>
      </c>
      <c r="E346" s="82">
        <f>LOOKUP(A346,Seznamy!$A$99:$A$107,Seznamy!$G$99:$G$107)</f>
        <v>0</v>
      </c>
      <c r="F346" s="83">
        <f>LOOKUP(A346,Seznamy!$A$99:$A$107,Seznamy!$J$99:$J$107)</f>
        <v>57</v>
      </c>
      <c r="G346" s="83">
        <v>14</v>
      </c>
      <c r="H346" s="81">
        <f>LOOKUP(G346,'Dělená - pěstební'!$A$19:$A$48,'Dělená - pěstební'!$B$19:$B$48)</f>
        <v>0</v>
      </c>
      <c r="I346" s="84">
        <f t="array" ref="I346">SUM(IF(('Dělená - pěstební'!$A$3:$A$17=A346)*('Dělená - pěstební'!$D$1:$AG$1=G346),'Dělená - pěstební'!$D$3:$AG$17))</f>
        <v>0</v>
      </c>
      <c r="J346" s="99" t="str">
        <f t="shared" si="13"/>
        <v/>
      </c>
      <c r="K346" s="85">
        <f t="shared" si="14"/>
        <v>1</v>
      </c>
    </row>
    <row r="347" spans="1:11" hidden="1">
      <c r="A347" s="79">
        <v>12</v>
      </c>
      <c r="B347" s="80">
        <f>LOOKUP(A347,Seznamy!$A$99:$A$107,Seznamy!$B$99:$B$107)</f>
        <v>246038</v>
      </c>
      <c r="C347" s="81" t="str">
        <f>LOOKUP(A347,Seznamy!$A$99:$A$107,Seznamy!$C$99:$C$107)</f>
        <v>Rynoltice</v>
      </c>
      <c r="D347" s="82">
        <f>LOOKUP(A347,Seznamy!$A$99:$A$107,Seznamy!$F$99:$F$107)</f>
        <v>1629</v>
      </c>
      <c r="E347" s="82">
        <f>LOOKUP(A347,Seznamy!$A$99:$A$107,Seznamy!$G$99:$G$107)</f>
        <v>0</v>
      </c>
      <c r="F347" s="83">
        <f>LOOKUP(A347,Seznamy!$A$99:$A$107,Seznamy!$J$99:$J$107)</f>
        <v>57</v>
      </c>
      <c r="G347" s="83">
        <v>15</v>
      </c>
      <c r="H347" s="81">
        <f>LOOKUP(G347,'Dělená - pěstební'!$A$19:$A$48,'Dělená - pěstební'!$B$19:$B$48)</f>
        <v>0</v>
      </c>
      <c r="I347" s="84">
        <f t="array" ref="I347">SUM(IF(('Dělená - pěstební'!$A$3:$A$17=A347)*('Dělená - pěstební'!$D$1:$AG$1=G347),'Dělená - pěstební'!$D$3:$AG$17))</f>
        <v>0</v>
      </c>
      <c r="J347" s="99" t="str">
        <f t="shared" si="13"/>
        <v/>
      </c>
      <c r="K347" s="85">
        <f t="shared" si="14"/>
        <v>1</v>
      </c>
    </row>
    <row r="348" spans="1:11" hidden="1">
      <c r="A348" s="79">
        <v>12</v>
      </c>
      <c r="B348" s="80">
        <f>LOOKUP(A348,Seznamy!$A$99:$A$107,Seznamy!$B$99:$B$107)</f>
        <v>246038</v>
      </c>
      <c r="C348" s="81" t="str">
        <f>LOOKUP(A348,Seznamy!$A$99:$A$107,Seznamy!$C$99:$C$107)</f>
        <v>Rynoltice</v>
      </c>
      <c r="D348" s="82">
        <f>LOOKUP(A348,Seznamy!$A$99:$A$107,Seznamy!$F$99:$F$107)</f>
        <v>1629</v>
      </c>
      <c r="E348" s="82">
        <f>LOOKUP(A348,Seznamy!$A$99:$A$107,Seznamy!$G$99:$G$107)</f>
        <v>0</v>
      </c>
      <c r="F348" s="83">
        <f>LOOKUP(A348,Seznamy!$A$99:$A$107,Seznamy!$J$99:$J$107)</f>
        <v>57</v>
      </c>
      <c r="G348" s="83">
        <v>16</v>
      </c>
      <c r="H348" s="81">
        <f>LOOKUP(G348,'Dělená - pěstební'!$A$19:$A$48,'Dělená - pěstební'!$B$19:$B$48)</f>
        <v>0</v>
      </c>
      <c r="I348" s="84">
        <f t="array" ref="I348">SUM(IF(('Dělená - pěstební'!$A$3:$A$17=A348)*('Dělená - pěstební'!$D$1:$AG$1=G348),'Dělená - pěstební'!$D$3:$AG$17))</f>
        <v>0</v>
      </c>
      <c r="J348" s="99" t="str">
        <f t="shared" si="13"/>
        <v/>
      </c>
      <c r="K348" s="85">
        <f t="shared" si="14"/>
        <v>1</v>
      </c>
    </row>
    <row r="349" spans="1:11" hidden="1">
      <c r="A349" s="79">
        <v>12</v>
      </c>
      <c r="B349" s="80">
        <f>LOOKUP(A349,Seznamy!$A$99:$A$107,Seznamy!$B$99:$B$107)</f>
        <v>246038</v>
      </c>
      <c r="C349" s="81" t="str">
        <f>LOOKUP(A349,Seznamy!$A$99:$A$107,Seznamy!$C$99:$C$107)</f>
        <v>Rynoltice</v>
      </c>
      <c r="D349" s="82">
        <f>LOOKUP(A349,Seznamy!$A$99:$A$107,Seznamy!$F$99:$F$107)</f>
        <v>1629</v>
      </c>
      <c r="E349" s="82">
        <f>LOOKUP(A349,Seznamy!$A$99:$A$107,Seznamy!$G$99:$G$107)</f>
        <v>0</v>
      </c>
      <c r="F349" s="83">
        <f>LOOKUP(A349,Seznamy!$A$99:$A$107,Seznamy!$J$99:$J$107)</f>
        <v>57</v>
      </c>
      <c r="G349" s="83">
        <v>17</v>
      </c>
      <c r="H349" s="81">
        <f>LOOKUP(G349,'Dělená - pěstební'!$A$19:$A$48,'Dělená - pěstební'!$B$19:$B$48)</f>
        <v>0</v>
      </c>
      <c r="I349" s="84">
        <f t="array" ref="I349">SUM(IF(('Dělená - pěstební'!$A$3:$A$17=A349)*('Dělená - pěstební'!$D$1:$AG$1=G349),'Dělená - pěstební'!$D$3:$AG$17))</f>
        <v>0</v>
      </c>
      <c r="J349" s="99" t="str">
        <f t="shared" si="13"/>
        <v/>
      </c>
      <c r="K349" s="85">
        <f t="shared" si="14"/>
        <v>1</v>
      </c>
    </row>
    <row r="350" spans="1:11" hidden="1">
      <c r="A350" s="79">
        <v>12</v>
      </c>
      <c r="B350" s="80">
        <f>LOOKUP(A350,Seznamy!$A$99:$A$107,Seznamy!$B$99:$B$107)</f>
        <v>246038</v>
      </c>
      <c r="C350" s="81" t="str">
        <f>LOOKUP(A350,Seznamy!$A$99:$A$107,Seznamy!$C$99:$C$107)</f>
        <v>Rynoltice</v>
      </c>
      <c r="D350" s="82">
        <f>LOOKUP(A350,Seznamy!$A$99:$A$107,Seznamy!$F$99:$F$107)</f>
        <v>1629</v>
      </c>
      <c r="E350" s="82">
        <f>LOOKUP(A350,Seznamy!$A$99:$A$107,Seznamy!$G$99:$G$107)</f>
        <v>0</v>
      </c>
      <c r="F350" s="83">
        <f>LOOKUP(A350,Seznamy!$A$99:$A$107,Seznamy!$J$99:$J$107)</f>
        <v>57</v>
      </c>
      <c r="G350" s="83">
        <v>18</v>
      </c>
      <c r="H350" s="81">
        <f>LOOKUP(G350,'Dělená - pěstební'!$A$19:$A$48,'Dělená - pěstební'!$B$19:$B$48)</f>
        <v>0</v>
      </c>
      <c r="I350" s="84">
        <f t="array" ref="I350">SUM(IF(('Dělená - pěstební'!$A$3:$A$17=A350)*('Dělená - pěstební'!$D$1:$AG$1=G350),'Dělená - pěstební'!$D$3:$AG$17))</f>
        <v>0</v>
      </c>
      <c r="J350" s="99" t="str">
        <f t="shared" si="13"/>
        <v/>
      </c>
      <c r="K350" s="85">
        <f t="shared" si="14"/>
        <v>1</v>
      </c>
    </row>
    <row r="351" spans="1:11" hidden="1">
      <c r="A351" s="79">
        <v>12</v>
      </c>
      <c r="B351" s="80">
        <f>LOOKUP(A351,Seznamy!$A$99:$A$107,Seznamy!$B$99:$B$107)</f>
        <v>246038</v>
      </c>
      <c r="C351" s="81" t="str">
        <f>LOOKUP(A351,Seznamy!$A$99:$A$107,Seznamy!$C$99:$C$107)</f>
        <v>Rynoltice</v>
      </c>
      <c r="D351" s="82">
        <f>LOOKUP(A351,Seznamy!$A$99:$A$107,Seznamy!$F$99:$F$107)</f>
        <v>1629</v>
      </c>
      <c r="E351" s="82">
        <f>LOOKUP(A351,Seznamy!$A$99:$A$107,Seznamy!$G$99:$G$107)</f>
        <v>0</v>
      </c>
      <c r="F351" s="83">
        <f>LOOKUP(A351,Seznamy!$A$99:$A$107,Seznamy!$J$99:$J$107)</f>
        <v>57</v>
      </c>
      <c r="G351" s="83">
        <v>19</v>
      </c>
      <c r="H351" s="81">
        <f>LOOKUP(G351,'Dělená - pěstební'!$A$19:$A$48,'Dělená - pěstební'!$B$19:$B$48)</f>
        <v>0</v>
      </c>
      <c r="I351" s="84">
        <f t="array" ref="I351">SUM(IF(('Dělená - pěstební'!$A$3:$A$17=A351)*('Dělená - pěstební'!$D$1:$AG$1=G351),'Dělená - pěstební'!$D$3:$AG$17))</f>
        <v>0</v>
      </c>
      <c r="J351" s="99" t="str">
        <f t="shared" si="13"/>
        <v/>
      </c>
      <c r="K351" s="85">
        <f t="shared" si="14"/>
        <v>1</v>
      </c>
    </row>
    <row r="352" spans="1:11" hidden="1">
      <c r="A352" s="79">
        <v>12</v>
      </c>
      <c r="B352" s="80">
        <f>LOOKUP(A352,Seznamy!$A$99:$A$107,Seznamy!$B$99:$B$107)</f>
        <v>246038</v>
      </c>
      <c r="C352" s="81" t="str">
        <f>LOOKUP(A352,Seznamy!$A$99:$A$107,Seznamy!$C$99:$C$107)</f>
        <v>Rynoltice</v>
      </c>
      <c r="D352" s="82">
        <f>LOOKUP(A352,Seznamy!$A$99:$A$107,Seznamy!$F$99:$F$107)</f>
        <v>1629</v>
      </c>
      <c r="E352" s="82">
        <f>LOOKUP(A352,Seznamy!$A$99:$A$107,Seznamy!$G$99:$G$107)</f>
        <v>0</v>
      </c>
      <c r="F352" s="83">
        <f>LOOKUP(A352,Seznamy!$A$99:$A$107,Seznamy!$J$99:$J$107)</f>
        <v>57</v>
      </c>
      <c r="G352" s="83">
        <v>20</v>
      </c>
      <c r="H352" s="81">
        <f>LOOKUP(G352,'Dělená - pěstební'!$A$19:$A$48,'Dělená - pěstební'!$B$19:$B$48)</f>
        <v>0</v>
      </c>
      <c r="I352" s="84">
        <f t="array" ref="I352">SUM(IF(('Dělená - pěstební'!$A$3:$A$17=A352)*('Dělená - pěstební'!$D$1:$AG$1=G352),'Dělená - pěstební'!$D$3:$AG$17))</f>
        <v>0</v>
      </c>
      <c r="J352" s="99" t="str">
        <f t="shared" si="13"/>
        <v/>
      </c>
      <c r="K352" s="85">
        <f t="shared" si="14"/>
        <v>1</v>
      </c>
    </row>
    <row r="353" spans="1:11" hidden="1">
      <c r="A353" s="79">
        <v>12</v>
      </c>
      <c r="B353" s="80">
        <f>LOOKUP(A353,Seznamy!$A$99:$A$107,Seznamy!$B$99:$B$107)</f>
        <v>246038</v>
      </c>
      <c r="C353" s="81" t="str">
        <f>LOOKUP(A353,Seznamy!$A$99:$A$107,Seznamy!$C$99:$C$107)</f>
        <v>Rynoltice</v>
      </c>
      <c r="D353" s="82">
        <f>LOOKUP(A353,Seznamy!$A$99:$A$107,Seznamy!$F$99:$F$107)</f>
        <v>1629</v>
      </c>
      <c r="E353" s="82">
        <f>LOOKUP(A353,Seznamy!$A$99:$A$107,Seznamy!$G$99:$G$107)</f>
        <v>0</v>
      </c>
      <c r="F353" s="83">
        <f>LOOKUP(A353,Seznamy!$A$99:$A$107,Seznamy!$J$99:$J$107)</f>
        <v>57</v>
      </c>
      <c r="G353" s="83">
        <v>21</v>
      </c>
      <c r="H353" s="81">
        <f>LOOKUP(G353,'Dělená - pěstební'!$A$19:$A$48,'Dělená - pěstební'!$B$19:$B$48)</f>
        <v>0</v>
      </c>
      <c r="I353" s="84">
        <f t="array" ref="I353">SUM(IF(('Dělená - pěstební'!$A$3:$A$17=A353)*('Dělená - pěstební'!$D$1:$AG$1=G353),'Dělená - pěstební'!$D$3:$AG$17))</f>
        <v>0</v>
      </c>
      <c r="J353" s="99" t="str">
        <f t="shared" si="13"/>
        <v/>
      </c>
      <c r="K353" s="85">
        <f t="shared" si="14"/>
        <v>1</v>
      </c>
    </row>
    <row r="354" spans="1:11" hidden="1">
      <c r="A354" s="79">
        <v>12</v>
      </c>
      <c r="B354" s="80">
        <f>LOOKUP(A354,Seznamy!$A$99:$A$107,Seznamy!$B$99:$B$107)</f>
        <v>246038</v>
      </c>
      <c r="C354" s="81" t="str">
        <f>LOOKUP(A354,Seznamy!$A$99:$A$107,Seznamy!$C$99:$C$107)</f>
        <v>Rynoltice</v>
      </c>
      <c r="D354" s="82">
        <f>LOOKUP(A354,Seznamy!$A$99:$A$107,Seznamy!$F$99:$F$107)</f>
        <v>1629</v>
      </c>
      <c r="E354" s="82">
        <f>LOOKUP(A354,Seznamy!$A$99:$A$107,Seznamy!$G$99:$G$107)</f>
        <v>0</v>
      </c>
      <c r="F354" s="83">
        <f>LOOKUP(A354,Seznamy!$A$99:$A$107,Seznamy!$J$99:$J$107)</f>
        <v>57</v>
      </c>
      <c r="G354" s="83">
        <v>22</v>
      </c>
      <c r="H354" s="81">
        <f>LOOKUP(G354,'Dělená - pěstební'!$A$19:$A$48,'Dělená - pěstební'!$B$19:$B$48)</f>
        <v>0</v>
      </c>
      <c r="I354" s="84">
        <f t="array" ref="I354">SUM(IF(('Dělená - pěstební'!$A$3:$A$17=A354)*('Dělená - pěstební'!$D$1:$AG$1=G354),'Dělená - pěstební'!$D$3:$AG$17))</f>
        <v>0</v>
      </c>
      <c r="J354" s="99" t="str">
        <f t="shared" si="13"/>
        <v/>
      </c>
      <c r="K354" s="85">
        <f t="shared" si="14"/>
        <v>1</v>
      </c>
    </row>
    <row r="355" spans="1:11" hidden="1">
      <c r="A355" s="79">
        <v>12</v>
      </c>
      <c r="B355" s="80">
        <f>LOOKUP(A355,Seznamy!$A$99:$A$107,Seznamy!$B$99:$B$107)</f>
        <v>246038</v>
      </c>
      <c r="C355" s="81" t="str">
        <f>LOOKUP(A355,Seznamy!$A$99:$A$107,Seznamy!$C$99:$C$107)</f>
        <v>Rynoltice</v>
      </c>
      <c r="D355" s="82">
        <f>LOOKUP(A355,Seznamy!$A$99:$A$107,Seznamy!$F$99:$F$107)</f>
        <v>1629</v>
      </c>
      <c r="E355" s="82">
        <f>LOOKUP(A355,Seznamy!$A$99:$A$107,Seznamy!$G$99:$G$107)</f>
        <v>0</v>
      </c>
      <c r="F355" s="83">
        <f>LOOKUP(A355,Seznamy!$A$99:$A$107,Seznamy!$J$99:$J$107)</f>
        <v>57</v>
      </c>
      <c r="G355" s="83">
        <v>23</v>
      </c>
      <c r="H355" s="81">
        <f>LOOKUP(G355,'Dělená - pěstební'!$A$19:$A$48,'Dělená - pěstební'!$B$19:$B$48)</f>
        <v>0</v>
      </c>
      <c r="I355" s="84">
        <f t="array" ref="I355">SUM(IF(('Dělená - pěstební'!$A$3:$A$17=A355)*('Dělená - pěstební'!$D$1:$AG$1=G355),'Dělená - pěstební'!$D$3:$AG$17))</f>
        <v>0</v>
      </c>
      <c r="J355" s="99" t="str">
        <f t="shared" si="13"/>
        <v/>
      </c>
      <c r="K355" s="85">
        <f t="shared" si="14"/>
        <v>1</v>
      </c>
    </row>
    <row r="356" spans="1:11" hidden="1">
      <c r="A356" s="79">
        <v>12</v>
      </c>
      <c r="B356" s="80">
        <f>LOOKUP(A356,Seznamy!$A$99:$A$107,Seznamy!$B$99:$B$107)</f>
        <v>246038</v>
      </c>
      <c r="C356" s="81" t="str">
        <f>LOOKUP(A356,Seznamy!$A$99:$A$107,Seznamy!$C$99:$C$107)</f>
        <v>Rynoltice</v>
      </c>
      <c r="D356" s="82">
        <f>LOOKUP(A356,Seznamy!$A$99:$A$107,Seznamy!$F$99:$F$107)</f>
        <v>1629</v>
      </c>
      <c r="E356" s="82">
        <f>LOOKUP(A356,Seznamy!$A$99:$A$107,Seznamy!$G$99:$G$107)</f>
        <v>0</v>
      </c>
      <c r="F356" s="83">
        <f>LOOKUP(A356,Seznamy!$A$99:$A$107,Seznamy!$J$99:$J$107)</f>
        <v>57</v>
      </c>
      <c r="G356" s="83">
        <v>24</v>
      </c>
      <c r="H356" s="81">
        <f>LOOKUP(G356,'Dělená - pěstební'!$A$19:$A$48,'Dělená - pěstební'!$B$19:$B$48)</f>
        <v>0</v>
      </c>
      <c r="I356" s="84">
        <f t="array" ref="I356">SUM(IF(('Dělená - pěstební'!$A$3:$A$17=A356)*('Dělená - pěstební'!$D$1:$AG$1=G356),'Dělená - pěstební'!$D$3:$AG$17))</f>
        <v>0</v>
      </c>
      <c r="J356" s="99" t="str">
        <f t="shared" si="13"/>
        <v/>
      </c>
      <c r="K356" s="85">
        <f t="shared" si="14"/>
        <v>1</v>
      </c>
    </row>
    <row r="357" spans="1:11" hidden="1">
      <c r="A357" s="79">
        <v>12</v>
      </c>
      <c r="B357" s="80">
        <f>LOOKUP(A357,Seznamy!$A$99:$A$107,Seznamy!$B$99:$B$107)</f>
        <v>246038</v>
      </c>
      <c r="C357" s="81" t="str">
        <f>LOOKUP(A357,Seznamy!$A$99:$A$107,Seznamy!$C$99:$C$107)</f>
        <v>Rynoltice</v>
      </c>
      <c r="D357" s="82">
        <f>LOOKUP(A357,Seznamy!$A$99:$A$107,Seznamy!$F$99:$F$107)</f>
        <v>1629</v>
      </c>
      <c r="E357" s="82">
        <f>LOOKUP(A357,Seznamy!$A$99:$A$107,Seznamy!$G$99:$G$107)</f>
        <v>0</v>
      </c>
      <c r="F357" s="83">
        <f>LOOKUP(A357,Seznamy!$A$99:$A$107,Seznamy!$J$99:$J$107)</f>
        <v>57</v>
      </c>
      <c r="G357" s="83">
        <v>25</v>
      </c>
      <c r="H357" s="81">
        <f>LOOKUP(G357,'Dělená - pěstební'!$A$19:$A$48,'Dělená - pěstební'!$B$19:$B$48)</f>
        <v>0</v>
      </c>
      <c r="I357" s="84">
        <f t="array" ref="I357">SUM(IF(('Dělená - pěstební'!$A$3:$A$17=A357)*('Dělená - pěstební'!$D$1:$AG$1=G357),'Dělená - pěstební'!$D$3:$AG$17))</f>
        <v>0</v>
      </c>
      <c r="J357" s="99" t="str">
        <f t="shared" si="13"/>
        <v/>
      </c>
      <c r="K357" s="85">
        <f t="shared" si="14"/>
        <v>1</v>
      </c>
    </row>
    <row r="358" spans="1:11" hidden="1">
      <c r="A358" s="79">
        <v>12</v>
      </c>
      <c r="B358" s="80">
        <f>LOOKUP(A358,Seznamy!$A$99:$A$107,Seznamy!$B$99:$B$107)</f>
        <v>246038</v>
      </c>
      <c r="C358" s="81" t="str">
        <f>LOOKUP(A358,Seznamy!$A$99:$A$107,Seznamy!$C$99:$C$107)</f>
        <v>Rynoltice</v>
      </c>
      <c r="D358" s="82">
        <f>LOOKUP(A358,Seznamy!$A$99:$A$107,Seznamy!$F$99:$F$107)</f>
        <v>1629</v>
      </c>
      <c r="E358" s="82">
        <f>LOOKUP(A358,Seznamy!$A$99:$A$107,Seznamy!$G$99:$G$107)</f>
        <v>0</v>
      </c>
      <c r="F358" s="83">
        <f>LOOKUP(A358,Seznamy!$A$99:$A$107,Seznamy!$J$99:$J$107)</f>
        <v>57</v>
      </c>
      <c r="G358" s="83">
        <v>26</v>
      </c>
      <c r="H358" s="81">
        <f>LOOKUP(G358,'Dělená - pěstební'!$A$19:$A$48,'Dělená - pěstební'!$B$19:$B$48)</f>
        <v>0</v>
      </c>
      <c r="I358" s="84">
        <f t="array" ref="I358">SUM(IF(('Dělená - pěstební'!$A$3:$A$17=A358)*('Dělená - pěstební'!$D$1:$AG$1=G358),'Dělená - pěstební'!$D$3:$AG$17))</f>
        <v>0</v>
      </c>
      <c r="J358" s="99" t="str">
        <f t="shared" si="13"/>
        <v/>
      </c>
      <c r="K358" s="85">
        <f t="shared" si="14"/>
        <v>1</v>
      </c>
    </row>
    <row r="359" spans="1:11" hidden="1">
      <c r="A359" s="79">
        <v>12</v>
      </c>
      <c r="B359" s="80">
        <f>LOOKUP(A359,Seznamy!$A$99:$A$107,Seznamy!$B$99:$B$107)</f>
        <v>246038</v>
      </c>
      <c r="C359" s="81" t="str">
        <f>LOOKUP(A359,Seznamy!$A$99:$A$107,Seznamy!$C$99:$C$107)</f>
        <v>Rynoltice</v>
      </c>
      <c r="D359" s="82">
        <f>LOOKUP(A359,Seznamy!$A$99:$A$107,Seznamy!$F$99:$F$107)</f>
        <v>1629</v>
      </c>
      <c r="E359" s="82">
        <f>LOOKUP(A359,Seznamy!$A$99:$A$107,Seznamy!$G$99:$G$107)</f>
        <v>0</v>
      </c>
      <c r="F359" s="83">
        <f>LOOKUP(A359,Seznamy!$A$99:$A$107,Seznamy!$J$99:$J$107)</f>
        <v>57</v>
      </c>
      <c r="G359" s="83">
        <v>27</v>
      </c>
      <c r="H359" s="81">
        <f>LOOKUP(G359,'Dělená - pěstební'!$A$19:$A$48,'Dělená - pěstební'!$B$19:$B$48)</f>
        <v>0</v>
      </c>
      <c r="I359" s="84">
        <f t="array" ref="I359">SUM(IF(('Dělená - pěstební'!$A$3:$A$17=A359)*('Dělená - pěstební'!$D$1:$AG$1=G359),'Dělená - pěstební'!$D$3:$AG$17))</f>
        <v>0</v>
      </c>
      <c r="J359" s="99" t="str">
        <f t="shared" si="13"/>
        <v/>
      </c>
      <c r="K359" s="85">
        <f t="shared" si="14"/>
        <v>1</v>
      </c>
    </row>
    <row r="360" spans="1:11" hidden="1">
      <c r="A360" s="79">
        <v>12</v>
      </c>
      <c r="B360" s="80">
        <f>LOOKUP(A360,Seznamy!$A$99:$A$107,Seznamy!$B$99:$B$107)</f>
        <v>246038</v>
      </c>
      <c r="C360" s="81" t="str">
        <f>LOOKUP(A360,Seznamy!$A$99:$A$107,Seznamy!$C$99:$C$107)</f>
        <v>Rynoltice</v>
      </c>
      <c r="D360" s="82">
        <f>LOOKUP(A360,Seznamy!$A$99:$A$107,Seznamy!$F$99:$F$107)</f>
        <v>1629</v>
      </c>
      <c r="E360" s="82">
        <f>LOOKUP(A360,Seznamy!$A$99:$A$107,Seznamy!$G$99:$G$107)</f>
        <v>0</v>
      </c>
      <c r="F360" s="83">
        <f>LOOKUP(A360,Seznamy!$A$99:$A$107,Seznamy!$J$99:$J$107)</f>
        <v>57</v>
      </c>
      <c r="G360" s="83">
        <v>28</v>
      </c>
      <c r="H360" s="81">
        <f>LOOKUP(G360,'Dělená - pěstební'!$A$19:$A$48,'Dělená - pěstební'!$B$19:$B$48)</f>
        <v>0</v>
      </c>
      <c r="I360" s="84">
        <f t="array" ref="I360">SUM(IF(('Dělená - pěstební'!$A$3:$A$17=A360)*('Dělená - pěstební'!$D$1:$AG$1=G360),'Dělená - pěstební'!$D$3:$AG$17))</f>
        <v>0</v>
      </c>
      <c r="J360" s="99" t="str">
        <f t="shared" si="13"/>
        <v/>
      </c>
      <c r="K360" s="85">
        <f t="shared" si="14"/>
        <v>1</v>
      </c>
    </row>
    <row r="361" spans="1:11" hidden="1">
      <c r="A361" s="79">
        <v>12</v>
      </c>
      <c r="B361" s="80">
        <f>LOOKUP(A361,Seznamy!$A$99:$A$107,Seznamy!$B$99:$B$107)</f>
        <v>246038</v>
      </c>
      <c r="C361" s="81" t="str">
        <f>LOOKUP(A361,Seznamy!$A$99:$A$107,Seznamy!$C$99:$C$107)</f>
        <v>Rynoltice</v>
      </c>
      <c r="D361" s="82">
        <f>LOOKUP(A361,Seznamy!$A$99:$A$107,Seznamy!$F$99:$F$107)</f>
        <v>1629</v>
      </c>
      <c r="E361" s="82">
        <f>LOOKUP(A361,Seznamy!$A$99:$A$107,Seznamy!$G$99:$G$107)</f>
        <v>0</v>
      </c>
      <c r="F361" s="83">
        <f>LOOKUP(A361,Seznamy!$A$99:$A$107,Seznamy!$J$99:$J$107)</f>
        <v>57</v>
      </c>
      <c r="G361" s="83">
        <v>29</v>
      </c>
      <c r="H361" s="81">
        <f>LOOKUP(G361,'Dělená - pěstební'!$A$19:$A$48,'Dělená - pěstební'!$B$19:$B$48)</f>
        <v>0</v>
      </c>
      <c r="I361" s="84">
        <f t="array" ref="I361">SUM(IF(('Dělená - pěstební'!$A$3:$A$17=A361)*('Dělená - pěstební'!$D$1:$AG$1=G361),'Dělená - pěstební'!$D$3:$AG$17))</f>
        <v>0</v>
      </c>
      <c r="J361" s="99" t="str">
        <f t="shared" si="13"/>
        <v/>
      </c>
      <c r="K361" s="85">
        <f t="shared" si="14"/>
        <v>1</v>
      </c>
    </row>
    <row r="362" spans="1:11" hidden="1">
      <c r="A362" s="79">
        <v>12</v>
      </c>
      <c r="B362" s="80">
        <f>LOOKUP(A362,Seznamy!$A$99:$A$107,Seznamy!$B$99:$B$107)</f>
        <v>246038</v>
      </c>
      <c r="C362" s="81" t="str">
        <f>LOOKUP(A362,Seznamy!$A$99:$A$107,Seznamy!$C$99:$C$107)</f>
        <v>Rynoltice</v>
      </c>
      <c r="D362" s="82">
        <f>LOOKUP(A362,Seznamy!$A$99:$A$107,Seznamy!$F$99:$F$107)</f>
        <v>1629</v>
      </c>
      <c r="E362" s="82">
        <f>LOOKUP(A362,Seznamy!$A$99:$A$107,Seznamy!$G$99:$G$107)</f>
        <v>0</v>
      </c>
      <c r="F362" s="83">
        <f>LOOKUP(A362,Seznamy!$A$99:$A$107,Seznamy!$J$99:$J$107)</f>
        <v>57</v>
      </c>
      <c r="G362" s="83">
        <v>30</v>
      </c>
      <c r="H362" s="81">
        <f>LOOKUP(G362,'Dělená - pěstební'!$A$19:$A$48,'Dělená - pěstební'!$B$19:$B$48)</f>
        <v>0</v>
      </c>
      <c r="I362" s="84">
        <f t="array" ref="I362">SUM(IF(('Dělená - pěstební'!$A$3:$A$17=A362)*('Dělená - pěstební'!$D$1:$AG$1=G362),'Dělená - pěstební'!$D$3:$AG$17))</f>
        <v>0</v>
      </c>
      <c r="J362" s="99" t="str">
        <f t="shared" si="13"/>
        <v/>
      </c>
      <c r="K362" s="85">
        <f t="shared" si="14"/>
        <v>1</v>
      </c>
    </row>
    <row r="363" spans="1:11" hidden="1">
      <c r="A363" s="48">
        <v>13</v>
      </c>
      <c r="B363" s="49">
        <f>LOOKUP(A363,Seznamy!$A$99:$A$107,Seznamy!$B$99:$B$107)</f>
        <v>246038</v>
      </c>
      <c r="C363" s="50" t="str">
        <f>LOOKUP(A363,Seznamy!$A$99:$A$107,Seznamy!$C$99:$C$107)</f>
        <v>Rynoltice</v>
      </c>
      <c r="D363" s="51">
        <f>LOOKUP(A363,Seznamy!$A$99:$A$107,Seznamy!$F$99:$F$107)</f>
        <v>1629</v>
      </c>
      <c r="E363" s="51">
        <f>LOOKUP(A363,Seznamy!$A$99:$A$107,Seznamy!$G$99:$G$107)</f>
        <v>0</v>
      </c>
      <c r="F363" s="52">
        <f>LOOKUP(A363,Seznamy!$A$99:$A$107,Seznamy!$J$99:$J$107)</f>
        <v>57</v>
      </c>
      <c r="G363" s="52">
        <v>1</v>
      </c>
      <c r="H363" s="50" t="str">
        <f>LOOKUP(G363,'Dělená - pěstební'!$A$19:$A$48,'Dělená - pěstební'!$B$19:$B$48)</f>
        <v>Kloboucká lesní s.r.o.</v>
      </c>
      <c r="I363" s="53">
        <f t="array" ref="I363">SUM(IF(('Dělená - pěstební'!$A$3:$A$17=A363)*('Dělená - pěstební'!$D$1:$AG$1=G363),'Dělená - pěstební'!$D$3:$AG$17))</f>
        <v>0</v>
      </c>
      <c r="J363" s="98" t="str">
        <f t="shared" si="13"/>
        <v/>
      </c>
      <c r="K363" s="54">
        <f t="shared" ref="K363:K392" si="15">IF(I363=MIN($J$363:$J$392),1,"")</f>
        <v>1</v>
      </c>
    </row>
    <row r="364" spans="1:11" hidden="1">
      <c r="A364" s="48">
        <v>13</v>
      </c>
      <c r="B364" s="49">
        <f>LOOKUP(A364,Seznamy!$A$99:$A$107,Seznamy!$B$99:$B$107)</f>
        <v>246038</v>
      </c>
      <c r="C364" s="50" t="str">
        <f>LOOKUP(A364,Seznamy!$A$99:$A$107,Seznamy!$C$99:$C$107)</f>
        <v>Rynoltice</v>
      </c>
      <c r="D364" s="51">
        <f>LOOKUP(A364,Seznamy!$A$99:$A$107,Seznamy!$F$99:$F$107)</f>
        <v>1629</v>
      </c>
      <c r="E364" s="51">
        <f>LOOKUP(A364,Seznamy!$A$99:$A$107,Seznamy!$G$99:$G$107)</f>
        <v>0</v>
      </c>
      <c r="F364" s="52">
        <f>LOOKUP(A364,Seznamy!$A$99:$A$107,Seznamy!$J$99:$J$107)</f>
        <v>57</v>
      </c>
      <c r="G364" s="52">
        <v>2</v>
      </c>
      <c r="H364" s="50" t="str">
        <f>LOOKUP(G364,'Dělená - pěstební'!$A$19:$A$48,'Dělená - pěstební'!$B$19:$B$48)</f>
        <v>JACER - CZ a.s.</v>
      </c>
      <c r="I364" s="53">
        <f t="array" ref="I364">SUM(IF(('Dělená - pěstební'!$A$3:$A$17=A364)*('Dělená - pěstební'!$D$1:$AG$1=G364),'Dělená - pěstební'!$D$3:$AG$17))</f>
        <v>0</v>
      </c>
      <c r="J364" s="98" t="str">
        <f t="shared" si="13"/>
        <v/>
      </c>
      <c r="K364" s="54">
        <f t="shared" si="15"/>
        <v>1</v>
      </c>
    </row>
    <row r="365" spans="1:11" hidden="1">
      <c r="A365" s="48">
        <v>13</v>
      </c>
      <c r="B365" s="49">
        <f>LOOKUP(A365,Seznamy!$A$99:$A$107,Seznamy!$B$99:$B$107)</f>
        <v>246038</v>
      </c>
      <c r="C365" s="50" t="str">
        <f>LOOKUP(A365,Seznamy!$A$99:$A$107,Seznamy!$C$99:$C$107)</f>
        <v>Rynoltice</v>
      </c>
      <c r="D365" s="51">
        <f>LOOKUP(A365,Seznamy!$A$99:$A$107,Seznamy!$F$99:$F$107)</f>
        <v>1629</v>
      </c>
      <c r="E365" s="51">
        <f>LOOKUP(A365,Seznamy!$A$99:$A$107,Seznamy!$G$99:$G$107)</f>
        <v>0</v>
      </c>
      <c r="F365" s="52">
        <f>LOOKUP(A365,Seznamy!$A$99:$A$107,Seznamy!$J$99:$J$107)</f>
        <v>57</v>
      </c>
      <c r="G365" s="52">
        <v>3</v>
      </c>
      <c r="H365" s="50" t="str">
        <f>LOOKUP(G365,'Dělená - pěstební'!$A$19:$A$48,'Dělená - pěstební'!$B$19:$B$48)</f>
        <v>Jihozápadní dřevařská a.s.</v>
      </c>
      <c r="I365" s="53">
        <f t="array" ref="I365">SUM(IF(('Dělená - pěstební'!$A$3:$A$17=A365)*('Dělená - pěstební'!$D$1:$AG$1=G365),'Dělená - pěstební'!$D$3:$AG$17))</f>
        <v>0</v>
      </c>
      <c r="J365" s="98" t="str">
        <f t="shared" si="13"/>
        <v/>
      </c>
      <c r="K365" s="54">
        <f t="shared" si="15"/>
        <v>1</v>
      </c>
    </row>
    <row r="366" spans="1:11" hidden="1">
      <c r="A366" s="48">
        <v>13</v>
      </c>
      <c r="B366" s="49">
        <f>LOOKUP(A366,Seznamy!$A$99:$A$107,Seznamy!$B$99:$B$107)</f>
        <v>246038</v>
      </c>
      <c r="C366" s="50" t="str">
        <f>LOOKUP(A366,Seznamy!$A$99:$A$107,Seznamy!$C$99:$C$107)</f>
        <v>Rynoltice</v>
      </c>
      <c r="D366" s="51">
        <f>LOOKUP(A366,Seznamy!$A$99:$A$107,Seznamy!$F$99:$F$107)</f>
        <v>1629</v>
      </c>
      <c r="E366" s="51">
        <f>LOOKUP(A366,Seznamy!$A$99:$A$107,Seznamy!$G$99:$G$107)</f>
        <v>0</v>
      </c>
      <c r="F366" s="52">
        <f>LOOKUP(A366,Seznamy!$A$99:$A$107,Seznamy!$J$99:$J$107)</f>
        <v>57</v>
      </c>
      <c r="G366" s="52">
        <v>4</v>
      </c>
      <c r="H366" s="50" t="str">
        <f>LOOKUP(G366,'Dělená - pěstební'!$A$19:$A$48,'Dělená - pěstební'!$B$19:$B$48)</f>
        <v>UNILES a.s.</v>
      </c>
      <c r="I366" s="53">
        <f t="array" ref="I366">SUM(IF(('Dělená - pěstební'!$A$3:$A$17=A366)*('Dělená - pěstební'!$D$1:$AG$1=G366),'Dělená - pěstební'!$D$3:$AG$17))</f>
        <v>0</v>
      </c>
      <c r="J366" s="98" t="str">
        <f t="shared" si="13"/>
        <v/>
      </c>
      <c r="K366" s="54">
        <f t="shared" si="15"/>
        <v>1</v>
      </c>
    </row>
    <row r="367" spans="1:11" hidden="1">
      <c r="A367" s="48">
        <v>13</v>
      </c>
      <c r="B367" s="49">
        <f>LOOKUP(A367,Seznamy!$A$99:$A$107,Seznamy!$B$99:$B$107)</f>
        <v>246038</v>
      </c>
      <c r="C367" s="50" t="str">
        <f>LOOKUP(A367,Seznamy!$A$99:$A$107,Seznamy!$C$99:$C$107)</f>
        <v>Rynoltice</v>
      </c>
      <c r="D367" s="51">
        <f>LOOKUP(A367,Seznamy!$A$99:$A$107,Seznamy!$F$99:$F$107)</f>
        <v>1629</v>
      </c>
      <c r="E367" s="51">
        <f>LOOKUP(A367,Seznamy!$A$99:$A$107,Seznamy!$G$99:$G$107)</f>
        <v>0</v>
      </c>
      <c r="F367" s="52">
        <f>LOOKUP(A367,Seznamy!$A$99:$A$107,Seznamy!$J$99:$J$107)</f>
        <v>57</v>
      </c>
      <c r="G367" s="52">
        <v>5</v>
      </c>
      <c r="H367" s="50" t="str">
        <f>LOOKUP(G367,'Dělená - pěstební'!$A$19:$A$48,'Dělená - pěstební'!$B$19:$B$48)</f>
        <v>Lesní společnost Ledeč nad Sázavou, a.s.</v>
      </c>
      <c r="I367" s="53">
        <f t="array" ref="I367">SUM(IF(('Dělená - pěstební'!$A$3:$A$17=A367)*('Dělená - pěstební'!$D$1:$AG$1=G367),'Dělená - pěstební'!$D$3:$AG$17))</f>
        <v>0</v>
      </c>
      <c r="J367" s="98" t="str">
        <f t="shared" si="13"/>
        <v/>
      </c>
      <c r="K367" s="54">
        <f t="shared" si="15"/>
        <v>1</v>
      </c>
    </row>
    <row r="368" spans="1:11" hidden="1">
      <c r="A368" s="48">
        <v>13</v>
      </c>
      <c r="B368" s="49">
        <f>LOOKUP(A368,Seznamy!$A$99:$A$107,Seznamy!$B$99:$B$107)</f>
        <v>246038</v>
      </c>
      <c r="C368" s="50" t="str">
        <f>LOOKUP(A368,Seznamy!$A$99:$A$107,Seznamy!$C$99:$C$107)</f>
        <v>Rynoltice</v>
      </c>
      <c r="D368" s="51">
        <f>LOOKUP(A368,Seznamy!$A$99:$A$107,Seznamy!$F$99:$F$107)</f>
        <v>1629</v>
      </c>
      <c r="E368" s="51">
        <f>LOOKUP(A368,Seznamy!$A$99:$A$107,Seznamy!$G$99:$G$107)</f>
        <v>0</v>
      </c>
      <c r="F368" s="52">
        <f>LOOKUP(A368,Seznamy!$A$99:$A$107,Seznamy!$J$99:$J$107)</f>
        <v>57</v>
      </c>
      <c r="G368" s="52">
        <v>6</v>
      </c>
      <c r="H368" s="50">
        <f>LOOKUP(G368,'Dělená - pěstební'!$A$19:$A$48,'Dělená - pěstební'!$B$19:$B$48)</f>
        <v>0</v>
      </c>
      <c r="I368" s="53">
        <f t="array" ref="I368">SUM(IF(('Dělená - pěstební'!$A$3:$A$17=A368)*('Dělená - pěstební'!$D$1:$AG$1=G368),'Dělená - pěstební'!$D$3:$AG$17))</f>
        <v>0</v>
      </c>
      <c r="J368" s="98" t="str">
        <f t="shared" si="13"/>
        <v/>
      </c>
      <c r="K368" s="54">
        <f t="shared" si="15"/>
        <v>1</v>
      </c>
    </row>
    <row r="369" spans="1:11" hidden="1">
      <c r="A369" s="48">
        <v>13</v>
      </c>
      <c r="B369" s="49">
        <f>LOOKUP(A369,Seznamy!$A$99:$A$107,Seznamy!$B$99:$B$107)</f>
        <v>246038</v>
      </c>
      <c r="C369" s="50" t="str">
        <f>LOOKUP(A369,Seznamy!$A$99:$A$107,Seznamy!$C$99:$C$107)</f>
        <v>Rynoltice</v>
      </c>
      <c r="D369" s="51">
        <f>LOOKUP(A369,Seznamy!$A$99:$A$107,Seznamy!$F$99:$F$107)</f>
        <v>1629</v>
      </c>
      <c r="E369" s="51">
        <f>LOOKUP(A369,Seznamy!$A$99:$A$107,Seznamy!$G$99:$G$107)</f>
        <v>0</v>
      </c>
      <c r="F369" s="52">
        <f>LOOKUP(A369,Seznamy!$A$99:$A$107,Seznamy!$J$99:$J$107)</f>
        <v>57</v>
      </c>
      <c r="G369" s="52">
        <v>7</v>
      </c>
      <c r="H369" s="50">
        <f>LOOKUP(G369,'Dělená - pěstební'!$A$19:$A$48,'Dělená - pěstební'!$B$19:$B$48)</f>
        <v>0</v>
      </c>
      <c r="I369" s="53">
        <f t="array" ref="I369">SUM(IF(('Dělená - pěstební'!$A$3:$A$17=A369)*('Dělená - pěstební'!$D$1:$AG$1=G369),'Dělená - pěstební'!$D$3:$AG$17))</f>
        <v>0</v>
      </c>
      <c r="J369" s="98" t="str">
        <f t="shared" si="13"/>
        <v/>
      </c>
      <c r="K369" s="54">
        <f t="shared" si="15"/>
        <v>1</v>
      </c>
    </row>
    <row r="370" spans="1:11" hidden="1">
      <c r="A370" s="48">
        <v>13</v>
      </c>
      <c r="B370" s="49">
        <f>LOOKUP(A370,Seznamy!$A$99:$A$107,Seznamy!$B$99:$B$107)</f>
        <v>246038</v>
      </c>
      <c r="C370" s="50" t="str">
        <f>LOOKUP(A370,Seznamy!$A$99:$A$107,Seznamy!$C$99:$C$107)</f>
        <v>Rynoltice</v>
      </c>
      <c r="D370" s="51">
        <f>LOOKUP(A370,Seznamy!$A$99:$A$107,Seznamy!$F$99:$F$107)</f>
        <v>1629</v>
      </c>
      <c r="E370" s="51">
        <f>LOOKUP(A370,Seznamy!$A$99:$A$107,Seznamy!$G$99:$G$107)</f>
        <v>0</v>
      </c>
      <c r="F370" s="52">
        <f>LOOKUP(A370,Seznamy!$A$99:$A$107,Seznamy!$J$99:$J$107)</f>
        <v>57</v>
      </c>
      <c r="G370" s="52">
        <v>8</v>
      </c>
      <c r="H370" s="50">
        <f>LOOKUP(G370,'Dělená - pěstební'!$A$19:$A$48,'Dělená - pěstební'!$B$19:$B$48)</f>
        <v>0</v>
      </c>
      <c r="I370" s="53">
        <f t="array" ref="I370">SUM(IF(('Dělená - pěstební'!$A$3:$A$17=A370)*('Dělená - pěstební'!$D$1:$AG$1=G370),'Dělená - pěstební'!$D$3:$AG$17))</f>
        <v>0</v>
      </c>
      <c r="J370" s="98" t="str">
        <f t="shared" si="13"/>
        <v/>
      </c>
      <c r="K370" s="54">
        <f t="shared" si="15"/>
        <v>1</v>
      </c>
    </row>
    <row r="371" spans="1:11" hidden="1">
      <c r="A371" s="48">
        <v>13</v>
      </c>
      <c r="B371" s="49">
        <f>LOOKUP(A371,Seznamy!$A$99:$A$107,Seznamy!$B$99:$B$107)</f>
        <v>246038</v>
      </c>
      <c r="C371" s="50" t="str">
        <f>LOOKUP(A371,Seznamy!$A$99:$A$107,Seznamy!$C$99:$C$107)</f>
        <v>Rynoltice</v>
      </c>
      <c r="D371" s="51">
        <f>LOOKUP(A371,Seznamy!$A$99:$A$107,Seznamy!$F$99:$F$107)</f>
        <v>1629</v>
      </c>
      <c r="E371" s="51">
        <f>LOOKUP(A371,Seznamy!$A$99:$A$107,Seznamy!$G$99:$G$107)</f>
        <v>0</v>
      </c>
      <c r="F371" s="52">
        <f>LOOKUP(A371,Seznamy!$A$99:$A$107,Seznamy!$J$99:$J$107)</f>
        <v>57</v>
      </c>
      <c r="G371" s="52">
        <v>9</v>
      </c>
      <c r="H371" s="50">
        <f>LOOKUP(G371,'Dělená - pěstební'!$A$19:$A$48,'Dělená - pěstební'!$B$19:$B$48)</f>
        <v>0</v>
      </c>
      <c r="I371" s="53">
        <f t="array" ref="I371">SUM(IF(('Dělená - pěstební'!$A$3:$A$17=A371)*('Dělená - pěstební'!$D$1:$AG$1=G371),'Dělená - pěstební'!$D$3:$AG$17))</f>
        <v>0</v>
      </c>
      <c r="J371" s="98" t="str">
        <f t="shared" si="13"/>
        <v/>
      </c>
      <c r="K371" s="54">
        <f t="shared" si="15"/>
        <v>1</v>
      </c>
    </row>
    <row r="372" spans="1:11" hidden="1">
      <c r="A372" s="48">
        <v>13</v>
      </c>
      <c r="B372" s="49">
        <f>LOOKUP(A372,Seznamy!$A$99:$A$107,Seznamy!$B$99:$B$107)</f>
        <v>246038</v>
      </c>
      <c r="C372" s="50" t="str">
        <f>LOOKUP(A372,Seznamy!$A$99:$A$107,Seznamy!$C$99:$C$107)</f>
        <v>Rynoltice</v>
      </c>
      <c r="D372" s="51">
        <f>LOOKUP(A372,Seznamy!$A$99:$A$107,Seznamy!$F$99:$F$107)</f>
        <v>1629</v>
      </c>
      <c r="E372" s="51">
        <f>LOOKUP(A372,Seznamy!$A$99:$A$107,Seznamy!$G$99:$G$107)</f>
        <v>0</v>
      </c>
      <c r="F372" s="52">
        <f>LOOKUP(A372,Seznamy!$A$99:$A$107,Seznamy!$J$99:$J$107)</f>
        <v>57</v>
      </c>
      <c r="G372" s="52">
        <v>10</v>
      </c>
      <c r="H372" s="50">
        <f>LOOKUP(G372,'Dělená - pěstební'!$A$19:$A$48,'Dělená - pěstební'!$B$19:$B$48)</f>
        <v>0</v>
      </c>
      <c r="I372" s="53">
        <f t="array" ref="I372">SUM(IF(('Dělená - pěstební'!$A$3:$A$17=A372)*('Dělená - pěstební'!$D$1:$AG$1=G372),'Dělená - pěstební'!$D$3:$AG$17))</f>
        <v>0</v>
      </c>
      <c r="J372" s="98" t="str">
        <f t="shared" si="13"/>
        <v/>
      </c>
      <c r="K372" s="54">
        <f t="shared" si="15"/>
        <v>1</v>
      </c>
    </row>
    <row r="373" spans="1:11" hidden="1">
      <c r="A373" s="48">
        <v>13</v>
      </c>
      <c r="B373" s="49">
        <f>LOOKUP(A373,Seznamy!$A$99:$A$107,Seznamy!$B$99:$B$107)</f>
        <v>246038</v>
      </c>
      <c r="C373" s="50" t="str">
        <f>LOOKUP(A373,Seznamy!$A$99:$A$107,Seznamy!$C$99:$C$107)</f>
        <v>Rynoltice</v>
      </c>
      <c r="D373" s="51">
        <f>LOOKUP(A373,Seznamy!$A$99:$A$107,Seznamy!$F$99:$F$107)</f>
        <v>1629</v>
      </c>
      <c r="E373" s="51">
        <f>LOOKUP(A373,Seznamy!$A$99:$A$107,Seznamy!$G$99:$G$107)</f>
        <v>0</v>
      </c>
      <c r="F373" s="52">
        <f>LOOKUP(A373,Seznamy!$A$99:$A$107,Seznamy!$J$99:$J$107)</f>
        <v>57</v>
      </c>
      <c r="G373" s="52">
        <v>11</v>
      </c>
      <c r="H373" s="50">
        <f>LOOKUP(G373,'Dělená - pěstební'!$A$19:$A$48,'Dělená - pěstební'!$B$19:$B$48)</f>
        <v>0</v>
      </c>
      <c r="I373" s="53">
        <f t="array" ref="I373">SUM(IF(('Dělená - pěstební'!$A$3:$A$17=A373)*('Dělená - pěstební'!$D$1:$AG$1=G373),'Dělená - pěstební'!$D$3:$AG$17))</f>
        <v>0</v>
      </c>
      <c r="J373" s="98" t="str">
        <f t="shared" si="13"/>
        <v/>
      </c>
      <c r="K373" s="54">
        <f t="shared" si="15"/>
        <v>1</v>
      </c>
    </row>
    <row r="374" spans="1:11" hidden="1">
      <c r="A374" s="48">
        <v>13</v>
      </c>
      <c r="B374" s="49">
        <f>LOOKUP(A374,Seznamy!$A$99:$A$107,Seznamy!$B$99:$B$107)</f>
        <v>246038</v>
      </c>
      <c r="C374" s="50" t="str">
        <f>LOOKUP(A374,Seznamy!$A$99:$A$107,Seznamy!$C$99:$C$107)</f>
        <v>Rynoltice</v>
      </c>
      <c r="D374" s="51">
        <f>LOOKUP(A374,Seznamy!$A$99:$A$107,Seznamy!$F$99:$F$107)</f>
        <v>1629</v>
      </c>
      <c r="E374" s="51">
        <f>LOOKUP(A374,Seznamy!$A$99:$A$107,Seznamy!$G$99:$G$107)</f>
        <v>0</v>
      </c>
      <c r="F374" s="52">
        <f>LOOKUP(A374,Seznamy!$A$99:$A$107,Seznamy!$J$99:$J$107)</f>
        <v>57</v>
      </c>
      <c r="G374" s="52">
        <v>12</v>
      </c>
      <c r="H374" s="50">
        <f>LOOKUP(G374,'Dělená - pěstební'!$A$19:$A$48,'Dělená - pěstební'!$B$19:$B$48)</f>
        <v>0</v>
      </c>
      <c r="I374" s="53">
        <f t="array" ref="I374">SUM(IF(('Dělená - pěstební'!$A$3:$A$17=A374)*('Dělená - pěstební'!$D$1:$AG$1=G374),'Dělená - pěstební'!$D$3:$AG$17))</f>
        <v>0</v>
      </c>
      <c r="J374" s="98" t="str">
        <f t="shared" si="13"/>
        <v/>
      </c>
      <c r="K374" s="54">
        <f t="shared" si="15"/>
        <v>1</v>
      </c>
    </row>
    <row r="375" spans="1:11" hidden="1">
      <c r="A375" s="48">
        <v>13</v>
      </c>
      <c r="B375" s="49">
        <f>LOOKUP(A375,Seznamy!$A$99:$A$107,Seznamy!$B$99:$B$107)</f>
        <v>246038</v>
      </c>
      <c r="C375" s="50" t="str">
        <f>LOOKUP(A375,Seznamy!$A$99:$A$107,Seznamy!$C$99:$C$107)</f>
        <v>Rynoltice</v>
      </c>
      <c r="D375" s="51">
        <f>LOOKUP(A375,Seznamy!$A$99:$A$107,Seznamy!$F$99:$F$107)</f>
        <v>1629</v>
      </c>
      <c r="E375" s="51">
        <f>LOOKUP(A375,Seznamy!$A$99:$A$107,Seznamy!$G$99:$G$107)</f>
        <v>0</v>
      </c>
      <c r="F375" s="52">
        <f>LOOKUP(A375,Seznamy!$A$99:$A$107,Seznamy!$J$99:$J$107)</f>
        <v>57</v>
      </c>
      <c r="G375" s="52">
        <v>13</v>
      </c>
      <c r="H375" s="50">
        <f>LOOKUP(G375,'Dělená - pěstební'!$A$19:$A$48,'Dělená - pěstební'!$B$19:$B$48)</f>
        <v>0</v>
      </c>
      <c r="I375" s="53">
        <f t="array" ref="I375">SUM(IF(('Dělená - pěstební'!$A$3:$A$17=A375)*('Dělená - pěstební'!$D$1:$AG$1=G375),'Dělená - pěstební'!$D$3:$AG$17))</f>
        <v>0</v>
      </c>
      <c r="J375" s="98" t="str">
        <f t="shared" si="13"/>
        <v/>
      </c>
      <c r="K375" s="54">
        <f t="shared" si="15"/>
        <v>1</v>
      </c>
    </row>
    <row r="376" spans="1:11" hidden="1">
      <c r="A376" s="48">
        <v>13</v>
      </c>
      <c r="B376" s="49">
        <f>LOOKUP(A376,Seznamy!$A$99:$A$107,Seznamy!$B$99:$B$107)</f>
        <v>246038</v>
      </c>
      <c r="C376" s="50" t="str">
        <f>LOOKUP(A376,Seznamy!$A$99:$A$107,Seznamy!$C$99:$C$107)</f>
        <v>Rynoltice</v>
      </c>
      <c r="D376" s="51">
        <f>LOOKUP(A376,Seznamy!$A$99:$A$107,Seznamy!$F$99:$F$107)</f>
        <v>1629</v>
      </c>
      <c r="E376" s="51">
        <f>LOOKUP(A376,Seznamy!$A$99:$A$107,Seznamy!$G$99:$G$107)</f>
        <v>0</v>
      </c>
      <c r="F376" s="52">
        <f>LOOKUP(A376,Seznamy!$A$99:$A$107,Seznamy!$J$99:$J$107)</f>
        <v>57</v>
      </c>
      <c r="G376" s="52">
        <v>14</v>
      </c>
      <c r="H376" s="50">
        <f>LOOKUP(G376,'Dělená - pěstební'!$A$19:$A$48,'Dělená - pěstební'!$B$19:$B$48)</f>
        <v>0</v>
      </c>
      <c r="I376" s="53">
        <f t="array" ref="I376">SUM(IF(('Dělená - pěstební'!$A$3:$A$17=A376)*('Dělená - pěstební'!$D$1:$AG$1=G376),'Dělená - pěstební'!$D$3:$AG$17))</f>
        <v>0</v>
      </c>
      <c r="J376" s="98" t="str">
        <f t="shared" si="13"/>
        <v/>
      </c>
      <c r="K376" s="54">
        <f t="shared" si="15"/>
        <v>1</v>
      </c>
    </row>
    <row r="377" spans="1:11" hidden="1">
      <c r="A377" s="48">
        <v>13</v>
      </c>
      <c r="B377" s="49">
        <f>LOOKUP(A377,Seznamy!$A$99:$A$107,Seznamy!$B$99:$B$107)</f>
        <v>246038</v>
      </c>
      <c r="C377" s="50" t="str">
        <f>LOOKUP(A377,Seznamy!$A$99:$A$107,Seznamy!$C$99:$C$107)</f>
        <v>Rynoltice</v>
      </c>
      <c r="D377" s="51">
        <f>LOOKUP(A377,Seznamy!$A$99:$A$107,Seznamy!$F$99:$F$107)</f>
        <v>1629</v>
      </c>
      <c r="E377" s="51">
        <f>LOOKUP(A377,Seznamy!$A$99:$A$107,Seznamy!$G$99:$G$107)</f>
        <v>0</v>
      </c>
      <c r="F377" s="52">
        <f>LOOKUP(A377,Seznamy!$A$99:$A$107,Seznamy!$J$99:$J$107)</f>
        <v>57</v>
      </c>
      <c r="G377" s="52">
        <v>15</v>
      </c>
      <c r="H377" s="50">
        <f>LOOKUP(G377,'Dělená - pěstební'!$A$19:$A$48,'Dělená - pěstební'!$B$19:$B$48)</f>
        <v>0</v>
      </c>
      <c r="I377" s="53">
        <f t="array" ref="I377">SUM(IF(('Dělená - pěstební'!$A$3:$A$17=A377)*('Dělená - pěstební'!$D$1:$AG$1=G377),'Dělená - pěstební'!$D$3:$AG$17))</f>
        <v>0</v>
      </c>
      <c r="J377" s="98" t="str">
        <f t="shared" si="13"/>
        <v/>
      </c>
      <c r="K377" s="54">
        <f t="shared" si="15"/>
        <v>1</v>
      </c>
    </row>
    <row r="378" spans="1:11" hidden="1">
      <c r="A378" s="48">
        <v>13</v>
      </c>
      <c r="B378" s="49">
        <f>LOOKUP(A378,Seznamy!$A$99:$A$107,Seznamy!$B$99:$B$107)</f>
        <v>246038</v>
      </c>
      <c r="C378" s="50" t="str">
        <f>LOOKUP(A378,Seznamy!$A$99:$A$107,Seznamy!$C$99:$C$107)</f>
        <v>Rynoltice</v>
      </c>
      <c r="D378" s="51">
        <f>LOOKUP(A378,Seznamy!$A$99:$A$107,Seznamy!$F$99:$F$107)</f>
        <v>1629</v>
      </c>
      <c r="E378" s="51">
        <f>LOOKUP(A378,Seznamy!$A$99:$A$107,Seznamy!$G$99:$G$107)</f>
        <v>0</v>
      </c>
      <c r="F378" s="52">
        <f>LOOKUP(A378,Seznamy!$A$99:$A$107,Seznamy!$J$99:$J$107)</f>
        <v>57</v>
      </c>
      <c r="G378" s="52">
        <v>16</v>
      </c>
      <c r="H378" s="50">
        <f>LOOKUP(G378,'Dělená - pěstební'!$A$19:$A$48,'Dělená - pěstební'!$B$19:$B$48)</f>
        <v>0</v>
      </c>
      <c r="I378" s="53">
        <f t="array" ref="I378">SUM(IF(('Dělená - pěstební'!$A$3:$A$17=A378)*('Dělená - pěstební'!$D$1:$AG$1=G378),'Dělená - pěstební'!$D$3:$AG$17))</f>
        <v>0</v>
      </c>
      <c r="J378" s="98" t="str">
        <f t="shared" si="13"/>
        <v/>
      </c>
      <c r="K378" s="54">
        <f t="shared" si="15"/>
        <v>1</v>
      </c>
    </row>
    <row r="379" spans="1:11" hidden="1">
      <c r="A379" s="48">
        <v>13</v>
      </c>
      <c r="B379" s="49">
        <f>LOOKUP(A379,Seznamy!$A$99:$A$107,Seznamy!$B$99:$B$107)</f>
        <v>246038</v>
      </c>
      <c r="C379" s="50" t="str">
        <f>LOOKUP(A379,Seznamy!$A$99:$A$107,Seznamy!$C$99:$C$107)</f>
        <v>Rynoltice</v>
      </c>
      <c r="D379" s="51">
        <f>LOOKUP(A379,Seznamy!$A$99:$A$107,Seznamy!$F$99:$F$107)</f>
        <v>1629</v>
      </c>
      <c r="E379" s="51">
        <f>LOOKUP(A379,Seznamy!$A$99:$A$107,Seznamy!$G$99:$G$107)</f>
        <v>0</v>
      </c>
      <c r="F379" s="52">
        <f>LOOKUP(A379,Seznamy!$A$99:$A$107,Seznamy!$J$99:$J$107)</f>
        <v>57</v>
      </c>
      <c r="G379" s="52">
        <v>17</v>
      </c>
      <c r="H379" s="50">
        <f>LOOKUP(G379,'Dělená - pěstební'!$A$19:$A$48,'Dělená - pěstební'!$B$19:$B$48)</f>
        <v>0</v>
      </c>
      <c r="I379" s="53">
        <f t="array" ref="I379">SUM(IF(('Dělená - pěstební'!$A$3:$A$17=A379)*('Dělená - pěstební'!$D$1:$AG$1=G379),'Dělená - pěstební'!$D$3:$AG$17))</f>
        <v>0</v>
      </c>
      <c r="J379" s="98" t="str">
        <f t="shared" si="13"/>
        <v/>
      </c>
      <c r="K379" s="54">
        <f t="shared" si="15"/>
        <v>1</v>
      </c>
    </row>
    <row r="380" spans="1:11" hidden="1">
      <c r="A380" s="48">
        <v>13</v>
      </c>
      <c r="B380" s="49">
        <f>LOOKUP(A380,Seznamy!$A$99:$A$107,Seznamy!$B$99:$B$107)</f>
        <v>246038</v>
      </c>
      <c r="C380" s="50" t="str">
        <f>LOOKUP(A380,Seznamy!$A$99:$A$107,Seznamy!$C$99:$C$107)</f>
        <v>Rynoltice</v>
      </c>
      <c r="D380" s="51">
        <f>LOOKUP(A380,Seznamy!$A$99:$A$107,Seznamy!$F$99:$F$107)</f>
        <v>1629</v>
      </c>
      <c r="E380" s="51">
        <f>LOOKUP(A380,Seznamy!$A$99:$A$107,Seznamy!$G$99:$G$107)</f>
        <v>0</v>
      </c>
      <c r="F380" s="52">
        <f>LOOKUP(A380,Seznamy!$A$99:$A$107,Seznamy!$J$99:$J$107)</f>
        <v>57</v>
      </c>
      <c r="G380" s="52">
        <v>18</v>
      </c>
      <c r="H380" s="50">
        <f>LOOKUP(G380,'Dělená - pěstební'!$A$19:$A$48,'Dělená - pěstební'!$B$19:$B$48)</f>
        <v>0</v>
      </c>
      <c r="I380" s="53">
        <f t="array" ref="I380">SUM(IF(('Dělená - pěstební'!$A$3:$A$17=A380)*('Dělená - pěstební'!$D$1:$AG$1=G380),'Dělená - pěstební'!$D$3:$AG$17))</f>
        <v>0</v>
      </c>
      <c r="J380" s="98" t="str">
        <f t="shared" si="13"/>
        <v/>
      </c>
      <c r="K380" s="54">
        <f t="shared" si="15"/>
        <v>1</v>
      </c>
    </row>
    <row r="381" spans="1:11" hidden="1">
      <c r="A381" s="48">
        <v>13</v>
      </c>
      <c r="B381" s="49">
        <f>LOOKUP(A381,Seznamy!$A$99:$A$107,Seznamy!$B$99:$B$107)</f>
        <v>246038</v>
      </c>
      <c r="C381" s="50" t="str">
        <f>LOOKUP(A381,Seznamy!$A$99:$A$107,Seznamy!$C$99:$C$107)</f>
        <v>Rynoltice</v>
      </c>
      <c r="D381" s="51">
        <f>LOOKUP(A381,Seznamy!$A$99:$A$107,Seznamy!$F$99:$F$107)</f>
        <v>1629</v>
      </c>
      <c r="E381" s="51">
        <f>LOOKUP(A381,Seznamy!$A$99:$A$107,Seznamy!$G$99:$G$107)</f>
        <v>0</v>
      </c>
      <c r="F381" s="52">
        <f>LOOKUP(A381,Seznamy!$A$99:$A$107,Seznamy!$J$99:$J$107)</f>
        <v>57</v>
      </c>
      <c r="G381" s="52">
        <v>19</v>
      </c>
      <c r="H381" s="50">
        <f>LOOKUP(G381,'Dělená - pěstební'!$A$19:$A$48,'Dělená - pěstební'!$B$19:$B$48)</f>
        <v>0</v>
      </c>
      <c r="I381" s="53">
        <f t="array" ref="I381">SUM(IF(('Dělená - pěstební'!$A$3:$A$17=A381)*('Dělená - pěstební'!$D$1:$AG$1=G381),'Dělená - pěstební'!$D$3:$AG$17))</f>
        <v>0</v>
      </c>
      <c r="J381" s="98" t="str">
        <f t="shared" si="13"/>
        <v/>
      </c>
      <c r="K381" s="54">
        <f t="shared" si="15"/>
        <v>1</v>
      </c>
    </row>
    <row r="382" spans="1:11" hidden="1">
      <c r="A382" s="48">
        <v>13</v>
      </c>
      <c r="B382" s="49">
        <f>LOOKUP(A382,Seznamy!$A$99:$A$107,Seznamy!$B$99:$B$107)</f>
        <v>246038</v>
      </c>
      <c r="C382" s="50" t="str">
        <f>LOOKUP(A382,Seznamy!$A$99:$A$107,Seznamy!$C$99:$C$107)</f>
        <v>Rynoltice</v>
      </c>
      <c r="D382" s="51">
        <f>LOOKUP(A382,Seznamy!$A$99:$A$107,Seznamy!$F$99:$F$107)</f>
        <v>1629</v>
      </c>
      <c r="E382" s="51">
        <f>LOOKUP(A382,Seznamy!$A$99:$A$107,Seznamy!$G$99:$G$107)</f>
        <v>0</v>
      </c>
      <c r="F382" s="52">
        <f>LOOKUP(A382,Seznamy!$A$99:$A$107,Seznamy!$J$99:$J$107)</f>
        <v>57</v>
      </c>
      <c r="G382" s="52">
        <v>20</v>
      </c>
      <c r="H382" s="50">
        <f>LOOKUP(G382,'Dělená - pěstební'!$A$19:$A$48,'Dělená - pěstební'!$B$19:$B$48)</f>
        <v>0</v>
      </c>
      <c r="I382" s="53">
        <f t="array" ref="I382">SUM(IF(('Dělená - pěstební'!$A$3:$A$17=A382)*('Dělená - pěstební'!$D$1:$AG$1=G382),'Dělená - pěstební'!$D$3:$AG$17))</f>
        <v>0</v>
      </c>
      <c r="J382" s="98" t="str">
        <f t="shared" si="13"/>
        <v/>
      </c>
      <c r="K382" s="54">
        <f t="shared" si="15"/>
        <v>1</v>
      </c>
    </row>
    <row r="383" spans="1:11" hidden="1">
      <c r="A383" s="48">
        <v>13</v>
      </c>
      <c r="B383" s="49">
        <f>LOOKUP(A383,Seznamy!$A$99:$A$107,Seznamy!$B$99:$B$107)</f>
        <v>246038</v>
      </c>
      <c r="C383" s="50" t="str">
        <f>LOOKUP(A383,Seznamy!$A$99:$A$107,Seznamy!$C$99:$C$107)</f>
        <v>Rynoltice</v>
      </c>
      <c r="D383" s="51">
        <f>LOOKUP(A383,Seznamy!$A$99:$A$107,Seznamy!$F$99:$F$107)</f>
        <v>1629</v>
      </c>
      <c r="E383" s="51">
        <f>LOOKUP(A383,Seznamy!$A$99:$A$107,Seznamy!$G$99:$G$107)</f>
        <v>0</v>
      </c>
      <c r="F383" s="52">
        <f>LOOKUP(A383,Seznamy!$A$99:$A$107,Seznamy!$J$99:$J$107)</f>
        <v>57</v>
      </c>
      <c r="G383" s="52">
        <v>21</v>
      </c>
      <c r="H383" s="50">
        <f>LOOKUP(G383,'Dělená - pěstební'!$A$19:$A$48,'Dělená - pěstební'!$B$19:$B$48)</f>
        <v>0</v>
      </c>
      <c r="I383" s="53">
        <f t="array" ref="I383">SUM(IF(('Dělená - pěstební'!$A$3:$A$17=A383)*('Dělená - pěstební'!$D$1:$AG$1=G383),'Dělená - pěstební'!$D$3:$AG$17))</f>
        <v>0</v>
      </c>
      <c r="J383" s="98" t="str">
        <f t="shared" si="13"/>
        <v/>
      </c>
      <c r="K383" s="54">
        <f t="shared" si="15"/>
        <v>1</v>
      </c>
    </row>
    <row r="384" spans="1:11" hidden="1">
      <c r="A384" s="48">
        <v>13</v>
      </c>
      <c r="B384" s="49">
        <f>LOOKUP(A384,Seznamy!$A$99:$A$107,Seznamy!$B$99:$B$107)</f>
        <v>246038</v>
      </c>
      <c r="C384" s="50" t="str">
        <f>LOOKUP(A384,Seznamy!$A$99:$A$107,Seznamy!$C$99:$C$107)</f>
        <v>Rynoltice</v>
      </c>
      <c r="D384" s="51">
        <f>LOOKUP(A384,Seznamy!$A$99:$A$107,Seznamy!$F$99:$F$107)</f>
        <v>1629</v>
      </c>
      <c r="E384" s="51">
        <f>LOOKUP(A384,Seznamy!$A$99:$A$107,Seznamy!$G$99:$G$107)</f>
        <v>0</v>
      </c>
      <c r="F384" s="52">
        <f>LOOKUP(A384,Seznamy!$A$99:$A$107,Seznamy!$J$99:$J$107)</f>
        <v>57</v>
      </c>
      <c r="G384" s="52">
        <v>22</v>
      </c>
      <c r="H384" s="50">
        <f>LOOKUP(G384,'Dělená - pěstební'!$A$19:$A$48,'Dělená - pěstební'!$B$19:$B$48)</f>
        <v>0</v>
      </c>
      <c r="I384" s="53">
        <f t="array" ref="I384">SUM(IF(('Dělená - pěstební'!$A$3:$A$17=A384)*('Dělená - pěstební'!$D$1:$AG$1=G384),'Dělená - pěstební'!$D$3:$AG$17))</f>
        <v>0</v>
      </c>
      <c r="J384" s="98" t="str">
        <f t="shared" si="13"/>
        <v/>
      </c>
      <c r="K384" s="54">
        <f t="shared" si="15"/>
        <v>1</v>
      </c>
    </row>
    <row r="385" spans="1:11" hidden="1">
      <c r="A385" s="48">
        <v>13</v>
      </c>
      <c r="B385" s="49">
        <f>LOOKUP(A385,Seznamy!$A$99:$A$107,Seznamy!$B$99:$B$107)</f>
        <v>246038</v>
      </c>
      <c r="C385" s="50" t="str">
        <f>LOOKUP(A385,Seznamy!$A$99:$A$107,Seznamy!$C$99:$C$107)</f>
        <v>Rynoltice</v>
      </c>
      <c r="D385" s="51">
        <f>LOOKUP(A385,Seznamy!$A$99:$A$107,Seznamy!$F$99:$F$107)</f>
        <v>1629</v>
      </c>
      <c r="E385" s="51">
        <f>LOOKUP(A385,Seznamy!$A$99:$A$107,Seznamy!$G$99:$G$107)</f>
        <v>0</v>
      </c>
      <c r="F385" s="52">
        <f>LOOKUP(A385,Seznamy!$A$99:$A$107,Seznamy!$J$99:$J$107)</f>
        <v>57</v>
      </c>
      <c r="G385" s="52">
        <v>23</v>
      </c>
      <c r="H385" s="50">
        <f>LOOKUP(G385,'Dělená - pěstební'!$A$19:$A$48,'Dělená - pěstební'!$B$19:$B$48)</f>
        <v>0</v>
      </c>
      <c r="I385" s="53">
        <f t="array" ref="I385">SUM(IF(('Dělená - pěstební'!$A$3:$A$17=A385)*('Dělená - pěstební'!$D$1:$AG$1=G385),'Dělená - pěstební'!$D$3:$AG$17))</f>
        <v>0</v>
      </c>
      <c r="J385" s="98" t="str">
        <f t="shared" si="13"/>
        <v/>
      </c>
      <c r="K385" s="54">
        <f t="shared" si="15"/>
        <v>1</v>
      </c>
    </row>
    <row r="386" spans="1:11" hidden="1">
      <c r="A386" s="48">
        <v>13</v>
      </c>
      <c r="B386" s="49">
        <f>LOOKUP(A386,Seznamy!$A$99:$A$107,Seznamy!$B$99:$B$107)</f>
        <v>246038</v>
      </c>
      <c r="C386" s="50" t="str">
        <f>LOOKUP(A386,Seznamy!$A$99:$A$107,Seznamy!$C$99:$C$107)</f>
        <v>Rynoltice</v>
      </c>
      <c r="D386" s="51">
        <f>LOOKUP(A386,Seznamy!$A$99:$A$107,Seznamy!$F$99:$F$107)</f>
        <v>1629</v>
      </c>
      <c r="E386" s="51">
        <f>LOOKUP(A386,Seznamy!$A$99:$A$107,Seznamy!$G$99:$G$107)</f>
        <v>0</v>
      </c>
      <c r="F386" s="52">
        <f>LOOKUP(A386,Seznamy!$A$99:$A$107,Seznamy!$J$99:$J$107)</f>
        <v>57</v>
      </c>
      <c r="G386" s="52">
        <v>24</v>
      </c>
      <c r="H386" s="50">
        <f>LOOKUP(G386,'Dělená - pěstební'!$A$19:$A$48,'Dělená - pěstební'!$B$19:$B$48)</f>
        <v>0</v>
      </c>
      <c r="I386" s="53">
        <f t="array" ref="I386">SUM(IF(('Dělená - pěstební'!$A$3:$A$17=A386)*('Dělená - pěstební'!$D$1:$AG$1=G386),'Dělená - pěstební'!$D$3:$AG$17))</f>
        <v>0</v>
      </c>
      <c r="J386" s="98" t="str">
        <f t="shared" si="13"/>
        <v/>
      </c>
      <c r="K386" s="54">
        <f t="shared" si="15"/>
        <v>1</v>
      </c>
    </row>
    <row r="387" spans="1:11" hidden="1">
      <c r="A387" s="48">
        <v>13</v>
      </c>
      <c r="B387" s="49">
        <f>LOOKUP(A387,Seznamy!$A$99:$A$107,Seznamy!$B$99:$B$107)</f>
        <v>246038</v>
      </c>
      <c r="C387" s="50" t="str">
        <f>LOOKUP(A387,Seznamy!$A$99:$A$107,Seznamy!$C$99:$C$107)</f>
        <v>Rynoltice</v>
      </c>
      <c r="D387" s="51">
        <f>LOOKUP(A387,Seznamy!$A$99:$A$107,Seznamy!$F$99:$F$107)</f>
        <v>1629</v>
      </c>
      <c r="E387" s="51">
        <f>LOOKUP(A387,Seznamy!$A$99:$A$107,Seznamy!$G$99:$G$107)</f>
        <v>0</v>
      </c>
      <c r="F387" s="52">
        <f>LOOKUP(A387,Seznamy!$A$99:$A$107,Seznamy!$J$99:$J$107)</f>
        <v>57</v>
      </c>
      <c r="G387" s="52">
        <v>25</v>
      </c>
      <c r="H387" s="50">
        <f>LOOKUP(G387,'Dělená - pěstební'!$A$19:$A$48,'Dělená - pěstební'!$B$19:$B$48)</f>
        <v>0</v>
      </c>
      <c r="I387" s="53">
        <f t="array" ref="I387">SUM(IF(('Dělená - pěstební'!$A$3:$A$17=A387)*('Dělená - pěstební'!$D$1:$AG$1=G387),'Dělená - pěstební'!$D$3:$AG$17))</f>
        <v>0</v>
      </c>
      <c r="J387" s="98" t="str">
        <f t="shared" ref="J387:J450" si="16">IF(I387=0,"",I387)</f>
        <v/>
      </c>
      <c r="K387" s="54">
        <f t="shared" si="15"/>
        <v>1</v>
      </c>
    </row>
    <row r="388" spans="1:11" hidden="1">
      <c r="A388" s="48">
        <v>13</v>
      </c>
      <c r="B388" s="49">
        <f>LOOKUP(A388,Seznamy!$A$99:$A$107,Seznamy!$B$99:$B$107)</f>
        <v>246038</v>
      </c>
      <c r="C388" s="50" t="str">
        <f>LOOKUP(A388,Seznamy!$A$99:$A$107,Seznamy!$C$99:$C$107)</f>
        <v>Rynoltice</v>
      </c>
      <c r="D388" s="51">
        <f>LOOKUP(A388,Seznamy!$A$99:$A$107,Seznamy!$F$99:$F$107)</f>
        <v>1629</v>
      </c>
      <c r="E388" s="51">
        <f>LOOKUP(A388,Seznamy!$A$99:$A$107,Seznamy!$G$99:$G$107)</f>
        <v>0</v>
      </c>
      <c r="F388" s="52">
        <f>LOOKUP(A388,Seznamy!$A$99:$A$107,Seznamy!$J$99:$J$107)</f>
        <v>57</v>
      </c>
      <c r="G388" s="52">
        <v>26</v>
      </c>
      <c r="H388" s="50">
        <f>LOOKUP(G388,'Dělená - pěstební'!$A$19:$A$48,'Dělená - pěstební'!$B$19:$B$48)</f>
        <v>0</v>
      </c>
      <c r="I388" s="53">
        <f t="array" ref="I388">SUM(IF(('Dělená - pěstební'!$A$3:$A$17=A388)*('Dělená - pěstební'!$D$1:$AG$1=G388),'Dělená - pěstební'!$D$3:$AG$17))</f>
        <v>0</v>
      </c>
      <c r="J388" s="98" t="str">
        <f t="shared" si="16"/>
        <v/>
      </c>
      <c r="K388" s="54">
        <f t="shared" si="15"/>
        <v>1</v>
      </c>
    </row>
    <row r="389" spans="1:11" hidden="1">
      <c r="A389" s="48">
        <v>13</v>
      </c>
      <c r="B389" s="49">
        <f>LOOKUP(A389,Seznamy!$A$99:$A$107,Seznamy!$B$99:$B$107)</f>
        <v>246038</v>
      </c>
      <c r="C389" s="50" t="str">
        <f>LOOKUP(A389,Seznamy!$A$99:$A$107,Seznamy!$C$99:$C$107)</f>
        <v>Rynoltice</v>
      </c>
      <c r="D389" s="51">
        <f>LOOKUP(A389,Seznamy!$A$99:$A$107,Seznamy!$F$99:$F$107)</f>
        <v>1629</v>
      </c>
      <c r="E389" s="51">
        <f>LOOKUP(A389,Seznamy!$A$99:$A$107,Seznamy!$G$99:$G$107)</f>
        <v>0</v>
      </c>
      <c r="F389" s="52">
        <f>LOOKUP(A389,Seznamy!$A$99:$A$107,Seznamy!$J$99:$J$107)</f>
        <v>57</v>
      </c>
      <c r="G389" s="52">
        <v>27</v>
      </c>
      <c r="H389" s="50">
        <f>LOOKUP(G389,'Dělená - pěstební'!$A$19:$A$48,'Dělená - pěstební'!$B$19:$B$48)</f>
        <v>0</v>
      </c>
      <c r="I389" s="53">
        <f t="array" ref="I389">SUM(IF(('Dělená - pěstební'!$A$3:$A$17=A389)*('Dělená - pěstební'!$D$1:$AG$1=G389),'Dělená - pěstební'!$D$3:$AG$17))</f>
        <v>0</v>
      </c>
      <c r="J389" s="98" t="str">
        <f t="shared" si="16"/>
        <v/>
      </c>
      <c r="K389" s="54">
        <f t="shared" si="15"/>
        <v>1</v>
      </c>
    </row>
    <row r="390" spans="1:11" hidden="1">
      <c r="A390" s="48">
        <v>13</v>
      </c>
      <c r="B390" s="49">
        <f>LOOKUP(A390,Seznamy!$A$99:$A$107,Seznamy!$B$99:$B$107)</f>
        <v>246038</v>
      </c>
      <c r="C390" s="50" t="str">
        <f>LOOKUP(A390,Seznamy!$A$99:$A$107,Seznamy!$C$99:$C$107)</f>
        <v>Rynoltice</v>
      </c>
      <c r="D390" s="51">
        <f>LOOKUP(A390,Seznamy!$A$99:$A$107,Seznamy!$F$99:$F$107)</f>
        <v>1629</v>
      </c>
      <c r="E390" s="51">
        <f>LOOKUP(A390,Seznamy!$A$99:$A$107,Seznamy!$G$99:$G$107)</f>
        <v>0</v>
      </c>
      <c r="F390" s="52">
        <f>LOOKUP(A390,Seznamy!$A$99:$A$107,Seznamy!$J$99:$J$107)</f>
        <v>57</v>
      </c>
      <c r="G390" s="52">
        <v>28</v>
      </c>
      <c r="H390" s="50">
        <f>LOOKUP(G390,'Dělená - pěstební'!$A$19:$A$48,'Dělená - pěstební'!$B$19:$B$48)</f>
        <v>0</v>
      </c>
      <c r="I390" s="53">
        <f t="array" ref="I390">SUM(IF(('Dělená - pěstební'!$A$3:$A$17=A390)*('Dělená - pěstební'!$D$1:$AG$1=G390),'Dělená - pěstební'!$D$3:$AG$17))</f>
        <v>0</v>
      </c>
      <c r="J390" s="98" t="str">
        <f t="shared" si="16"/>
        <v/>
      </c>
      <c r="K390" s="54">
        <f t="shared" si="15"/>
        <v>1</v>
      </c>
    </row>
    <row r="391" spans="1:11" hidden="1">
      <c r="A391" s="48">
        <v>13</v>
      </c>
      <c r="B391" s="49">
        <f>LOOKUP(A391,Seznamy!$A$99:$A$107,Seznamy!$B$99:$B$107)</f>
        <v>246038</v>
      </c>
      <c r="C391" s="50" t="str">
        <f>LOOKUP(A391,Seznamy!$A$99:$A$107,Seznamy!$C$99:$C$107)</f>
        <v>Rynoltice</v>
      </c>
      <c r="D391" s="51">
        <f>LOOKUP(A391,Seznamy!$A$99:$A$107,Seznamy!$F$99:$F$107)</f>
        <v>1629</v>
      </c>
      <c r="E391" s="51">
        <f>LOOKUP(A391,Seznamy!$A$99:$A$107,Seznamy!$G$99:$G$107)</f>
        <v>0</v>
      </c>
      <c r="F391" s="52">
        <f>LOOKUP(A391,Seznamy!$A$99:$A$107,Seznamy!$J$99:$J$107)</f>
        <v>57</v>
      </c>
      <c r="G391" s="52">
        <v>29</v>
      </c>
      <c r="H391" s="50">
        <f>LOOKUP(G391,'Dělená - pěstební'!$A$19:$A$48,'Dělená - pěstební'!$B$19:$B$48)</f>
        <v>0</v>
      </c>
      <c r="I391" s="53">
        <f t="array" ref="I391">SUM(IF(('Dělená - pěstební'!$A$3:$A$17=A391)*('Dělená - pěstební'!$D$1:$AG$1=G391),'Dělená - pěstební'!$D$3:$AG$17))</f>
        <v>0</v>
      </c>
      <c r="J391" s="98" t="str">
        <f t="shared" si="16"/>
        <v/>
      </c>
      <c r="K391" s="54">
        <f t="shared" si="15"/>
        <v>1</v>
      </c>
    </row>
    <row r="392" spans="1:11" hidden="1">
      <c r="A392" s="48">
        <v>13</v>
      </c>
      <c r="B392" s="49">
        <f>LOOKUP(A392,Seznamy!$A$99:$A$107,Seznamy!$B$99:$B$107)</f>
        <v>246038</v>
      </c>
      <c r="C392" s="50" t="str">
        <f>LOOKUP(A392,Seznamy!$A$99:$A$107,Seznamy!$C$99:$C$107)</f>
        <v>Rynoltice</v>
      </c>
      <c r="D392" s="51">
        <f>LOOKUP(A392,Seznamy!$A$99:$A$107,Seznamy!$F$99:$F$107)</f>
        <v>1629</v>
      </c>
      <c r="E392" s="51">
        <f>LOOKUP(A392,Seznamy!$A$99:$A$107,Seznamy!$G$99:$G$107)</f>
        <v>0</v>
      </c>
      <c r="F392" s="52">
        <f>LOOKUP(A392,Seznamy!$A$99:$A$107,Seznamy!$J$99:$J$107)</f>
        <v>57</v>
      </c>
      <c r="G392" s="52">
        <v>30</v>
      </c>
      <c r="H392" s="50">
        <f>LOOKUP(G392,'Dělená - pěstební'!$A$19:$A$48,'Dělená - pěstební'!$B$19:$B$48)</f>
        <v>0</v>
      </c>
      <c r="I392" s="53">
        <f t="array" ref="I392">SUM(IF(('Dělená - pěstební'!$A$3:$A$17=A392)*('Dělená - pěstební'!$D$1:$AG$1=G392),'Dělená - pěstební'!$D$3:$AG$17))</f>
        <v>0</v>
      </c>
      <c r="J392" s="98" t="str">
        <f t="shared" si="16"/>
        <v/>
      </c>
      <c r="K392" s="54">
        <f t="shared" si="15"/>
        <v>1</v>
      </c>
    </row>
    <row r="393" spans="1:11" hidden="1">
      <c r="A393" s="79">
        <v>14</v>
      </c>
      <c r="B393" s="80">
        <f>LOOKUP(A393,Seznamy!$A$99:$A$107,Seznamy!$B$99:$B$107)</f>
        <v>246038</v>
      </c>
      <c r="C393" s="81" t="str">
        <f>LOOKUP(A393,Seznamy!$A$99:$A$107,Seznamy!$C$99:$C$107)</f>
        <v>Rynoltice</v>
      </c>
      <c r="D393" s="82">
        <f>LOOKUP(A393,Seznamy!$A$99:$A$107,Seznamy!$F$99:$F$107)</f>
        <v>1629</v>
      </c>
      <c r="E393" s="82">
        <f>LOOKUP(A393,Seznamy!$A$99:$A$107,Seznamy!$G$99:$G$107)</f>
        <v>0</v>
      </c>
      <c r="F393" s="83">
        <f>LOOKUP(A393,Seznamy!$A$99:$A$107,Seznamy!$J$99:$J$107)</f>
        <v>57</v>
      </c>
      <c r="G393" s="83">
        <v>1</v>
      </c>
      <c r="H393" s="81" t="str">
        <f>LOOKUP(G393,'Dělená - pěstební'!$A$19:$A$48,'Dělená - pěstební'!$B$19:$B$48)</f>
        <v>Kloboucká lesní s.r.o.</v>
      </c>
      <c r="I393" s="84">
        <f t="array" ref="I393">SUM(IF(('Dělená - pěstební'!$A$3:$A$17=A393)*('Dělená - pěstební'!$D$1:$AG$1=G393),'Dělená - pěstební'!$D$3:$AG$17))</f>
        <v>0</v>
      </c>
      <c r="J393" s="99" t="str">
        <f t="shared" si="16"/>
        <v/>
      </c>
      <c r="K393" s="85">
        <f t="shared" ref="K393:K422" si="17">IF(I393=MIN($J$393:$J$422),1,"")</f>
        <v>1</v>
      </c>
    </row>
    <row r="394" spans="1:11" hidden="1">
      <c r="A394" s="79">
        <v>14</v>
      </c>
      <c r="B394" s="80">
        <f>LOOKUP(A394,Seznamy!$A$99:$A$107,Seznamy!$B$99:$B$107)</f>
        <v>246038</v>
      </c>
      <c r="C394" s="81" t="str">
        <f>LOOKUP(A394,Seznamy!$A$99:$A$107,Seznamy!$C$99:$C$107)</f>
        <v>Rynoltice</v>
      </c>
      <c r="D394" s="82">
        <f>LOOKUP(A394,Seznamy!$A$99:$A$107,Seznamy!$F$99:$F$107)</f>
        <v>1629</v>
      </c>
      <c r="E394" s="82">
        <f>LOOKUP(A394,Seznamy!$A$99:$A$107,Seznamy!$G$99:$G$107)</f>
        <v>0</v>
      </c>
      <c r="F394" s="83">
        <f>LOOKUP(A394,Seznamy!$A$99:$A$107,Seznamy!$J$99:$J$107)</f>
        <v>57</v>
      </c>
      <c r="G394" s="83">
        <v>2</v>
      </c>
      <c r="H394" s="81" t="str">
        <f>LOOKUP(G394,'Dělená - pěstební'!$A$19:$A$48,'Dělená - pěstební'!$B$19:$B$48)</f>
        <v>JACER - CZ a.s.</v>
      </c>
      <c r="I394" s="84">
        <f t="array" ref="I394">SUM(IF(('Dělená - pěstební'!$A$3:$A$17=A394)*('Dělená - pěstební'!$D$1:$AG$1=G394),'Dělená - pěstební'!$D$3:$AG$17))</f>
        <v>0</v>
      </c>
      <c r="J394" s="99" t="str">
        <f t="shared" si="16"/>
        <v/>
      </c>
      <c r="K394" s="85">
        <f t="shared" si="17"/>
        <v>1</v>
      </c>
    </row>
    <row r="395" spans="1:11" hidden="1">
      <c r="A395" s="79">
        <v>14</v>
      </c>
      <c r="B395" s="80">
        <f>LOOKUP(A395,Seznamy!$A$99:$A$107,Seznamy!$B$99:$B$107)</f>
        <v>246038</v>
      </c>
      <c r="C395" s="81" t="str">
        <f>LOOKUP(A395,Seznamy!$A$99:$A$107,Seznamy!$C$99:$C$107)</f>
        <v>Rynoltice</v>
      </c>
      <c r="D395" s="82">
        <f>LOOKUP(A395,Seznamy!$A$99:$A$107,Seznamy!$F$99:$F$107)</f>
        <v>1629</v>
      </c>
      <c r="E395" s="82">
        <f>LOOKUP(A395,Seznamy!$A$99:$A$107,Seznamy!$G$99:$G$107)</f>
        <v>0</v>
      </c>
      <c r="F395" s="83">
        <f>LOOKUP(A395,Seznamy!$A$99:$A$107,Seznamy!$J$99:$J$107)</f>
        <v>57</v>
      </c>
      <c r="G395" s="83">
        <v>3</v>
      </c>
      <c r="H395" s="81" t="str">
        <f>LOOKUP(G395,'Dělená - pěstební'!$A$19:$A$48,'Dělená - pěstební'!$B$19:$B$48)</f>
        <v>Jihozápadní dřevařská a.s.</v>
      </c>
      <c r="I395" s="84">
        <f t="array" ref="I395">SUM(IF(('Dělená - pěstební'!$A$3:$A$17=A395)*('Dělená - pěstební'!$D$1:$AG$1=G395),'Dělená - pěstební'!$D$3:$AG$17))</f>
        <v>0</v>
      </c>
      <c r="J395" s="99" t="str">
        <f t="shared" si="16"/>
        <v/>
      </c>
      <c r="K395" s="85">
        <f t="shared" si="17"/>
        <v>1</v>
      </c>
    </row>
    <row r="396" spans="1:11" hidden="1">
      <c r="A396" s="79">
        <v>14</v>
      </c>
      <c r="B396" s="80">
        <f>LOOKUP(A396,Seznamy!$A$99:$A$107,Seznamy!$B$99:$B$107)</f>
        <v>246038</v>
      </c>
      <c r="C396" s="81" t="str">
        <f>LOOKUP(A396,Seznamy!$A$99:$A$107,Seznamy!$C$99:$C$107)</f>
        <v>Rynoltice</v>
      </c>
      <c r="D396" s="82">
        <f>LOOKUP(A396,Seznamy!$A$99:$A$107,Seznamy!$F$99:$F$107)</f>
        <v>1629</v>
      </c>
      <c r="E396" s="82">
        <f>LOOKUP(A396,Seznamy!$A$99:$A$107,Seznamy!$G$99:$G$107)</f>
        <v>0</v>
      </c>
      <c r="F396" s="83">
        <f>LOOKUP(A396,Seznamy!$A$99:$A$107,Seznamy!$J$99:$J$107)</f>
        <v>57</v>
      </c>
      <c r="G396" s="83">
        <v>4</v>
      </c>
      <c r="H396" s="81" t="str">
        <f>LOOKUP(G396,'Dělená - pěstební'!$A$19:$A$48,'Dělená - pěstební'!$B$19:$B$48)</f>
        <v>UNILES a.s.</v>
      </c>
      <c r="I396" s="84">
        <f t="array" ref="I396">SUM(IF(('Dělená - pěstební'!$A$3:$A$17=A396)*('Dělená - pěstební'!$D$1:$AG$1=G396),'Dělená - pěstební'!$D$3:$AG$17))</f>
        <v>0</v>
      </c>
      <c r="J396" s="99" t="str">
        <f t="shared" si="16"/>
        <v/>
      </c>
      <c r="K396" s="85">
        <f t="shared" si="17"/>
        <v>1</v>
      </c>
    </row>
    <row r="397" spans="1:11" hidden="1">
      <c r="A397" s="79">
        <v>14</v>
      </c>
      <c r="B397" s="80">
        <f>LOOKUP(A397,Seznamy!$A$99:$A$107,Seznamy!$B$99:$B$107)</f>
        <v>246038</v>
      </c>
      <c r="C397" s="81" t="str">
        <f>LOOKUP(A397,Seznamy!$A$99:$A$107,Seznamy!$C$99:$C$107)</f>
        <v>Rynoltice</v>
      </c>
      <c r="D397" s="82">
        <f>LOOKUP(A397,Seznamy!$A$99:$A$107,Seznamy!$F$99:$F$107)</f>
        <v>1629</v>
      </c>
      <c r="E397" s="82">
        <f>LOOKUP(A397,Seznamy!$A$99:$A$107,Seznamy!$G$99:$G$107)</f>
        <v>0</v>
      </c>
      <c r="F397" s="83">
        <f>LOOKUP(A397,Seznamy!$A$99:$A$107,Seznamy!$J$99:$J$107)</f>
        <v>57</v>
      </c>
      <c r="G397" s="83">
        <v>5</v>
      </c>
      <c r="H397" s="81" t="str">
        <f>LOOKUP(G397,'Dělená - pěstební'!$A$19:$A$48,'Dělená - pěstební'!$B$19:$B$48)</f>
        <v>Lesní společnost Ledeč nad Sázavou, a.s.</v>
      </c>
      <c r="I397" s="84">
        <f t="array" ref="I397">SUM(IF(('Dělená - pěstební'!$A$3:$A$17=A397)*('Dělená - pěstební'!$D$1:$AG$1=G397),'Dělená - pěstební'!$D$3:$AG$17))</f>
        <v>0</v>
      </c>
      <c r="J397" s="99" t="str">
        <f t="shared" si="16"/>
        <v/>
      </c>
      <c r="K397" s="85">
        <f t="shared" si="17"/>
        <v>1</v>
      </c>
    </row>
    <row r="398" spans="1:11" hidden="1">
      <c r="A398" s="79">
        <v>14</v>
      </c>
      <c r="B398" s="80">
        <f>LOOKUP(A398,Seznamy!$A$99:$A$107,Seznamy!$B$99:$B$107)</f>
        <v>246038</v>
      </c>
      <c r="C398" s="81" t="str">
        <f>LOOKUP(A398,Seznamy!$A$99:$A$107,Seznamy!$C$99:$C$107)</f>
        <v>Rynoltice</v>
      </c>
      <c r="D398" s="82">
        <f>LOOKUP(A398,Seznamy!$A$99:$A$107,Seznamy!$F$99:$F$107)</f>
        <v>1629</v>
      </c>
      <c r="E398" s="82">
        <f>LOOKUP(A398,Seznamy!$A$99:$A$107,Seznamy!$G$99:$G$107)</f>
        <v>0</v>
      </c>
      <c r="F398" s="83">
        <f>LOOKUP(A398,Seznamy!$A$99:$A$107,Seznamy!$J$99:$J$107)</f>
        <v>57</v>
      </c>
      <c r="G398" s="83">
        <v>6</v>
      </c>
      <c r="H398" s="81">
        <f>LOOKUP(G398,'Dělená - pěstební'!$A$19:$A$48,'Dělená - pěstební'!$B$19:$B$48)</f>
        <v>0</v>
      </c>
      <c r="I398" s="84">
        <f t="array" ref="I398">SUM(IF(('Dělená - pěstební'!$A$3:$A$17=A398)*('Dělená - pěstební'!$D$1:$AG$1=G398),'Dělená - pěstební'!$D$3:$AG$17))</f>
        <v>0</v>
      </c>
      <c r="J398" s="99" t="str">
        <f t="shared" si="16"/>
        <v/>
      </c>
      <c r="K398" s="85">
        <f t="shared" si="17"/>
        <v>1</v>
      </c>
    </row>
    <row r="399" spans="1:11" hidden="1">
      <c r="A399" s="79">
        <v>14</v>
      </c>
      <c r="B399" s="80">
        <f>LOOKUP(A399,Seznamy!$A$99:$A$107,Seznamy!$B$99:$B$107)</f>
        <v>246038</v>
      </c>
      <c r="C399" s="81" t="str">
        <f>LOOKUP(A399,Seznamy!$A$99:$A$107,Seznamy!$C$99:$C$107)</f>
        <v>Rynoltice</v>
      </c>
      <c r="D399" s="82">
        <f>LOOKUP(A399,Seznamy!$A$99:$A$107,Seznamy!$F$99:$F$107)</f>
        <v>1629</v>
      </c>
      <c r="E399" s="82">
        <f>LOOKUP(A399,Seznamy!$A$99:$A$107,Seznamy!$G$99:$G$107)</f>
        <v>0</v>
      </c>
      <c r="F399" s="83">
        <f>LOOKUP(A399,Seznamy!$A$99:$A$107,Seznamy!$J$99:$J$107)</f>
        <v>57</v>
      </c>
      <c r="G399" s="83">
        <v>7</v>
      </c>
      <c r="H399" s="81">
        <f>LOOKUP(G399,'Dělená - pěstební'!$A$19:$A$48,'Dělená - pěstební'!$B$19:$B$48)</f>
        <v>0</v>
      </c>
      <c r="I399" s="84">
        <f t="array" ref="I399">SUM(IF(('Dělená - pěstební'!$A$3:$A$17=A399)*('Dělená - pěstební'!$D$1:$AG$1=G399),'Dělená - pěstební'!$D$3:$AG$17))</f>
        <v>0</v>
      </c>
      <c r="J399" s="99" t="str">
        <f t="shared" si="16"/>
        <v/>
      </c>
      <c r="K399" s="85">
        <f t="shared" si="17"/>
        <v>1</v>
      </c>
    </row>
    <row r="400" spans="1:11" hidden="1">
      <c r="A400" s="79">
        <v>14</v>
      </c>
      <c r="B400" s="80">
        <f>LOOKUP(A400,Seznamy!$A$99:$A$107,Seznamy!$B$99:$B$107)</f>
        <v>246038</v>
      </c>
      <c r="C400" s="81" t="str">
        <f>LOOKUP(A400,Seznamy!$A$99:$A$107,Seznamy!$C$99:$C$107)</f>
        <v>Rynoltice</v>
      </c>
      <c r="D400" s="82">
        <f>LOOKUP(A400,Seznamy!$A$99:$A$107,Seznamy!$F$99:$F$107)</f>
        <v>1629</v>
      </c>
      <c r="E400" s="82">
        <f>LOOKUP(A400,Seznamy!$A$99:$A$107,Seznamy!$G$99:$G$107)</f>
        <v>0</v>
      </c>
      <c r="F400" s="83">
        <f>LOOKUP(A400,Seznamy!$A$99:$A$107,Seznamy!$J$99:$J$107)</f>
        <v>57</v>
      </c>
      <c r="G400" s="83">
        <v>8</v>
      </c>
      <c r="H400" s="81">
        <f>LOOKUP(G400,'Dělená - pěstební'!$A$19:$A$48,'Dělená - pěstební'!$B$19:$B$48)</f>
        <v>0</v>
      </c>
      <c r="I400" s="84">
        <f t="array" ref="I400">SUM(IF(('Dělená - pěstební'!$A$3:$A$17=A400)*('Dělená - pěstební'!$D$1:$AG$1=G400),'Dělená - pěstební'!$D$3:$AG$17))</f>
        <v>0</v>
      </c>
      <c r="J400" s="99" t="str">
        <f t="shared" si="16"/>
        <v/>
      </c>
      <c r="K400" s="85">
        <f t="shared" si="17"/>
        <v>1</v>
      </c>
    </row>
    <row r="401" spans="1:11" hidden="1">
      <c r="A401" s="79">
        <v>14</v>
      </c>
      <c r="B401" s="80">
        <f>LOOKUP(A401,Seznamy!$A$99:$A$107,Seznamy!$B$99:$B$107)</f>
        <v>246038</v>
      </c>
      <c r="C401" s="81" t="str">
        <f>LOOKUP(A401,Seznamy!$A$99:$A$107,Seznamy!$C$99:$C$107)</f>
        <v>Rynoltice</v>
      </c>
      <c r="D401" s="82">
        <f>LOOKUP(A401,Seznamy!$A$99:$A$107,Seznamy!$F$99:$F$107)</f>
        <v>1629</v>
      </c>
      <c r="E401" s="82">
        <f>LOOKUP(A401,Seznamy!$A$99:$A$107,Seznamy!$G$99:$G$107)</f>
        <v>0</v>
      </c>
      <c r="F401" s="83">
        <f>LOOKUP(A401,Seznamy!$A$99:$A$107,Seznamy!$J$99:$J$107)</f>
        <v>57</v>
      </c>
      <c r="G401" s="83">
        <v>9</v>
      </c>
      <c r="H401" s="81">
        <f>LOOKUP(G401,'Dělená - pěstební'!$A$19:$A$48,'Dělená - pěstební'!$B$19:$B$48)</f>
        <v>0</v>
      </c>
      <c r="I401" s="84">
        <f t="array" ref="I401">SUM(IF(('Dělená - pěstební'!$A$3:$A$17=A401)*('Dělená - pěstební'!$D$1:$AG$1=G401),'Dělená - pěstební'!$D$3:$AG$17))</f>
        <v>0</v>
      </c>
      <c r="J401" s="99" t="str">
        <f t="shared" si="16"/>
        <v/>
      </c>
      <c r="K401" s="85">
        <f t="shared" si="17"/>
        <v>1</v>
      </c>
    </row>
    <row r="402" spans="1:11" hidden="1">
      <c r="A402" s="79">
        <v>14</v>
      </c>
      <c r="B402" s="80">
        <f>LOOKUP(A402,Seznamy!$A$99:$A$107,Seznamy!$B$99:$B$107)</f>
        <v>246038</v>
      </c>
      <c r="C402" s="81" t="str">
        <f>LOOKUP(A402,Seznamy!$A$99:$A$107,Seznamy!$C$99:$C$107)</f>
        <v>Rynoltice</v>
      </c>
      <c r="D402" s="82">
        <f>LOOKUP(A402,Seznamy!$A$99:$A$107,Seznamy!$F$99:$F$107)</f>
        <v>1629</v>
      </c>
      <c r="E402" s="82">
        <f>LOOKUP(A402,Seznamy!$A$99:$A$107,Seznamy!$G$99:$G$107)</f>
        <v>0</v>
      </c>
      <c r="F402" s="83">
        <f>LOOKUP(A402,Seznamy!$A$99:$A$107,Seznamy!$J$99:$J$107)</f>
        <v>57</v>
      </c>
      <c r="G402" s="83">
        <v>10</v>
      </c>
      <c r="H402" s="81">
        <f>LOOKUP(G402,'Dělená - pěstební'!$A$19:$A$48,'Dělená - pěstební'!$B$19:$B$48)</f>
        <v>0</v>
      </c>
      <c r="I402" s="84">
        <f t="array" ref="I402">SUM(IF(('Dělená - pěstební'!$A$3:$A$17=A402)*('Dělená - pěstební'!$D$1:$AG$1=G402),'Dělená - pěstební'!$D$3:$AG$17))</f>
        <v>0</v>
      </c>
      <c r="J402" s="99" t="str">
        <f t="shared" si="16"/>
        <v/>
      </c>
      <c r="K402" s="85">
        <f t="shared" si="17"/>
        <v>1</v>
      </c>
    </row>
    <row r="403" spans="1:11" hidden="1">
      <c r="A403" s="79">
        <v>14</v>
      </c>
      <c r="B403" s="80">
        <f>LOOKUP(A403,Seznamy!$A$99:$A$107,Seznamy!$B$99:$B$107)</f>
        <v>246038</v>
      </c>
      <c r="C403" s="81" t="str">
        <f>LOOKUP(A403,Seznamy!$A$99:$A$107,Seznamy!$C$99:$C$107)</f>
        <v>Rynoltice</v>
      </c>
      <c r="D403" s="82">
        <f>LOOKUP(A403,Seznamy!$A$99:$A$107,Seznamy!$F$99:$F$107)</f>
        <v>1629</v>
      </c>
      <c r="E403" s="82">
        <f>LOOKUP(A403,Seznamy!$A$99:$A$107,Seznamy!$G$99:$G$107)</f>
        <v>0</v>
      </c>
      <c r="F403" s="83">
        <f>LOOKUP(A403,Seznamy!$A$99:$A$107,Seznamy!$J$99:$J$107)</f>
        <v>57</v>
      </c>
      <c r="G403" s="83">
        <v>11</v>
      </c>
      <c r="H403" s="81">
        <f>LOOKUP(G403,'Dělená - pěstební'!$A$19:$A$48,'Dělená - pěstební'!$B$19:$B$48)</f>
        <v>0</v>
      </c>
      <c r="I403" s="84">
        <f t="array" ref="I403">SUM(IF(('Dělená - pěstební'!$A$3:$A$17=A403)*('Dělená - pěstební'!$D$1:$AG$1=G403),'Dělená - pěstební'!$D$3:$AG$17))</f>
        <v>0</v>
      </c>
      <c r="J403" s="99" t="str">
        <f t="shared" si="16"/>
        <v/>
      </c>
      <c r="K403" s="85">
        <f t="shared" si="17"/>
        <v>1</v>
      </c>
    </row>
    <row r="404" spans="1:11" hidden="1">
      <c r="A404" s="79">
        <v>14</v>
      </c>
      <c r="B404" s="80">
        <f>LOOKUP(A404,Seznamy!$A$99:$A$107,Seznamy!$B$99:$B$107)</f>
        <v>246038</v>
      </c>
      <c r="C404" s="81" t="str">
        <f>LOOKUP(A404,Seznamy!$A$99:$A$107,Seznamy!$C$99:$C$107)</f>
        <v>Rynoltice</v>
      </c>
      <c r="D404" s="82">
        <f>LOOKUP(A404,Seznamy!$A$99:$A$107,Seznamy!$F$99:$F$107)</f>
        <v>1629</v>
      </c>
      <c r="E404" s="82">
        <f>LOOKUP(A404,Seznamy!$A$99:$A$107,Seznamy!$G$99:$G$107)</f>
        <v>0</v>
      </c>
      <c r="F404" s="83">
        <f>LOOKUP(A404,Seznamy!$A$99:$A$107,Seznamy!$J$99:$J$107)</f>
        <v>57</v>
      </c>
      <c r="G404" s="83">
        <v>12</v>
      </c>
      <c r="H404" s="81">
        <f>LOOKUP(G404,'Dělená - pěstební'!$A$19:$A$48,'Dělená - pěstební'!$B$19:$B$48)</f>
        <v>0</v>
      </c>
      <c r="I404" s="84">
        <f t="array" ref="I404">SUM(IF(('Dělená - pěstební'!$A$3:$A$17=A404)*('Dělená - pěstební'!$D$1:$AG$1=G404),'Dělená - pěstební'!$D$3:$AG$17))</f>
        <v>0</v>
      </c>
      <c r="J404" s="99" t="str">
        <f t="shared" si="16"/>
        <v/>
      </c>
      <c r="K404" s="85">
        <f t="shared" si="17"/>
        <v>1</v>
      </c>
    </row>
    <row r="405" spans="1:11" hidden="1">
      <c r="A405" s="79">
        <v>14</v>
      </c>
      <c r="B405" s="80">
        <f>LOOKUP(A405,Seznamy!$A$99:$A$107,Seznamy!$B$99:$B$107)</f>
        <v>246038</v>
      </c>
      <c r="C405" s="81" t="str">
        <f>LOOKUP(A405,Seznamy!$A$99:$A$107,Seznamy!$C$99:$C$107)</f>
        <v>Rynoltice</v>
      </c>
      <c r="D405" s="82">
        <f>LOOKUP(A405,Seznamy!$A$99:$A$107,Seznamy!$F$99:$F$107)</f>
        <v>1629</v>
      </c>
      <c r="E405" s="82">
        <f>LOOKUP(A405,Seznamy!$A$99:$A$107,Seznamy!$G$99:$G$107)</f>
        <v>0</v>
      </c>
      <c r="F405" s="83">
        <f>LOOKUP(A405,Seznamy!$A$99:$A$107,Seznamy!$J$99:$J$107)</f>
        <v>57</v>
      </c>
      <c r="G405" s="83">
        <v>13</v>
      </c>
      <c r="H405" s="81">
        <f>LOOKUP(G405,'Dělená - pěstební'!$A$19:$A$48,'Dělená - pěstební'!$B$19:$B$48)</f>
        <v>0</v>
      </c>
      <c r="I405" s="84">
        <f t="array" ref="I405">SUM(IF(('Dělená - pěstební'!$A$3:$A$17=A405)*('Dělená - pěstební'!$D$1:$AG$1=G405),'Dělená - pěstební'!$D$3:$AG$17))</f>
        <v>0</v>
      </c>
      <c r="J405" s="99" t="str">
        <f t="shared" si="16"/>
        <v/>
      </c>
      <c r="K405" s="85">
        <f t="shared" si="17"/>
        <v>1</v>
      </c>
    </row>
    <row r="406" spans="1:11" hidden="1">
      <c r="A406" s="79">
        <v>14</v>
      </c>
      <c r="B406" s="80">
        <f>LOOKUP(A406,Seznamy!$A$99:$A$107,Seznamy!$B$99:$B$107)</f>
        <v>246038</v>
      </c>
      <c r="C406" s="81" t="str">
        <f>LOOKUP(A406,Seznamy!$A$99:$A$107,Seznamy!$C$99:$C$107)</f>
        <v>Rynoltice</v>
      </c>
      <c r="D406" s="82">
        <f>LOOKUP(A406,Seznamy!$A$99:$A$107,Seznamy!$F$99:$F$107)</f>
        <v>1629</v>
      </c>
      <c r="E406" s="82">
        <f>LOOKUP(A406,Seznamy!$A$99:$A$107,Seznamy!$G$99:$G$107)</f>
        <v>0</v>
      </c>
      <c r="F406" s="83">
        <f>LOOKUP(A406,Seznamy!$A$99:$A$107,Seznamy!$J$99:$J$107)</f>
        <v>57</v>
      </c>
      <c r="G406" s="83">
        <v>14</v>
      </c>
      <c r="H406" s="81">
        <f>LOOKUP(G406,'Dělená - pěstební'!$A$19:$A$48,'Dělená - pěstební'!$B$19:$B$48)</f>
        <v>0</v>
      </c>
      <c r="I406" s="84">
        <f t="array" ref="I406">SUM(IF(('Dělená - pěstební'!$A$3:$A$17=A406)*('Dělená - pěstební'!$D$1:$AG$1=G406),'Dělená - pěstební'!$D$3:$AG$17))</f>
        <v>0</v>
      </c>
      <c r="J406" s="99" t="str">
        <f t="shared" si="16"/>
        <v/>
      </c>
      <c r="K406" s="85">
        <f t="shared" si="17"/>
        <v>1</v>
      </c>
    </row>
    <row r="407" spans="1:11" hidden="1">
      <c r="A407" s="79">
        <v>14</v>
      </c>
      <c r="B407" s="80">
        <f>LOOKUP(A407,Seznamy!$A$99:$A$107,Seznamy!$B$99:$B$107)</f>
        <v>246038</v>
      </c>
      <c r="C407" s="81" t="str">
        <f>LOOKUP(A407,Seznamy!$A$99:$A$107,Seznamy!$C$99:$C$107)</f>
        <v>Rynoltice</v>
      </c>
      <c r="D407" s="82">
        <f>LOOKUP(A407,Seznamy!$A$99:$A$107,Seznamy!$F$99:$F$107)</f>
        <v>1629</v>
      </c>
      <c r="E407" s="82">
        <f>LOOKUP(A407,Seznamy!$A$99:$A$107,Seznamy!$G$99:$G$107)</f>
        <v>0</v>
      </c>
      <c r="F407" s="83">
        <f>LOOKUP(A407,Seznamy!$A$99:$A$107,Seznamy!$J$99:$J$107)</f>
        <v>57</v>
      </c>
      <c r="G407" s="83">
        <v>15</v>
      </c>
      <c r="H407" s="81">
        <f>LOOKUP(G407,'Dělená - pěstební'!$A$19:$A$48,'Dělená - pěstební'!$B$19:$B$48)</f>
        <v>0</v>
      </c>
      <c r="I407" s="84">
        <f t="array" ref="I407">SUM(IF(('Dělená - pěstební'!$A$3:$A$17=A407)*('Dělená - pěstební'!$D$1:$AG$1=G407),'Dělená - pěstební'!$D$3:$AG$17))</f>
        <v>0</v>
      </c>
      <c r="J407" s="99" t="str">
        <f t="shared" si="16"/>
        <v/>
      </c>
      <c r="K407" s="85">
        <f t="shared" si="17"/>
        <v>1</v>
      </c>
    </row>
    <row r="408" spans="1:11" hidden="1">
      <c r="A408" s="79">
        <v>14</v>
      </c>
      <c r="B408" s="80">
        <f>LOOKUP(A408,Seznamy!$A$99:$A$107,Seznamy!$B$99:$B$107)</f>
        <v>246038</v>
      </c>
      <c r="C408" s="81" t="str">
        <f>LOOKUP(A408,Seznamy!$A$99:$A$107,Seznamy!$C$99:$C$107)</f>
        <v>Rynoltice</v>
      </c>
      <c r="D408" s="82">
        <f>LOOKUP(A408,Seznamy!$A$99:$A$107,Seznamy!$F$99:$F$107)</f>
        <v>1629</v>
      </c>
      <c r="E408" s="82">
        <f>LOOKUP(A408,Seznamy!$A$99:$A$107,Seznamy!$G$99:$G$107)</f>
        <v>0</v>
      </c>
      <c r="F408" s="83">
        <f>LOOKUP(A408,Seznamy!$A$99:$A$107,Seznamy!$J$99:$J$107)</f>
        <v>57</v>
      </c>
      <c r="G408" s="83">
        <v>16</v>
      </c>
      <c r="H408" s="81">
        <f>LOOKUP(G408,'Dělená - pěstební'!$A$19:$A$48,'Dělená - pěstební'!$B$19:$B$48)</f>
        <v>0</v>
      </c>
      <c r="I408" s="84">
        <f t="array" ref="I408">SUM(IF(('Dělená - pěstební'!$A$3:$A$17=A408)*('Dělená - pěstební'!$D$1:$AG$1=G408),'Dělená - pěstební'!$D$3:$AG$17))</f>
        <v>0</v>
      </c>
      <c r="J408" s="99" t="str">
        <f t="shared" si="16"/>
        <v/>
      </c>
      <c r="K408" s="85">
        <f t="shared" si="17"/>
        <v>1</v>
      </c>
    </row>
    <row r="409" spans="1:11" hidden="1">
      <c r="A409" s="79">
        <v>14</v>
      </c>
      <c r="B409" s="80">
        <f>LOOKUP(A409,Seznamy!$A$99:$A$107,Seznamy!$B$99:$B$107)</f>
        <v>246038</v>
      </c>
      <c r="C409" s="81" t="str">
        <f>LOOKUP(A409,Seznamy!$A$99:$A$107,Seznamy!$C$99:$C$107)</f>
        <v>Rynoltice</v>
      </c>
      <c r="D409" s="82">
        <f>LOOKUP(A409,Seznamy!$A$99:$A$107,Seznamy!$F$99:$F$107)</f>
        <v>1629</v>
      </c>
      <c r="E409" s="82">
        <f>LOOKUP(A409,Seznamy!$A$99:$A$107,Seznamy!$G$99:$G$107)</f>
        <v>0</v>
      </c>
      <c r="F409" s="83">
        <f>LOOKUP(A409,Seznamy!$A$99:$A$107,Seznamy!$J$99:$J$107)</f>
        <v>57</v>
      </c>
      <c r="G409" s="83">
        <v>17</v>
      </c>
      <c r="H409" s="81">
        <f>LOOKUP(G409,'Dělená - pěstební'!$A$19:$A$48,'Dělená - pěstební'!$B$19:$B$48)</f>
        <v>0</v>
      </c>
      <c r="I409" s="84">
        <f t="array" ref="I409">SUM(IF(('Dělená - pěstební'!$A$3:$A$17=A409)*('Dělená - pěstební'!$D$1:$AG$1=G409),'Dělená - pěstební'!$D$3:$AG$17))</f>
        <v>0</v>
      </c>
      <c r="J409" s="99" t="str">
        <f t="shared" si="16"/>
        <v/>
      </c>
      <c r="K409" s="85">
        <f t="shared" si="17"/>
        <v>1</v>
      </c>
    </row>
    <row r="410" spans="1:11" hidden="1">
      <c r="A410" s="79">
        <v>14</v>
      </c>
      <c r="B410" s="80">
        <f>LOOKUP(A410,Seznamy!$A$99:$A$107,Seznamy!$B$99:$B$107)</f>
        <v>246038</v>
      </c>
      <c r="C410" s="81" t="str">
        <f>LOOKUP(A410,Seznamy!$A$99:$A$107,Seznamy!$C$99:$C$107)</f>
        <v>Rynoltice</v>
      </c>
      <c r="D410" s="82">
        <f>LOOKUP(A410,Seznamy!$A$99:$A$107,Seznamy!$F$99:$F$107)</f>
        <v>1629</v>
      </c>
      <c r="E410" s="82">
        <f>LOOKUP(A410,Seznamy!$A$99:$A$107,Seznamy!$G$99:$G$107)</f>
        <v>0</v>
      </c>
      <c r="F410" s="83">
        <f>LOOKUP(A410,Seznamy!$A$99:$A$107,Seznamy!$J$99:$J$107)</f>
        <v>57</v>
      </c>
      <c r="G410" s="83">
        <v>18</v>
      </c>
      <c r="H410" s="81">
        <f>LOOKUP(G410,'Dělená - pěstební'!$A$19:$A$48,'Dělená - pěstební'!$B$19:$B$48)</f>
        <v>0</v>
      </c>
      <c r="I410" s="84">
        <f t="array" ref="I410">SUM(IF(('Dělená - pěstební'!$A$3:$A$17=A410)*('Dělená - pěstební'!$D$1:$AG$1=G410),'Dělená - pěstební'!$D$3:$AG$17))</f>
        <v>0</v>
      </c>
      <c r="J410" s="99" t="str">
        <f t="shared" si="16"/>
        <v/>
      </c>
      <c r="K410" s="85">
        <f t="shared" si="17"/>
        <v>1</v>
      </c>
    </row>
    <row r="411" spans="1:11" hidden="1">
      <c r="A411" s="79">
        <v>14</v>
      </c>
      <c r="B411" s="80">
        <f>LOOKUP(A411,Seznamy!$A$99:$A$107,Seznamy!$B$99:$B$107)</f>
        <v>246038</v>
      </c>
      <c r="C411" s="81" t="str">
        <f>LOOKUP(A411,Seznamy!$A$99:$A$107,Seznamy!$C$99:$C$107)</f>
        <v>Rynoltice</v>
      </c>
      <c r="D411" s="82">
        <f>LOOKUP(A411,Seznamy!$A$99:$A$107,Seznamy!$F$99:$F$107)</f>
        <v>1629</v>
      </c>
      <c r="E411" s="82">
        <f>LOOKUP(A411,Seznamy!$A$99:$A$107,Seznamy!$G$99:$G$107)</f>
        <v>0</v>
      </c>
      <c r="F411" s="83">
        <f>LOOKUP(A411,Seznamy!$A$99:$A$107,Seznamy!$J$99:$J$107)</f>
        <v>57</v>
      </c>
      <c r="G411" s="83">
        <v>19</v>
      </c>
      <c r="H411" s="81">
        <f>LOOKUP(G411,'Dělená - pěstební'!$A$19:$A$48,'Dělená - pěstební'!$B$19:$B$48)</f>
        <v>0</v>
      </c>
      <c r="I411" s="84">
        <f t="array" ref="I411">SUM(IF(('Dělená - pěstební'!$A$3:$A$17=A411)*('Dělená - pěstební'!$D$1:$AG$1=G411),'Dělená - pěstební'!$D$3:$AG$17))</f>
        <v>0</v>
      </c>
      <c r="J411" s="99" t="str">
        <f t="shared" si="16"/>
        <v/>
      </c>
      <c r="K411" s="85">
        <f t="shared" si="17"/>
        <v>1</v>
      </c>
    </row>
    <row r="412" spans="1:11" hidden="1">
      <c r="A412" s="79">
        <v>14</v>
      </c>
      <c r="B412" s="80">
        <f>LOOKUP(A412,Seznamy!$A$99:$A$107,Seznamy!$B$99:$B$107)</f>
        <v>246038</v>
      </c>
      <c r="C412" s="81" t="str">
        <f>LOOKUP(A412,Seznamy!$A$99:$A$107,Seznamy!$C$99:$C$107)</f>
        <v>Rynoltice</v>
      </c>
      <c r="D412" s="82">
        <f>LOOKUP(A412,Seznamy!$A$99:$A$107,Seznamy!$F$99:$F$107)</f>
        <v>1629</v>
      </c>
      <c r="E412" s="82">
        <f>LOOKUP(A412,Seznamy!$A$99:$A$107,Seznamy!$G$99:$G$107)</f>
        <v>0</v>
      </c>
      <c r="F412" s="83">
        <f>LOOKUP(A412,Seznamy!$A$99:$A$107,Seznamy!$J$99:$J$107)</f>
        <v>57</v>
      </c>
      <c r="G412" s="83">
        <v>20</v>
      </c>
      <c r="H412" s="81">
        <f>LOOKUP(G412,'Dělená - pěstební'!$A$19:$A$48,'Dělená - pěstební'!$B$19:$B$48)</f>
        <v>0</v>
      </c>
      <c r="I412" s="84">
        <f t="array" ref="I412">SUM(IF(('Dělená - pěstební'!$A$3:$A$17=A412)*('Dělená - pěstební'!$D$1:$AG$1=G412),'Dělená - pěstební'!$D$3:$AG$17))</f>
        <v>0</v>
      </c>
      <c r="J412" s="99" t="str">
        <f t="shared" si="16"/>
        <v/>
      </c>
      <c r="K412" s="85">
        <f t="shared" si="17"/>
        <v>1</v>
      </c>
    </row>
    <row r="413" spans="1:11" hidden="1">
      <c r="A413" s="79">
        <v>14</v>
      </c>
      <c r="B413" s="80">
        <f>LOOKUP(A413,Seznamy!$A$99:$A$107,Seznamy!$B$99:$B$107)</f>
        <v>246038</v>
      </c>
      <c r="C413" s="81" t="str">
        <f>LOOKUP(A413,Seznamy!$A$99:$A$107,Seznamy!$C$99:$C$107)</f>
        <v>Rynoltice</v>
      </c>
      <c r="D413" s="82">
        <f>LOOKUP(A413,Seznamy!$A$99:$A$107,Seznamy!$F$99:$F$107)</f>
        <v>1629</v>
      </c>
      <c r="E413" s="82">
        <f>LOOKUP(A413,Seznamy!$A$99:$A$107,Seznamy!$G$99:$G$107)</f>
        <v>0</v>
      </c>
      <c r="F413" s="83">
        <f>LOOKUP(A413,Seznamy!$A$99:$A$107,Seznamy!$J$99:$J$107)</f>
        <v>57</v>
      </c>
      <c r="G413" s="83">
        <v>21</v>
      </c>
      <c r="H413" s="81">
        <f>LOOKUP(G413,'Dělená - pěstební'!$A$19:$A$48,'Dělená - pěstební'!$B$19:$B$48)</f>
        <v>0</v>
      </c>
      <c r="I413" s="84">
        <f t="array" ref="I413">SUM(IF(('Dělená - pěstební'!$A$3:$A$17=A413)*('Dělená - pěstební'!$D$1:$AG$1=G413),'Dělená - pěstební'!$D$3:$AG$17))</f>
        <v>0</v>
      </c>
      <c r="J413" s="99" t="str">
        <f t="shared" si="16"/>
        <v/>
      </c>
      <c r="K413" s="85">
        <f t="shared" si="17"/>
        <v>1</v>
      </c>
    </row>
    <row r="414" spans="1:11" hidden="1">
      <c r="A414" s="79">
        <v>14</v>
      </c>
      <c r="B414" s="80">
        <f>LOOKUP(A414,Seznamy!$A$99:$A$107,Seznamy!$B$99:$B$107)</f>
        <v>246038</v>
      </c>
      <c r="C414" s="81" t="str">
        <f>LOOKUP(A414,Seznamy!$A$99:$A$107,Seznamy!$C$99:$C$107)</f>
        <v>Rynoltice</v>
      </c>
      <c r="D414" s="82">
        <f>LOOKUP(A414,Seznamy!$A$99:$A$107,Seznamy!$F$99:$F$107)</f>
        <v>1629</v>
      </c>
      <c r="E414" s="82">
        <f>LOOKUP(A414,Seznamy!$A$99:$A$107,Seznamy!$G$99:$G$107)</f>
        <v>0</v>
      </c>
      <c r="F414" s="83">
        <f>LOOKUP(A414,Seznamy!$A$99:$A$107,Seznamy!$J$99:$J$107)</f>
        <v>57</v>
      </c>
      <c r="G414" s="83">
        <v>22</v>
      </c>
      <c r="H414" s="81">
        <f>LOOKUP(G414,'Dělená - pěstební'!$A$19:$A$48,'Dělená - pěstební'!$B$19:$B$48)</f>
        <v>0</v>
      </c>
      <c r="I414" s="84">
        <f t="array" ref="I414">SUM(IF(('Dělená - pěstební'!$A$3:$A$17=A414)*('Dělená - pěstební'!$D$1:$AG$1=G414),'Dělená - pěstební'!$D$3:$AG$17))</f>
        <v>0</v>
      </c>
      <c r="J414" s="99" t="str">
        <f t="shared" si="16"/>
        <v/>
      </c>
      <c r="K414" s="85">
        <f t="shared" si="17"/>
        <v>1</v>
      </c>
    </row>
    <row r="415" spans="1:11" hidden="1">
      <c r="A415" s="79">
        <v>14</v>
      </c>
      <c r="B415" s="80">
        <f>LOOKUP(A415,Seznamy!$A$99:$A$107,Seznamy!$B$99:$B$107)</f>
        <v>246038</v>
      </c>
      <c r="C415" s="81" t="str">
        <f>LOOKUP(A415,Seznamy!$A$99:$A$107,Seznamy!$C$99:$C$107)</f>
        <v>Rynoltice</v>
      </c>
      <c r="D415" s="82">
        <f>LOOKUP(A415,Seznamy!$A$99:$A$107,Seznamy!$F$99:$F$107)</f>
        <v>1629</v>
      </c>
      <c r="E415" s="82">
        <f>LOOKUP(A415,Seznamy!$A$99:$A$107,Seznamy!$G$99:$G$107)</f>
        <v>0</v>
      </c>
      <c r="F415" s="83">
        <f>LOOKUP(A415,Seznamy!$A$99:$A$107,Seznamy!$J$99:$J$107)</f>
        <v>57</v>
      </c>
      <c r="G415" s="83">
        <v>23</v>
      </c>
      <c r="H415" s="81">
        <f>LOOKUP(G415,'Dělená - pěstební'!$A$19:$A$48,'Dělená - pěstební'!$B$19:$B$48)</f>
        <v>0</v>
      </c>
      <c r="I415" s="84">
        <f t="array" ref="I415">SUM(IF(('Dělená - pěstební'!$A$3:$A$17=A415)*('Dělená - pěstební'!$D$1:$AG$1=G415),'Dělená - pěstební'!$D$3:$AG$17))</f>
        <v>0</v>
      </c>
      <c r="J415" s="99" t="str">
        <f t="shared" si="16"/>
        <v/>
      </c>
      <c r="K415" s="85">
        <f t="shared" si="17"/>
        <v>1</v>
      </c>
    </row>
    <row r="416" spans="1:11" hidden="1">
      <c r="A416" s="79">
        <v>14</v>
      </c>
      <c r="B416" s="80">
        <f>LOOKUP(A416,Seznamy!$A$99:$A$107,Seznamy!$B$99:$B$107)</f>
        <v>246038</v>
      </c>
      <c r="C416" s="81" t="str">
        <f>LOOKUP(A416,Seznamy!$A$99:$A$107,Seznamy!$C$99:$C$107)</f>
        <v>Rynoltice</v>
      </c>
      <c r="D416" s="82">
        <f>LOOKUP(A416,Seznamy!$A$99:$A$107,Seznamy!$F$99:$F$107)</f>
        <v>1629</v>
      </c>
      <c r="E416" s="82">
        <f>LOOKUP(A416,Seznamy!$A$99:$A$107,Seznamy!$G$99:$G$107)</f>
        <v>0</v>
      </c>
      <c r="F416" s="83">
        <f>LOOKUP(A416,Seznamy!$A$99:$A$107,Seznamy!$J$99:$J$107)</f>
        <v>57</v>
      </c>
      <c r="G416" s="83">
        <v>24</v>
      </c>
      <c r="H416" s="81">
        <f>LOOKUP(G416,'Dělená - pěstební'!$A$19:$A$48,'Dělená - pěstební'!$B$19:$B$48)</f>
        <v>0</v>
      </c>
      <c r="I416" s="84">
        <f t="array" ref="I416">SUM(IF(('Dělená - pěstební'!$A$3:$A$17=A416)*('Dělená - pěstební'!$D$1:$AG$1=G416),'Dělená - pěstební'!$D$3:$AG$17))</f>
        <v>0</v>
      </c>
      <c r="J416" s="99" t="str">
        <f t="shared" si="16"/>
        <v/>
      </c>
      <c r="K416" s="85">
        <f t="shared" si="17"/>
        <v>1</v>
      </c>
    </row>
    <row r="417" spans="1:11" hidden="1">
      <c r="A417" s="79">
        <v>14</v>
      </c>
      <c r="B417" s="80">
        <f>LOOKUP(A417,Seznamy!$A$99:$A$107,Seznamy!$B$99:$B$107)</f>
        <v>246038</v>
      </c>
      <c r="C417" s="81" t="str">
        <f>LOOKUP(A417,Seznamy!$A$99:$A$107,Seznamy!$C$99:$C$107)</f>
        <v>Rynoltice</v>
      </c>
      <c r="D417" s="82">
        <f>LOOKUP(A417,Seznamy!$A$99:$A$107,Seznamy!$F$99:$F$107)</f>
        <v>1629</v>
      </c>
      <c r="E417" s="82">
        <f>LOOKUP(A417,Seznamy!$A$99:$A$107,Seznamy!$G$99:$G$107)</f>
        <v>0</v>
      </c>
      <c r="F417" s="83">
        <f>LOOKUP(A417,Seznamy!$A$99:$A$107,Seznamy!$J$99:$J$107)</f>
        <v>57</v>
      </c>
      <c r="G417" s="83">
        <v>25</v>
      </c>
      <c r="H417" s="81">
        <f>LOOKUP(G417,'Dělená - pěstební'!$A$19:$A$48,'Dělená - pěstební'!$B$19:$B$48)</f>
        <v>0</v>
      </c>
      <c r="I417" s="84">
        <f t="array" ref="I417">SUM(IF(('Dělená - pěstební'!$A$3:$A$17=A417)*('Dělená - pěstební'!$D$1:$AG$1=G417),'Dělená - pěstební'!$D$3:$AG$17))</f>
        <v>0</v>
      </c>
      <c r="J417" s="99" t="str">
        <f t="shared" si="16"/>
        <v/>
      </c>
      <c r="K417" s="85">
        <f t="shared" si="17"/>
        <v>1</v>
      </c>
    </row>
    <row r="418" spans="1:11" hidden="1">
      <c r="A418" s="79">
        <v>14</v>
      </c>
      <c r="B418" s="80">
        <f>LOOKUP(A418,Seznamy!$A$99:$A$107,Seznamy!$B$99:$B$107)</f>
        <v>246038</v>
      </c>
      <c r="C418" s="81" t="str">
        <f>LOOKUP(A418,Seznamy!$A$99:$A$107,Seznamy!$C$99:$C$107)</f>
        <v>Rynoltice</v>
      </c>
      <c r="D418" s="82">
        <f>LOOKUP(A418,Seznamy!$A$99:$A$107,Seznamy!$F$99:$F$107)</f>
        <v>1629</v>
      </c>
      <c r="E418" s="82">
        <f>LOOKUP(A418,Seznamy!$A$99:$A$107,Seznamy!$G$99:$G$107)</f>
        <v>0</v>
      </c>
      <c r="F418" s="83">
        <f>LOOKUP(A418,Seznamy!$A$99:$A$107,Seznamy!$J$99:$J$107)</f>
        <v>57</v>
      </c>
      <c r="G418" s="83">
        <v>26</v>
      </c>
      <c r="H418" s="81">
        <f>LOOKUP(G418,'Dělená - pěstební'!$A$19:$A$48,'Dělená - pěstební'!$B$19:$B$48)</f>
        <v>0</v>
      </c>
      <c r="I418" s="84">
        <f t="array" ref="I418">SUM(IF(('Dělená - pěstební'!$A$3:$A$17=A418)*('Dělená - pěstební'!$D$1:$AG$1=G418),'Dělená - pěstební'!$D$3:$AG$17))</f>
        <v>0</v>
      </c>
      <c r="J418" s="99" t="str">
        <f t="shared" si="16"/>
        <v/>
      </c>
      <c r="K418" s="85">
        <f t="shared" si="17"/>
        <v>1</v>
      </c>
    </row>
    <row r="419" spans="1:11" hidden="1">
      <c r="A419" s="79">
        <v>14</v>
      </c>
      <c r="B419" s="80">
        <f>LOOKUP(A419,Seznamy!$A$99:$A$107,Seznamy!$B$99:$B$107)</f>
        <v>246038</v>
      </c>
      <c r="C419" s="81" t="str">
        <f>LOOKUP(A419,Seznamy!$A$99:$A$107,Seznamy!$C$99:$C$107)</f>
        <v>Rynoltice</v>
      </c>
      <c r="D419" s="82">
        <f>LOOKUP(A419,Seznamy!$A$99:$A$107,Seznamy!$F$99:$F$107)</f>
        <v>1629</v>
      </c>
      <c r="E419" s="82">
        <f>LOOKUP(A419,Seznamy!$A$99:$A$107,Seznamy!$G$99:$G$107)</f>
        <v>0</v>
      </c>
      <c r="F419" s="83">
        <f>LOOKUP(A419,Seznamy!$A$99:$A$107,Seznamy!$J$99:$J$107)</f>
        <v>57</v>
      </c>
      <c r="G419" s="83">
        <v>27</v>
      </c>
      <c r="H419" s="81">
        <f>LOOKUP(G419,'Dělená - pěstební'!$A$19:$A$48,'Dělená - pěstební'!$B$19:$B$48)</f>
        <v>0</v>
      </c>
      <c r="I419" s="84">
        <f t="array" ref="I419">SUM(IF(('Dělená - pěstební'!$A$3:$A$17=A419)*('Dělená - pěstební'!$D$1:$AG$1=G419),'Dělená - pěstební'!$D$3:$AG$17))</f>
        <v>0</v>
      </c>
      <c r="J419" s="99" t="str">
        <f t="shared" si="16"/>
        <v/>
      </c>
      <c r="K419" s="85">
        <f t="shared" si="17"/>
        <v>1</v>
      </c>
    </row>
    <row r="420" spans="1:11" hidden="1">
      <c r="A420" s="79">
        <v>14</v>
      </c>
      <c r="B420" s="80">
        <f>LOOKUP(A420,Seznamy!$A$99:$A$107,Seznamy!$B$99:$B$107)</f>
        <v>246038</v>
      </c>
      <c r="C420" s="81" t="str">
        <f>LOOKUP(A420,Seznamy!$A$99:$A$107,Seznamy!$C$99:$C$107)</f>
        <v>Rynoltice</v>
      </c>
      <c r="D420" s="82">
        <f>LOOKUP(A420,Seznamy!$A$99:$A$107,Seznamy!$F$99:$F$107)</f>
        <v>1629</v>
      </c>
      <c r="E420" s="82">
        <f>LOOKUP(A420,Seznamy!$A$99:$A$107,Seznamy!$G$99:$G$107)</f>
        <v>0</v>
      </c>
      <c r="F420" s="83">
        <f>LOOKUP(A420,Seznamy!$A$99:$A$107,Seznamy!$J$99:$J$107)</f>
        <v>57</v>
      </c>
      <c r="G420" s="83">
        <v>28</v>
      </c>
      <c r="H420" s="81">
        <f>LOOKUP(G420,'Dělená - pěstební'!$A$19:$A$48,'Dělená - pěstební'!$B$19:$B$48)</f>
        <v>0</v>
      </c>
      <c r="I420" s="84">
        <f t="array" ref="I420">SUM(IF(('Dělená - pěstební'!$A$3:$A$17=A420)*('Dělená - pěstební'!$D$1:$AG$1=G420),'Dělená - pěstební'!$D$3:$AG$17))</f>
        <v>0</v>
      </c>
      <c r="J420" s="99" t="str">
        <f t="shared" si="16"/>
        <v/>
      </c>
      <c r="K420" s="85">
        <f t="shared" si="17"/>
        <v>1</v>
      </c>
    </row>
    <row r="421" spans="1:11" hidden="1">
      <c r="A421" s="79">
        <v>14</v>
      </c>
      <c r="B421" s="80">
        <f>LOOKUP(A421,Seznamy!$A$99:$A$107,Seznamy!$B$99:$B$107)</f>
        <v>246038</v>
      </c>
      <c r="C421" s="81" t="str">
        <f>LOOKUP(A421,Seznamy!$A$99:$A$107,Seznamy!$C$99:$C$107)</f>
        <v>Rynoltice</v>
      </c>
      <c r="D421" s="82">
        <f>LOOKUP(A421,Seznamy!$A$99:$A$107,Seznamy!$F$99:$F$107)</f>
        <v>1629</v>
      </c>
      <c r="E421" s="82">
        <f>LOOKUP(A421,Seznamy!$A$99:$A$107,Seznamy!$G$99:$G$107)</f>
        <v>0</v>
      </c>
      <c r="F421" s="83">
        <f>LOOKUP(A421,Seznamy!$A$99:$A$107,Seznamy!$J$99:$J$107)</f>
        <v>57</v>
      </c>
      <c r="G421" s="83">
        <v>29</v>
      </c>
      <c r="H421" s="81">
        <f>LOOKUP(G421,'Dělená - pěstební'!$A$19:$A$48,'Dělená - pěstební'!$B$19:$B$48)</f>
        <v>0</v>
      </c>
      <c r="I421" s="84">
        <f t="array" ref="I421">SUM(IF(('Dělená - pěstební'!$A$3:$A$17=A421)*('Dělená - pěstební'!$D$1:$AG$1=G421),'Dělená - pěstební'!$D$3:$AG$17))</f>
        <v>0</v>
      </c>
      <c r="J421" s="99" t="str">
        <f t="shared" si="16"/>
        <v/>
      </c>
      <c r="K421" s="85">
        <f t="shared" si="17"/>
        <v>1</v>
      </c>
    </row>
    <row r="422" spans="1:11" hidden="1">
      <c r="A422" s="79">
        <v>14</v>
      </c>
      <c r="B422" s="80">
        <f>LOOKUP(A422,Seznamy!$A$99:$A$107,Seznamy!$B$99:$B$107)</f>
        <v>246038</v>
      </c>
      <c r="C422" s="81" t="str">
        <f>LOOKUP(A422,Seznamy!$A$99:$A$107,Seznamy!$C$99:$C$107)</f>
        <v>Rynoltice</v>
      </c>
      <c r="D422" s="82">
        <f>LOOKUP(A422,Seznamy!$A$99:$A$107,Seznamy!$F$99:$F$107)</f>
        <v>1629</v>
      </c>
      <c r="E422" s="82">
        <f>LOOKUP(A422,Seznamy!$A$99:$A$107,Seznamy!$G$99:$G$107)</f>
        <v>0</v>
      </c>
      <c r="F422" s="83">
        <f>LOOKUP(A422,Seznamy!$A$99:$A$107,Seznamy!$J$99:$J$107)</f>
        <v>57</v>
      </c>
      <c r="G422" s="83">
        <v>30</v>
      </c>
      <c r="H422" s="81">
        <f>LOOKUP(G422,'Dělená - pěstební'!$A$19:$A$48,'Dělená - pěstební'!$B$19:$B$48)</f>
        <v>0</v>
      </c>
      <c r="I422" s="84">
        <f t="array" ref="I422">SUM(IF(('Dělená - pěstební'!$A$3:$A$17=A422)*('Dělená - pěstební'!$D$1:$AG$1=G422),'Dělená - pěstební'!$D$3:$AG$17))</f>
        <v>0</v>
      </c>
      <c r="J422" s="99" t="str">
        <f t="shared" si="16"/>
        <v/>
      </c>
      <c r="K422" s="85">
        <f t="shared" si="17"/>
        <v>1</v>
      </c>
    </row>
    <row r="423" spans="1:11" hidden="1">
      <c r="A423" s="48">
        <v>15</v>
      </c>
      <c r="B423" s="49">
        <f>LOOKUP(A423,Seznamy!$A$99:$A$107,Seznamy!$B$99:$B$107)</f>
        <v>246038</v>
      </c>
      <c r="C423" s="50" t="str">
        <f>LOOKUP(A423,Seznamy!$A$99:$A$107,Seznamy!$C$99:$C$107)</f>
        <v>Rynoltice</v>
      </c>
      <c r="D423" s="51">
        <f>LOOKUP(A423,Seznamy!$A$99:$A$107,Seznamy!$F$99:$F$107)</f>
        <v>1629</v>
      </c>
      <c r="E423" s="51">
        <f>LOOKUP(A423,Seznamy!$A$99:$A$107,Seznamy!$G$99:$G$107)</f>
        <v>0</v>
      </c>
      <c r="F423" s="52">
        <f>LOOKUP(A423,Seznamy!$A$99:$A$107,Seznamy!$J$99:$J$107)</f>
        <v>57</v>
      </c>
      <c r="G423" s="52">
        <v>1</v>
      </c>
      <c r="H423" s="50" t="str">
        <f>LOOKUP(G423,'Dělená - pěstební'!$A$19:$A$48,'Dělená - pěstební'!$B$19:$B$48)</f>
        <v>Kloboucká lesní s.r.o.</v>
      </c>
      <c r="I423" s="53">
        <f t="array" ref="I423">SUM(IF(('Dělená - pěstební'!$A$3:$A$17=A423)*('Dělená - pěstební'!$D$1:$AG$1=G423),'Dělená - pěstební'!$D$3:$AG$17))</f>
        <v>0</v>
      </c>
      <c r="J423" s="98" t="str">
        <f t="shared" si="16"/>
        <v/>
      </c>
      <c r="K423" s="54">
        <f t="shared" ref="K423:K452" si="18">IF(I423=MIN($J$423:$J$452),1,"")</f>
        <v>1</v>
      </c>
    </row>
    <row r="424" spans="1:11" hidden="1">
      <c r="A424" s="48">
        <v>15</v>
      </c>
      <c r="B424" s="49">
        <f>LOOKUP(A424,Seznamy!$A$99:$A$107,Seznamy!$B$99:$B$107)</f>
        <v>246038</v>
      </c>
      <c r="C424" s="50" t="str">
        <f>LOOKUP(A424,Seznamy!$A$99:$A$107,Seznamy!$C$99:$C$107)</f>
        <v>Rynoltice</v>
      </c>
      <c r="D424" s="51">
        <f>LOOKUP(A424,Seznamy!$A$99:$A$107,Seznamy!$F$99:$F$107)</f>
        <v>1629</v>
      </c>
      <c r="E424" s="51">
        <f>LOOKUP(A424,Seznamy!$A$99:$A$107,Seznamy!$G$99:$G$107)</f>
        <v>0</v>
      </c>
      <c r="F424" s="52">
        <f>LOOKUP(A424,Seznamy!$A$99:$A$107,Seznamy!$J$99:$J$107)</f>
        <v>57</v>
      </c>
      <c r="G424" s="52">
        <v>2</v>
      </c>
      <c r="H424" s="50" t="str">
        <f>LOOKUP(G424,'Dělená - pěstební'!$A$19:$A$48,'Dělená - pěstební'!$B$19:$B$48)</f>
        <v>JACER - CZ a.s.</v>
      </c>
      <c r="I424" s="53">
        <f t="array" ref="I424">SUM(IF(('Dělená - pěstební'!$A$3:$A$17=A424)*('Dělená - pěstební'!$D$1:$AG$1=G424),'Dělená - pěstební'!$D$3:$AG$17))</f>
        <v>0</v>
      </c>
      <c r="J424" s="98" t="str">
        <f t="shared" si="16"/>
        <v/>
      </c>
      <c r="K424" s="54">
        <f t="shared" si="18"/>
        <v>1</v>
      </c>
    </row>
    <row r="425" spans="1:11" hidden="1">
      <c r="A425" s="48">
        <v>15</v>
      </c>
      <c r="B425" s="49">
        <f>LOOKUP(A425,Seznamy!$A$99:$A$107,Seznamy!$B$99:$B$107)</f>
        <v>246038</v>
      </c>
      <c r="C425" s="50" t="str">
        <f>LOOKUP(A425,Seznamy!$A$99:$A$107,Seznamy!$C$99:$C$107)</f>
        <v>Rynoltice</v>
      </c>
      <c r="D425" s="51">
        <f>LOOKUP(A425,Seznamy!$A$99:$A$107,Seznamy!$F$99:$F$107)</f>
        <v>1629</v>
      </c>
      <c r="E425" s="51">
        <f>LOOKUP(A425,Seznamy!$A$99:$A$107,Seznamy!$G$99:$G$107)</f>
        <v>0</v>
      </c>
      <c r="F425" s="52">
        <f>LOOKUP(A425,Seznamy!$A$99:$A$107,Seznamy!$J$99:$J$107)</f>
        <v>57</v>
      </c>
      <c r="G425" s="52">
        <v>3</v>
      </c>
      <c r="H425" s="50" t="str">
        <f>LOOKUP(G425,'Dělená - pěstební'!$A$19:$A$48,'Dělená - pěstební'!$B$19:$B$48)</f>
        <v>Jihozápadní dřevařská a.s.</v>
      </c>
      <c r="I425" s="53">
        <f t="array" ref="I425">SUM(IF(('Dělená - pěstební'!$A$3:$A$17=A425)*('Dělená - pěstební'!$D$1:$AG$1=G425),'Dělená - pěstební'!$D$3:$AG$17))</f>
        <v>0</v>
      </c>
      <c r="J425" s="98" t="str">
        <f t="shared" si="16"/>
        <v/>
      </c>
      <c r="K425" s="54">
        <f t="shared" si="18"/>
        <v>1</v>
      </c>
    </row>
    <row r="426" spans="1:11" hidden="1">
      <c r="A426" s="48">
        <v>15</v>
      </c>
      <c r="B426" s="49">
        <f>LOOKUP(A426,Seznamy!$A$99:$A$107,Seznamy!$B$99:$B$107)</f>
        <v>246038</v>
      </c>
      <c r="C426" s="50" t="str">
        <f>LOOKUP(A426,Seznamy!$A$99:$A$107,Seznamy!$C$99:$C$107)</f>
        <v>Rynoltice</v>
      </c>
      <c r="D426" s="51">
        <f>LOOKUP(A426,Seznamy!$A$99:$A$107,Seznamy!$F$99:$F$107)</f>
        <v>1629</v>
      </c>
      <c r="E426" s="51">
        <f>LOOKUP(A426,Seznamy!$A$99:$A$107,Seznamy!$G$99:$G$107)</f>
        <v>0</v>
      </c>
      <c r="F426" s="52">
        <f>LOOKUP(A426,Seznamy!$A$99:$A$107,Seznamy!$J$99:$J$107)</f>
        <v>57</v>
      </c>
      <c r="G426" s="52">
        <v>4</v>
      </c>
      <c r="H426" s="50" t="str">
        <f>LOOKUP(G426,'Dělená - pěstební'!$A$19:$A$48,'Dělená - pěstební'!$B$19:$B$48)</f>
        <v>UNILES a.s.</v>
      </c>
      <c r="I426" s="53">
        <f t="array" ref="I426">SUM(IF(('Dělená - pěstební'!$A$3:$A$17=A426)*('Dělená - pěstební'!$D$1:$AG$1=G426),'Dělená - pěstební'!$D$3:$AG$17))</f>
        <v>0</v>
      </c>
      <c r="J426" s="98" t="str">
        <f t="shared" si="16"/>
        <v/>
      </c>
      <c r="K426" s="54">
        <f t="shared" si="18"/>
        <v>1</v>
      </c>
    </row>
    <row r="427" spans="1:11" hidden="1">
      <c r="A427" s="48">
        <v>15</v>
      </c>
      <c r="B427" s="49">
        <f>LOOKUP(A427,Seznamy!$A$99:$A$107,Seznamy!$B$99:$B$107)</f>
        <v>246038</v>
      </c>
      <c r="C427" s="50" t="str">
        <f>LOOKUP(A427,Seznamy!$A$99:$A$107,Seznamy!$C$99:$C$107)</f>
        <v>Rynoltice</v>
      </c>
      <c r="D427" s="51">
        <f>LOOKUP(A427,Seznamy!$A$99:$A$107,Seznamy!$F$99:$F$107)</f>
        <v>1629</v>
      </c>
      <c r="E427" s="51">
        <f>LOOKUP(A427,Seznamy!$A$99:$A$107,Seznamy!$G$99:$G$107)</f>
        <v>0</v>
      </c>
      <c r="F427" s="52">
        <f>LOOKUP(A427,Seznamy!$A$99:$A$107,Seznamy!$J$99:$J$107)</f>
        <v>57</v>
      </c>
      <c r="G427" s="52">
        <v>5</v>
      </c>
      <c r="H427" s="50" t="str">
        <f>LOOKUP(G427,'Dělená - pěstební'!$A$19:$A$48,'Dělená - pěstební'!$B$19:$B$48)</f>
        <v>Lesní společnost Ledeč nad Sázavou, a.s.</v>
      </c>
      <c r="I427" s="53">
        <f t="array" ref="I427">SUM(IF(('Dělená - pěstební'!$A$3:$A$17=A427)*('Dělená - pěstební'!$D$1:$AG$1=G427),'Dělená - pěstební'!$D$3:$AG$17))</f>
        <v>0</v>
      </c>
      <c r="J427" s="98" t="str">
        <f t="shared" si="16"/>
        <v/>
      </c>
      <c r="K427" s="54">
        <f t="shared" si="18"/>
        <v>1</v>
      </c>
    </row>
    <row r="428" spans="1:11" hidden="1">
      <c r="A428" s="48">
        <v>15</v>
      </c>
      <c r="B428" s="49">
        <f>LOOKUP(A428,Seznamy!$A$99:$A$107,Seznamy!$B$99:$B$107)</f>
        <v>246038</v>
      </c>
      <c r="C428" s="50" t="str">
        <f>LOOKUP(A428,Seznamy!$A$99:$A$107,Seznamy!$C$99:$C$107)</f>
        <v>Rynoltice</v>
      </c>
      <c r="D428" s="51">
        <f>LOOKUP(A428,Seznamy!$A$99:$A$107,Seznamy!$F$99:$F$107)</f>
        <v>1629</v>
      </c>
      <c r="E428" s="51">
        <f>LOOKUP(A428,Seznamy!$A$99:$A$107,Seznamy!$G$99:$G$107)</f>
        <v>0</v>
      </c>
      <c r="F428" s="52">
        <f>LOOKUP(A428,Seznamy!$A$99:$A$107,Seznamy!$J$99:$J$107)</f>
        <v>57</v>
      </c>
      <c r="G428" s="52">
        <v>6</v>
      </c>
      <c r="H428" s="50">
        <f>LOOKUP(G428,'Dělená - pěstební'!$A$19:$A$48,'Dělená - pěstební'!$B$19:$B$48)</f>
        <v>0</v>
      </c>
      <c r="I428" s="53">
        <f t="array" ref="I428">SUM(IF(('Dělená - pěstební'!$A$3:$A$17=A428)*('Dělená - pěstební'!$D$1:$AG$1=G428),'Dělená - pěstební'!$D$3:$AG$17))</f>
        <v>0</v>
      </c>
      <c r="J428" s="98" t="str">
        <f t="shared" si="16"/>
        <v/>
      </c>
      <c r="K428" s="54">
        <f t="shared" si="18"/>
        <v>1</v>
      </c>
    </row>
    <row r="429" spans="1:11" hidden="1">
      <c r="A429" s="48">
        <v>15</v>
      </c>
      <c r="B429" s="49">
        <f>LOOKUP(A429,Seznamy!$A$99:$A$107,Seznamy!$B$99:$B$107)</f>
        <v>246038</v>
      </c>
      <c r="C429" s="50" t="str">
        <f>LOOKUP(A429,Seznamy!$A$99:$A$107,Seznamy!$C$99:$C$107)</f>
        <v>Rynoltice</v>
      </c>
      <c r="D429" s="51">
        <f>LOOKUP(A429,Seznamy!$A$99:$A$107,Seznamy!$F$99:$F$107)</f>
        <v>1629</v>
      </c>
      <c r="E429" s="51">
        <f>LOOKUP(A429,Seznamy!$A$99:$A$107,Seznamy!$G$99:$G$107)</f>
        <v>0</v>
      </c>
      <c r="F429" s="52">
        <f>LOOKUP(A429,Seznamy!$A$99:$A$107,Seznamy!$J$99:$J$107)</f>
        <v>57</v>
      </c>
      <c r="G429" s="52">
        <v>7</v>
      </c>
      <c r="H429" s="50">
        <f>LOOKUP(G429,'Dělená - pěstební'!$A$19:$A$48,'Dělená - pěstební'!$B$19:$B$48)</f>
        <v>0</v>
      </c>
      <c r="I429" s="53">
        <f t="array" ref="I429">SUM(IF(('Dělená - pěstební'!$A$3:$A$17=A429)*('Dělená - pěstební'!$D$1:$AG$1=G429),'Dělená - pěstební'!$D$3:$AG$17))</f>
        <v>0</v>
      </c>
      <c r="J429" s="98" t="str">
        <f t="shared" si="16"/>
        <v/>
      </c>
      <c r="K429" s="54">
        <f t="shared" si="18"/>
        <v>1</v>
      </c>
    </row>
    <row r="430" spans="1:11" hidden="1">
      <c r="A430" s="48">
        <v>15</v>
      </c>
      <c r="B430" s="49">
        <f>LOOKUP(A430,Seznamy!$A$99:$A$107,Seznamy!$B$99:$B$107)</f>
        <v>246038</v>
      </c>
      <c r="C430" s="50" t="str">
        <f>LOOKUP(A430,Seznamy!$A$99:$A$107,Seznamy!$C$99:$C$107)</f>
        <v>Rynoltice</v>
      </c>
      <c r="D430" s="51">
        <f>LOOKUP(A430,Seznamy!$A$99:$A$107,Seznamy!$F$99:$F$107)</f>
        <v>1629</v>
      </c>
      <c r="E430" s="51">
        <f>LOOKUP(A430,Seznamy!$A$99:$A$107,Seznamy!$G$99:$G$107)</f>
        <v>0</v>
      </c>
      <c r="F430" s="52">
        <f>LOOKUP(A430,Seznamy!$A$99:$A$107,Seznamy!$J$99:$J$107)</f>
        <v>57</v>
      </c>
      <c r="G430" s="52">
        <v>8</v>
      </c>
      <c r="H430" s="50">
        <f>LOOKUP(G430,'Dělená - pěstební'!$A$19:$A$48,'Dělená - pěstební'!$B$19:$B$48)</f>
        <v>0</v>
      </c>
      <c r="I430" s="53">
        <f t="array" ref="I430">SUM(IF(('Dělená - pěstební'!$A$3:$A$17=A430)*('Dělená - pěstební'!$D$1:$AG$1=G430),'Dělená - pěstební'!$D$3:$AG$17))</f>
        <v>0</v>
      </c>
      <c r="J430" s="98" t="str">
        <f t="shared" si="16"/>
        <v/>
      </c>
      <c r="K430" s="54">
        <f t="shared" si="18"/>
        <v>1</v>
      </c>
    </row>
    <row r="431" spans="1:11" hidden="1">
      <c r="A431" s="48">
        <v>15</v>
      </c>
      <c r="B431" s="49">
        <f>LOOKUP(A431,Seznamy!$A$99:$A$107,Seznamy!$B$99:$B$107)</f>
        <v>246038</v>
      </c>
      <c r="C431" s="50" t="str">
        <f>LOOKUP(A431,Seznamy!$A$99:$A$107,Seznamy!$C$99:$C$107)</f>
        <v>Rynoltice</v>
      </c>
      <c r="D431" s="51">
        <f>LOOKUP(A431,Seznamy!$A$99:$A$107,Seznamy!$F$99:$F$107)</f>
        <v>1629</v>
      </c>
      <c r="E431" s="51">
        <f>LOOKUP(A431,Seznamy!$A$99:$A$107,Seznamy!$G$99:$G$107)</f>
        <v>0</v>
      </c>
      <c r="F431" s="52">
        <f>LOOKUP(A431,Seznamy!$A$99:$A$107,Seznamy!$J$99:$J$107)</f>
        <v>57</v>
      </c>
      <c r="G431" s="52">
        <v>9</v>
      </c>
      <c r="H431" s="50">
        <f>LOOKUP(G431,'Dělená - pěstební'!$A$19:$A$48,'Dělená - pěstební'!$B$19:$B$48)</f>
        <v>0</v>
      </c>
      <c r="I431" s="53">
        <f t="array" ref="I431">SUM(IF(('Dělená - pěstební'!$A$3:$A$17=A431)*('Dělená - pěstební'!$D$1:$AG$1=G431),'Dělená - pěstební'!$D$3:$AG$17))</f>
        <v>0</v>
      </c>
      <c r="J431" s="98" t="str">
        <f t="shared" si="16"/>
        <v/>
      </c>
      <c r="K431" s="54">
        <f t="shared" si="18"/>
        <v>1</v>
      </c>
    </row>
    <row r="432" spans="1:11" hidden="1">
      <c r="A432" s="48">
        <v>15</v>
      </c>
      <c r="B432" s="49">
        <f>LOOKUP(A432,Seznamy!$A$99:$A$107,Seznamy!$B$99:$B$107)</f>
        <v>246038</v>
      </c>
      <c r="C432" s="50" t="str">
        <f>LOOKUP(A432,Seznamy!$A$99:$A$107,Seznamy!$C$99:$C$107)</f>
        <v>Rynoltice</v>
      </c>
      <c r="D432" s="51">
        <f>LOOKUP(A432,Seznamy!$A$99:$A$107,Seznamy!$F$99:$F$107)</f>
        <v>1629</v>
      </c>
      <c r="E432" s="51">
        <f>LOOKUP(A432,Seznamy!$A$99:$A$107,Seznamy!$G$99:$G$107)</f>
        <v>0</v>
      </c>
      <c r="F432" s="52">
        <f>LOOKUP(A432,Seznamy!$A$99:$A$107,Seznamy!$J$99:$J$107)</f>
        <v>57</v>
      </c>
      <c r="G432" s="52">
        <v>10</v>
      </c>
      <c r="H432" s="50">
        <f>LOOKUP(G432,'Dělená - pěstební'!$A$19:$A$48,'Dělená - pěstební'!$B$19:$B$48)</f>
        <v>0</v>
      </c>
      <c r="I432" s="53">
        <f t="array" ref="I432">SUM(IF(('Dělená - pěstební'!$A$3:$A$17=A432)*('Dělená - pěstební'!$D$1:$AG$1=G432),'Dělená - pěstební'!$D$3:$AG$17))</f>
        <v>0</v>
      </c>
      <c r="J432" s="98" t="str">
        <f t="shared" si="16"/>
        <v/>
      </c>
      <c r="K432" s="54">
        <f t="shared" si="18"/>
        <v>1</v>
      </c>
    </row>
    <row r="433" spans="1:11" hidden="1">
      <c r="A433" s="48">
        <v>15</v>
      </c>
      <c r="B433" s="49">
        <f>LOOKUP(A433,Seznamy!$A$99:$A$107,Seznamy!$B$99:$B$107)</f>
        <v>246038</v>
      </c>
      <c r="C433" s="50" t="str">
        <f>LOOKUP(A433,Seznamy!$A$99:$A$107,Seznamy!$C$99:$C$107)</f>
        <v>Rynoltice</v>
      </c>
      <c r="D433" s="51">
        <f>LOOKUP(A433,Seznamy!$A$99:$A$107,Seznamy!$F$99:$F$107)</f>
        <v>1629</v>
      </c>
      <c r="E433" s="51">
        <f>LOOKUP(A433,Seznamy!$A$99:$A$107,Seznamy!$G$99:$G$107)</f>
        <v>0</v>
      </c>
      <c r="F433" s="52">
        <f>LOOKUP(A433,Seznamy!$A$99:$A$107,Seznamy!$J$99:$J$107)</f>
        <v>57</v>
      </c>
      <c r="G433" s="52">
        <v>11</v>
      </c>
      <c r="H433" s="50">
        <f>LOOKUP(G433,'Dělená - pěstební'!$A$19:$A$48,'Dělená - pěstební'!$B$19:$B$48)</f>
        <v>0</v>
      </c>
      <c r="I433" s="53">
        <f t="array" ref="I433">SUM(IF(('Dělená - pěstební'!$A$3:$A$17=A433)*('Dělená - pěstební'!$D$1:$AG$1=G433),'Dělená - pěstební'!$D$3:$AG$17))</f>
        <v>0</v>
      </c>
      <c r="J433" s="98" t="str">
        <f t="shared" si="16"/>
        <v/>
      </c>
      <c r="K433" s="54">
        <f t="shared" si="18"/>
        <v>1</v>
      </c>
    </row>
    <row r="434" spans="1:11" hidden="1">
      <c r="A434" s="48">
        <v>15</v>
      </c>
      <c r="B434" s="49">
        <f>LOOKUP(A434,Seznamy!$A$99:$A$107,Seznamy!$B$99:$B$107)</f>
        <v>246038</v>
      </c>
      <c r="C434" s="50" t="str">
        <f>LOOKUP(A434,Seznamy!$A$99:$A$107,Seznamy!$C$99:$C$107)</f>
        <v>Rynoltice</v>
      </c>
      <c r="D434" s="51">
        <f>LOOKUP(A434,Seznamy!$A$99:$A$107,Seznamy!$F$99:$F$107)</f>
        <v>1629</v>
      </c>
      <c r="E434" s="51">
        <f>LOOKUP(A434,Seznamy!$A$99:$A$107,Seznamy!$G$99:$G$107)</f>
        <v>0</v>
      </c>
      <c r="F434" s="52">
        <f>LOOKUP(A434,Seznamy!$A$99:$A$107,Seznamy!$J$99:$J$107)</f>
        <v>57</v>
      </c>
      <c r="G434" s="52">
        <v>12</v>
      </c>
      <c r="H434" s="50">
        <f>LOOKUP(G434,'Dělená - pěstební'!$A$19:$A$48,'Dělená - pěstební'!$B$19:$B$48)</f>
        <v>0</v>
      </c>
      <c r="I434" s="53">
        <f t="array" ref="I434">SUM(IF(('Dělená - pěstební'!$A$3:$A$17=A434)*('Dělená - pěstební'!$D$1:$AG$1=G434),'Dělená - pěstební'!$D$3:$AG$17))</f>
        <v>0</v>
      </c>
      <c r="J434" s="98" t="str">
        <f t="shared" si="16"/>
        <v/>
      </c>
      <c r="K434" s="54">
        <f t="shared" si="18"/>
        <v>1</v>
      </c>
    </row>
    <row r="435" spans="1:11" hidden="1">
      <c r="A435" s="48">
        <v>15</v>
      </c>
      <c r="B435" s="49">
        <f>LOOKUP(A435,Seznamy!$A$99:$A$107,Seznamy!$B$99:$B$107)</f>
        <v>246038</v>
      </c>
      <c r="C435" s="50" t="str">
        <f>LOOKUP(A435,Seznamy!$A$99:$A$107,Seznamy!$C$99:$C$107)</f>
        <v>Rynoltice</v>
      </c>
      <c r="D435" s="51">
        <f>LOOKUP(A435,Seznamy!$A$99:$A$107,Seznamy!$F$99:$F$107)</f>
        <v>1629</v>
      </c>
      <c r="E435" s="51">
        <f>LOOKUP(A435,Seznamy!$A$99:$A$107,Seznamy!$G$99:$G$107)</f>
        <v>0</v>
      </c>
      <c r="F435" s="52">
        <f>LOOKUP(A435,Seznamy!$A$99:$A$107,Seznamy!$J$99:$J$107)</f>
        <v>57</v>
      </c>
      <c r="G435" s="52">
        <v>13</v>
      </c>
      <c r="H435" s="50">
        <f>LOOKUP(G435,'Dělená - pěstební'!$A$19:$A$48,'Dělená - pěstební'!$B$19:$B$48)</f>
        <v>0</v>
      </c>
      <c r="I435" s="53">
        <f t="array" ref="I435">SUM(IF(('Dělená - pěstební'!$A$3:$A$17=A435)*('Dělená - pěstební'!$D$1:$AG$1=G435),'Dělená - pěstební'!$D$3:$AG$17))</f>
        <v>0</v>
      </c>
      <c r="J435" s="98" t="str">
        <f t="shared" si="16"/>
        <v/>
      </c>
      <c r="K435" s="54">
        <f t="shared" si="18"/>
        <v>1</v>
      </c>
    </row>
    <row r="436" spans="1:11" hidden="1">
      <c r="A436" s="48">
        <v>15</v>
      </c>
      <c r="B436" s="49">
        <f>LOOKUP(A436,Seznamy!$A$99:$A$107,Seznamy!$B$99:$B$107)</f>
        <v>246038</v>
      </c>
      <c r="C436" s="50" t="str">
        <f>LOOKUP(A436,Seznamy!$A$99:$A$107,Seznamy!$C$99:$C$107)</f>
        <v>Rynoltice</v>
      </c>
      <c r="D436" s="51">
        <f>LOOKUP(A436,Seznamy!$A$99:$A$107,Seznamy!$F$99:$F$107)</f>
        <v>1629</v>
      </c>
      <c r="E436" s="51">
        <f>LOOKUP(A436,Seznamy!$A$99:$A$107,Seznamy!$G$99:$G$107)</f>
        <v>0</v>
      </c>
      <c r="F436" s="52">
        <f>LOOKUP(A436,Seznamy!$A$99:$A$107,Seznamy!$J$99:$J$107)</f>
        <v>57</v>
      </c>
      <c r="G436" s="52">
        <v>14</v>
      </c>
      <c r="H436" s="50">
        <f>LOOKUP(G436,'Dělená - pěstební'!$A$19:$A$48,'Dělená - pěstební'!$B$19:$B$48)</f>
        <v>0</v>
      </c>
      <c r="I436" s="53">
        <f t="array" ref="I436">SUM(IF(('Dělená - pěstební'!$A$3:$A$17=A436)*('Dělená - pěstební'!$D$1:$AG$1=G436),'Dělená - pěstební'!$D$3:$AG$17))</f>
        <v>0</v>
      </c>
      <c r="J436" s="98" t="str">
        <f t="shared" si="16"/>
        <v/>
      </c>
      <c r="K436" s="54">
        <f t="shared" si="18"/>
        <v>1</v>
      </c>
    </row>
    <row r="437" spans="1:11" hidden="1">
      <c r="A437" s="48">
        <v>15</v>
      </c>
      <c r="B437" s="49">
        <f>LOOKUP(A437,Seznamy!$A$99:$A$107,Seznamy!$B$99:$B$107)</f>
        <v>246038</v>
      </c>
      <c r="C437" s="50" t="str">
        <f>LOOKUP(A437,Seznamy!$A$99:$A$107,Seznamy!$C$99:$C$107)</f>
        <v>Rynoltice</v>
      </c>
      <c r="D437" s="51">
        <f>LOOKUP(A437,Seznamy!$A$99:$A$107,Seznamy!$F$99:$F$107)</f>
        <v>1629</v>
      </c>
      <c r="E437" s="51">
        <f>LOOKUP(A437,Seznamy!$A$99:$A$107,Seznamy!$G$99:$G$107)</f>
        <v>0</v>
      </c>
      <c r="F437" s="52">
        <f>LOOKUP(A437,Seznamy!$A$99:$A$107,Seznamy!$J$99:$J$107)</f>
        <v>57</v>
      </c>
      <c r="G437" s="52">
        <v>15</v>
      </c>
      <c r="H437" s="50">
        <f>LOOKUP(G437,'Dělená - pěstební'!$A$19:$A$48,'Dělená - pěstební'!$B$19:$B$48)</f>
        <v>0</v>
      </c>
      <c r="I437" s="53">
        <f t="array" ref="I437">SUM(IF(('Dělená - pěstební'!$A$3:$A$17=A437)*('Dělená - pěstební'!$D$1:$AG$1=G437),'Dělená - pěstební'!$D$3:$AG$17))</f>
        <v>0</v>
      </c>
      <c r="J437" s="98" t="str">
        <f t="shared" si="16"/>
        <v/>
      </c>
      <c r="K437" s="54">
        <f t="shared" si="18"/>
        <v>1</v>
      </c>
    </row>
    <row r="438" spans="1:11" hidden="1">
      <c r="A438" s="48">
        <v>15</v>
      </c>
      <c r="B438" s="49">
        <f>LOOKUP(A438,Seznamy!$A$99:$A$107,Seznamy!$B$99:$B$107)</f>
        <v>246038</v>
      </c>
      <c r="C438" s="50" t="str">
        <f>LOOKUP(A438,Seznamy!$A$99:$A$107,Seznamy!$C$99:$C$107)</f>
        <v>Rynoltice</v>
      </c>
      <c r="D438" s="51">
        <f>LOOKUP(A438,Seznamy!$A$99:$A$107,Seznamy!$F$99:$F$107)</f>
        <v>1629</v>
      </c>
      <c r="E438" s="51">
        <f>LOOKUP(A438,Seznamy!$A$99:$A$107,Seznamy!$G$99:$G$107)</f>
        <v>0</v>
      </c>
      <c r="F438" s="52">
        <f>LOOKUP(A438,Seznamy!$A$99:$A$107,Seznamy!$J$99:$J$107)</f>
        <v>57</v>
      </c>
      <c r="G438" s="52">
        <v>16</v>
      </c>
      <c r="H438" s="50">
        <f>LOOKUP(G438,'Dělená - pěstební'!$A$19:$A$48,'Dělená - pěstební'!$B$19:$B$48)</f>
        <v>0</v>
      </c>
      <c r="I438" s="53">
        <f t="array" ref="I438">SUM(IF(('Dělená - pěstební'!$A$3:$A$17=A438)*('Dělená - pěstební'!$D$1:$AG$1=G438),'Dělená - pěstební'!$D$3:$AG$17))</f>
        <v>0</v>
      </c>
      <c r="J438" s="98" t="str">
        <f t="shared" si="16"/>
        <v/>
      </c>
      <c r="K438" s="54">
        <f t="shared" si="18"/>
        <v>1</v>
      </c>
    </row>
    <row r="439" spans="1:11" hidden="1">
      <c r="A439" s="48">
        <v>15</v>
      </c>
      <c r="B439" s="49">
        <f>LOOKUP(A439,Seznamy!$A$99:$A$107,Seznamy!$B$99:$B$107)</f>
        <v>246038</v>
      </c>
      <c r="C439" s="50" t="str">
        <f>LOOKUP(A439,Seznamy!$A$99:$A$107,Seznamy!$C$99:$C$107)</f>
        <v>Rynoltice</v>
      </c>
      <c r="D439" s="51">
        <f>LOOKUP(A439,Seznamy!$A$99:$A$107,Seznamy!$F$99:$F$107)</f>
        <v>1629</v>
      </c>
      <c r="E439" s="51">
        <f>LOOKUP(A439,Seznamy!$A$99:$A$107,Seznamy!$G$99:$G$107)</f>
        <v>0</v>
      </c>
      <c r="F439" s="52">
        <f>LOOKUP(A439,Seznamy!$A$99:$A$107,Seznamy!$J$99:$J$107)</f>
        <v>57</v>
      </c>
      <c r="G439" s="52">
        <v>17</v>
      </c>
      <c r="H439" s="50">
        <f>LOOKUP(G439,'Dělená - pěstební'!$A$19:$A$48,'Dělená - pěstební'!$B$19:$B$48)</f>
        <v>0</v>
      </c>
      <c r="I439" s="53">
        <f t="array" ref="I439">SUM(IF(('Dělená - pěstební'!$A$3:$A$17=A439)*('Dělená - pěstební'!$D$1:$AG$1=G439),'Dělená - pěstební'!$D$3:$AG$17))</f>
        <v>0</v>
      </c>
      <c r="J439" s="98" t="str">
        <f t="shared" si="16"/>
        <v/>
      </c>
      <c r="K439" s="54">
        <f t="shared" si="18"/>
        <v>1</v>
      </c>
    </row>
    <row r="440" spans="1:11" hidden="1">
      <c r="A440" s="48">
        <v>15</v>
      </c>
      <c r="B440" s="49">
        <f>LOOKUP(A440,Seznamy!$A$99:$A$107,Seznamy!$B$99:$B$107)</f>
        <v>246038</v>
      </c>
      <c r="C440" s="50" t="str">
        <f>LOOKUP(A440,Seznamy!$A$99:$A$107,Seznamy!$C$99:$C$107)</f>
        <v>Rynoltice</v>
      </c>
      <c r="D440" s="51">
        <f>LOOKUP(A440,Seznamy!$A$99:$A$107,Seznamy!$F$99:$F$107)</f>
        <v>1629</v>
      </c>
      <c r="E440" s="51">
        <f>LOOKUP(A440,Seznamy!$A$99:$A$107,Seznamy!$G$99:$G$107)</f>
        <v>0</v>
      </c>
      <c r="F440" s="52">
        <f>LOOKUP(A440,Seznamy!$A$99:$A$107,Seznamy!$J$99:$J$107)</f>
        <v>57</v>
      </c>
      <c r="G440" s="52">
        <v>18</v>
      </c>
      <c r="H440" s="50">
        <f>LOOKUP(G440,'Dělená - pěstební'!$A$19:$A$48,'Dělená - pěstební'!$B$19:$B$48)</f>
        <v>0</v>
      </c>
      <c r="I440" s="53">
        <f t="array" ref="I440">SUM(IF(('Dělená - pěstební'!$A$3:$A$17=A440)*('Dělená - pěstební'!$D$1:$AG$1=G440),'Dělená - pěstební'!$D$3:$AG$17))</f>
        <v>0</v>
      </c>
      <c r="J440" s="98" t="str">
        <f t="shared" si="16"/>
        <v/>
      </c>
      <c r="K440" s="54">
        <f t="shared" si="18"/>
        <v>1</v>
      </c>
    </row>
    <row r="441" spans="1:11" hidden="1">
      <c r="A441" s="48">
        <v>15</v>
      </c>
      <c r="B441" s="49">
        <f>LOOKUP(A441,Seznamy!$A$99:$A$107,Seznamy!$B$99:$B$107)</f>
        <v>246038</v>
      </c>
      <c r="C441" s="50" t="str">
        <f>LOOKUP(A441,Seznamy!$A$99:$A$107,Seznamy!$C$99:$C$107)</f>
        <v>Rynoltice</v>
      </c>
      <c r="D441" s="51">
        <f>LOOKUP(A441,Seznamy!$A$99:$A$107,Seznamy!$F$99:$F$107)</f>
        <v>1629</v>
      </c>
      <c r="E441" s="51">
        <f>LOOKUP(A441,Seznamy!$A$99:$A$107,Seznamy!$G$99:$G$107)</f>
        <v>0</v>
      </c>
      <c r="F441" s="52">
        <f>LOOKUP(A441,Seznamy!$A$99:$A$107,Seznamy!$J$99:$J$107)</f>
        <v>57</v>
      </c>
      <c r="G441" s="52">
        <v>19</v>
      </c>
      <c r="H441" s="50">
        <f>LOOKUP(G441,'Dělená - pěstební'!$A$19:$A$48,'Dělená - pěstební'!$B$19:$B$48)</f>
        <v>0</v>
      </c>
      <c r="I441" s="53">
        <f t="array" ref="I441">SUM(IF(('Dělená - pěstební'!$A$3:$A$17=A441)*('Dělená - pěstební'!$D$1:$AG$1=G441),'Dělená - pěstební'!$D$3:$AG$17))</f>
        <v>0</v>
      </c>
      <c r="J441" s="98" t="str">
        <f t="shared" si="16"/>
        <v/>
      </c>
      <c r="K441" s="54">
        <f t="shared" si="18"/>
        <v>1</v>
      </c>
    </row>
    <row r="442" spans="1:11" hidden="1">
      <c r="A442" s="48">
        <v>15</v>
      </c>
      <c r="B442" s="49">
        <f>LOOKUP(A442,Seznamy!$A$99:$A$107,Seznamy!$B$99:$B$107)</f>
        <v>246038</v>
      </c>
      <c r="C442" s="50" t="str">
        <f>LOOKUP(A442,Seznamy!$A$99:$A$107,Seznamy!$C$99:$C$107)</f>
        <v>Rynoltice</v>
      </c>
      <c r="D442" s="51">
        <f>LOOKUP(A442,Seznamy!$A$99:$A$107,Seznamy!$F$99:$F$107)</f>
        <v>1629</v>
      </c>
      <c r="E442" s="51">
        <f>LOOKUP(A442,Seznamy!$A$99:$A$107,Seznamy!$G$99:$G$107)</f>
        <v>0</v>
      </c>
      <c r="F442" s="52">
        <f>LOOKUP(A442,Seznamy!$A$99:$A$107,Seznamy!$J$99:$J$107)</f>
        <v>57</v>
      </c>
      <c r="G442" s="52">
        <v>20</v>
      </c>
      <c r="H442" s="50">
        <f>LOOKUP(G442,'Dělená - pěstební'!$A$19:$A$48,'Dělená - pěstební'!$B$19:$B$48)</f>
        <v>0</v>
      </c>
      <c r="I442" s="53">
        <f t="array" ref="I442">SUM(IF(('Dělená - pěstební'!$A$3:$A$17=A442)*('Dělená - pěstební'!$D$1:$AG$1=G442),'Dělená - pěstební'!$D$3:$AG$17))</f>
        <v>0</v>
      </c>
      <c r="J442" s="98" t="str">
        <f t="shared" si="16"/>
        <v/>
      </c>
      <c r="K442" s="54">
        <f t="shared" si="18"/>
        <v>1</v>
      </c>
    </row>
    <row r="443" spans="1:11" hidden="1">
      <c r="A443" s="48">
        <v>15</v>
      </c>
      <c r="B443" s="49">
        <f>LOOKUP(A443,Seznamy!$A$99:$A$107,Seznamy!$B$99:$B$107)</f>
        <v>246038</v>
      </c>
      <c r="C443" s="50" t="str">
        <f>LOOKUP(A443,Seznamy!$A$99:$A$107,Seznamy!$C$99:$C$107)</f>
        <v>Rynoltice</v>
      </c>
      <c r="D443" s="51">
        <f>LOOKUP(A443,Seznamy!$A$99:$A$107,Seznamy!$F$99:$F$107)</f>
        <v>1629</v>
      </c>
      <c r="E443" s="51">
        <f>LOOKUP(A443,Seznamy!$A$99:$A$107,Seznamy!$G$99:$G$107)</f>
        <v>0</v>
      </c>
      <c r="F443" s="52">
        <f>LOOKUP(A443,Seznamy!$A$99:$A$107,Seznamy!$J$99:$J$107)</f>
        <v>57</v>
      </c>
      <c r="G443" s="52">
        <v>21</v>
      </c>
      <c r="H443" s="50">
        <f>LOOKUP(G443,'Dělená - pěstební'!$A$19:$A$48,'Dělená - pěstební'!$B$19:$B$48)</f>
        <v>0</v>
      </c>
      <c r="I443" s="53">
        <f t="array" ref="I443">SUM(IF(('Dělená - pěstební'!$A$3:$A$17=A443)*('Dělená - pěstební'!$D$1:$AG$1=G443),'Dělená - pěstební'!$D$3:$AG$17))</f>
        <v>0</v>
      </c>
      <c r="J443" s="98" t="str">
        <f t="shared" si="16"/>
        <v/>
      </c>
      <c r="K443" s="54">
        <f t="shared" si="18"/>
        <v>1</v>
      </c>
    </row>
    <row r="444" spans="1:11" hidden="1">
      <c r="A444" s="48">
        <v>15</v>
      </c>
      <c r="B444" s="49">
        <f>LOOKUP(A444,Seznamy!$A$99:$A$107,Seznamy!$B$99:$B$107)</f>
        <v>246038</v>
      </c>
      <c r="C444" s="50" t="str">
        <f>LOOKUP(A444,Seznamy!$A$99:$A$107,Seznamy!$C$99:$C$107)</f>
        <v>Rynoltice</v>
      </c>
      <c r="D444" s="51">
        <f>LOOKUP(A444,Seznamy!$A$99:$A$107,Seznamy!$F$99:$F$107)</f>
        <v>1629</v>
      </c>
      <c r="E444" s="51">
        <f>LOOKUP(A444,Seznamy!$A$99:$A$107,Seznamy!$G$99:$G$107)</f>
        <v>0</v>
      </c>
      <c r="F444" s="52">
        <f>LOOKUP(A444,Seznamy!$A$99:$A$107,Seznamy!$J$99:$J$107)</f>
        <v>57</v>
      </c>
      <c r="G444" s="52">
        <v>22</v>
      </c>
      <c r="H444" s="50">
        <f>LOOKUP(G444,'Dělená - pěstební'!$A$19:$A$48,'Dělená - pěstební'!$B$19:$B$48)</f>
        <v>0</v>
      </c>
      <c r="I444" s="53">
        <f t="array" ref="I444">SUM(IF(('Dělená - pěstební'!$A$3:$A$17=A444)*('Dělená - pěstební'!$D$1:$AG$1=G444),'Dělená - pěstební'!$D$3:$AG$17))</f>
        <v>0</v>
      </c>
      <c r="J444" s="98" t="str">
        <f t="shared" si="16"/>
        <v/>
      </c>
      <c r="K444" s="54">
        <f t="shared" si="18"/>
        <v>1</v>
      </c>
    </row>
    <row r="445" spans="1:11" hidden="1">
      <c r="A445" s="48">
        <v>15</v>
      </c>
      <c r="B445" s="49">
        <f>LOOKUP(A445,Seznamy!$A$99:$A$107,Seznamy!$B$99:$B$107)</f>
        <v>246038</v>
      </c>
      <c r="C445" s="50" t="str">
        <f>LOOKUP(A445,Seznamy!$A$99:$A$107,Seznamy!$C$99:$C$107)</f>
        <v>Rynoltice</v>
      </c>
      <c r="D445" s="51">
        <f>LOOKUP(A445,Seznamy!$A$99:$A$107,Seznamy!$F$99:$F$107)</f>
        <v>1629</v>
      </c>
      <c r="E445" s="51">
        <f>LOOKUP(A445,Seznamy!$A$99:$A$107,Seznamy!$G$99:$G$107)</f>
        <v>0</v>
      </c>
      <c r="F445" s="52">
        <f>LOOKUP(A445,Seznamy!$A$99:$A$107,Seznamy!$J$99:$J$107)</f>
        <v>57</v>
      </c>
      <c r="G445" s="52">
        <v>23</v>
      </c>
      <c r="H445" s="50">
        <f>LOOKUP(G445,'Dělená - pěstební'!$A$19:$A$48,'Dělená - pěstební'!$B$19:$B$48)</f>
        <v>0</v>
      </c>
      <c r="I445" s="53">
        <f t="array" ref="I445">SUM(IF(('Dělená - pěstební'!$A$3:$A$17=A445)*('Dělená - pěstební'!$D$1:$AG$1=G445),'Dělená - pěstební'!$D$3:$AG$17))</f>
        <v>0</v>
      </c>
      <c r="J445" s="98" t="str">
        <f t="shared" si="16"/>
        <v/>
      </c>
      <c r="K445" s="54">
        <f t="shared" si="18"/>
        <v>1</v>
      </c>
    </row>
    <row r="446" spans="1:11" hidden="1">
      <c r="A446" s="48">
        <v>15</v>
      </c>
      <c r="B446" s="49">
        <f>LOOKUP(A446,Seznamy!$A$99:$A$107,Seznamy!$B$99:$B$107)</f>
        <v>246038</v>
      </c>
      <c r="C446" s="50" t="str">
        <f>LOOKUP(A446,Seznamy!$A$99:$A$107,Seznamy!$C$99:$C$107)</f>
        <v>Rynoltice</v>
      </c>
      <c r="D446" s="51">
        <f>LOOKUP(A446,Seznamy!$A$99:$A$107,Seznamy!$F$99:$F$107)</f>
        <v>1629</v>
      </c>
      <c r="E446" s="51">
        <f>LOOKUP(A446,Seznamy!$A$99:$A$107,Seznamy!$G$99:$G$107)</f>
        <v>0</v>
      </c>
      <c r="F446" s="52">
        <f>LOOKUP(A446,Seznamy!$A$99:$A$107,Seznamy!$J$99:$J$107)</f>
        <v>57</v>
      </c>
      <c r="G446" s="52">
        <v>24</v>
      </c>
      <c r="H446" s="50">
        <f>LOOKUP(G446,'Dělená - pěstební'!$A$19:$A$48,'Dělená - pěstební'!$B$19:$B$48)</f>
        <v>0</v>
      </c>
      <c r="I446" s="53">
        <f t="array" ref="I446">SUM(IF(('Dělená - pěstební'!$A$3:$A$17=A446)*('Dělená - pěstební'!$D$1:$AG$1=G446),'Dělená - pěstební'!$D$3:$AG$17))</f>
        <v>0</v>
      </c>
      <c r="J446" s="98" t="str">
        <f t="shared" si="16"/>
        <v/>
      </c>
      <c r="K446" s="54">
        <f t="shared" si="18"/>
        <v>1</v>
      </c>
    </row>
    <row r="447" spans="1:11" hidden="1">
      <c r="A447" s="48">
        <v>15</v>
      </c>
      <c r="B447" s="49">
        <f>LOOKUP(A447,Seznamy!$A$99:$A$107,Seznamy!$B$99:$B$107)</f>
        <v>246038</v>
      </c>
      <c r="C447" s="50" t="str">
        <f>LOOKUP(A447,Seznamy!$A$99:$A$107,Seznamy!$C$99:$C$107)</f>
        <v>Rynoltice</v>
      </c>
      <c r="D447" s="51">
        <f>LOOKUP(A447,Seznamy!$A$99:$A$107,Seznamy!$F$99:$F$107)</f>
        <v>1629</v>
      </c>
      <c r="E447" s="51">
        <f>LOOKUP(A447,Seznamy!$A$99:$A$107,Seznamy!$G$99:$G$107)</f>
        <v>0</v>
      </c>
      <c r="F447" s="52">
        <f>LOOKUP(A447,Seznamy!$A$99:$A$107,Seznamy!$J$99:$J$107)</f>
        <v>57</v>
      </c>
      <c r="G447" s="52">
        <v>25</v>
      </c>
      <c r="H447" s="50">
        <f>LOOKUP(G447,'Dělená - pěstební'!$A$19:$A$48,'Dělená - pěstební'!$B$19:$B$48)</f>
        <v>0</v>
      </c>
      <c r="I447" s="53">
        <f t="array" ref="I447">SUM(IF(('Dělená - pěstební'!$A$3:$A$17=A447)*('Dělená - pěstební'!$D$1:$AG$1=G447),'Dělená - pěstební'!$D$3:$AG$17))</f>
        <v>0</v>
      </c>
      <c r="J447" s="98" t="str">
        <f t="shared" si="16"/>
        <v/>
      </c>
      <c r="K447" s="54">
        <f t="shared" si="18"/>
        <v>1</v>
      </c>
    </row>
    <row r="448" spans="1:11" hidden="1">
      <c r="A448" s="48">
        <v>15</v>
      </c>
      <c r="B448" s="49">
        <f>LOOKUP(A448,Seznamy!$A$99:$A$107,Seznamy!$B$99:$B$107)</f>
        <v>246038</v>
      </c>
      <c r="C448" s="50" t="str">
        <f>LOOKUP(A448,Seznamy!$A$99:$A$107,Seznamy!$C$99:$C$107)</f>
        <v>Rynoltice</v>
      </c>
      <c r="D448" s="51">
        <f>LOOKUP(A448,Seznamy!$A$99:$A$107,Seznamy!$F$99:$F$107)</f>
        <v>1629</v>
      </c>
      <c r="E448" s="51">
        <f>LOOKUP(A448,Seznamy!$A$99:$A$107,Seznamy!$G$99:$G$107)</f>
        <v>0</v>
      </c>
      <c r="F448" s="52">
        <f>LOOKUP(A448,Seznamy!$A$99:$A$107,Seznamy!$J$99:$J$107)</f>
        <v>57</v>
      </c>
      <c r="G448" s="52">
        <v>26</v>
      </c>
      <c r="H448" s="50">
        <f>LOOKUP(G448,'Dělená - pěstební'!$A$19:$A$48,'Dělená - pěstební'!$B$19:$B$48)</f>
        <v>0</v>
      </c>
      <c r="I448" s="53">
        <f t="array" ref="I448">SUM(IF(('Dělená - pěstební'!$A$3:$A$17=A448)*('Dělená - pěstební'!$D$1:$AG$1=G448),'Dělená - pěstební'!$D$3:$AG$17))</f>
        <v>0</v>
      </c>
      <c r="J448" s="98" t="str">
        <f t="shared" si="16"/>
        <v/>
      </c>
      <c r="K448" s="54">
        <f t="shared" si="18"/>
        <v>1</v>
      </c>
    </row>
    <row r="449" spans="1:11" hidden="1">
      <c r="A449" s="48">
        <v>15</v>
      </c>
      <c r="B449" s="49">
        <f>LOOKUP(A449,Seznamy!$A$99:$A$107,Seznamy!$B$99:$B$107)</f>
        <v>246038</v>
      </c>
      <c r="C449" s="50" t="str">
        <f>LOOKUP(A449,Seznamy!$A$99:$A$107,Seznamy!$C$99:$C$107)</f>
        <v>Rynoltice</v>
      </c>
      <c r="D449" s="51">
        <f>LOOKUP(A449,Seznamy!$A$99:$A$107,Seznamy!$F$99:$F$107)</f>
        <v>1629</v>
      </c>
      <c r="E449" s="51">
        <f>LOOKUP(A449,Seznamy!$A$99:$A$107,Seznamy!$G$99:$G$107)</f>
        <v>0</v>
      </c>
      <c r="F449" s="52">
        <f>LOOKUP(A449,Seznamy!$A$99:$A$107,Seznamy!$J$99:$J$107)</f>
        <v>57</v>
      </c>
      <c r="G449" s="52">
        <v>27</v>
      </c>
      <c r="H449" s="50">
        <f>LOOKUP(G449,'Dělená - pěstební'!$A$19:$A$48,'Dělená - pěstební'!$B$19:$B$48)</f>
        <v>0</v>
      </c>
      <c r="I449" s="53">
        <f t="array" ref="I449">SUM(IF(('Dělená - pěstební'!$A$3:$A$17=A449)*('Dělená - pěstební'!$D$1:$AG$1=G449),'Dělená - pěstební'!$D$3:$AG$17))</f>
        <v>0</v>
      </c>
      <c r="J449" s="98" t="str">
        <f t="shared" si="16"/>
        <v/>
      </c>
      <c r="K449" s="54">
        <f t="shared" si="18"/>
        <v>1</v>
      </c>
    </row>
    <row r="450" spans="1:11" hidden="1">
      <c r="A450" s="48">
        <v>15</v>
      </c>
      <c r="B450" s="49">
        <f>LOOKUP(A450,Seznamy!$A$99:$A$107,Seznamy!$B$99:$B$107)</f>
        <v>246038</v>
      </c>
      <c r="C450" s="50" t="str">
        <f>LOOKUP(A450,Seznamy!$A$99:$A$107,Seznamy!$C$99:$C$107)</f>
        <v>Rynoltice</v>
      </c>
      <c r="D450" s="51">
        <f>LOOKUP(A450,Seznamy!$A$99:$A$107,Seznamy!$F$99:$F$107)</f>
        <v>1629</v>
      </c>
      <c r="E450" s="51">
        <f>LOOKUP(A450,Seznamy!$A$99:$A$107,Seznamy!$G$99:$G$107)</f>
        <v>0</v>
      </c>
      <c r="F450" s="52">
        <f>LOOKUP(A450,Seznamy!$A$99:$A$107,Seznamy!$J$99:$J$107)</f>
        <v>57</v>
      </c>
      <c r="G450" s="52">
        <v>28</v>
      </c>
      <c r="H450" s="50">
        <f>LOOKUP(G450,'Dělená - pěstební'!$A$19:$A$48,'Dělená - pěstební'!$B$19:$B$48)</f>
        <v>0</v>
      </c>
      <c r="I450" s="53">
        <f t="array" ref="I450">SUM(IF(('Dělená - pěstební'!$A$3:$A$17=A450)*('Dělená - pěstební'!$D$1:$AG$1=G450),'Dělená - pěstební'!$D$3:$AG$17))</f>
        <v>0</v>
      </c>
      <c r="J450" s="98" t="str">
        <f t="shared" si="16"/>
        <v/>
      </c>
      <c r="K450" s="54">
        <f t="shared" si="18"/>
        <v>1</v>
      </c>
    </row>
    <row r="451" spans="1:11" hidden="1">
      <c r="A451" s="48">
        <v>15</v>
      </c>
      <c r="B451" s="49">
        <f>LOOKUP(A451,Seznamy!$A$99:$A$107,Seznamy!$B$99:$B$107)</f>
        <v>246038</v>
      </c>
      <c r="C451" s="50" t="str">
        <f>LOOKUP(A451,Seznamy!$A$99:$A$107,Seznamy!$C$99:$C$107)</f>
        <v>Rynoltice</v>
      </c>
      <c r="D451" s="51">
        <f>LOOKUP(A451,Seznamy!$A$99:$A$107,Seznamy!$F$99:$F$107)</f>
        <v>1629</v>
      </c>
      <c r="E451" s="51">
        <f>LOOKUP(A451,Seznamy!$A$99:$A$107,Seznamy!$G$99:$G$107)</f>
        <v>0</v>
      </c>
      <c r="F451" s="52">
        <f>LOOKUP(A451,Seznamy!$A$99:$A$107,Seznamy!$J$99:$J$107)</f>
        <v>57</v>
      </c>
      <c r="G451" s="52">
        <v>29</v>
      </c>
      <c r="H451" s="50">
        <f>LOOKUP(G451,'Dělená - pěstební'!$A$19:$A$48,'Dělená - pěstební'!$B$19:$B$48)</f>
        <v>0</v>
      </c>
      <c r="I451" s="53">
        <f t="array" ref="I451">SUM(IF(('Dělená - pěstební'!$A$3:$A$17=A451)*('Dělená - pěstební'!$D$1:$AG$1=G451),'Dělená - pěstební'!$D$3:$AG$17))</f>
        <v>0</v>
      </c>
      <c r="J451" s="98" t="str">
        <f t="shared" ref="J451:J512" si="19">IF(I451=0,"",I451)</f>
        <v/>
      </c>
      <c r="K451" s="54">
        <f t="shared" si="18"/>
        <v>1</v>
      </c>
    </row>
    <row r="452" spans="1:11" hidden="1">
      <c r="A452" s="48">
        <v>15</v>
      </c>
      <c r="B452" s="49">
        <f>LOOKUP(A452,Seznamy!$A$99:$A$107,Seznamy!$B$99:$B$107)</f>
        <v>246038</v>
      </c>
      <c r="C452" s="50" t="str">
        <f>LOOKUP(A452,Seznamy!$A$99:$A$107,Seznamy!$C$99:$C$107)</f>
        <v>Rynoltice</v>
      </c>
      <c r="D452" s="51">
        <f>LOOKUP(A452,Seznamy!$A$99:$A$107,Seznamy!$F$99:$F$107)</f>
        <v>1629</v>
      </c>
      <c r="E452" s="51">
        <f>LOOKUP(A452,Seznamy!$A$99:$A$107,Seznamy!$G$99:$G$107)</f>
        <v>0</v>
      </c>
      <c r="F452" s="52">
        <f>LOOKUP(A452,Seznamy!$A$99:$A$107,Seznamy!$J$99:$J$107)</f>
        <v>57</v>
      </c>
      <c r="G452" s="52">
        <v>30</v>
      </c>
      <c r="H452" s="50">
        <f>LOOKUP(G452,'Dělená - pěstební'!$A$19:$A$48,'Dělená - pěstební'!$B$19:$B$48)</f>
        <v>0</v>
      </c>
      <c r="I452" s="53">
        <f t="array" ref="I452">SUM(IF(('Dělená - pěstební'!$A$3:$A$17=A452)*('Dělená - pěstební'!$D$1:$AG$1=G452),'Dělená - pěstební'!$D$3:$AG$17))</f>
        <v>0</v>
      </c>
      <c r="J452" s="98" t="str">
        <f t="shared" si="19"/>
        <v/>
      </c>
      <c r="K452" s="54">
        <f t="shared" si="18"/>
        <v>1</v>
      </c>
    </row>
    <row r="453" spans="1:11" hidden="1">
      <c r="A453" s="79">
        <v>16</v>
      </c>
      <c r="B453" s="80">
        <f>LOOKUP(A453,Seznamy!$A$99:$A$107,Seznamy!$B$99:$B$107)</f>
        <v>246038</v>
      </c>
      <c r="C453" s="81" t="str">
        <f>LOOKUP(A453,Seznamy!$A$99:$A$107,Seznamy!$C$99:$C$107)</f>
        <v>Rynoltice</v>
      </c>
      <c r="D453" s="82">
        <f>LOOKUP(A453,Seznamy!$A$99:$A$107,Seznamy!$F$99:$F$107)</f>
        <v>1629</v>
      </c>
      <c r="E453" s="82">
        <f>LOOKUP(A453,Seznamy!$A$99:$A$107,Seznamy!$G$99:$G$107)</f>
        <v>0</v>
      </c>
      <c r="F453" s="83">
        <f>LOOKUP(A453,Seznamy!$A$99:$A$107,Seznamy!$J$99:$J$107)</f>
        <v>57</v>
      </c>
      <c r="G453" s="83">
        <v>1</v>
      </c>
      <c r="H453" s="81" t="str">
        <f>LOOKUP(G453,'Dělená - pěstební'!$A$19:$A$48,'Dělená - pěstební'!$B$19:$B$48)</f>
        <v>Kloboucká lesní s.r.o.</v>
      </c>
      <c r="I453" s="84">
        <f t="array" ref="I453">SUM(IF(('Dělená - pěstební'!$A$3:$A$17=A453)*('Dělená - pěstební'!$D$1:$AG$1=G453),'Dělená - pěstební'!$D$3:$AG$17))</f>
        <v>0</v>
      </c>
      <c r="J453" s="99" t="str">
        <f t="shared" si="19"/>
        <v/>
      </c>
      <c r="K453" s="85">
        <f t="shared" ref="K453:K482" si="20">IF(I453=MIN($J$482:$J$4563),1,"")</f>
        <v>1</v>
      </c>
    </row>
    <row r="454" spans="1:11" hidden="1">
      <c r="A454" s="79">
        <v>16</v>
      </c>
      <c r="B454" s="80">
        <f>LOOKUP(A454,Seznamy!$A$99:$A$107,Seznamy!$B$99:$B$107)</f>
        <v>246038</v>
      </c>
      <c r="C454" s="81" t="str">
        <f>LOOKUP(A454,Seznamy!$A$99:$A$107,Seznamy!$C$99:$C$107)</f>
        <v>Rynoltice</v>
      </c>
      <c r="D454" s="82">
        <f>LOOKUP(A454,Seznamy!$A$99:$A$107,Seznamy!$F$99:$F$107)</f>
        <v>1629</v>
      </c>
      <c r="E454" s="82">
        <f>LOOKUP(A454,Seznamy!$A$99:$A$107,Seznamy!$G$99:$G$107)</f>
        <v>0</v>
      </c>
      <c r="F454" s="83">
        <f>LOOKUP(A454,Seznamy!$A$99:$A$107,Seznamy!$J$99:$J$107)</f>
        <v>57</v>
      </c>
      <c r="G454" s="83">
        <v>2</v>
      </c>
      <c r="H454" s="81" t="str">
        <f>LOOKUP(G454,'Dělená - pěstební'!$A$19:$A$48,'Dělená - pěstební'!$B$19:$B$48)</f>
        <v>JACER - CZ a.s.</v>
      </c>
      <c r="I454" s="84">
        <f t="array" ref="I454">SUM(IF(('Dělená - pěstební'!$A$3:$A$17=A454)*('Dělená - pěstební'!$D$1:$AG$1=G454),'Dělená - pěstební'!$D$3:$AG$17))</f>
        <v>0</v>
      </c>
      <c r="J454" s="99" t="str">
        <f t="shared" si="19"/>
        <v/>
      </c>
      <c r="K454" s="85">
        <f t="shared" si="20"/>
        <v>1</v>
      </c>
    </row>
    <row r="455" spans="1:11" hidden="1">
      <c r="A455" s="79">
        <v>16</v>
      </c>
      <c r="B455" s="80">
        <f>LOOKUP(A455,Seznamy!$A$99:$A$107,Seznamy!$B$99:$B$107)</f>
        <v>246038</v>
      </c>
      <c r="C455" s="81" t="str">
        <f>LOOKUP(A455,Seznamy!$A$99:$A$107,Seznamy!$C$99:$C$107)</f>
        <v>Rynoltice</v>
      </c>
      <c r="D455" s="82">
        <f>LOOKUP(A455,Seznamy!$A$99:$A$107,Seznamy!$F$99:$F$107)</f>
        <v>1629</v>
      </c>
      <c r="E455" s="82">
        <f>LOOKUP(A455,Seznamy!$A$99:$A$107,Seznamy!$G$99:$G$107)</f>
        <v>0</v>
      </c>
      <c r="F455" s="83">
        <f>LOOKUP(A455,Seznamy!$A$99:$A$107,Seznamy!$J$99:$J$107)</f>
        <v>57</v>
      </c>
      <c r="G455" s="83">
        <v>3</v>
      </c>
      <c r="H455" s="81" t="str">
        <f>LOOKUP(G455,'Dělená - pěstební'!$A$19:$A$48,'Dělená - pěstební'!$B$19:$B$48)</f>
        <v>Jihozápadní dřevařská a.s.</v>
      </c>
      <c r="I455" s="84">
        <f t="array" ref="I455">SUM(IF(('Dělená - pěstební'!$A$3:$A$17=A455)*('Dělená - pěstební'!$D$1:$AG$1=G455),'Dělená - pěstební'!$D$3:$AG$17))</f>
        <v>0</v>
      </c>
      <c r="J455" s="99" t="str">
        <f t="shared" si="19"/>
        <v/>
      </c>
      <c r="K455" s="85">
        <f t="shared" si="20"/>
        <v>1</v>
      </c>
    </row>
    <row r="456" spans="1:11" hidden="1">
      <c r="A456" s="79">
        <v>16</v>
      </c>
      <c r="B456" s="80">
        <f>LOOKUP(A456,Seznamy!$A$99:$A$107,Seznamy!$B$99:$B$107)</f>
        <v>246038</v>
      </c>
      <c r="C456" s="81" t="str">
        <f>LOOKUP(A456,Seznamy!$A$99:$A$107,Seznamy!$C$99:$C$107)</f>
        <v>Rynoltice</v>
      </c>
      <c r="D456" s="82">
        <f>LOOKUP(A456,Seznamy!$A$99:$A$107,Seznamy!$F$99:$F$107)</f>
        <v>1629</v>
      </c>
      <c r="E456" s="82">
        <f>LOOKUP(A456,Seznamy!$A$99:$A$107,Seznamy!$G$99:$G$107)</f>
        <v>0</v>
      </c>
      <c r="F456" s="83">
        <f>LOOKUP(A456,Seznamy!$A$99:$A$107,Seznamy!$J$99:$J$107)</f>
        <v>57</v>
      </c>
      <c r="G456" s="83">
        <v>4</v>
      </c>
      <c r="H456" s="81" t="str">
        <f>LOOKUP(G456,'Dělená - pěstební'!$A$19:$A$48,'Dělená - pěstební'!$B$19:$B$48)</f>
        <v>UNILES a.s.</v>
      </c>
      <c r="I456" s="84">
        <f t="array" ref="I456">SUM(IF(('Dělená - pěstební'!$A$3:$A$17=A456)*('Dělená - pěstební'!$D$1:$AG$1=G456),'Dělená - pěstební'!$D$3:$AG$17))</f>
        <v>0</v>
      </c>
      <c r="J456" s="99" t="str">
        <f t="shared" si="19"/>
        <v/>
      </c>
      <c r="K456" s="85">
        <f t="shared" si="20"/>
        <v>1</v>
      </c>
    </row>
    <row r="457" spans="1:11" hidden="1">
      <c r="A457" s="79">
        <v>16</v>
      </c>
      <c r="B457" s="80">
        <f>LOOKUP(A457,Seznamy!$A$99:$A$107,Seznamy!$B$99:$B$107)</f>
        <v>246038</v>
      </c>
      <c r="C457" s="81" t="str">
        <f>LOOKUP(A457,Seznamy!$A$99:$A$107,Seznamy!$C$99:$C$107)</f>
        <v>Rynoltice</v>
      </c>
      <c r="D457" s="82">
        <f>LOOKUP(A457,Seznamy!$A$99:$A$107,Seznamy!$F$99:$F$107)</f>
        <v>1629</v>
      </c>
      <c r="E457" s="82">
        <f>LOOKUP(A457,Seznamy!$A$99:$A$107,Seznamy!$G$99:$G$107)</f>
        <v>0</v>
      </c>
      <c r="F457" s="83">
        <f>LOOKUP(A457,Seznamy!$A$99:$A$107,Seznamy!$J$99:$J$107)</f>
        <v>57</v>
      </c>
      <c r="G457" s="83">
        <v>5</v>
      </c>
      <c r="H457" s="81" t="str">
        <f>LOOKUP(G457,'Dělená - pěstební'!$A$19:$A$48,'Dělená - pěstební'!$B$19:$B$48)</f>
        <v>Lesní společnost Ledeč nad Sázavou, a.s.</v>
      </c>
      <c r="I457" s="84">
        <f t="array" ref="I457">SUM(IF(('Dělená - pěstební'!$A$3:$A$17=A457)*('Dělená - pěstební'!$D$1:$AG$1=G457),'Dělená - pěstební'!$D$3:$AG$17))</f>
        <v>0</v>
      </c>
      <c r="J457" s="99" t="str">
        <f t="shared" si="19"/>
        <v/>
      </c>
      <c r="K457" s="85">
        <f t="shared" si="20"/>
        <v>1</v>
      </c>
    </row>
    <row r="458" spans="1:11" hidden="1">
      <c r="A458" s="79">
        <v>16</v>
      </c>
      <c r="B458" s="80">
        <f>LOOKUP(A458,Seznamy!$A$99:$A$107,Seznamy!$B$99:$B$107)</f>
        <v>246038</v>
      </c>
      <c r="C458" s="81" t="str">
        <f>LOOKUP(A458,Seznamy!$A$99:$A$107,Seznamy!$C$99:$C$107)</f>
        <v>Rynoltice</v>
      </c>
      <c r="D458" s="82">
        <f>LOOKUP(A458,Seznamy!$A$99:$A$107,Seznamy!$F$99:$F$107)</f>
        <v>1629</v>
      </c>
      <c r="E458" s="82">
        <f>LOOKUP(A458,Seznamy!$A$99:$A$107,Seznamy!$G$99:$G$107)</f>
        <v>0</v>
      </c>
      <c r="F458" s="83">
        <f>LOOKUP(A458,Seznamy!$A$99:$A$107,Seznamy!$J$99:$J$107)</f>
        <v>57</v>
      </c>
      <c r="G458" s="83">
        <v>6</v>
      </c>
      <c r="H458" s="81">
        <f>LOOKUP(G458,'Dělená - pěstební'!$A$19:$A$48,'Dělená - pěstební'!$B$19:$B$48)</f>
        <v>0</v>
      </c>
      <c r="I458" s="84">
        <f t="array" ref="I458">SUM(IF(('Dělená - pěstební'!$A$3:$A$17=A458)*('Dělená - pěstební'!$D$1:$AG$1=G458),'Dělená - pěstební'!$D$3:$AG$17))</f>
        <v>0</v>
      </c>
      <c r="J458" s="99" t="str">
        <f t="shared" si="19"/>
        <v/>
      </c>
      <c r="K458" s="85">
        <f t="shared" si="20"/>
        <v>1</v>
      </c>
    </row>
    <row r="459" spans="1:11" hidden="1">
      <c r="A459" s="79">
        <v>16</v>
      </c>
      <c r="B459" s="80">
        <f>LOOKUP(A459,Seznamy!$A$99:$A$107,Seznamy!$B$99:$B$107)</f>
        <v>246038</v>
      </c>
      <c r="C459" s="81" t="str">
        <f>LOOKUP(A459,Seznamy!$A$99:$A$107,Seznamy!$C$99:$C$107)</f>
        <v>Rynoltice</v>
      </c>
      <c r="D459" s="82">
        <f>LOOKUP(A459,Seznamy!$A$99:$A$107,Seznamy!$F$99:$F$107)</f>
        <v>1629</v>
      </c>
      <c r="E459" s="82">
        <f>LOOKUP(A459,Seznamy!$A$99:$A$107,Seznamy!$G$99:$G$107)</f>
        <v>0</v>
      </c>
      <c r="F459" s="83">
        <f>LOOKUP(A459,Seznamy!$A$99:$A$107,Seznamy!$J$99:$J$107)</f>
        <v>57</v>
      </c>
      <c r="G459" s="83">
        <v>7</v>
      </c>
      <c r="H459" s="81">
        <f>LOOKUP(G459,'Dělená - pěstební'!$A$19:$A$48,'Dělená - pěstební'!$B$19:$B$48)</f>
        <v>0</v>
      </c>
      <c r="I459" s="84">
        <f t="array" ref="I459">SUM(IF(('Dělená - pěstební'!$A$3:$A$17=A459)*('Dělená - pěstební'!$D$1:$AG$1=G459),'Dělená - pěstební'!$D$3:$AG$17))</f>
        <v>0</v>
      </c>
      <c r="J459" s="99" t="str">
        <f t="shared" si="19"/>
        <v/>
      </c>
      <c r="K459" s="85">
        <f t="shared" si="20"/>
        <v>1</v>
      </c>
    </row>
    <row r="460" spans="1:11" hidden="1">
      <c r="A460" s="79">
        <v>16</v>
      </c>
      <c r="B460" s="80">
        <f>LOOKUP(A460,Seznamy!$A$99:$A$107,Seznamy!$B$99:$B$107)</f>
        <v>246038</v>
      </c>
      <c r="C460" s="81" t="str">
        <f>LOOKUP(A460,Seznamy!$A$99:$A$107,Seznamy!$C$99:$C$107)</f>
        <v>Rynoltice</v>
      </c>
      <c r="D460" s="82">
        <f>LOOKUP(A460,Seznamy!$A$99:$A$107,Seznamy!$F$99:$F$107)</f>
        <v>1629</v>
      </c>
      <c r="E460" s="82">
        <f>LOOKUP(A460,Seznamy!$A$99:$A$107,Seznamy!$G$99:$G$107)</f>
        <v>0</v>
      </c>
      <c r="F460" s="83">
        <f>LOOKUP(A460,Seznamy!$A$99:$A$107,Seznamy!$J$99:$J$107)</f>
        <v>57</v>
      </c>
      <c r="G460" s="83">
        <v>8</v>
      </c>
      <c r="H460" s="81">
        <f>LOOKUP(G460,'Dělená - pěstební'!$A$19:$A$48,'Dělená - pěstební'!$B$19:$B$48)</f>
        <v>0</v>
      </c>
      <c r="I460" s="84">
        <f t="array" ref="I460">SUM(IF(('Dělená - pěstební'!$A$3:$A$17=A460)*('Dělená - pěstební'!$D$1:$AG$1=G460),'Dělená - pěstební'!$D$3:$AG$17))</f>
        <v>0</v>
      </c>
      <c r="J460" s="99" t="str">
        <f t="shared" si="19"/>
        <v/>
      </c>
      <c r="K460" s="85">
        <f t="shared" si="20"/>
        <v>1</v>
      </c>
    </row>
    <row r="461" spans="1:11" hidden="1">
      <c r="A461" s="79">
        <v>16</v>
      </c>
      <c r="B461" s="80">
        <f>LOOKUP(A461,Seznamy!$A$99:$A$107,Seznamy!$B$99:$B$107)</f>
        <v>246038</v>
      </c>
      <c r="C461" s="81" t="str">
        <f>LOOKUP(A461,Seznamy!$A$99:$A$107,Seznamy!$C$99:$C$107)</f>
        <v>Rynoltice</v>
      </c>
      <c r="D461" s="82">
        <f>LOOKUP(A461,Seznamy!$A$99:$A$107,Seznamy!$F$99:$F$107)</f>
        <v>1629</v>
      </c>
      <c r="E461" s="82">
        <f>LOOKUP(A461,Seznamy!$A$99:$A$107,Seznamy!$G$99:$G$107)</f>
        <v>0</v>
      </c>
      <c r="F461" s="83">
        <f>LOOKUP(A461,Seznamy!$A$99:$A$107,Seznamy!$J$99:$J$107)</f>
        <v>57</v>
      </c>
      <c r="G461" s="83">
        <v>9</v>
      </c>
      <c r="H461" s="81">
        <f>LOOKUP(G461,'Dělená - pěstební'!$A$19:$A$48,'Dělená - pěstební'!$B$19:$B$48)</f>
        <v>0</v>
      </c>
      <c r="I461" s="84">
        <f t="array" ref="I461">SUM(IF(('Dělená - pěstební'!$A$3:$A$17=A461)*('Dělená - pěstební'!$D$1:$AG$1=G461),'Dělená - pěstební'!$D$3:$AG$17))</f>
        <v>0</v>
      </c>
      <c r="J461" s="99" t="str">
        <f t="shared" si="19"/>
        <v/>
      </c>
      <c r="K461" s="85">
        <f t="shared" si="20"/>
        <v>1</v>
      </c>
    </row>
    <row r="462" spans="1:11" hidden="1">
      <c r="A462" s="79">
        <v>16</v>
      </c>
      <c r="B462" s="80">
        <f>LOOKUP(A462,Seznamy!$A$99:$A$107,Seznamy!$B$99:$B$107)</f>
        <v>246038</v>
      </c>
      <c r="C462" s="81" t="str">
        <f>LOOKUP(A462,Seznamy!$A$99:$A$107,Seznamy!$C$99:$C$107)</f>
        <v>Rynoltice</v>
      </c>
      <c r="D462" s="82">
        <f>LOOKUP(A462,Seznamy!$A$99:$A$107,Seznamy!$F$99:$F$107)</f>
        <v>1629</v>
      </c>
      <c r="E462" s="82">
        <f>LOOKUP(A462,Seznamy!$A$99:$A$107,Seznamy!$G$99:$G$107)</f>
        <v>0</v>
      </c>
      <c r="F462" s="83">
        <f>LOOKUP(A462,Seznamy!$A$99:$A$107,Seznamy!$J$99:$J$107)</f>
        <v>57</v>
      </c>
      <c r="G462" s="83">
        <v>10</v>
      </c>
      <c r="H462" s="81">
        <f>LOOKUP(G462,'Dělená - pěstební'!$A$19:$A$48,'Dělená - pěstební'!$B$19:$B$48)</f>
        <v>0</v>
      </c>
      <c r="I462" s="84">
        <f t="array" ref="I462">SUM(IF(('Dělená - pěstební'!$A$3:$A$17=A462)*('Dělená - pěstební'!$D$1:$AG$1=G462),'Dělená - pěstební'!$D$3:$AG$17))</f>
        <v>0</v>
      </c>
      <c r="J462" s="99" t="str">
        <f t="shared" si="19"/>
        <v/>
      </c>
      <c r="K462" s="85">
        <f t="shared" si="20"/>
        <v>1</v>
      </c>
    </row>
    <row r="463" spans="1:11" hidden="1">
      <c r="A463" s="79">
        <v>16</v>
      </c>
      <c r="B463" s="80">
        <f>LOOKUP(A463,Seznamy!$A$99:$A$107,Seznamy!$B$99:$B$107)</f>
        <v>246038</v>
      </c>
      <c r="C463" s="81" t="str">
        <f>LOOKUP(A463,Seznamy!$A$99:$A$107,Seznamy!$C$99:$C$107)</f>
        <v>Rynoltice</v>
      </c>
      <c r="D463" s="82">
        <f>LOOKUP(A463,Seznamy!$A$99:$A$107,Seznamy!$F$99:$F$107)</f>
        <v>1629</v>
      </c>
      <c r="E463" s="82">
        <f>LOOKUP(A463,Seznamy!$A$99:$A$107,Seznamy!$G$99:$G$107)</f>
        <v>0</v>
      </c>
      <c r="F463" s="83">
        <f>LOOKUP(A463,Seznamy!$A$99:$A$107,Seznamy!$J$99:$J$107)</f>
        <v>57</v>
      </c>
      <c r="G463" s="83">
        <v>11</v>
      </c>
      <c r="H463" s="81">
        <f>LOOKUP(G463,'Dělená - pěstební'!$A$19:$A$48,'Dělená - pěstební'!$B$19:$B$48)</f>
        <v>0</v>
      </c>
      <c r="I463" s="84">
        <f t="array" ref="I463">SUM(IF(('Dělená - pěstební'!$A$3:$A$17=A463)*('Dělená - pěstební'!$D$1:$AG$1=G463),'Dělená - pěstební'!$D$3:$AG$17))</f>
        <v>0</v>
      </c>
      <c r="J463" s="99" t="str">
        <f t="shared" si="19"/>
        <v/>
      </c>
      <c r="K463" s="85">
        <f t="shared" si="20"/>
        <v>1</v>
      </c>
    </row>
    <row r="464" spans="1:11" hidden="1">
      <c r="A464" s="79">
        <v>16</v>
      </c>
      <c r="B464" s="80">
        <f>LOOKUP(A464,Seznamy!$A$99:$A$107,Seznamy!$B$99:$B$107)</f>
        <v>246038</v>
      </c>
      <c r="C464" s="81" t="str">
        <f>LOOKUP(A464,Seznamy!$A$99:$A$107,Seznamy!$C$99:$C$107)</f>
        <v>Rynoltice</v>
      </c>
      <c r="D464" s="82">
        <f>LOOKUP(A464,Seznamy!$A$99:$A$107,Seznamy!$F$99:$F$107)</f>
        <v>1629</v>
      </c>
      <c r="E464" s="82">
        <f>LOOKUP(A464,Seznamy!$A$99:$A$107,Seznamy!$G$99:$G$107)</f>
        <v>0</v>
      </c>
      <c r="F464" s="83">
        <f>LOOKUP(A464,Seznamy!$A$99:$A$107,Seznamy!$J$99:$J$107)</f>
        <v>57</v>
      </c>
      <c r="G464" s="83">
        <v>12</v>
      </c>
      <c r="H464" s="81">
        <f>LOOKUP(G464,'Dělená - pěstební'!$A$19:$A$48,'Dělená - pěstební'!$B$19:$B$48)</f>
        <v>0</v>
      </c>
      <c r="I464" s="84">
        <f t="array" ref="I464">SUM(IF(('Dělená - pěstební'!$A$3:$A$17=A464)*('Dělená - pěstební'!$D$1:$AG$1=G464),'Dělená - pěstební'!$D$3:$AG$17))</f>
        <v>0</v>
      </c>
      <c r="J464" s="99" t="str">
        <f t="shared" si="19"/>
        <v/>
      </c>
      <c r="K464" s="85">
        <f t="shared" si="20"/>
        <v>1</v>
      </c>
    </row>
    <row r="465" spans="1:11" hidden="1">
      <c r="A465" s="79">
        <v>16</v>
      </c>
      <c r="B465" s="80">
        <f>LOOKUP(A465,Seznamy!$A$99:$A$107,Seznamy!$B$99:$B$107)</f>
        <v>246038</v>
      </c>
      <c r="C465" s="81" t="str">
        <f>LOOKUP(A465,Seznamy!$A$99:$A$107,Seznamy!$C$99:$C$107)</f>
        <v>Rynoltice</v>
      </c>
      <c r="D465" s="82">
        <f>LOOKUP(A465,Seznamy!$A$99:$A$107,Seznamy!$F$99:$F$107)</f>
        <v>1629</v>
      </c>
      <c r="E465" s="82">
        <f>LOOKUP(A465,Seznamy!$A$99:$A$107,Seznamy!$G$99:$G$107)</f>
        <v>0</v>
      </c>
      <c r="F465" s="83">
        <f>LOOKUP(A465,Seznamy!$A$99:$A$107,Seznamy!$J$99:$J$107)</f>
        <v>57</v>
      </c>
      <c r="G465" s="83">
        <v>13</v>
      </c>
      <c r="H465" s="81">
        <f>LOOKUP(G465,'Dělená - pěstební'!$A$19:$A$48,'Dělená - pěstební'!$B$19:$B$48)</f>
        <v>0</v>
      </c>
      <c r="I465" s="84">
        <f t="array" ref="I465">SUM(IF(('Dělená - pěstební'!$A$3:$A$17=A465)*('Dělená - pěstební'!$D$1:$AG$1=G465),'Dělená - pěstební'!$D$3:$AG$17))</f>
        <v>0</v>
      </c>
      <c r="J465" s="99" t="str">
        <f t="shared" si="19"/>
        <v/>
      </c>
      <c r="K465" s="85">
        <f t="shared" si="20"/>
        <v>1</v>
      </c>
    </row>
    <row r="466" spans="1:11" hidden="1">
      <c r="A466" s="79">
        <v>16</v>
      </c>
      <c r="B466" s="80">
        <f>LOOKUP(A466,Seznamy!$A$99:$A$107,Seznamy!$B$99:$B$107)</f>
        <v>246038</v>
      </c>
      <c r="C466" s="81" t="str">
        <f>LOOKUP(A466,Seznamy!$A$99:$A$107,Seznamy!$C$99:$C$107)</f>
        <v>Rynoltice</v>
      </c>
      <c r="D466" s="82">
        <f>LOOKUP(A466,Seznamy!$A$99:$A$107,Seznamy!$F$99:$F$107)</f>
        <v>1629</v>
      </c>
      <c r="E466" s="82">
        <f>LOOKUP(A466,Seznamy!$A$99:$A$107,Seznamy!$G$99:$G$107)</f>
        <v>0</v>
      </c>
      <c r="F466" s="83">
        <f>LOOKUP(A466,Seznamy!$A$99:$A$107,Seznamy!$J$99:$J$107)</f>
        <v>57</v>
      </c>
      <c r="G466" s="83">
        <v>14</v>
      </c>
      <c r="H466" s="81">
        <f>LOOKUP(G466,'Dělená - pěstební'!$A$19:$A$48,'Dělená - pěstební'!$B$19:$B$48)</f>
        <v>0</v>
      </c>
      <c r="I466" s="84">
        <f t="array" ref="I466">SUM(IF(('Dělená - pěstební'!$A$3:$A$17=A466)*('Dělená - pěstební'!$D$1:$AG$1=G466),'Dělená - pěstební'!$D$3:$AG$17))</f>
        <v>0</v>
      </c>
      <c r="J466" s="99" t="str">
        <f t="shared" si="19"/>
        <v/>
      </c>
      <c r="K466" s="85">
        <f t="shared" si="20"/>
        <v>1</v>
      </c>
    </row>
    <row r="467" spans="1:11" hidden="1">
      <c r="A467" s="79">
        <v>16</v>
      </c>
      <c r="B467" s="80">
        <f>LOOKUP(A467,Seznamy!$A$99:$A$107,Seznamy!$B$99:$B$107)</f>
        <v>246038</v>
      </c>
      <c r="C467" s="81" t="str">
        <f>LOOKUP(A467,Seznamy!$A$99:$A$107,Seznamy!$C$99:$C$107)</f>
        <v>Rynoltice</v>
      </c>
      <c r="D467" s="82">
        <f>LOOKUP(A467,Seznamy!$A$99:$A$107,Seznamy!$F$99:$F$107)</f>
        <v>1629</v>
      </c>
      <c r="E467" s="82">
        <f>LOOKUP(A467,Seznamy!$A$99:$A$107,Seznamy!$G$99:$G$107)</f>
        <v>0</v>
      </c>
      <c r="F467" s="83">
        <f>LOOKUP(A467,Seznamy!$A$99:$A$107,Seznamy!$J$99:$J$107)</f>
        <v>57</v>
      </c>
      <c r="G467" s="83">
        <v>15</v>
      </c>
      <c r="H467" s="81">
        <f>LOOKUP(G467,'Dělená - pěstební'!$A$19:$A$48,'Dělená - pěstební'!$B$19:$B$48)</f>
        <v>0</v>
      </c>
      <c r="I467" s="84">
        <f t="array" ref="I467">SUM(IF(('Dělená - pěstební'!$A$3:$A$17=A467)*('Dělená - pěstební'!$D$1:$AG$1=G467),'Dělená - pěstební'!$D$3:$AG$17))</f>
        <v>0</v>
      </c>
      <c r="J467" s="99" t="str">
        <f t="shared" si="19"/>
        <v/>
      </c>
      <c r="K467" s="85">
        <f t="shared" si="20"/>
        <v>1</v>
      </c>
    </row>
    <row r="468" spans="1:11" hidden="1">
      <c r="A468" s="79">
        <v>16</v>
      </c>
      <c r="B468" s="80">
        <f>LOOKUP(A468,Seznamy!$A$99:$A$107,Seznamy!$B$99:$B$107)</f>
        <v>246038</v>
      </c>
      <c r="C468" s="81" t="str">
        <f>LOOKUP(A468,Seznamy!$A$99:$A$107,Seznamy!$C$99:$C$107)</f>
        <v>Rynoltice</v>
      </c>
      <c r="D468" s="82">
        <f>LOOKUP(A468,Seznamy!$A$99:$A$107,Seznamy!$F$99:$F$107)</f>
        <v>1629</v>
      </c>
      <c r="E468" s="82">
        <f>LOOKUP(A468,Seznamy!$A$99:$A$107,Seznamy!$G$99:$G$107)</f>
        <v>0</v>
      </c>
      <c r="F468" s="83">
        <f>LOOKUP(A468,Seznamy!$A$99:$A$107,Seznamy!$J$99:$J$107)</f>
        <v>57</v>
      </c>
      <c r="G468" s="83">
        <v>16</v>
      </c>
      <c r="H468" s="81">
        <f>LOOKUP(G468,'Dělená - pěstební'!$A$19:$A$48,'Dělená - pěstební'!$B$19:$B$48)</f>
        <v>0</v>
      </c>
      <c r="I468" s="84">
        <f t="array" ref="I468">SUM(IF(('Dělená - pěstební'!$A$3:$A$17=A468)*('Dělená - pěstební'!$D$1:$AG$1=G468),'Dělená - pěstební'!$D$3:$AG$17))</f>
        <v>0</v>
      </c>
      <c r="J468" s="99" t="str">
        <f t="shared" si="19"/>
        <v/>
      </c>
      <c r="K468" s="85">
        <f t="shared" si="20"/>
        <v>1</v>
      </c>
    </row>
    <row r="469" spans="1:11" hidden="1">
      <c r="A469" s="79">
        <v>16</v>
      </c>
      <c r="B469" s="80">
        <f>LOOKUP(A469,Seznamy!$A$99:$A$107,Seznamy!$B$99:$B$107)</f>
        <v>246038</v>
      </c>
      <c r="C469" s="81" t="str">
        <f>LOOKUP(A469,Seznamy!$A$99:$A$107,Seznamy!$C$99:$C$107)</f>
        <v>Rynoltice</v>
      </c>
      <c r="D469" s="82">
        <f>LOOKUP(A469,Seznamy!$A$99:$A$107,Seznamy!$F$99:$F$107)</f>
        <v>1629</v>
      </c>
      <c r="E469" s="82">
        <f>LOOKUP(A469,Seznamy!$A$99:$A$107,Seznamy!$G$99:$G$107)</f>
        <v>0</v>
      </c>
      <c r="F469" s="83">
        <f>LOOKUP(A469,Seznamy!$A$99:$A$107,Seznamy!$J$99:$J$107)</f>
        <v>57</v>
      </c>
      <c r="G469" s="83">
        <v>17</v>
      </c>
      <c r="H469" s="81">
        <f>LOOKUP(G469,'Dělená - pěstební'!$A$19:$A$48,'Dělená - pěstební'!$B$19:$B$48)</f>
        <v>0</v>
      </c>
      <c r="I469" s="84">
        <f t="array" ref="I469">SUM(IF(('Dělená - pěstební'!$A$3:$A$17=A469)*('Dělená - pěstební'!$D$1:$AG$1=G469),'Dělená - pěstební'!$D$3:$AG$17))</f>
        <v>0</v>
      </c>
      <c r="J469" s="99" t="str">
        <f t="shared" si="19"/>
        <v/>
      </c>
      <c r="K469" s="85">
        <f t="shared" si="20"/>
        <v>1</v>
      </c>
    </row>
    <row r="470" spans="1:11" hidden="1">
      <c r="A470" s="79">
        <v>16</v>
      </c>
      <c r="B470" s="80">
        <f>LOOKUP(A470,Seznamy!$A$99:$A$107,Seznamy!$B$99:$B$107)</f>
        <v>246038</v>
      </c>
      <c r="C470" s="81" t="str">
        <f>LOOKUP(A470,Seznamy!$A$99:$A$107,Seznamy!$C$99:$C$107)</f>
        <v>Rynoltice</v>
      </c>
      <c r="D470" s="82">
        <f>LOOKUP(A470,Seznamy!$A$99:$A$107,Seznamy!$F$99:$F$107)</f>
        <v>1629</v>
      </c>
      <c r="E470" s="82">
        <f>LOOKUP(A470,Seznamy!$A$99:$A$107,Seznamy!$G$99:$G$107)</f>
        <v>0</v>
      </c>
      <c r="F470" s="83">
        <f>LOOKUP(A470,Seznamy!$A$99:$A$107,Seznamy!$J$99:$J$107)</f>
        <v>57</v>
      </c>
      <c r="G470" s="83">
        <v>18</v>
      </c>
      <c r="H470" s="81">
        <f>LOOKUP(G470,'Dělená - pěstební'!$A$19:$A$48,'Dělená - pěstební'!$B$19:$B$48)</f>
        <v>0</v>
      </c>
      <c r="I470" s="84">
        <f t="array" ref="I470">SUM(IF(('Dělená - pěstební'!$A$3:$A$17=A470)*('Dělená - pěstební'!$D$1:$AG$1=G470),'Dělená - pěstební'!$D$3:$AG$17))</f>
        <v>0</v>
      </c>
      <c r="J470" s="99" t="str">
        <f t="shared" si="19"/>
        <v/>
      </c>
      <c r="K470" s="85">
        <f t="shared" si="20"/>
        <v>1</v>
      </c>
    </row>
    <row r="471" spans="1:11" hidden="1">
      <c r="A471" s="79">
        <v>16</v>
      </c>
      <c r="B471" s="80">
        <f>LOOKUP(A471,Seznamy!$A$99:$A$107,Seznamy!$B$99:$B$107)</f>
        <v>246038</v>
      </c>
      <c r="C471" s="81" t="str">
        <f>LOOKUP(A471,Seznamy!$A$99:$A$107,Seznamy!$C$99:$C$107)</f>
        <v>Rynoltice</v>
      </c>
      <c r="D471" s="82">
        <f>LOOKUP(A471,Seznamy!$A$99:$A$107,Seznamy!$F$99:$F$107)</f>
        <v>1629</v>
      </c>
      <c r="E471" s="82">
        <f>LOOKUP(A471,Seznamy!$A$99:$A$107,Seznamy!$G$99:$G$107)</f>
        <v>0</v>
      </c>
      <c r="F471" s="83">
        <f>LOOKUP(A471,Seznamy!$A$99:$A$107,Seznamy!$J$99:$J$107)</f>
        <v>57</v>
      </c>
      <c r="G471" s="83">
        <v>19</v>
      </c>
      <c r="H471" s="81">
        <f>LOOKUP(G471,'Dělená - pěstební'!$A$19:$A$48,'Dělená - pěstební'!$B$19:$B$48)</f>
        <v>0</v>
      </c>
      <c r="I471" s="84">
        <f t="array" ref="I471">SUM(IF(('Dělená - pěstební'!$A$3:$A$17=A471)*('Dělená - pěstební'!$D$1:$AG$1=G471),'Dělená - pěstební'!$D$3:$AG$17))</f>
        <v>0</v>
      </c>
      <c r="J471" s="99" t="str">
        <f t="shared" si="19"/>
        <v/>
      </c>
      <c r="K471" s="85">
        <f t="shared" si="20"/>
        <v>1</v>
      </c>
    </row>
    <row r="472" spans="1:11" hidden="1">
      <c r="A472" s="79">
        <v>16</v>
      </c>
      <c r="B472" s="80">
        <f>LOOKUP(A472,Seznamy!$A$99:$A$107,Seznamy!$B$99:$B$107)</f>
        <v>246038</v>
      </c>
      <c r="C472" s="81" t="str">
        <f>LOOKUP(A472,Seznamy!$A$99:$A$107,Seznamy!$C$99:$C$107)</f>
        <v>Rynoltice</v>
      </c>
      <c r="D472" s="82">
        <f>LOOKUP(A472,Seznamy!$A$99:$A$107,Seznamy!$F$99:$F$107)</f>
        <v>1629</v>
      </c>
      <c r="E472" s="82">
        <f>LOOKUP(A472,Seznamy!$A$99:$A$107,Seznamy!$G$99:$G$107)</f>
        <v>0</v>
      </c>
      <c r="F472" s="83">
        <f>LOOKUP(A472,Seznamy!$A$99:$A$107,Seznamy!$J$99:$J$107)</f>
        <v>57</v>
      </c>
      <c r="G472" s="83">
        <v>20</v>
      </c>
      <c r="H472" s="81">
        <f>LOOKUP(G472,'Dělená - pěstební'!$A$19:$A$48,'Dělená - pěstební'!$B$19:$B$48)</f>
        <v>0</v>
      </c>
      <c r="I472" s="84">
        <f t="array" ref="I472">SUM(IF(('Dělená - pěstební'!$A$3:$A$17=A472)*('Dělená - pěstební'!$D$1:$AG$1=G472),'Dělená - pěstební'!$D$3:$AG$17))</f>
        <v>0</v>
      </c>
      <c r="J472" s="99" t="str">
        <f t="shared" si="19"/>
        <v/>
      </c>
      <c r="K472" s="85">
        <f t="shared" si="20"/>
        <v>1</v>
      </c>
    </row>
    <row r="473" spans="1:11" hidden="1">
      <c r="A473" s="79">
        <v>16</v>
      </c>
      <c r="B473" s="80">
        <f>LOOKUP(A473,Seznamy!$A$99:$A$107,Seznamy!$B$99:$B$107)</f>
        <v>246038</v>
      </c>
      <c r="C473" s="81" t="str">
        <f>LOOKUP(A473,Seznamy!$A$99:$A$107,Seznamy!$C$99:$C$107)</f>
        <v>Rynoltice</v>
      </c>
      <c r="D473" s="82">
        <f>LOOKUP(A473,Seznamy!$A$99:$A$107,Seznamy!$F$99:$F$107)</f>
        <v>1629</v>
      </c>
      <c r="E473" s="82">
        <f>LOOKUP(A473,Seznamy!$A$99:$A$107,Seznamy!$G$99:$G$107)</f>
        <v>0</v>
      </c>
      <c r="F473" s="83">
        <f>LOOKUP(A473,Seznamy!$A$99:$A$107,Seznamy!$J$99:$J$107)</f>
        <v>57</v>
      </c>
      <c r="G473" s="83">
        <v>21</v>
      </c>
      <c r="H473" s="81">
        <f>LOOKUP(G473,'Dělená - pěstební'!$A$19:$A$48,'Dělená - pěstební'!$B$19:$B$48)</f>
        <v>0</v>
      </c>
      <c r="I473" s="84">
        <f t="array" ref="I473">SUM(IF(('Dělená - pěstební'!$A$3:$A$17=A473)*('Dělená - pěstební'!$D$1:$AG$1=G473),'Dělená - pěstební'!$D$3:$AG$17))</f>
        <v>0</v>
      </c>
      <c r="J473" s="99" t="str">
        <f t="shared" si="19"/>
        <v/>
      </c>
      <c r="K473" s="85">
        <f t="shared" si="20"/>
        <v>1</v>
      </c>
    </row>
    <row r="474" spans="1:11" hidden="1">
      <c r="A474" s="79">
        <v>16</v>
      </c>
      <c r="B474" s="80">
        <f>LOOKUP(A474,Seznamy!$A$99:$A$107,Seznamy!$B$99:$B$107)</f>
        <v>246038</v>
      </c>
      <c r="C474" s="81" t="str">
        <f>LOOKUP(A474,Seznamy!$A$99:$A$107,Seznamy!$C$99:$C$107)</f>
        <v>Rynoltice</v>
      </c>
      <c r="D474" s="82">
        <f>LOOKUP(A474,Seznamy!$A$99:$A$107,Seznamy!$F$99:$F$107)</f>
        <v>1629</v>
      </c>
      <c r="E474" s="82">
        <f>LOOKUP(A474,Seznamy!$A$99:$A$107,Seznamy!$G$99:$G$107)</f>
        <v>0</v>
      </c>
      <c r="F474" s="83">
        <f>LOOKUP(A474,Seznamy!$A$99:$A$107,Seznamy!$J$99:$J$107)</f>
        <v>57</v>
      </c>
      <c r="G474" s="83">
        <v>22</v>
      </c>
      <c r="H474" s="81">
        <f>LOOKUP(G474,'Dělená - pěstební'!$A$19:$A$48,'Dělená - pěstební'!$B$19:$B$48)</f>
        <v>0</v>
      </c>
      <c r="I474" s="84">
        <f t="array" ref="I474">SUM(IF(('Dělená - pěstební'!$A$3:$A$17=A474)*('Dělená - pěstební'!$D$1:$AG$1=G474),'Dělená - pěstební'!$D$3:$AG$17))</f>
        <v>0</v>
      </c>
      <c r="J474" s="99" t="str">
        <f t="shared" si="19"/>
        <v/>
      </c>
      <c r="K474" s="85">
        <f t="shared" si="20"/>
        <v>1</v>
      </c>
    </row>
    <row r="475" spans="1:11" hidden="1">
      <c r="A475" s="79">
        <v>16</v>
      </c>
      <c r="B475" s="80">
        <f>LOOKUP(A475,Seznamy!$A$99:$A$107,Seznamy!$B$99:$B$107)</f>
        <v>246038</v>
      </c>
      <c r="C475" s="81" t="str">
        <f>LOOKUP(A475,Seznamy!$A$99:$A$107,Seznamy!$C$99:$C$107)</f>
        <v>Rynoltice</v>
      </c>
      <c r="D475" s="82">
        <f>LOOKUP(A475,Seznamy!$A$99:$A$107,Seznamy!$F$99:$F$107)</f>
        <v>1629</v>
      </c>
      <c r="E475" s="82">
        <f>LOOKUP(A475,Seznamy!$A$99:$A$107,Seznamy!$G$99:$G$107)</f>
        <v>0</v>
      </c>
      <c r="F475" s="83">
        <f>LOOKUP(A475,Seznamy!$A$99:$A$107,Seznamy!$J$99:$J$107)</f>
        <v>57</v>
      </c>
      <c r="G475" s="83">
        <v>23</v>
      </c>
      <c r="H475" s="81">
        <f>LOOKUP(G475,'Dělená - pěstební'!$A$19:$A$48,'Dělená - pěstební'!$B$19:$B$48)</f>
        <v>0</v>
      </c>
      <c r="I475" s="84">
        <f t="array" ref="I475">SUM(IF(('Dělená - pěstební'!$A$3:$A$17=A475)*('Dělená - pěstební'!$D$1:$AG$1=G475),'Dělená - pěstební'!$D$3:$AG$17))</f>
        <v>0</v>
      </c>
      <c r="J475" s="99" t="str">
        <f t="shared" si="19"/>
        <v/>
      </c>
      <c r="K475" s="85">
        <f t="shared" si="20"/>
        <v>1</v>
      </c>
    </row>
    <row r="476" spans="1:11" hidden="1">
      <c r="A476" s="79">
        <v>16</v>
      </c>
      <c r="B476" s="80">
        <f>LOOKUP(A476,Seznamy!$A$99:$A$107,Seznamy!$B$99:$B$107)</f>
        <v>246038</v>
      </c>
      <c r="C476" s="81" t="str">
        <f>LOOKUP(A476,Seznamy!$A$99:$A$107,Seznamy!$C$99:$C$107)</f>
        <v>Rynoltice</v>
      </c>
      <c r="D476" s="82">
        <f>LOOKUP(A476,Seznamy!$A$99:$A$107,Seznamy!$F$99:$F$107)</f>
        <v>1629</v>
      </c>
      <c r="E476" s="82">
        <f>LOOKUP(A476,Seznamy!$A$99:$A$107,Seznamy!$G$99:$G$107)</f>
        <v>0</v>
      </c>
      <c r="F476" s="83">
        <f>LOOKUP(A476,Seznamy!$A$99:$A$107,Seznamy!$J$99:$J$107)</f>
        <v>57</v>
      </c>
      <c r="G476" s="83">
        <v>24</v>
      </c>
      <c r="H476" s="81">
        <f>LOOKUP(G476,'Dělená - pěstební'!$A$19:$A$48,'Dělená - pěstební'!$B$19:$B$48)</f>
        <v>0</v>
      </c>
      <c r="I476" s="84">
        <f t="array" ref="I476">SUM(IF(('Dělená - pěstební'!$A$3:$A$17=A476)*('Dělená - pěstební'!$D$1:$AG$1=G476),'Dělená - pěstební'!$D$3:$AG$17))</f>
        <v>0</v>
      </c>
      <c r="J476" s="99" t="str">
        <f t="shared" si="19"/>
        <v/>
      </c>
      <c r="K476" s="85">
        <f t="shared" si="20"/>
        <v>1</v>
      </c>
    </row>
    <row r="477" spans="1:11" hidden="1">
      <c r="A477" s="79">
        <v>16</v>
      </c>
      <c r="B477" s="80">
        <f>LOOKUP(A477,Seznamy!$A$99:$A$107,Seznamy!$B$99:$B$107)</f>
        <v>246038</v>
      </c>
      <c r="C477" s="81" t="str">
        <f>LOOKUP(A477,Seznamy!$A$99:$A$107,Seznamy!$C$99:$C$107)</f>
        <v>Rynoltice</v>
      </c>
      <c r="D477" s="82">
        <f>LOOKUP(A477,Seznamy!$A$99:$A$107,Seznamy!$F$99:$F$107)</f>
        <v>1629</v>
      </c>
      <c r="E477" s="82">
        <f>LOOKUP(A477,Seznamy!$A$99:$A$107,Seznamy!$G$99:$G$107)</f>
        <v>0</v>
      </c>
      <c r="F477" s="83">
        <f>LOOKUP(A477,Seznamy!$A$99:$A$107,Seznamy!$J$99:$J$107)</f>
        <v>57</v>
      </c>
      <c r="G477" s="83">
        <v>25</v>
      </c>
      <c r="H477" s="81">
        <f>LOOKUP(G477,'Dělená - pěstební'!$A$19:$A$48,'Dělená - pěstební'!$B$19:$B$48)</f>
        <v>0</v>
      </c>
      <c r="I477" s="84">
        <f t="array" ref="I477">SUM(IF(('Dělená - pěstební'!$A$3:$A$17=A477)*('Dělená - pěstební'!$D$1:$AG$1=G477),'Dělená - pěstební'!$D$3:$AG$17))</f>
        <v>0</v>
      </c>
      <c r="J477" s="99" t="str">
        <f t="shared" si="19"/>
        <v/>
      </c>
      <c r="K477" s="85">
        <f t="shared" si="20"/>
        <v>1</v>
      </c>
    </row>
    <row r="478" spans="1:11" hidden="1">
      <c r="A478" s="79">
        <v>16</v>
      </c>
      <c r="B478" s="80">
        <f>LOOKUP(A478,Seznamy!$A$99:$A$107,Seznamy!$B$99:$B$107)</f>
        <v>246038</v>
      </c>
      <c r="C478" s="81" t="str">
        <f>LOOKUP(A478,Seznamy!$A$99:$A$107,Seznamy!$C$99:$C$107)</f>
        <v>Rynoltice</v>
      </c>
      <c r="D478" s="82">
        <f>LOOKUP(A478,Seznamy!$A$99:$A$107,Seznamy!$F$99:$F$107)</f>
        <v>1629</v>
      </c>
      <c r="E478" s="82">
        <f>LOOKUP(A478,Seznamy!$A$99:$A$107,Seznamy!$G$99:$G$107)</f>
        <v>0</v>
      </c>
      <c r="F478" s="83">
        <f>LOOKUP(A478,Seznamy!$A$99:$A$107,Seznamy!$J$99:$J$107)</f>
        <v>57</v>
      </c>
      <c r="G478" s="83">
        <v>26</v>
      </c>
      <c r="H478" s="81">
        <f>LOOKUP(G478,'Dělená - pěstební'!$A$19:$A$48,'Dělená - pěstební'!$B$19:$B$48)</f>
        <v>0</v>
      </c>
      <c r="I478" s="84">
        <f t="array" ref="I478">SUM(IF(('Dělená - pěstební'!$A$3:$A$17=A478)*('Dělená - pěstební'!$D$1:$AG$1=G478),'Dělená - pěstební'!$D$3:$AG$17))</f>
        <v>0</v>
      </c>
      <c r="J478" s="99" t="str">
        <f t="shared" si="19"/>
        <v/>
      </c>
      <c r="K478" s="85">
        <f t="shared" si="20"/>
        <v>1</v>
      </c>
    </row>
    <row r="479" spans="1:11" hidden="1">
      <c r="A479" s="79">
        <v>16</v>
      </c>
      <c r="B479" s="80">
        <f>LOOKUP(A479,Seznamy!$A$99:$A$107,Seznamy!$B$99:$B$107)</f>
        <v>246038</v>
      </c>
      <c r="C479" s="81" t="str">
        <f>LOOKUP(A479,Seznamy!$A$99:$A$107,Seznamy!$C$99:$C$107)</f>
        <v>Rynoltice</v>
      </c>
      <c r="D479" s="82">
        <f>LOOKUP(A479,Seznamy!$A$99:$A$107,Seznamy!$F$99:$F$107)</f>
        <v>1629</v>
      </c>
      <c r="E479" s="82">
        <f>LOOKUP(A479,Seznamy!$A$99:$A$107,Seznamy!$G$99:$G$107)</f>
        <v>0</v>
      </c>
      <c r="F479" s="83">
        <f>LOOKUP(A479,Seznamy!$A$99:$A$107,Seznamy!$J$99:$J$107)</f>
        <v>57</v>
      </c>
      <c r="G479" s="83">
        <v>27</v>
      </c>
      <c r="H479" s="81">
        <f>LOOKUP(G479,'Dělená - pěstební'!$A$19:$A$48,'Dělená - pěstební'!$B$19:$B$48)</f>
        <v>0</v>
      </c>
      <c r="I479" s="84">
        <f t="array" ref="I479">SUM(IF(('Dělená - pěstební'!$A$3:$A$17=A479)*('Dělená - pěstební'!$D$1:$AG$1=G479),'Dělená - pěstební'!$D$3:$AG$17))</f>
        <v>0</v>
      </c>
      <c r="J479" s="99" t="str">
        <f t="shared" si="19"/>
        <v/>
      </c>
      <c r="K479" s="85">
        <f t="shared" si="20"/>
        <v>1</v>
      </c>
    </row>
    <row r="480" spans="1:11" hidden="1">
      <c r="A480" s="79">
        <v>16</v>
      </c>
      <c r="B480" s="80">
        <f>LOOKUP(A480,Seznamy!$A$99:$A$107,Seznamy!$B$99:$B$107)</f>
        <v>246038</v>
      </c>
      <c r="C480" s="81" t="str">
        <f>LOOKUP(A480,Seznamy!$A$99:$A$107,Seznamy!$C$99:$C$107)</f>
        <v>Rynoltice</v>
      </c>
      <c r="D480" s="82">
        <f>LOOKUP(A480,Seznamy!$A$99:$A$107,Seznamy!$F$99:$F$107)</f>
        <v>1629</v>
      </c>
      <c r="E480" s="82">
        <f>LOOKUP(A480,Seznamy!$A$99:$A$107,Seznamy!$G$99:$G$107)</f>
        <v>0</v>
      </c>
      <c r="F480" s="83">
        <f>LOOKUP(A480,Seznamy!$A$99:$A$107,Seznamy!$J$99:$J$107)</f>
        <v>57</v>
      </c>
      <c r="G480" s="83">
        <v>28</v>
      </c>
      <c r="H480" s="81">
        <f>LOOKUP(G480,'Dělená - pěstební'!$A$19:$A$48,'Dělená - pěstební'!$B$19:$B$48)</f>
        <v>0</v>
      </c>
      <c r="I480" s="84">
        <f t="array" ref="I480">SUM(IF(('Dělená - pěstební'!$A$3:$A$17=A480)*('Dělená - pěstební'!$D$1:$AG$1=G480),'Dělená - pěstební'!$D$3:$AG$17))</f>
        <v>0</v>
      </c>
      <c r="J480" s="99" t="str">
        <f t="shared" si="19"/>
        <v/>
      </c>
      <c r="K480" s="85">
        <f t="shared" si="20"/>
        <v>1</v>
      </c>
    </row>
    <row r="481" spans="1:11" hidden="1">
      <c r="A481" s="79">
        <v>16</v>
      </c>
      <c r="B481" s="80">
        <f>LOOKUP(A481,Seznamy!$A$99:$A$107,Seznamy!$B$99:$B$107)</f>
        <v>246038</v>
      </c>
      <c r="C481" s="81" t="str">
        <f>LOOKUP(A481,Seznamy!$A$99:$A$107,Seznamy!$C$99:$C$107)</f>
        <v>Rynoltice</v>
      </c>
      <c r="D481" s="82">
        <f>LOOKUP(A481,Seznamy!$A$99:$A$107,Seznamy!$F$99:$F$107)</f>
        <v>1629</v>
      </c>
      <c r="E481" s="82">
        <f>LOOKUP(A481,Seznamy!$A$99:$A$107,Seznamy!$G$99:$G$107)</f>
        <v>0</v>
      </c>
      <c r="F481" s="83">
        <f>LOOKUP(A481,Seznamy!$A$99:$A$107,Seznamy!$J$99:$J$107)</f>
        <v>57</v>
      </c>
      <c r="G481" s="83">
        <v>29</v>
      </c>
      <c r="H481" s="81">
        <f>LOOKUP(G481,'Dělená - pěstební'!$A$19:$A$48,'Dělená - pěstební'!$B$19:$B$48)</f>
        <v>0</v>
      </c>
      <c r="I481" s="84">
        <f t="array" ref="I481">SUM(IF(('Dělená - pěstební'!$A$3:$A$17=A481)*('Dělená - pěstební'!$D$1:$AG$1=G481),'Dělená - pěstební'!$D$3:$AG$17))</f>
        <v>0</v>
      </c>
      <c r="J481" s="99" t="str">
        <f t="shared" si="19"/>
        <v/>
      </c>
      <c r="K481" s="85">
        <f t="shared" si="20"/>
        <v>1</v>
      </c>
    </row>
    <row r="482" spans="1:11" hidden="1">
      <c r="A482" s="79">
        <v>16</v>
      </c>
      <c r="B482" s="80">
        <f>LOOKUP(A482,Seznamy!$A$99:$A$107,Seznamy!$B$99:$B$107)</f>
        <v>246038</v>
      </c>
      <c r="C482" s="81" t="str">
        <f>LOOKUP(A482,Seznamy!$A$99:$A$107,Seznamy!$C$99:$C$107)</f>
        <v>Rynoltice</v>
      </c>
      <c r="D482" s="82">
        <f>LOOKUP(A482,Seznamy!$A$99:$A$107,Seznamy!$F$99:$F$107)</f>
        <v>1629</v>
      </c>
      <c r="E482" s="82">
        <f>LOOKUP(A482,Seznamy!$A$99:$A$107,Seznamy!$G$99:$G$107)</f>
        <v>0</v>
      </c>
      <c r="F482" s="83">
        <f>LOOKUP(A482,Seznamy!$A$99:$A$107,Seznamy!$J$99:$J$107)</f>
        <v>57</v>
      </c>
      <c r="G482" s="83">
        <v>30</v>
      </c>
      <c r="H482" s="81">
        <f>LOOKUP(G482,'Dělená - pěstební'!$A$19:$A$48,'Dělená - pěstební'!$B$19:$B$48)</f>
        <v>0</v>
      </c>
      <c r="I482" s="84">
        <f t="array" ref="I482">SUM(IF(('Dělená - pěstební'!$A$3:$A$17=A482)*('Dělená - pěstební'!$D$1:$AG$1=G482),'Dělená - pěstební'!$D$3:$AG$17))</f>
        <v>0</v>
      </c>
      <c r="J482" s="99" t="str">
        <f t="shared" si="19"/>
        <v/>
      </c>
      <c r="K482" s="85">
        <f t="shared" si="20"/>
        <v>1</v>
      </c>
    </row>
    <row r="483" spans="1:11" hidden="1">
      <c r="A483" s="48">
        <v>17</v>
      </c>
      <c r="B483" s="49">
        <f>LOOKUP(A483,Seznamy!$A$99:$A$107,Seznamy!$B$99:$B$107)</f>
        <v>246038</v>
      </c>
      <c r="C483" s="50" t="str">
        <f>LOOKUP(A483,Seznamy!$A$99:$A$107,Seznamy!$C$99:$C$107)</f>
        <v>Rynoltice</v>
      </c>
      <c r="D483" s="51">
        <f>LOOKUP(A483,Seznamy!$A$99:$A$107,Seznamy!$F$99:$F$107)</f>
        <v>1629</v>
      </c>
      <c r="E483" s="51">
        <f>LOOKUP(A483,Seznamy!$A$99:$A$107,Seznamy!$G$99:$G$107)</f>
        <v>0</v>
      </c>
      <c r="F483" s="52">
        <f>LOOKUP(A483,Seznamy!$A$99:$A$107,Seznamy!$J$99:$J$107)</f>
        <v>57</v>
      </c>
      <c r="G483" s="52">
        <v>1</v>
      </c>
      <c r="H483" s="50" t="str">
        <f>LOOKUP(G483,'Dělená - pěstební'!$A$19:$A$48,'Dělená - pěstební'!$B$19:$B$48)</f>
        <v>Kloboucká lesní s.r.o.</v>
      </c>
      <c r="I483" s="53">
        <f t="array" ref="I483">SUM(IF(('Dělená - pěstební'!$A$3:$A$17=A483)*('Dělená - pěstební'!$D$1:$AG$1=G483),'Dělená - pěstební'!$D$3:$AG$17))</f>
        <v>0</v>
      </c>
      <c r="J483" s="98" t="str">
        <f t="shared" si="19"/>
        <v/>
      </c>
      <c r="K483" s="54">
        <f t="shared" ref="K483:K512" si="21">IF(I483=MIN($J$483:$J$512),1,"")</f>
        <v>1</v>
      </c>
    </row>
    <row r="484" spans="1:11" hidden="1">
      <c r="A484" s="48">
        <v>17</v>
      </c>
      <c r="B484" s="49">
        <f>LOOKUP(A484,Seznamy!$A$99:$A$107,Seznamy!$B$99:$B$107)</f>
        <v>246038</v>
      </c>
      <c r="C484" s="50" t="str">
        <f>LOOKUP(A484,Seznamy!$A$99:$A$107,Seznamy!$C$99:$C$107)</f>
        <v>Rynoltice</v>
      </c>
      <c r="D484" s="51">
        <f>LOOKUP(A484,Seznamy!$A$99:$A$107,Seznamy!$F$99:$F$107)</f>
        <v>1629</v>
      </c>
      <c r="E484" s="51">
        <f>LOOKUP(A484,Seznamy!$A$99:$A$107,Seznamy!$G$99:$G$107)</f>
        <v>0</v>
      </c>
      <c r="F484" s="52">
        <f>LOOKUP(A484,Seznamy!$A$99:$A$107,Seznamy!$J$99:$J$107)</f>
        <v>57</v>
      </c>
      <c r="G484" s="52">
        <v>2</v>
      </c>
      <c r="H484" s="50" t="str">
        <f>LOOKUP(G484,'Dělená - pěstební'!$A$19:$A$48,'Dělená - pěstební'!$B$19:$B$48)</f>
        <v>JACER - CZ a.s.</v>
      </c>
      <c r="I484" s="53">
        <f t="array" ref="I484">SUM(IF(('Dělená - pěstební'!$A$3:$A$17=A484)*('Dělená - pěstební'!$D$1:$AG$1=G484),'Dělená - pěstební'!$D$3:$AG$17))</f>
        <v>0</v>
      </c>
      <c r="J484" s="98" t="str">
        <f t="shared" si="19"/>
        <v/>
      </c>
      <c r="K484" s="54">
        <f t="shared" si="21"/>
        <v>1</v>
      </c>
    </row>
    <row r="485" spans="1:11" hidden="1">
      <c r="A485" s="48">
        <v>17</v>
      </c>
      <c r="B485" s="49">
        <f>LOOKUP(A485,Seznamy!$A$99:$A$107,Seznamy!$B$99:$B$107)</f>
        <v>246038</v>
      </c>
      <c r="C485" s="50" t="str">
        <f>LOOKUP(A485,Seznamy!$A$99:$A$107,Seznamy!$C$99:$C$107)</f>
        <v>Rynoltice</v>
      </c>
      <c r="D485" s="51">
        <f>LOOKUP(A485,Seznamy!$A$99:$A$107,Seznamy!$F$99:$F$107)</f>
        <v>1629</v>
      </c>
      <c r="E485" s="51">
        <f>LOOKUP(A485,Seznamy!$A$99:$A$107,Seznamy!$G$99:$G$107)</f>
        <v>0</v>
      </c>
      <c r="F485" s="52">
        <f>LOOKUP(A485,Seznamy!$A$99:$A$107,Seznamy!$J$99:$J$107)</f>
        <v>57</v>
      </c>
      <c r="G485" s="52">
        <v>3</v>
      </c>
      <c r="H485" s="50" t="str">
        <f>LOOKUP(G485,'Dělená - pěstební'!$A$19:$A$48,'Dělená - pěstební'!$B$19:$B$48)</f>
        <v>Jihozápadní dřevařská a.s.</v>
      </c>
      <c r="I485" s="53">
        <f t="array" ref="I485">SUM(IF(('Dělená - pěstební'!$A$3:$A$17=A485)*('Dělená - pěstební'!$D$1:$AG$1=G485),'Dělená - pěstební'!$D$3:$AG$17))</f>
        <v>0</v>
      </c>
      <c r="J485" s="98" t="str">
        <f t="shared" si="19"/>
        <v/>
      </c>
      <c r="K485" s="54">
        <f t="shared" si="21"/>
        <v>1</v>
      </c>
    </row>
    <row r="486" spans="1:11" hidden="1">
      <c r="A486" s="48">
        <v>17</v>
      </c>
      <c r="B486" s="49">
        <f>LOOKUP(A486,Seznamy!$A$99:$A$107,Seznamy!$B$99:$B$107)</f>
        <v>246038</v>
      </c>
      <c r="C486" s="50" t="str">
        <f>LOOKUP(A486,Seznamy!$A$99:$A$107,Seznamy!$C$99:$C$107)</f>
        <v>Rynoltice</v>
      </c>
      <c r="D486" s="51">
        <f>LOOKUP(A486,Seznamy!$A$99:$A$107,Seznamy!$F$99:$F$107)</f>
        <v>1629</v>
      </c>
      <c r="E486" s="51">
        <f>LOOKUP(A486,Seznamy!$A$99:$A$107,Seznamy!$G$99:$G$107)</f>
        <v>0</v>
      </c>
      <c r="F486" s="52">
        <f>LOOKUP(A486,Seznamy!$A$99:$A$107,Seznamy!$J$99:$J$107)</f>
        <v>57</v>
      </c>
      <c r="G486" s="52">
        <v>4</v>
      </c>
      <c r="H486" s="50" t="str">
        <f>LOOKUP(G486,'Dělená - pěstební'!$A$19:$A$48,'Dělená - pěstební'!$B$19:$B$48)</f>
        <v>UNILES a.s.</v>
      </c>
      <c r="I486" s="53">
        <f t="array" ref="I486">SUM(IF(('Dělená - pěstební'!$A$3:$A$17=A486)*('Dělená - pěstební'!$D$1:$AG$1=G486),'Dělená - pěstební'!$D$3:$AG$17))</f>
        <v>0</v>
      </c>
      <c r="J486" s="98" t="str">
        <f t="shared" si="19"/>
        <v/>
      </c>
      <c r="K486" s="54">
        <f t="shared" si="21"/>
        <v>1</v>
      </c>
    </row>
    <row r="487" spans="1:11" hidden="1">
      <c r="A487" s="48">
        <v>17</v>
      </c>
      <c r="B487" s="49">
        <f>LOOKUP(A487,Seznamy!$A$99:$A$107,Seznamy!$B$99:$B$107)</f>
        <v>246038</v>
      </c>
      <c r="C487" s="50" t="str">
        <f>LOOKUP(A487,Seznamy!$A$99:$A$107,Seznamy!$C$99:$C$107)</f>
        <v>Rynoltice</v>
      </c>
      <c r="D487" s="51">
        <f>LOOKUP(A487,Seznamy!$A$99:$A$107,Seznamy!$F$99:$F$107)</f>
        <v>1629</v>
      </c>
      <c r="E487" s="51">
        <f>LOOKUP(A487,Seznamy!$A$99:$A$107,Seznamy!$G$99:$G$107)</f>
        <v>0</v>
      </c>
      <c r="F487" s="52">
        <f>LOOKUP(A487,Seznamy!$A$99:$A$107,Seznamy!$J$99:$J$107)</f>
        <v>57</v>
      </c>
      <c r="G487" s="52">
        <v>5</v>
      </c>
      <c r="H487" s="50" t="str">
        <f>LOOKUP(G487,'Dělená - pěstební'!$A$19:$A$48,'Dělená - pěstební'!$B$19:$B$48)</f>
        <v>Lesní společnost Ledeč nad Sázavou, a.s.</v>
      </c>
      <c r="I487" s="53">
        <f t="array" ref="I487">SUM(IF(('Dělená - pěstební'!$A$3:$A$17=A487)*('Dělená - pěstební'!$D$1:$AG$1=G487),'Dělená - pěstební'!$D$3:$AG$17))</f>
        <v>0</v>
      </c>
      <c r="J487" s="98" t="str">
        <f t="shared" si="19"/>
        <v/>
      </c>
      <c r="K487" s="54">
        <f t="shared" si="21"/>
        <v>1</v>
      </c>
    </row>
    <row r="488" spans="1:11" hidden="1">
      <c r="A488" s="48">
        <v>17</v>
      </c>
      <c r="B488" s="49">
        <f>LOOKUP(A488,Seznamy!$A$99:$A$107,Seznamy!$B$99:$B$107)</f>
        <v>246038</v>
      </c>
      <c r="C488" s="50" t="str">
        <f>LOOKUP(A488,Seznamy!$A$99:$A$107,Seznamy!$C$99:$C$107)</f>
        <v>Rynoltice</v>
      </c>
      <c r="D488" s="51">
        <f>LOOKUP(A488,Seznamy!$A$99:$A$107,Seznamy!$F$99:$F$107)</f>
        <v>1629</v>
      </c>
      <c r="E488" s="51">
        <f>LOOKUP(A488,Seznamy!$A$99:$A$107,Seznamy!$G$99:$G$107)</f>
        <v>0</v>
      </c>
      <c r="F488" s="52">
        <f>LOOKUP(A488,Seznamy!$A$99:$A$107,Seznamy!$J$99:$J$107)</f>
        <v>57</v>
      </c>
      <c r="G488" s="52">
        <v>6</v>
      </c>
      <c r="H488" s="50">
        <f>LOOKUP(G488,'Dělená - pěstební'!$A$19:$A$48,'Dělená - pěstební'!$B$19:$B$48)</f>
        <v>0</v>
      </c>
      <c r="I488" s="53">
        <f t="array" ref="I488">SUM(IF(('Dělená - pěstební'!$A$3:$A$17=A488)*('Dělená - pěstební'!$D$1:$AG$1=G488),'Dělená - pěstební'!$D$3:$AG$17))</f>
        <v>0</v>
      </c>
      <c r="J488" s="98" t="str">
        <f t="shared" si="19"/>
        <v/>
      </c>
      <c r="K488" s="54">
        <f t="shared" si="21"/>
        <v>1</v>
      </c>
    </row>
    <row r="489" spans="1:11" hidden="1">
      <c r="A489" s="48">
        <v>17</v>
      </c>
      <c r="B489" s="49">
        <f>LOOKUP(A489,Seznamy!$A$99:$A$107,Seznamy!$B$99:$B$107)</f>
        <v>246038</v>
      </c>
      <c r="C489" s="50" t="str">
        <f>LOOKUP(A489,Seznamy!$A$99:$A$107,Seznamy!$C$99:$C$107)</f>
        <v>Rynoltice</v>
      </c>
      <c r="D489" s="51">
        <f>LOOKUP(A489,Seznamy!$A$99:$A$107,Seznamy!$F$99:$F$107)</f>
        <v>1629</v>
      </c>
      <c r="E489" s="51">
        <f>LOOKUP(A489,Seznamy!$A$99:$A$107,Seznamy!$G$99:$G$107)</f>
        <v>0</v>
      </c>
      <c r="F489" s="52">
        <f>LOOKUP(A489,Seznamy!$A$99:$A$107,Seznamy!$J$99:$J$107)</f>
        <v>57</v>
      </c>
      <c r="G489" s="52">
        <v>7</v>
      </c>
      <c r="H489" s="50">
        <f>LOOKUP(G489,'Dělená - pěstební'!$A$19:$A$48,'Dělená - pěstební'!$B$19:$B$48)</f>
        <v>0</v>
      </c>
      <c r="I489" s="53">
        <f t="array" ref="I489">SUM(IF(('Dělená - pěstební'!$A$3:$A$17=A489)*('Dělená - pěstební'!$D$1:$AG$1=G489),'Dělená - pěstební'!$D$3:$AG$17))</f>
        <v>0</v>
      </c>
      <c r="J489" s="98" t="str">
        <f t="shared" si="19"/>
        <v/>
      </c>
      <c r="K489" s="54">
        <f t="shared" si="21"/>
        <v>1</v>
      </c>
    </row>
    <row r="490" spans="1:11" hidden="1">
      <c r="A490" s="48">
        <v>17</v>
      </c>
      <c r="B490" s="49">
        <f>LOOKUP(A490,Seznamy!$A$99:$A$107,Seznamy!$B$99:$B$107)</f>
        <v>246038</v>
      </c>
      <c r="C490" s="50" t="str">
        <f>LOOKUP(A490,Seznamy!$A$99:$A$107,Seznamy!$C$99:$C$107)</f>
        <v>Rynoltice</v>
      </c>
      <c r="D490" s="51">
        <f>LOOKUP(A490,Seznamy!$A$99:$A$107,Seznamy!$F$99:$F$107)</f>
        <v>1629</v>
      </c>
      <c r="E490" s="51">
        <f>LOOKUP(A490,Seznamy!$A$99:$A$107,Seznamy!$G$99:$G$107)</f>
        <v>0</v>
      </c>
      <c r="F490" s="52">
        <f>LOOKUP(A490,Seznamy!$A$99:$A$107,Seznamy!$J$99:$J$107)</f>
        <v>57</v>
      </c>
      <c r="G490" s="52">
        <v>8</v>
      </c>
      <c r="H490" s="50">
        <f>LOOKUP(G490,'Dělená - pěstební'!$A$19:$A$48,'Dělená - pěstební'!$B$19:$B$48)</f>
        <v>0</v>
      </c>
      <c r="I490" s="53">
        <f t="array" ref="I490">SUM(IF(('Dělená - pěstební'!$A$3:$A$17=A490)*('Dělená - pěstební'!$D$1:$AG$1=G490),'Dělená - pěstební'!$D$3:$AG$17))</f>
        <v>0</v>
      </c>
      <c r="J490" s="98" t="str">
        <f t="shared" si="19"/>
        <v/>
      </c>
      <c r="K490" s="54">
        <f t="shared" si="21"/>
        <v>1</v>
      </c>
    </row>
    <row r="491" spans="1:11" hidden="1">
      <c r="A491" s="48">
        <v>17</v>
      </c>
      <c r="B491" s="49">
        <f>LOOKUP(A491,Seznamy!$A$99:$A$107,Seznamy!$B$99:$B$107)</f>
        <v>246038</v>
      </c>
      <c r="C491" s="50" t="str">
        <f>LOOKUP(A491,Seznamy!$A$99:$A$107,Seznamy!$C$99:$C$107)</f>
        <v>Rynoltice</v>
      </c>
      <c r="D491" s="51">
        <f>LOOKUP(A491,Seznamy!$A$99:$A$107,Seznamy!$F$99:$F$107)</f>
        <v>1629</v>
      </c>
      <c r="E491" s="51">
        <f>LOOKUP(A491,Seznamy!$A$99:$A$107,Seznamy!$G$99:$G$107)</f>
        <v>0</v>
      </c>
      <c r="F491" s="52">
        <f>LOOKUP(A491,Seznamy!$A$99:$A$107,Seznamy!$J$99:$J$107)</f>
        <v>57</v>
      </c>
      <c r="G491" s="52">
        <v>9</v>
      </c>
      <c r="H491" s="50">
        <f>LOOKUP(G491,'Dělená - pěstební'!$A$19:$A$48,'Dělená - pěstební'!$B$19:$B$48)</f>
        <v>0</v>
      </c>
      <c r="I491" s="53">
        <f t="array" ref="I491">SUM(IF(('Dělená - pěstební'!$A$3:$A$17=A491)*('Dělená - pěstební'!$D$1:$AG$1=G491),'Dělená - pěstební'!$D$3:$AG$17))</f>
        <v>0</v>
      </c>
      <c r="J491" s="98" t="str">
        <f t="shared" si="19"/>
        <v/>
      </c>
      <c r="K491" s="54">
        <f t="shared" si="21"/>
        <v>1</v>
      </c>
    </row>
    <row r="492" spans="1:11" hidden="1">
      <c r="A492" s="48">
        <v>17</v>
      </c>
      <c r="B492" s="49">
        <f>LOOKUP(A492,Seznamy!$A$99:$A$107,Seznamy!$B$99:$B$107)</f>
        <v>246038</v>
      </c>
      <c r="C492" s="50" t="str">
        <f>LOOKUP(A492,Seznamy!$A$99:$A$107,Seznamy!$C$99:$C$107)</f>
        <v>Rynoltice</v>
      </c>
      <c r="D492" s="51">
        <f>LOOKUP(A492,Seznamy!$A$99:$A$107,Seznamy!$F$99:$F$107)</f>
        <v>1629</v>
      </c>
      <c r="E492" s="51">
        <f>LOOKUP(A492,Seznamy!$A$99:$A$107,Seznamy!$G$99:$G$107)</f>
        <v>0</v>
      </c>
      <c r="F492" s="52">
        <f>LOOKUP(A492,Seznamy!$A$99:$A$107,Seznamy!$J$99:$J$107)</f>
        <v>57</v>
      </c>
      <c r="G492" s="52">
        <v>10</v>
      </c>
      <c r="H492" s="50">
        <f>LOOKUP(G492,'Dělená - pěstební'!$A$19:$A$48,'Dělená - pěstební'!$B$19:$B$48)</f>
        <v>0</v>
      </c>
      <c r="I492" s="53">
        <f t="array" ref="I492">SUM(IF(('Dělená - pěstební'!$A$3:$A$17=A492)*('Dělená - pěstební'!$D$1:$AG$1=G492),'Dělená - pěstební'!$D$3:$AG$17))</f>
        <v>0</v>
      </c>
      <c r="J492" s="98" t="str">
        <f t="shared" si="19"/>
        <v/>
      </c>
      <c r="K492" s="54">
        <f t="shared" si="21"/>
        <v>1</v>
      </c>
    </row>
    <row r="493" spans="1:11" hidden="1">
      <c r="A493" s="48">
        <v>17</v>
      </c>
      <c r="B493" s="49">
        <f>LOOKUP(A493,Seznamy!$A$99:$A$107,Seznamy!$B$99:$B$107)</f>
        <v>246038</v>
      </c>
      <c r="C493" s="50" t="str">
        <f>LOOKUP(A493,Seznamy!$A$99:$A$107,Seznamy!$C$99:$C$107)</f>
        <v>Rynoltice</v>
      </c>
      <c r="D493" s="51">
        <f>LOOKUP(A493,Seznamy!$A$99:$A$107,Seznamy!$F$99:$F$107)</f>
        <v>1629</v>
      </c>
      <c r="E493" s="51">
        <f>LOOKUP(A493,Seznamy!$A$99:$A$107,Seznamy!$G$99:$G$107)</f>
        <v>0</v>
      </c>
      <c r="F493" s="52">
        <f>LOOKUP(A493,Seznamy!$A$99:$A$107,Seznamy!$J$99:$J$107)</f>
        <v>57</v>
      </c>
      <c r="G493" s="52">
        <v>11</v>
      </c>
      <c r="H493" s="50">
        <f>LOOKUP(G493,'Dělená - pěstební'!$A$19:$A$48,'Dělená - pěstební'!$B$19:$B$48)</f>
        <v>0</v>
      </c>
      <c r="I493" s="53">
        <f t="array" ref="I493">SUM(IF(('Dělená - pěstební'!$A$3:$A$17=A493)*('Dělená - pěstební'!$D$1:$AG$1=G493),'Dělená - pěstební'!$D$3:$AG$17))</f>
        <v>0</v>
      </c>
      <c r="J493" s="98" t="str">
        <f t="shared" si="19"/>
        <v/>
      </c>
      <c r="K493" s="54">
        <f t="shared" si="21"/>
        <v>1</v>
      </c>
    </row>
    <row r="494" spans="1:11" hidden="1">
      <c r="A494" s="48">
        <v>17</v>
      </c>
      <c r="B494" s="49">
        <f>LOOKUP(A494,Seznamy!$A$99:$A$107,Seznamy!$B$99:$B$107)</f>
        <v>246038</v>
      </c>
      <c r="C494" s="50" t="str">
        <f>LOOKUP(A494,Seznamy!$A$99:$A$107,Seznamy!$C$99:$C$107)</f>
        <v>Rynoltice</v>
      </c>
      <c r="D494" s="51">
        <f>LOOKUP(A494,Seznamy!$A$99:$A$107,Seznamy!$F$99:$F$107)</f>
        <v>1629</v>
      </c>
      <c r="E494" s="51">
        <f>LOOKUP(A494,Seznamy!$A$99:$A$107,Seznamy!$G$99:$G$107)</f>
        <v>0</v>
      </c>
      <c r="F494" s="52">
        <f>LOOKUP(A494,Seznamy!$A$99:$A$107,Seznamy!$J$99:$J$107)</f>
        <v>57</v>
      </c>
      <c r="G494" s="52">
        <v>12</v>
      </c>
      <c r="H494" s="50">
        <f>LOOKUP(G494,'Dělená - pěstební'!$A$19:$A$48,'Dělená - pěstební'!$B$19:$B$48)</f>
        <v>0</v>
      </c>
      <c r="I494" s="53">
        <f t="array" ref="I494">SUM(IF(('Dělená - pěstební'!$A$3:$A$17=A494)*('Dělená - pěstební'!$D$1:$AG$1=G494),'Dělená - pěstební'!$D$3:$AG$17))</f>
        <v>0</v>
      </c>
      <c r="J494" s="98" t="str">
        <f t="shared" si="19"/>
        <v/>
      </c>
      <c r="K494" s="54">
        <f t="shared" si="21"/>
        <v>1</v>
      </c>
    </row>
    <row r="495" spans="1:11" hidden="1">
      <c r="A495" s="48">
        <v>17</v>
      </c>
      <c r="B495" s="49">
        <f>LOOKUP(A495,Seznamy!$A$99:$A$107,Seznamy!$B$99:$B$107)</f>
        <v>246038</v>
      </c>
      <c r="C495" s="50" t="str">
        <f>LOOKUP(A495,Seznamy!$A$99:$A$107,Seznamy!$C$99:$C$107)</f>
        <v>Rynoltice</v>
      </c>
      <c r="D495" s="51">
        <f>LOOKUP(A495,Seznamy!$A$99:$A$107,Seznamy!$F$99:$F$107)</f>
        <v>1629</v>
      </c>
      <c r="E495" s="51">
        <f>LOOKUP(A495,Seznamy!$A$99:$A$107,Seznamy!$G$99:$G$107)</f>
        <v>0</v>
      </c>
      <c r="F495" s="52">
        <f>LOOKUP(A495,Seznamy!$A$99:$A$107,Seznamy!$J$99:$J$107)</f>
        <v>57</v>
      </c>
      <c r="G495" s="52">
        <v>13</v>
      </c>
      <c r="H495" s="50">
        <f>LOOKUP(G495,'Dělená - pěstební'!$A$19:$A$48,'Dělená - pěstební'!$B$19:$B$48)</f>
        <v>0</v>
      </c>
      <c r="I495" s="53">
        <f t="array" ref="I495">SUM(IF(('Dělená - pěstební'!$A$3:$A$17=A495)*('Dělená - pěstební'!$D$1:$AG$1=G495),'Dělená - pěstební'!$D$3:$AG$17))</f>
        <v>0</v>
      </c>
      <c r="J495" s="98" t="str">
        <f t="shared" si="19"/>
        <v/>
      </c>
      <c r="K495" s="54">
        <f t="shared" si="21"/>
        <v>1</v>
      </c>
    </row>
    <row r="496" spans="1:11" hidden="1">
      <c r="A496" s="48">
        <v>17</v>
      </c>
      <c r="B496" s="49">
        <f>LOOKUP(A496,Seznamy!$A$99:$A$107,Seznamy!$B$99:$B$107)</f>
        <v>246038</v>
      </c>
      <c r="C496" s="50" t="str">
        <f>LOOKUP(A496,Seznamy!$A$99:$A$107,Seznamy!$C$99:$C$107)</f>
        <v>Rynoltice</v>
      </c>
      <c r="D496" s="51">
        <f>LOOKUP(A496,Seznamy!$A$99:$A$107,Seznamy!$F$99:$F$107)</f>
        <v>1629</v>
      </c>
      <c r="E496" s="51">
        <f>LOOKUP(A496,Seznamy!$A$99:$A$107,Seznamy!$G$99:$G$107)</f>
        <v>0</v>
      </c>
      <c r="F496" s="52">
        <f>LOOKUP(A496,Seznamy!$A$99:$A$107,Seznamy!$J$99:$J$107)</f>
        <v>57</v>
      </c>
      <c r="G496" s="52">
        <v>14</v>
      </c>
      <c r="H496" s="50">
        <f>LOOKUP(G496,'Dělená - pěstební'!$A$19:$A$48,'Dělená - pěstební'!$B$19:$B$48)</f>
        <v>0</v>
      </c>
      <c r="I496" s="53">
        <f t="array" ref="I496">SUM(IF(('Dělená - pěstební'!$A$3:$A$17=A496)*('Dělená - pěstební'!$D$1:$AG$1=G496),'Dělená - pěstební'!$D$3:$AG$17))</f>
        <v>0</v>
      </c>
      <c r="J496" s="98" t="str">
        <f t="shared" si="19"/>
        <v/>
      </c>
      <c r="K496" s="54">
        <f t="shared" si="21"/>
        <v>1</v>
      </c>
    </row>
    <row r="497" spans="1:11" hidden="1">
      <c r="A497" s="48">
        <v>17</v>
      </c>
      <c r="B497" s="49">
        <f>LOOKUP(A497,Seznamy!$A$99:$A$107,Seznamy!$B$99:$B$107)</f>
        <v>246038</v>
      </c>
      <c r="C497" s="50" t="str">
        <f>LOOKUP(A497,Seznamy!$A$99:$A$107,Seznamy!$C$99:$C$107)</f>
        <v>Rynoltice</v>
      </c>
      <c r="D497" s="51">
        <f>LOOKUP(A497,Seznamy!$A$99:$A$107,Seznamy!$F$99:$F$107)</f>
        <v>1629</v>
      </c>
      <c r="E497" s="51">
        <f>LOOKUP(A497,Seznamy!$A$99:$A$107,Seznamy!$G$99:$G$107)</f>
        <v>0</v>
      </c>
      <c r="F497" s="52">
        <f>LOOKUP(A497,Seznamy!$A$99:$A$107,Seznamy!$J$99:$J$107)</f>
        <v>57</v>
      </c>
      <c r="G497" s="52">
        <v>15</v>
      </c>
      <c r="H497" s="50">
        <f>LOOKUP(G497,'Dělená - pěstební'!$A$19:$A$48,'Dělená - pěstební'!$B$19:$B$48)</f>
        <v>0</v>
      </c>
      <c r="I497" s="53">
        <f t="array" ref="I497">SUM(IF(('Dělená - pěstební'!$A$3:$A$17=A497)*('Dělená - pěstební'!$D$1:$AG$1=G497),'Dělená - pěstební'!$D$3:$AG$17))</f>
        <v>0</v>
      </c>
      <c r="J497" s="98" t="str">
        <f t="shared" si="19"/>
        <v/>
      </c>
      <c r="K497" s="54">
        <f t="shared" si="21"/>
        <v>1</v>
      </c>
    </row>
    <row r="498" spans="1:11" hidden="1">
      <c r="A498" s="48">
        <v>17</v>
      </c>
      <c r="B498" s="49">
        <f>LOOKUP(A498,Seznamy!$A$99:$A$107,Seznamy!$B$99:$B$107)</f>
        <v>246038</v>
      </c>
      <c r="C498" s="50" t="str">
        <f>LOOKUP(A498,Seznamy!$A$99:$A$107,Seznamy!$C$99:$C$107)</f>
        <v>Rynoltice</v>
      </c>
      <c r="D498" s="51">
        <f>LOOKUP(A498,Seznamy!$A$99:$A$107,Seznamy!$F$99:$F$107)</f>
        <v>1629</v>
      </c>
      <c r="E498" s="51">
        <f>LOOKUP(A498,Seznamy!$A$99:$A$107,Seznamy!$G$99:$G$107)</f>
        <v>0</v>
      </c>
      <c r="F498" s="52">
        <f>LOOKUP(A498,Seznamy!$A$99:$A$107,Seznamy!$J$99:$J$107)</f>
        <v>57</v>
      </c>
      <c r="G498" s="52">
        <v>16</v>
      </c>
      <c r="H498" s="50">
        <f>LOOKUP(G498,'Dělená - pěstební'!$A$19:$A$48,'Dělená - pěstební'!$B$19:$B$48)</f>
        <v>0</v>
      </c>
      <c r="I498" s="53">
        <f t="array" ref="I498">SUM(IF(('Dělená - pěstební'!$A$3:$A$17=A498)*('Dělená - pěstební'!$D$1:$AG$1=G498),'Dělená - pěstební'!$D$3:$AG$17))</f>
        <v>0</v>
      </c>
      <c r="J498" s="98" t="str">
        <f t="shared" si="19"/>
        <v/>
      </c>
      <c r="K498" s="54">
        <f t="shared" si="21"/>
        <v>1</v>
      </c>
    </row>
    <row r="499" spans="1:11" hidden="1">
      <c r="A499" s="48">
        <v>17</v>
      </c>
      <c r="B499" s="49">
        <f>LOOKUP(A499,Seznamy!$A$99:$A$107,Seznamy!$B$99:$B$107)</f>
        <v>246038</v>
      </c>
      <c r="C499" s="50" t="str">
        <f>LOOKUP(A499,Seznamy!$A$99:$A$107,Seznamy!$C$99:$C$107)</f>
        <v>Rynoltice</v>
      </c>
      <c r="D499" s="51">
        <f>LOOKUP(A499,Seznamy!$A$99:$A$107,Seznamy!$F$99:$F$107)</f>
        <v>1629</v>
      </c>
      <c r="E499" s="51">
        <f>LOOKUP(A499,Seznamy!$A$99:$A$107,Seznamy!$G$99:$G$107)</f>
        <v>0</v>
      </c>
      <c r="F499" s="52">
        <f>LOOKUP(A499,Seznamy!$A$99:$A$107,Seznamy!$J$99:$J$107)</f>
        <v>57</v>
      </c>
      <c r="G499" s="52">
        <v>17</v>
      </c>
      <c r="H499" s="50">
        <f>LOOKUP(G499,'Dělená - pěstební'!$A$19:$A$48,'Dělená - pěstební'!$B$19:$B$48)</f>
        <v>0</v>
      </c>
      <c r="I499" s="53">
        <f t="array" ref="I499">SUM(IF(('Dělená - pěstební'!$A$3:$A$17=A499)*('Dělená - pěstební'!$D$1:$AG$1=G499),'Dělená - pěstební'!$D$3:$AG$17))</f>
        <v>0</v>
      </c>
      <c r="J499" s="98" t="str">
        <f t="shared" si="19"/>
        <v/>
      </c>
      <c r="K499" s="54">
        <f t="shared" si="21"/>
        <v>1</v>
      </c>
    </row>
    <row r="500" spans="1:11" hidden="1">
      <c r="A500" s="48">
        <v>17</v>
      </c>
      <c r="B500" s="49">
        <f>LOOKUP(A500,Seznamy!$A$99:$A$107,Seznamy!$B$99:$B$107)</f>
        <v>246038</v>
      </c>
      <c r="C500" s="50" t="str">
        <f>LOOKUP(A500,Seznamy!$A$99:$A$107,Seznamy!$C$99:$C$107)</f>
        <v>Rynoltice</v>
      </c>
      <c r="D500" s="51">
        <f>LOOKUP(A500,Seznamy!$A$99:$A$107,Seznamy!$F$99:$F$107)</f>
        <v>1629</v>
      </c>
      <c r="E500" s="51">
        <f>LOOKUP(A500,Seznamy!$A$99:$A$107,Seznamy!$G$99:$G$107)</f>
        <v>0</v>
      </c>
      <c r="F500" s="52">
        <f>LOOKUP(A500,Seznamy!$A$99:$A$107,Seznamy!$J$99:$J$107)</f>
        <v>57</v>
      </c>
      <c r="G500" s="52">
        <v>18</v>
      </c>
      <c r="H500" s="50">
        <f>LOOKUP(G500,'Dělená - pěstební'!$A$19:$A$48,'Dělená - pěstební'!$B$19:$B$48)</f>
        <v>0</v>
      </c>
      <c r="I500" s="53">
        <f t="array" ref="I500">SUM(IF(('Dělená - pěstební'!$A$3:$A$17=A500)*('Dělená - pěstební'!$D$1:$AG$1=G500),'Dělená - pěstební'!$D$3:$AG$17))</f>
        <v>0</v>
      </c>
      <c r="J500" s="98" t="str">
        <f t="shared" si="19"/>
        <v/>
      </c>
      <c r="K500" s="54">
        <f t="shared" si="21"/>
        <v>1</v>
      </c>
    </row>
    <row r="501" spans="1:11" hidden="1">
      <c r="A501" s="48">
        <v>17</v>
      </c>
      <c r="B501" s="49">
        <f>LOOKUP(A501,Seznamy!$A$99:$A$107,Seznamy!$B$99:$B$107)</f>
        <v>246038</v>
      </c>
      <c r="C501" s="50" t="str">
        <f>LOOKUP(A501,Seznamy!$A$99:$A$107,Seznamy!$C$99:$C$107)</f>
        <v>Rynoltice</v>
      </c>
      <c r="D501" s="51">
        <f>LOOKUP(A501,Seznamy!$A$99:$A$107,Seznamy!$F$99:$F$107)</f>
        <v>1629</v>
      </c>
      <c r="E501" s="51">
        <f>LOOKUP(A501,Seznamy!$A$99:$A$107,Seznamy!$G$99:$G$107)</f>
        <v>0</v>
      </c>
      <c r="F501" s="52">
        <f>LOOKUP(A501,Seznamy!$A$99:$A$107,Seznamy!$J$99:$J$107)</f>
        <v>57</v>
      </c>
      <c r="G501" s="52">
        <v>19</v>
      </c>
      <c r="H501" s="50">
        <f>LOOKUP(G501,'Dělená - pěstební'!$A$19:$A$48,'Dělená - pěstební'!$B$19:$B$48)</f>
        <v>0</v>
      </c>
      <c r="I501" s="53">
        <f t="array" ref="I501">SUM(IF(('Dělená - pěstební'!$A$3:$A$17=A501)*('Dělená - pěstební'!$D$1:$AG$1=G501),'Dělená - pěstební'!$D$3:$AG$17))</f>
        <v>0</v>
      </c>
      <c r="J501" s="98" t="str">
        <f t="shared" si="19"/>
        <v/>
      </c>
      <c r="K501" s="54">
        <f t="shared" si="21"/>
        <v>1</v>
      </c>
    </row>
    <row r="502" spans="1:11" hidden="1">
      <c r="A502" s="48">
        <v>17</v>
      </c>
      <c r="B502" s="49">
        <f>LOOKUP(A502,Seznamy!$A$99:$A$107,Seznamy!$B$99:$B$107)</f>
        <v>246038</v>
      </c>
      <c r="C502" s="50" t="str">
        <f>LOOKUP(A502,Seznamy!$A$99:$A$107,Seznamy!$C$99:$C$107)</f>
        <v>Rynoltice</v>
      </c>
      <c r="D502" s="51">
        <f>LOOKUP(A502,Seznamy!$A$99:$A$107,Seznamy!$F$99:$F$107)</f>
        <v>1629</v>
      </c>
      <c r="E502" s="51">
        <f>LOOKUP(A502,Seznamy!$A$99:$A$107,Seznamy!$G$99:$G$107)</f>
        <v>0</v>
      </c>
      <c r="F502" s="52">
        <f>LOOKUP(A502,Seznamy!$A$99:$A$107,Seznamy!$J$99:$J$107)</f>
        <v>57</v>
      </c>
      <c r="G502" s="52">
        <v>20</v>
      </c>
      <c r="H502" s="50">
        <f>LOOKUP(G502,'Dělená - pěstební'!$A$19:$A$48,'Dělená - pěstební'!$B$19:$B$48)</f>
        <v>0</v>
      </c>
      <c r="I502" s="53">
        <f t="array" ref="I502">SUM(IF(('Dělená - pěstební'!$A$3:$A$17=A502)*('Dělená - pěstební'!$D$1:$AG$1=G502),'Dělená - pěstební'!$D$3:$AG$17))</f>
        <v>0</v>
      </c>
      <c r="J502" s="98" t="str">
        <f t="shared" si="19"/>
        <v/>
      </c>
      <c r="K502" s="54">
        <f t="shared" si="21"/>
        <v>1</v>
      </c>
    </row>
    <row r="503" spans="1:11" hidden="1">
      <c r="A503" s="48">
        <v>17</v>
      </c>
      <c r="B503" s="49">
        <f>LOOKUP(A503,Seznamy!$A$99:$A$107,Seznamy!$B$99:$B$107)</f>
        <v>246038</v>
      </c>
      <c r="C503" s="50" t="str">
        <f>LOOKUP(A503,Seznamy!$A$99:$A$107,Seznamy!$C$99:$C$107)</f>
        <v>Rynoltice</v>
      </c>
      <c r="D503" s="51">
        <f>LOOKUP(A503,Seznamy!$A$99:$A$107,Seznamy!$F$99:$F$107)</f>
        <v>1629</v>
      </c>
      <c r="E503" s="51">
        <f>LOOKUP(A503,Seznamy!$A$99:$A$107,Seznamy!$G$99:$G$107)</f>
        <v>0</v>
      </c>
      <c r="F503" s="52">
        <f>LOOKUP(A503,Seznamy!$A$99:$A$107,Seznamy!$J$99:$J$107)</f>
        <v>57</v>
      </c>
      <c r="G503" s="52">
        <v>21</v>
      </c>
      <c r="H503" s="50">
        <f>LOOKUP(G503,'Dělená - pěstební'!$A$19:$A$48,'Dělená - pěstební'!$B$19:$B$48)</f>
        <v>0</v>
      </c>
      <c r="I503" s="53">
        <f t="array" ref="I503">SUM(IF(('Dělená - pěstební'!$A$3:$A$17=A503)*('Dělená - pěstební'!$D$1:$AG$1=G503),'Dělená - pěstební'!$D$3:$AG$17))</f>
        <v>0</v>
      </c>
      <c r="J503" s="98" t="str">
        <f t="shared" si="19"/>
        <v/>
      </c>
      <c r="K503" s="54">
        <f t="shared" si="21"/>
        <v>1</v>
      </c>
    </row>
    <row r="504" spans="1:11" hidden="1">
      <c r="A504" s="48">
        <v>17</v>
      </c>
      <c r="B504" s="49">
        <f>LOOKUP(A504,Seznamy!$A$99:$A$107,Seznamy!$B$99:$B$107)</f>
        <v>246038</v>
      </c>
      <c r="C504" s="50" t="str">
        <f>LOOKUP(A504,Seznamy!$A$99:$A$107,Seznamy!$C$99:$C$107)</f>
        <v>Rynoltice</v>
      </c>
      <c r="D504" s="51">
        <f>LOOKUP(A504,Seznamy!$A$99:$A$107,Seznamy!$F$99:$F$107)</f>
        <v>1629</v>
      </c>
      <c r="E504" s="51">
        <f>LOOKUP(A504,Seznamy!$A$99:$A$107,Seznamy!$G$99:$G$107)</f>
        <v>0</v>
      </c>
      <c r="F504" s="52">
        <f>LOOKUP(A504,Seznamy!$A$99:$A$107,Seznamy!$J$99:$J$107)</f>
        <v>57</v>
      </c>
      <c r="G504" s="52">
        <v>22</v>
      </c>
      <c r="H504" s="50">
        <f>LOOKUP(G504,'Dělená - pěstební'!$A$19:$A$48,'Dělená - pěstební'!$B$19:$B$48)</f>
        <v>0</v>
      </c>
      <c r="I504" s="53">
        <f t="array" ref="I504">SUM(IF(('Dělená - pěstební'!$A$3:$A$17=A504)*('Dělená - pěstební'!$D$1:$AG$1=G504),'Dělená - pěstební'!$D$3:$AG$17))</f>
        <v>0</v>
      </c>
      <c r="J504" s="98" t="str">
        <f t="shared" si="19"/>
        <v/>
      </c>
      <c r="K504" s="54">
        <f t="shared" si="21"/>
        <v>1</v>
      </c>
    </row>
    <row r="505" spans="1:11" hidden="1">
      <c r="A505" s="48">
        <v>17</v>
      </c>
      <c r="B505" s="49">
        <f>LOOKUP(A505,Seznamy!$A$99:$A$107,Seznamy!$B$99:$B$107)</f>
        <v>246038</v>
      </c>
      <c r="C505" s="50" t="str">
        <f>LOOKUP(A505,Seznamy!$A$99:$A$107,Seznamy!$C$99:$C$107)</f>
        <v>Rynoltice</v>
      </c>
      <c r="D505" s="51">
        <f>LOOKUP(A505,Seznamy!$A$99:$A$107,Seznamy!$F$99:$F$107)</f>
        <v>1629</v>
      </c>
      <c r="E505" s="51">
        <f>LOOKUP(A505,Seznamy!$A$99:$A$107,Seznamy!$G$99:$G$107)</f>
        <v>0</v>
      </c>
      <c r="F505" s="52">
        <f>LOOKUP(A505,Seznamy!$A$99:$A$107,Seznamy!$J$99:$J$107)</f>
        <v>57</v>
      </c>
      <c r="G505" s="52">
        <v>23</v>
      </c>
      <c r="H505" s="50">
        <f>LOOKUP(G505,'Dělená - pěstební'!$A$19:$A$48,'Dělená - pěstební'!$B$19:$B$48)</f>
        <v>0</v>
      </c>
      <c r="I505" s="53">
        <f t="array" ref="I505">SUM(IF(('Dělená - pěstební'!$A$3:$A$17=A505)*('Dělená - pěstební'!$D$1:$AG$1=G505),'Dělená - pěstební'!$D$3:$AG$17))</f>
        <v>0</v>
      </c>
      <c r="J505" s="98" t="str">
        <f t="shared" si="19"/>
        <v/>
      </c>
      <c r="K505" s="54">
        <f t="shared" si="21"/>
        <v>1</v>
      </c>
    </row>
    <row r="506" spans="1:11" hidden="1">
      <c r="A506" s="48">
        <v>17</v>
      </c>
      <c r="B506" s="49">
        <f>LOOKUP(A506,Seznamy!$A$99:$A$107,Seznamy!$B$99:$B$107)</f>
        <v>246038</v>
      </c>
      <c r="C506" s="50" t="str">
        <f>LOOKUP(A506,Seznamy!$A$99:$A$107,Seznamy!$C$99:$C$107)</f>
        <v>Rynoltice</v>
      </c>
      <c r="D506" s="51">
        <f>LOOKUP(A506,Seznamy!$A$99:$A$107,Seznamy!$F$99:$F$107)</f>
        <v>1629</v>
      </c>
      <c r="E506" s="51">
        <f>LOOKUP(A506,Seznamy!$A$99:$A$107,Seznamy!$G$99:$G$107)</f>
        <v>0</v>
      </c>
      <c r="F506" s="52">
        <f>LOOKUP(A506,Seznamy!$A$99:$A$107,Seznamy!$J$99:$J$107)</f>
        <v>57</v>
      </c>
      <c r="G506" s="52">
        <v>24</v>
      </c>
      <c r="H506" s="50">
        <f>LOOKUP(G506,'Dělená - pěstební'!$A$19:$A$48,'Dělená - pěstební'!$B$19:$B$48)</f>
        <v>0</v>
      </c>
      <c r="I506" s="53">
        <f t="array" ref="I506">SUM(IF(('Dělená - pěstební'!$A$3:$A$17=A506)*('Dělená - pěstební'!$D$1:$AG$1=G506),'Dělená - pěstební'!$D$3:$AG$17))</f>
        <v>0</v>
      </c>
      <c r="J506" s="98" t="str">
        <f t="shared" si="19"/>
        <v/>
      </c>
      <c r="K506" s="54">
        <f t="shared" si="21"/>
        <v>1</v>
      </c>
    </row>
    <row r="507" spans="1:11" hidden="1">
      <c r="A507" s="48">
        <v>17</v>
      </c>
      <c r="B507" s="49">
        <f>LOOKUP(A507,Seznamy!$A$99:$A$107,Seznamy!$B$99:$B$107)</f>
        <v>246038</v>
      </c>
      <c r="C507" s="50" t="str">
        <f>LOOKUP(A507,Seznamy!$A$99:$A$107,Seznamy!$C$99:$C$107)</f>
        <v>Rynoltice</v>
      </c>
      <c r="D507" s="51">
        <f>LOOKUP(A507,Seznamy!$A$99:$A$107,Seznamy!$F$99:$F$107)</f>
        <v>1629</v>
      </c>
      <c r="E507" s="51">
        <f>LOOKUP(A507,Seznamy!$A$99:$A$107,Seznamy!$G$99:$G$107)</f>
        <v>0</v>
      </c>
      <c r="F507" s="52">
        <f>LOOKUP(A507,Seznamy!$A$99:$A$107,Seznamy!$J$99:$J$107)</f>
        <v>57</v>
      </c>
      <c r="G507" s="52">
        <v>25</v>
      </c>
      <c r="H507" s="50">
        <f>LOOKUP(G507,'Dělená - pěstební'!$A$19:$A$48,'Dělená - pěstební'!$B$19:$B$48)</f>
        <v>0</v>
      </c>
      <c r="I507" s="53">
        <f t="array" ref="I507">SUM(IF(('Dělená - pěstební'!$A$3:$A$17=A507)*('Dělená - pěstební'!$D$1:$AG$1=G507),'Dělená - pěstební'!$D$3:$AG$17))</f>
        <v>0</v>
      </c>
      <c r="J507" s="98" t="str">
        <f t="shared" si="19"/>
        <v/>
      </c>
      <c r="K507" s="54">
        <f t="shared" si="21"/>
        <v>1</v>
      </c>
    </row>
    <row r="508" spans="1:11" hidden="1">
      <c r="A508" s="48">
        <v>17</v>
      </c>
      <c r="B508" s="49">
        <f>LOOKUP(A508,Seznamy!$A$99:$A$107,Seznamy!$B$99:$B$107)</f>
        <v>246038</v>
      </c>
      <c r="C508" s="50" t="str">
        <f>LOOKUP(A508,Seznamy!$A$99:$A$107,Seznamy!$C$99:$C$107)</f>
        <v>Rynoltice</v>
      </c>
      <c r="D508" s="51">
        <f>LOOKUP(A508,Seznamy!$A$99:$A$107,Seznamy!$F$99:$F$107)</f>
        <v>1629</v>
      </c>
      <c r="E508" s="51">
        <f>LOOKUP(A508,Seznamy!$A$99:$A$107,Seznamy!$G$99:$G$107)</f>
        <v>0</v>
      </c>
      <c r="F508" s="52">
        <f>LOOKUP(A508,Seznamy!$A$99:$A$107,Seznamy!$J$99:$J$107)</f>
        <v>57</v>
      </c>
      <c r="G508" s="52">
        <v>26</v>
      </c>
      <c r="H508" s="50">
        <f>LOOKUP(G508,'Dělená - pěstební'!$A$19:$A$48,'Dělená - pěstební'!$B$19:$B$48)</f>
        <v>0</v>
      </c>
      <c r="I508" s="53">
        <f t="array" ref="I508">SUM(IF(('Dělená - pěstební'!$A$3:$A$17=A508)*('Dělená - pěstební'!$D$1:$AG$1=G508),'Dělená - pěstební'!$D$3:$AG$17))</f>
        <v>0</v>
      </c>
      <c r="J508" s="98" t="str">
        <f t="shared" si="19"/>
        <v/>
      </c>
      <c r="K508" s="54">
        <f t="shared" si="21"/>
        <v>1</v>
      </c>
    </row>
    <row r="509" spans="1:11" hidden="1">
      <c r="A509" s="48">
        <v>17</v>
      </c>
      <c r="B509" s="49">
        <f>LOOKUP(A509,Seznamy!$A$99:$A$107,Seznamy!$B$99:$B$107)</f>
        <v>246038</v>
      </c>
      <c r="C509" s="50" t="str">
        <f>LOOKUP(A509,Seznamy!$A$99:$A$107,Seznamy!$C$99:$C$107)</f>
        <v>Rynoltice</v>
      </c>
      <c r="D509" s="51">
        <f>LOOKUP(A509,Seznamy!$A$99:$A$107,Seznamy!$F$99:$F$107)</f>
        <v>1629</v>
      </c>
      <c r="E509" s="51">
        <f>LOOKUP(A509,Seznamy!$A$99:$A$107,Seznamy!$G$99:$G$107)</f>
        <v>0</v>
      </c>
      <c r="F509" s="52">
        <f>LOOKUP(A509,Seznamy!$A$99:$A$107,Seznamy!$J$99:$J$107)</f>
        <v>57</v>
      </c>
      <c r="G509" s="52">
        <v>27</v>
      </c>
      <c r="H509" s="50">
        <f>LOOKUP(G509,'Dělená - pěstební'!$A$19:$A$48,'Dělená - pěstební'!$B$19:$B$48)</f>
        <v>0</v>
      </c>
      <c r="I509" s="53">
        <f t="array" ref="I509">SUM(IF(('Dělená - pěstební'!$A$3:$A$17=A509)*('Dělená - pěstební'!$D$1:$AG$1=G509),'Dělená - pěstební'!$D$3:$AG$17))</f>
        <v>0</v>
      </c>
      <c r="J509" s="98" t="str">
        <f t="shared" si="19"/>
        <v/>
      </c>
      <c r="K509" s="54">
        <f t="shared" si="21"/>
        <v>1</v>
      </c>
    </row>
    <row r="510" spans="1:11" hidden="1">
      <c r="A510" s="48">
        <v>17</v>
      </c>
      <c r="B510" s="49">
        <f>LOOKUP(A510,Seznamy!$A$99:$A$107,Seznamy!$B$99:$B$107)</f>
        <v>246038</v>
      </c>
      <c r="C510" s="50" t="str">
        <f>LOOKUP(A510,Seznamy!$A$99:$A$107,Seznamy!$C$99:$C$107)</f>
        <v>Rynoltice</v>
      </c>
      <c r="D510" s="51">
        <f>LOOKUP(A510,Seznamy!$A$99:$A$107,Seznamy!$F$99:$F$107)</f>
        <v>1629</v>
      </c>
      <c r="E510" s="51">
        <f>LOOKUP(A510,Seznamy!$A$99:$A$107,Seznamy!$G$99:$G$107)</f>
        <v>0</v>
      </c>
      <c r="F510" s="52">
        <f>LOOKUP(A510,Seznamy!$A$99:$A$107,Seznamy!$J$99:$J$107)</f>
        <v>57</v>
      </c>
      <c r="G510" s="52">
        <v>28</v>
      </c>
      <c r="H510" s="50">
        <f>LOOKUP(G510,'Dělená - pěstební'!$A$19:$A$48,'Dělená - pěstební'!$B$19:$B$48)</f>
        <v>0</v>
      </c>
      <c r="I510" s="53">
        <f t="array" ref="I510">SUM(IF(('Dělená - pěstební'!$A$3:$A$17=A510)*('Dělená - pěstební'!$D$1:$AG$1=G510),'Dělená - pěstební'!$D$3:$AG$17))</f>
        <v>0</v>
      </c>
      <c r="J510" s="98" t="str">
        <f t="shared" si="19"/>
        <v/>
      </c>
      <c r="K510" s="54">
        <f t="shared" si="21"/>
        <v>1</v>
      </c>
    </row>
    <row r="511" spans="1:11" hidden="1">
      <c r="A511" s="48">
        <v>17</v>
      </c>
      <c r="B511" s="49">
        <f>LOOKUP(A511,Seznamy!$A$99:$A$107,Seznamy!$B$99:$B$107)</f>
        <v>246038</v>
      </c>
      <c r="C511" s="50" t="str">
        <f>LOOKUP(A511,Seznamy!$A$99:$A$107,Seznamy!$C$99:$C$107)</f>
        <v>Rynoltice</v>
      </c>
      <c r="D511" s="51">
        <f>LOOKUP(A511,Seznamy!$A$99:$A$107,Seznamy!$F$99:$F$107)</f>
        <v>1629</v>
      </c>
      <c r="E511" s="51">
        <f>LOOKUP(A511,Seznamy!$A$99:$A$107,Seznamy!$G$99:$G$107)</f>
        <v>0</v>
      </c>
      <c r="F511" s="52">
        <f>LOOKUP(A511,Seznamy!$A$99:$A$107,Seznamy!$J$99:$J$107)</f>
        <v>57</v>
      </c>
      <c r="G511" s="52">
        <v>29</v>
      </c>
      <c r="H511" s="50">
        <f>LOOKUP(G511,'Dělená - pěstební'!$A$19:$A$48,'Dělená - pěstební'!$B$19:$B$48)</f>
        <v>0</v>
      </c>
      <c r="I511" s="53">
        <f t="array" ref="I511">SUM(IF(('Dělená - pěstební'!$A$3:$A$17=A511)*('Dělená - pěstební'!$D$1:$AG$1=G511),'Dělená - pěstební'!$D$3:$AG$17))</f>
        <v>0</v>
      </c>
      <c r="J511" s="98" t="str">
        <f t="shared" si="19"/>
        <v/>
      </c>
      <c r="K511" s="54">
        <f t="shared" si="21"/>
        <v>1</v>
      </c>
    </row>
    <row r="512" spans="1:11" hidden="1">
      <c r="A512" s="48">
        <v>17</v>
      </c>
      <c r="B512" s="49">
        <f>LOOKUP(A512,Seznamy!$A$99:$A$107,Seznamy!$B$99:$B$107)</f>
        <v>246038</v>
      </c>
      <c r="C512" s="50" t="str">
        <f>LOOKUP(A512,Seznamy!$A$99:$A$107,Seznamy!$C$99:$C$107)</f>
        <v>Rynoltice</v>
      </c>
      <c r="D512" s="51">
        <f>LOOKUP(A512,Seznamy!$A$99:$A$107,Seznamy!$F$99:$F$107)</f>
        <v>1629</v>
      </c>
      <c r="E512" s="51">
        <f>LOOKUP(A512,Seznamy!$A$99:$A$107,Seznamy!$G$99:$G$107)</f>
        <v>0</v>
      </c>
      <c r="F512" s="52">
        <f>LOOKUP(A512,Seznamy!$A$99:$A$107,Seznamy!$J$99:$J$107)</f>
        <v>57</v>
      </c>
      <c r="G512" s="52">
        <v>30</v>
      </c>
      <c r="H512" s="50">
        <f>LOOKUP(G512,'Dělená - pěstební'!$A$19:$A$48,'Dělená - pěstební'!$B$19:$B$48)</f>
        <v>0</v>
      </c>
      <c r="I512" s="53">
        <f t="array" ref="I512">SUM(IF(('Dělená - pěstební'!$A$3:$A$17=A512)*('Dělená - pěstební'!$D$1:$AG$1=G512),'Dělená - pěstební'!$D$3:$AG$17))</f>
        <v>0</v>
      </c>
      <c r="J512" s="98" t="str">
        <f t="shared" si="19"/>
        <v/>
      </c>
      <c r="K512" s="54">
        <f t="shared" si="21"/>
        <v>1</v>
      </c>
    </row>
  </sheetData>
  <autoFilter ref="A2:K512">
    <filterColumn colId="8">
      <filters>
        <filter val="10 428 330"/>
        <filter val="17 057 388"/>
        <filter val="22 379 130"/>
        <filter val="25 579 363"/>
        <filter val="4 897 910"/>
        <filter val="6 404 140"/>
        <filter val="8 794 475"/>
      </filters>
    </filterColumn>
  </autoFilter>
  <sortState ref="A3:K127">
    <sortCondition ref="A3:A127"/>
    <sortCondition ref="I3:I127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7" fitToHeight="4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5"/>
  <sheetViews>
    <sheetView showGridLines="0" workbookViewId="0">
      <pivotSelection pane="bottomRight" click="1" r:id="rId1">
        <pivotArea field="10" type="button" dataOnly="0" labelOnly="1" outline="0" axis="axisPage" fieldPosition="0"/>
      </pivotSelection>
    </sheetView>
  </sheetViews>
  <sheetFormatPr defaultRowHeight="15"/>
  <cols>
    <col min="1" max="1" width="39.140625" bestFit="1" customWidth="1"/>
    <col min="2" max="2" width="10.85546875" customWidth="1"/>
    <col min="3" max="3" width="12" customWidth="1"/>
    <col min="4" max="4" width="17" customWidth="1"/>
    <col min="5" max="5" width="14.140625" bestFit="1" customWidth="1"/>
  </cols>
  <sheetData>
    <row r="1" spans="1:4" s="34" customFormat="1">
      <c r="A1" s="32" t="s">
        <v>41</v>
      </c>
      <c r="B1" s="33">
        <v>1</v>
      </c>
    </row>
    <row r="3" spans="1:4">
      <c r="B3" s="56" t="s">
        <v>39</v>
      </c>
    </row>
    <row r="4" spans="1:4">
      <c r="A4" s="55" t="s">
        <v>49</v>
      </c>
      <c r="B4" s="31" t="s">
        <v>32</v>
      </c>
      <c r="C4" s="31" t="s">
        <v>33</v>
      </c>
      <c r="D4" s="31" t="s">
        <v>45</v>
      </c>
    </row>
    <row r="5" spans="1:4">
      <c r="A5" s="18" t="s">
        <v>20</v>
      </c>
      <c r="B5" s="17">
        <v>1864</v>
      </c>
      <c r="C5" s="17">
        <v>0</v>
      </c>
      <c r="D5" s="17">
        <v>10428330</v>
      </c>
    </row>
    <row r="6" spans="1:4">
      <c r="A6" s="130" t="s">
        <v>103</v>
      </c>
      <c r="B6" s="17">
        <v>1864</v>
      </c>
      <c r="C6" s="17">
        <v>0</v>
      </c>
      <c r="D6" s="17">
        <v>10428330</v>
      </c>
    </row>
    <row r="7" spans="1:4">
      <c r="A7" s="18" t="s">
        <v>19</v>
      </c>
      <c r="B7" s="17">
        <v>1644</v>
      </c>
      <c r="C7" s="17">
        <v>0</v>
      </c>
      <c r="D7" s="17">
        <v>8794475</v>
      </c>
    </row>
    <row r="8" spans="1:4">
      <c r="A8" s="130" t="s">
        <v>100</v>
      </c>
      <c r="B8" s="17">
        <v>1644</v>
      </c>
      <c r="C8" s="17">
        <v>0</v>
      </c>
      <c r="D8" s="17">
        <v>8794475</v>
      </c>
    </row>
    <row r="9" spans="1:4">
      <c r="A9" s="18" t="s">
        <v>25</v>
      </c>
      <c r="B9" s="17">
        <v>1629</v>
      </c>
      <c r="C9" s="17">
        <v>0</v>
      </c>
      <c r="D9" s="17">
        <v>22379130</v>
      </c>
    </row>
    <row r="10" spans="1:4">
      <c r="A10" s="130" t="s">
        <v>62</v>
      </c>
      <c r="B10" s="17">
        <v>1629</v>
      </c>
      <c r="C10" s="17">
        <v>0</v>
      </c>
      <c r="D10" s="17">
        <v>22379130</v>
      </c>
    </row>
    <row r="11" spans="1:4">
      <c r="A11" s="18" t="s">
        <v>23</v>
      </c>
      <c r="B11" s="17">
        <v>1359</v>
      </c>
      <c r="C11" s="17">
        <v>0</v>
      </c>
      <c r="D11" s="17">
        <v>17057388</v>
      </c>
    </row>
    <row r="12" spans="1:4">
      <c r="A12" s="130" t="s">
        <v>101</v>
      </c>
      <c r="B12" s="17">
        <v>1359</v>
      </c>
      <c r="C12" s="17">
        <v>0</v>
      </c>
      <c r="D12" s="17">
        <v>17057388</v>
      </c>
    </row>
    <row r="13" spans="1:4">
      <c r="A13" s="18" t="s">
        <v>18</v>
      </c>
      <c r="B13" s="17">
        <v>300</v>
      </c>
      <c r="C13" s="17">
        <v>0</v>
      </c>
      <c r="D13" s="17">
        <v>4897910</v>
      </c>
    </row>
    <row r="14" spans="1:4">
      <c r="A14" s="130" t="s">
        <v>102</v>
      </c>
      <c r="B14" s="17">
        <v>300</v>
      </c>
      <c r="C14" s="17">
        <v>0</v>
      </c>
      <c r="D14" s="17">
        <v>4897910</v>
      </c>
    </row>
    <row r="15" spans="1:4">
      <c r="A15" s="18" t="s">
        <v>38</v>
      </c>
      <c r="B15" s="17">
        <v>6796</v>
      </c>
      <c r="C15" s="17">
        <v>0</v>
      </c>
      <c r="D15" s="17">
        <v>63557233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G46"/>
  <sheetViews>
    <sheetView showGridLines="0" zoomScaleNormal="100" workbookViewId="0">
      <pane xSplit="3" ySplit="2" topLeftCell="F3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5"/>
  <cols>
    <col min="1" max="1" width="2.7109375" bestFit="1" customWidth="1"/>
    <col min="2" max="2" width="4.42578125" bestFit="1" customWidth="1"/>
    <col min="3" max="3" width="10" bestFit="1" customWidth="1"/>
    <col min="4" max="12" width="2" bestFit="1" customWidth="1"/>
    <col min="13" max="33" width="3" bestFit="1" customWidth="1"/>
  </cols>
  <sheetData>
    <row r="1" spans="1:33">
      <c r="A1" s="47" t="s">
        <v>36</v>
      </c>
      <c r="B1" s="47" t="s">
        <v>37</v>
      </c>
      <c r="C1" s="47" t="s">
        <v>51</v>
      </c>
      <c r="D1" s="47">
        <v>1</v>
      </c>
      <c r="E1" s="47">
        <v>2</v>
      </c>
      <c r="F1" s="47">
        <v>3</v>
      </c>
      <c r="G1" s="47">
        <v>4</v>
      </c>
      <c r="H1" s="47">
        <v>5</v>
      </c>
      <c r="I1" s="47">
        <v>6</v>
      </c>
      <c r="J1" s="47">
        <v>7</v>
      </c>
      <c r="K1" s="47">
        <v>8</v>
      </c>
      <c r="L1" s="47">
        <v>9</v>
      </c>
      <c r="M1" s="47">
        <v>10</v>
      </c>
      <c r="N1" s="47">
        <v>11</v>
      </c>
      <c r="O1" s="47">
        <v>12</v>
      </c>
      <c r="P1" s="47">
        <v>13</v>
      </c>
      <c r="Q1" s="47">
        <v>14</v>
      </c>
      <c r="R1" s="47">
        <v>15</v>
      </c>
      <c r="S1" s="47">
        <v>16</v>
      </c>
      <c r="T1" s="47">
        <v>17</v>
      </c>
      <c r="U1" s="47">
        <v>18</v>
      </c>
      <c r="V1" s="47">
        <v>19</v>
      </c>
      <c r="W1" s="47">
        <v>20</v>
      </c>
      <c r="X1" s="47">
        <v>21</v>
      </c>
      <c r="Y1" s="47">
        <v>22</v>
      </c>
      <c r="Z1" s="47">
        <v>23</v>
      </c>
      <c r="AA1" s="47">
        <v>24</v>
      </c>
      <c r="AB1" s="47">
        <v>25</v>
      </c>
      <c r="AC1" s="47">
        <v>26</v>
      </c>
      <c r="AD1" s="47">
        <v>27</v>
      </c>
      <c r="AE1" s="47">
        <v>28</v>
      </c>
      <c r="AF1" s="47">
        <v>29</v>
      </c>
      <c r="AG1" s="47">
        <v>30</v>
      </c>
    </row>
    <row r="2" spans="1:33" s="16" customFormat="1" ht="75">
      <c r="A2" s="15" t="s">
        <v>13</v>
      </c>
      <c r="B2" s="15" t="s">
        <v>0</v>
      </c>
      <c r="C2" s="15" t="s">
        <v>14</v>
      </c>
      <c r="D2" s="15">
        <f t="shared" ref="D2:AG2" si="0">LOOKUP(D1,$A$16:$A$45,$B$16:$B$45)</f>
        <v>0</v>
      </c>
      <c r="E2" s="15">
        <f t="shared" si="0"/>
        <v>0</v>
      </c>
      <c r="F2" s="15">
        <f t="shared" si="0"/>
        <v>0</v>
      </c>
      <c r="G2" s="15">
        <f t="shared" si="0"/>
        <v>0</v>
      </c>
      <c r="H2" s="15">
        <f t="shared" si="0"/>
        <v>0</v>
      </c>
      <c r="I2" s="15">
        <f t="shared" si="0"/>
        <v>0</v>
      </c>
      <c r="J2" s="15">
        <f t="shared" si="0"/>
        <v>0</v>
      </c>
      <c r="K2" s="15">
        <f t="shared" si="0"/>
        <v>0</v>
      </c>
      <c r="L2" s="15">
        <f t="shared" si="0"/>
        <v>0</v>
      </c>
      <c r="M2" s="15">
        <f t="shared" si="0"/>
        <v>0</v>
      </c>
      <c r="N2" s="15">
        <f t="shared" si="0"/>
        <v>0</v>
      </c>
      <c r="O2" s="15">
        <f t="shared" si="0"/>
        <v>0</v>
      </c>
      <c r="P2" s="15">
        <f t="shared" si="0"/>
        <v>0</v>
      </c>
      <c r="Q2" s="15">
        <f t="shared" si="0"/>
        <v>0</v>
      </c>
      <c r="R2" s="15">
        <f t="shared" si="0"/>
        <v>0</v>
      </c>
      <c r="S2" s="15">
        <f t="shared" si="0"/>
        <v>0</v>
      </c>
      <c r="T2" s="15">
        <f t="shared" si="0"/>
        <v>0</v>
      </c>
      <c r="U2" s="15">
        <f t="shared" si="0"/>
        <v>0</v>
      </c>
      <c r="V2" s="15">
        <f t="shared" si="0"/>
        <v>0</v>
      </c>
      <c r="W2" s="15">
        <f t="shared" si="0"/>
        <v>0</v>
      </c>
      <c r="X2" s="15">
        <f t="shared" si="0"/>
        <v>0</v>
      </c>
      <c r="Y2" s="15">
        <f t="shared" si="0"/>
        <v>0</v>
      </c>
      <c r="Z2" s="15">
        <f t="shared" si="0"/>
        <v>0</v>
      </c>
      <c r="AA2" s="15">
        <f t="shared" si="0"/>
        <v>0</v>
      </c>
      <c r="AB2" s="15">
        <f t="shared" si="0"/>
        <v>0</v>
      </c>
      <c r="AC2" s="15">
        <f t="shared" si="0"/>
        <v>0</v>
      </c>
      <c r="AD2" s="15">
        <f t="shared" si="0"/>
        <v>0</v>
      </c>
      <c r="AE2" s="15">
        <f t="shared" si="0"/>
        <v>0</v>
      </c>
      <c r="AF2" s="15">
        <f t="shared" si="0"/>
        <v>0</v>
      </c>
      <c r="AG2" s="15">
        <f t="shared" si="0"/>
        <v>0</v>
      </c>
    </row>
    <row r="3" spans="1:33" ht="17.25" customHeight="1">
      <c r="A3" s="14"/>
      <c r="B3" s="14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 ht="17.25" customHeight="1">
      <c r="A4" s="68"/>
      <c r="B4" s="68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t="17.25" customHeight="1">
      <c r="A5" s="14"/>
      <c r="B5" s="14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ht="17.25" customHeight="1">
      <c r="A6" s="68"/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ht="17.25" customHeight="1">
      <c r="A7" s="14"/>
      <c r="B7" s="14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</row>
    <row r="8" spans="1:33" ht="17.25" customHeight="1">
      <c r="A8" s="68"/>
      <c r="B8" s="6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</row>
    <row r="9" spans="1:33" ht="17.25" customHeight="1">
      <c r="A9" s="14"/>
      <c r="B9" s="14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</row>
    <row r="10" spans="1:33" ht="17.25" customHeight="1">
      <c r="A10" s="68"/>
      <c r="B10" s="68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</row>
    <row r="11" spans="1:33" ht="17.25" customHeight="1">
      <c r="A11" s="14"/>
      <c r="B11" s="14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</row>
    <row r="12" spans="1:33" ht="17.25" customHeight="1">
      <c r="A12" s="68"/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</row>
    <row r="13" spans="1:33" ht="17.25" customHeight="1">
      <c r="A13" s="14"/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</row>
    <row r="14" spans="1:33" ht="17.25" customHeight="1">
      <c r="A14" s="68"/>
      <c r="B14" s="68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</row>
    <row r="16" spans="1:33" s="65" customFormat="1" ht="11.25">
      <c r="A16" s="65">
        <v>1</v>
      </c>
      <c r="B16" s="144"/>
      <c r="C16" s="144"/>
    </row>
    <row r="17" spans="1:3" s="65" customFormat="1" ht="11.25">
      <c r="A17" s="65">
        <v>2</v>
      </c>
      <c r="B17" s="144"/>
      <c r="C17" s="144"/>
    </row>
    <row r="18" spans="1:3" s="65" customFormat="1" ht="11.25">
      <c r="A18" s="65">
        <v>3</v>
      </c>
      <c r="B18" s="144"/>
      <c r="C18" s="144"/>
    </row>
    <row r="19" spans="1:3" s="65" customFormat="1" ht="11.25">
      <c r="A19" s="65">
        <v>4</v>
      </c>
      <c r="B19" s="144"/>
      <c r="C19" s="144"/>
    </row>
    <row r="20" spans="1:3" s="65" customFormat="1" ht="11.25">
      <c r="A20" s="65">
        <v>5</v>
      </c>
      <c r="B20" s="144"/>
      <c r="C20" s="144"/>
    </row>
    <row r="21" spans="1:3" s="65" customFormat="1" ht="11.25">
      <c r="A21" s="65">
        <v>6</v>
      </c>
      <c r="B21" s="144"/>
      <c r="C21" s="144"/>
    </row>
    <row r="22" spans="1:3" s="65" customFormat="1" ht="11.25">
      <c r="A22" s="65">
        <v>7</v>
      </c>
      <c r="B22" s="144"/>
      <c r="C22" s="144"/>
    </row>
    <row r="23" spans="1:3" s="65" customFormat="1" ht="11.25">
      <c r="A23" s="65">
        <v>8</v>
      </c>
      <c r="B23" s="144"/>
      <c r="C23" s="144"/>
    </row>
    <row r="24" spans="1:3" s="65" customFormat="1" ht="11.25">
      <c r="A24" s="65">
        <v>9</v>
      </c>
      <c r="B24" s="144"/>
      <c r="C24" s="144"/>
    </row>
    <row r="25" spans="1:3" s="65" customFormat="1" ht="11.25">
      <c r="A25" s="65">
        <v>10</v>
      </c>
      <c r="B25" s="144"/>
      <c r="C25" s="144"/>
    </row>
    <row r="26" spans="1:3" s="65" customFormat="1" ht="11.25">
      <c r="A26" s="65">
        <v>11</v>
      </c>
      <c r="B26" s="144"/>
      <c r="C26" s="144"/>
    </row>
    <row r="27" spans="1:3" s="65" customFormat="1" ht="11.25">
      <c r="A27" s="65">
        <v>12</v>
      </c>
      <c r="B27" s="144"/>
      <c r="C27" s="144"/>
    </row>
    <row r="28" spans="1:3" s="65" customFormat="1" ht="11.25">
      <c r="A28" s="65">
        <v>13</v>
      </c>
      <c r="B28" s="144"/>
      <c r="C28" s="144"/>
    </row>
    <row r="29" spans="1:3" s="65" customFormat="1" ht="11.25">
      <c r="A29" s="65">
        <v>14</v>
      </c>
      <c r="B29" s="144"/>
      <c r="C29" s="144"/>
    </row>
    <row r="30" spans="1:3" s="65" customFormat="1" ht="11.25">
      <c r="A30" s="65">
        <v>15</v>
      </c>
      <c r="B30" s="144"/>
      <c r="C30" s="144"/>
    </row>
    <row r="31" spans="1:3" s="65" customFormat="1" ht="11.25">
      <c r="A31" s="65">
        <v>16</v>
      </c>
      <c r="B31" s="144"/>
      <c r="C31" s="144"/>
    </row>
    <row r="32" spans="1:3" s="65" customFormat="1" ht="11.25">
      <c r="A32" s="65">
        <v>17</v>
      </c>
      <c r="B32" s="144"/>
      <c r="C32" s="144"/>
    </row>
    <row r="33" spans="1:3" s="65" customFormat="1" ht="11.25">
      <c r="A33" s="65">
        <v>18</v>
      </c>
      <c r="B33" s="144"/>
      <c r="C33" s="144"/>
    </row>
    <row r="34" spans="1:3" s="65" customFormat="1" ht="11.25">
      <c r="A34" s="65">
        <v>19</v>
      </c>
      <c r="B34" s="144"/>
      <c r="C34" s="144"/>
    </row>
    <row r="35" spans="1:3" s="65" customFormat="1" ht="11.25">
      <c r="A35" s="65">
        <v>20</v>
      </c>
      <c r="B35" s="144"/>
      <c r="C35" s="144"/>
    </row>
    <row r="36" spans="1:3" s="65" customFormat="1" ht="11.25">
      <c r="A36" s="65">
        <v>21</v>
      </c>
      <c r="B36" s="144"/>
      <c r="C36" s="144"/>
    </row>
    <row r="37" spans="1:3" s="65" customFormat="1" ht="11.25">
      <c r="A37" s="65">
        <v>22</v>
      </c>
      <c r="B37" s="144"/>
      <c r="C37" s="144"/>
    </row>
    <row r="38" spans="1:3" s="65" customFormat="1" ht="11.25">
      <c r="A38" s="65">
        <v>23</v>
      </c>
      <c r="B38" s="144"/>
      <c r="C38" s="144"/>
    </row>
    <row r="39" spans="1:3" s="65" customFormat="1" ht="11.25">
      <c r="A39" s="65">
        <v>24</v>
      </c>
      <c r="B39" s="144"/>
      <c r="C39" s="144"/>
    </row>
    <row r="40" spans="1:3" s="65" customFormat="1" ht="11.25">
      <c r="A40" s="65">
        <v>25</v>
      </c>
      <c r="B40" s="144"/>
      <c r="C40" s="144"/>
    </row>
    <row r="41" spans="1:3" s="65" customFormat="1" ht="11.25">
      <c r="A41" s="65">
        <v>26</v>
      </c>
      <c r="B41" s="144"/>
      <c r="C41" s="144"/>
    </row>
    <row r="42" spans="1:3" s="65" customFormat="1" ht="11.25">
      <c r="A42" s="65">
        <v>27</v>
      </c>
      <c r="B42" s="144"/>
      <c r="C42" s="144"/>
    </row>
    <row r="43" spans="1:3" s="65" customFormat="1" ht="11.25">
      <c r="A43" s="65">
        <v>28</v>
      </c>
      <c r="B43" s="144"/>
      <c r="C43" s="144"/>
    </row>
    <row r="44" spans="1:3" s="65" customFormat="1" ht="11.25">
      <c r="A44" s="65">
        <v>29</v>
      </c>
      <c r="B44" s="144"/>
      <c r="C44" s="144"/>
    </row>
    <row r="45" spans="1:3" s="65" customFormat="1" ht="11.25">
      <c r="A45" s="65">
        <v>30</v>
      </c>
      <c r="B45" s="144"/>
      <c r="C45" s="144"/>
    </row>
    <row r="46" spans="1:3">
      <c r="C46" s="65"/>
    </row>
  </sheetData>
  <sortState ref="D7:D35">
    <sortCondition ref="D7"/>
  </sortState>
  <mergeCells count="30">
    <mergeCell ref="B21:C21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</mergeCells>
  <conditionalFormatting sqref="D3:AG14">
    <cfRule type="cellIs" dxfId="12" priority="2" operator="greaterThan">
      <formula>0</formula>
    </cfRule>
  </conditionalFormatting>
  <dataValidations count="1">
    <dataValidation type="list" allowBlank="1" showInputMessage="1" showErrorMessage="1" sqref="B16:C45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7" customWidth="1"/>
    <col min="5" max="5" width="9.7109375" customWidth="1"/>
    <col min="6" max="7" width="9.7109375" style="1" customWidth="1"/>
    <col min="8" max="8" width="37.140625" bestFit="1" customWidth="1"/>
    <col min="9" max="9" width="14.42578125" style="19" bestFit="1" customWidth="1"/>
    <col min="10" max="10" width="14.42578125" style="19" hidden="1" customWidth="1"/>
    <col min="11" max="11" width="10.7109375" style="1" customWidth="1"/>
  </cols>
  <sheetData>
    <row r="1" spans="1:11" ht="32.25">
      <c r="A1" s="26" t="s">
        <v>31</v>
      </c>
      <c r="B1" s="27" t="s">
        <v>0</v>
      </c>
      <c r="C1" s="27" t="s">
        <v>14</v>
      </c>
      <c r="D1" s="28" t="s">
        <v>34</v>
      </c>
      <c r="E1" s="27" t="s">
        <v>44</v>
      </c>
      <c r="F1" s="27" t="s">
        <v>46</v>
      </c>
      <c r="G1" s="27" t="s">
        <v>42</v>
      </c>
      <c r="H1" s="27" t="s">
        <v>43</v>
      </c>
      <c r="I1" s="29" t="s">
        <v>40</v>
      </c>
      <c r="J1" s="95" t="s">
        <v>67</v>
      </c>
      <c r="K1" s="30" t="s">
        <v>41</v>
      </c>
    </row>
    <row r="2" spans="1:11" ht="15.75" thickBot="1">
      <c r="A2" s="20"/>
      <c r="B2" s="21"/>
      <c r="C2" s="22"/>
      <c r="D2" s="23"/>
      <c r="E2" s="22"/>
      <c r="F2" s="21"/>
      <c r="G2" s="21"/>
      <c r="H2" s="22"/>
      <c r="I2" s="24"/>
      <c r="J2" s="96"/>
      <c r="K2" s="25"/>
    </row>
    <row r="3" spans="1:11">
      <c r="A3" s="71">
        <v>1</v>
      </c>
      <c r="B3" s="72" t="e">
        <f>LOOKUP(A3,Seznamy!$A$112:$A$122,Seznamy!$B$112:$B$122)</f>
        <v>#N/A</v>
      </c>
      <c r="C3" s="73" t="e">
        <f>LOOKUP(A3,Seznamy!$A$112:$A$122,Seznamy!$C$112:$C$122)</f>
        <v>#N/A</v>
      </c>
      <c r="D3" s="74" t="e">
        <f>LOOKUP(A3,Seznamy!$A$112:$A$122,Seznamy!$F$112:$F$122)</f>
        <v>#N/A</v>
      </c>
      <c r="E3" s="74" t="e">
        <f>LOOKUP(A3,Seznamy!$A$112:$A$122,Seznamy!$G$112:$G$122)</f>
        <v>#N/A</v>
      </c>
      <c r="F3" s="75" t="e">
        <f>LOOKUP(A3,Seznamy!$A$112:$A$122,Seznamy!$J$112:$J$122)</f>
        <v>#N/A</v>
      </c>
      <c r="G3" s="75">
        <v>1</v>
      </c>
      <c r="H3" s="73">
        <f>LOOKUP(G3,'Dělená - těžba'!$A$16:$A$46,'Dělená - těžba'!$B$16:$B$46)</f>
        <v>0</v>
      </c>
      <c r="I3" s="76">
        <f t="array" ref="I3">SUM(IF(('Dělená - těžba'!$A$3:$A$14=A3)*('Dělená - těžba'!$D$1:$AG$1=G3),'Dělená - těžba'!$D$3:$AG$14))</f>
        <v>0</v>
      </c>
      <c r="J3" s="100" t="str">
        <f t="shared" ref="J3:J7" si="0">IF(I3=0,"",I3)</f>
        <v/>
      </c>
      <c r="K3" s="77">
        <f t="shared" ref="K3:K7" si="1">IF(I3=MIN($J$3:$J$32),1,"")</f>
        <v>1</v>
      </c>
    </row>
    <row r="4" spans="1:11">
      <c r="A4" s="48">
        <v>1</v>
      </c>
      <c r="B4" s="49" t="e">
        <f>LOOKUP(A4,Seznamy!$A$112:$A$122,Seznamy!$B$112:$B$122)</f>
        <v>#N/A</v>
      </c>
      <c r="C4" s="50" t="e">
        <f>LOOKUP(A4,Seznamy!$A$112:$A$122,Seznamy!$C$112:$C$122)</f>
        <v>#N/A</v>
      </c>
      <c r="D4" s="51" t="e">
        <f>LOOKUP(A4,Seznamy!$A$112:$A$122,Seznamy!$F$112:$F$122)</f>
        <v>#N/A</v>
      </c>
      <c r="E4" s="51" t="e">
        <f>LOOKUP(A4,Seznamy!$A$112:$A$122,Seznamy!$G$112:$G$122)</f>
        <v>#N/A</v>
      </c>
      <c r="F4" s="52" t="e">
        <f>LOOKUP(A4,Seznamy!$A$112:$A$122,Seznamy!$J$112:$J$122)</f>
        <v>#N/A</v>
      </c>
      <c r="G4" s="52">
        <v>2</v>
      </c>
      <c r="H4" s="50">
        <f>LOOKUP(G4,'Dělená - těžba'!$A$16:$A$46,'Dělená - těžba'!$B$16:$B$46)</f>
        <v>0</v>
      </c>
      <c r="I4" s="53">
        <f t="array" ref="I4">SUM(IF(('Dělená - těžba'!$A$3:$A$14=A4)*('Dělená - těžba'!$D$1:$AG$1=G4),'Dělená - těžba'!$D$3:$AG$14))</f>
        <v>0</v>
      </c>
      <c r="J4" s="98" t="str">
        <f t="shared" si="0"/>
        <v/>
      </c>
      <c r="K4" s="54">
        <f t="shared" si="1"/>
        <v>1</v>
      </c>
    </row>
    <row r="5" spans="1:11">
      <c r="A5" s="48">
        <v>1</v>
      </c>
      <c r="B5" s="49" t="e">
        <f>LOOKUP(A5,Seznamy!$A$112:$A$122,Seznamy!$B$112:$B$122)</f>
        <v>#N/A</v>
      </c>
      <c r="C5" s="50" t="e">
        <f>LOOKUP(A5,Seznamy!$A$112:$A$122,Seznamy!$C$112:$C$122)</f>
        <v>#N/A</v>
      </c>
      <c r="D5" s="51" t="e">
        <f>LOOKUP(A5,Seznamy!$A$112:$A$122,Seznamy!$F$112:$F$122)</f>
        <v>#N/A</v>
      </c>
      <c r="E5" s="51" t="e">
        <f>LOOKUP(A5,Seznamy!$A$112:$A$122,Seznamy!$G$112:$G$122)</f>
        <v>#N/A</v>
      </c>
      <c r="F5" s="52" t="e">
        <f>LOOKUP(A5,Seznamy!$A$112:$A$122,Seznamy!$J$112:$J$122)</f>
        <v>#N/A</v>
      </c>
      <c r="G5" s="52">
        <v>3</v>
      </c>
      <c r="H5" s="50">
        <f>LOOKUP(G5,'Dělená - těžba'!$A$16:$A$46,'Dělená - těžba'!$B$16:$B$46)</f>
        <v>0</v>
      </c>
      <c r="I5" s="53">
        <f t="array" ref="I5">SUM(IF(('Dělená - těžba'!$A$3:$A$14=A5)*('Dělená - těžba'!$D$1:$AG$1=G5),'Dělená - těžba'!$D$3:$AG$14))</f>
        <v>0</v>
      </c>
      <c r="J5" s="98" t="str">
        <f t="shared" si="0"/>
        <v/>
      </c>
      <c r="K5" s="54">
        <f t="shared" si="1"/>
        <v>1</v>
      </c>
    </row>
    <row r="6" spans="1:11">
      <c r="A6" s="48">
        <v>1</v>
      </c>
      <c r="B6" s="49" t="e">
        <f>LOOKUP(A6,Seznamy!$A$112:$A$122,Seznamy!$B$112:$B$122)</f>
        <v>#N/A</v>
      </c>
      <c r="C6" s="50" t="e">
        <f>LOOKUP(A6,Seznamy!$A$112:$A$122,Seznamy!$C$112:$C$122)</f>
        <v>#N/A</v>
      </c>
      <c r="D6" s="51" t="e">
        <f>LOOKUP(A6,Seznamy!$A$112:$A$122,Seznamy!$F$112:$F$122)</f>
        <v>#N/A</v>
      </c>
      <c r="E6" s="51" t="e">
        <f>LOOKUP(A6,Seznamy!$A$112:$A$122,Seznamy!$G$112:$G$122)</f>
        <v>#N/A</v>
      </c>
      <c r="F6" s="52" t="e">
        <f>LOOKUP(A6,Seznamy!$A$112:$A$122,Seznamy!$J$112:$J$122)</f>
        <v>#N/A</v>
      </c>
      <c r="G6" s="52">
        <v>4</v>
      </c>
      <c r="H6" s="50">
        <f>LOOKUP(G6,'Dělená - těžba'!$A$16:$A$46,'Dělená - těžba'!$B$16:$B$46)</f>
        <v>0</v>
      </c>
      <c r="I6" s="53">
        <f t="array" ref="I6">SUM(IF(('Dělená - těžba'!$A$3:$A$14=A6)*('Dělená - těžba'!$D$1:$AG$1=G6),'Dělená - těžba'!$D$3:$AG$14))</f>
        <v>0</v>
      </c>
      <c r="J6" s="98" t="str">
        <f t="shared" si="0"/>
        <v/>
      </c>
      <c r="K6" s="54">
        <f t="shared" si="1"/>
        <v>1</v>
      </c>
    </row>
    <row r="7" spans="1:11">
      <c r="A7" s="48">
        <v>1</v>
      </c>
      <c r="B7" s="49" t="e">
        <f>LOOKUP(A7,Seznamy!$A$112:$A$122,Seznamy!$B$112:$B$122)</f>
        <v>#N/A</v>
      </c>
      <c r="C7" s="50" t="e">
        <f>LOOKUP(A7,Seznamy!$A$112:$A$122,Seznamy!$C$112:$C$122)</f>
        <v>#N/A</v>
      </c>
      <c r="D7" s="51" t="e">
        <f>LOOKUP(A7,Seznamy!$A$112:$A$122,Seznamy!$F$112:$F$122)</f>
        <v>#N/A</v>
      </c>
      <c r="E7" s="51" t="e">
        <f>LOOKUP(A7,Seznamy!$A$112:$A$122,Seznamy!$G$112:$G$122)</f>
        <v>#N/A</v>
      </c>
      <c r="F7" s="52" t="e">
        <f>LOOKUP(A7,Seznamy!$A$112:$A$122,Seznamy!$J$112:$J$122)</f>
        <v>#N/A</v>
      </c>
      <c r="G7" s="52">
        <v>5</v>
      </c>
      <c r="H7" s="50">
        <f>LOOKUP(G7,'Dělená - těžba'!$A$16:$A$46,'Dělená - těžba'!$B$16:$B$46)</f>
        <v>0</v>
      </c>
      <c r="I7" s="53">
        <f t="array" ref="I7">SUM(IF(('Dělená - těžba'!$A$3:$A$14=A7)*('Dělená - těžba'!$D$1:$AG$1=G7),'Dělená - těžba'!$D$3:$AG$14))</f>
        <v>0</v>
      </c>
      <c r="J7" s="98" t="str">
        <f t="shared" si="0"/>
        <v/>
      </c>
      <c r="K7" s="54">
        <f t="shared" si="1"/>
        <v>1</v>
      </c>
    </row>
    <row r="8" spans="1:11">
      <c r="A8" s="48">
        <v>1</v>
      </c>
      <c r="B8" s="49" t="e">
        <f>LOOKUP(A8,Seznamy!$A$112:$A$122,Seznamy!$B$112:$B$122)</f>
        <v>#N/A</v>
      </c>
      <c r="C8" s="50" t="e">
        <f>LOOKUP(A8,Seznamy!$A$112:$A$122,Seznamy!$C$112:$C$122)</f>
        <v>#N/A</v>
      </c>
      <c r="D8" s="51" t="e">
        <f>LOOKUP(A8,Seznamy!$A$112:$A$122,Seznamy!$F$112:$F$122)</f>
        <v>#N/A</v>
      </c>
      <c r="E8" s="51" t="e">
        <f>LOOKUP(A8,Seznamy!$A$112:$A$122,Seznamy!$G$112:$G$122)</f>
        <v>#N/A</v>
      </c>
      <c r="F8" s="52" t="e">
        <f>LOOKUP(A8,Seznamy!$A$112:$A$122,Seznamy!$J$112:$J$122)</f>
        <v>#N/A</v>
      </c>
      <c r="G8" s="52">
        <v>9</v>
      </c>
      <c r="H8" s="50">
        <f>LOOKUP(G8,'Dělená - těžba'!$A$16:$A$46,'Dělená - těžba'!$B$16:$B$46)</f>
        <v>0</v>
      </c>
      <c r="I8" s="53">
        <f t="array" ref="I8">SUM(IF(('Dělená - těžba'!$A$3:$A$14=A8)*('Dělená - těžba'!$D$1:$AG$1=G8),'Dělená - těžba'!$D$3:$AG$14))</f>
        <v>0</v>
      </c>
      <c r="J8" s="98" t="str">
        <f t="shared" ref="J8:J71" si="2">IF(I8=0,"",I8)</f>
        <v/>
      </c>
      <c r="K8" s="54">
        <f t="shared" ref="K8:K32" si="3">IF(I8=MIN($J$3:$J$32),1,"")</f>
        <v>1</v>
      </c>
    </row>
    <row r="9" spans="1:11">
      <c r="A9" s="48">
        <v>1</v>
      </c>
      <c r="B9" s="49" t="e">
        <f>LOOKUP(A9,Seznamy!$A$112:$A$122,Seznamy!$B$112:$B$122)</f>
        <v>#N/A</v>
      </c>
      <c r="C9" s="50" t="e">
        <f>LOOKUP(A9,Seznamy!$A$112:$A$122,Seznamy!$C$112:$C$122)</f>
        <v>#N/A</v>
      </c>
      <c r="D9" s="51" t="e">
        <f>LOOKUP(A9,Seznamy!$A$112:$A$122,Seznamy!$F$112:$F$122)</f>
        <v>#N/A</v>
      </c>
      <c r="E9" s="51" t="e">
        <f>LOOKUP(A9,Seznamy!$A$112:$A$122,Seznamy!$G$112:$G$122)</f>
        <v>#N/A</v>
      </c>
      <c r="F9" s="52" t="e">
        <f>LOOKUP(A9,Seznamy!$A$112:$A$122,Seznamy!$J$112:$J$122)</f>
        <v>#N/A</v>
      </c>
      <c r="G9" s="52">
        <v>6</v>
      </c>
      <c r="H9" s="50">
        <f>LOOKUP(G9,'Dělená - těžba'!$A$16:$A$46,'Dělená - těžba'!$B$16:$B$46)</f>
        <v>0</v>
      </c>
      <c r="I9" s="53">
        <f t="array" ref="I9">SUM(IF(('Dělená - těžba'!$A$3:$A$14=A9)*('Dělená - těžba'!$D$1:$AG$1=G9),'Dělená - těžba'!$D$3:$AG$14))</f>
        <v>0</v>
      </c>
      <c r="J9" s="98" t="str">
        <f t="shared" si="2"/>
        <v/>
      </c>
      <c r="K9" s="54">
        <f t="shared" si="3"/>
        <v>1</v>
      </c>
    </row>
    <row r="10" spans="1:11">
      <c r="A10" s="48">
        <v>1</v>
      </c>
      <c r="B10" s="49" t="e">
        <f>LOOKUP(A10,Seznamy!$A$112:$A$122,Seznamy!$B$112:$B$122)</f>
        <v>#N/A</v>
      </c>
      <c r="C10" s="50" t="e">
        <f>LOOKUP(A10,Seznamy!$A$112:$A$122,Seznamy!$C$112:$C$122)</f>
        <v>#N/A</v>
      </c>
      <c r="D10" s="51" t="e">
        <f>LOOKUP(A10,Seznamy!$A$112:$A$122,Seznamy!$F$112:$F$122)</f>
        <v>#N/A</v>
      </c>
      <c r="E10" s="51" t="e">
        <f>LOOKUP(A10,Seznamy!$A$112:$A$122,Seznamy!$G$112:$G$122)</f>
        <v>#N/A</v>
      </c>
      <c r="F10" s="52" t="e">
        <f>LOOKUP(A10,Seznamy!$A$112:$A$122,Seznamy!$J$112:$J$122)</f>
        <v>#N/A</v>
      </c>
      <c r="G10" s="52">
        <v>8</v>
      </c>
      <c r="H10" s="50">
        <f>LOOKUP(G10,'Dělená - těžba'!$A$16:$A$46,'Dělená - těžba'!$B$16:$B$46)</f>
        <v>0</v>
      </c>
      <c r="I10" s="53">
        <f t="array" ref="I10">SUM(IF(('Dělená - těžba'!$A$3:$A$14=A10)*('Dělená - těžba'!$D$1:$AG$1=G10),'Dělená - těžba'!$D$3:$AG$14))</f>
        <v>0</v>
      </c>
      <c r="J10" s="98" t="str">
        <f t="shared" si="2"/>
        <v/>
      </c>
      <c r="K10" s="54">
        <f t="shared" si="3"/>
        <v>1</v>
      </c>
    </row>
    <row r="11" spans="1:11">
      <c r="A11" s="48">
        <v>1</v>
      </c>
      <c r="B11" s="49" t="e">
        <f>LOOKUP(A11,Seznamy!$A$112:$A$122,Seznamy!$B$112:$B$122)</f>
        <v>#N/A</v>
      </c>
      <c r="C11" s="50" t="e">
        <f>LOOKUP(A11,Seznamy!$A$112:$A$122,Seznamy!$C$112:$C$122)</f>
        <v>#N/A</v>
      </c>
      <c r="D11" s="51" t="e">
        <f>LOOKUP(A11,Seznamy!$A$112:$A$122,Seznamy!$F$112:$F$122)</f>
        <v>#N/A</v>
      </c>
      <c r="E11" s="51" t="e">
        <f>LOOKUP(A11,Seznamy!$A$112:$A$122,Seznamy!$G$112:$G$122)</f>
        <v>#N/A</v>
      </c>
      <c r="F11" s="52" t="e">
        <f>LOOKUP(A11,Seznamy!$A$112:$A$122,Seznamy!$J$112:$J$122)</f>
        <v>#N/A</v>
      </c>
      <c r="G11" s="52">
        <v>14</v>
      </c>
      <c r="H11" s="50">
        <f>LOOKUP(G11,'Dělená - těžba'!$A$16:$A$46,'Dělená - těžba'!$B$16:$B$46)</f>
        <v>0</v>
      </c>
      <c r="I11" s="53">
        <f t="array" ref="I11">SUM(IF(('Dělená - těžba'!$A$3:$A$14=A11)*('Dělená - těžba'!$D$1:$AG$1=G11),'Dělená - těžba'!$D$3:$AG$14))</f>
        <v>0</v>
      </c>
      <c r="J11" s="98" t="str">
        <f t="shared" si="2"/>
        <v/>
      </c>
      <c r="K11" s="54">
        <f t="shared" si="3"/>
        <v>1</v>
      </c>
    </row>
    <row r="12" spans="1:11">
      <c r="A12" s="48">
        <v>1</v>
      </c>
      <c r="B12" s="49" t="e">
        <f>LOOKUP(A12,Seznamy!$A$112:$A$122,Seznamy!$B$112:$B$122)</f>
        <v>#N/A</v>
      </c>
      <c r="C12" s="50" t="e">
        <f>LOOKUP(A12,Seznamy!$A$112:$A$122,Seznamy!$C$112:$C$122)</f>
        <v>#N/A</v>
      </c>
      <c r="D12" s="51" t="e">
        <f>LOOKUP(A12,Seznamy!$A$112:$A$122,Seznamy!$F$112:$F$122)</f>
        <v>#N/A</v>
      </c>
      <c r="E12" s="51" t="e">
        <f>LOOKUP(A12,Seznamy!$A$112:$A$122,Seznamy!$G$112:$G$122)</f>
        <v>#N/A</v>
      </c>
      <c r="F12" s="52" t="e">
        <f>LOOKUP(A12,Seznamy!$A$112:$A$122,Seznamy!$J$112:$J$122)</f>
        <v>#N/A</v>
      </c>
      <c r="G12" s="52">
        <v>10</v>
      </c>
      <c r="H12" s="50">
        <f>LOOKUP(G12,'Dělená - těžba'!$A$16:$A$46,'Dělená - těžba'!$B$16:$B$46)</f>
        <v>0</v>
      </c>
      <c r="I12" s="53">
        <f t="array" ref="I12">SUM(IF(('Dělená - těžba'!$A$3:$A$14=A12)*('Dělená - těžba'!$D$1:$AG$1=G12),'Dělená - těžba'!$D$3:$AG$14))</f>
        <v>0</v>
      </c>
      <c r="J12" s="98" t="str">
        <f t="shared" si="2"/>
        <v/>
      </c>
      <c r="K12" s="54">
        <f t="shared" si="3"/>
        <v>1</v>
      </c>
    </row>
    <row r="13" spans="1:11">
      <c r="A13" s="48">
        <v>1</v>
      </c>
      <c r="B13" s="49" t="e">
        <f>LOOKUP(A13,Seznamy!$A$112:$A$122,Seznamy!$B$112:$B$122)</f>
        <v>#N/A</v>
      </c>
      <c r="C13" s="50" t="e">
        <f>LOOKUP(A13,Seznamy!$A$112:$A$122,Seznamy!$C$112:$C$122)</f>
        <v>#N/A</v>
      </c>
      <c r="D13" s="51" t="e">
        <f>LOOKUP(A13,Seznamy!$A$112:$A$122,Seznamy!$F$112:$F$122)</f>
        <v>#N/A</v>
      </c>
      <c r="E13" s="51" t="e">
        <f>LOOKUP(A13,Seznamy!$A$112:$A$122,Seznamy!$G$112:$G$122)</f>
        <v>#N/A</v>
      </c>
      <c r="F13" s="52" t="e">
        <f>LOOKUP(A13,Seznamy!$A$112:$A$122,Seznamy!$J$112:$J$122)</f>
        <v>#N/A</v>
      </c>
      <c r="G13" s="52">
        <v>11</v>
      </c>
      <c r="H13" s="50">
        <f>LOOKUP(G13,'Dělená - těžba'!$A$16:$A$46,'Dělená - těžba'!$B$16:$B$46)</f>
        <v>0</v>
      </c>
      <c r="I13" s="53">
        <f t="array" ref="I13">SUM(IF(('Dělená - těžba'!$A$3:$A$14=A13)*('Dělená - těžba'!$D$1:$AG$1=G13),'Dělená - těžba'!$D$3:$AG$14))</f>
        <v>0</v>
      </c>
      <c r="J13" s="98" t="str">
        <f t="shared" si="2"/>
        <v/>
      </c>
      <c r="K13" s="54">
        <f t="shared" si="3"/>
        <v>1</v>
      </c>
    </row>
    <row r="14" spans="1:11">
      <c r="A14" s="48">
        <v>1</v>
      </c>
      <c r="B14" s="49" t="e">
        <f>LOOKUP(A14,Seznamy!$A$112:$A$122,Seznamy!$B$112:$B$122)</f>
        <v>#N/A</v>
      </c>
      <c r="C14" s="50" t="e">
        <f>LOOKUP(A14,Seznamy!$A$112:$A$122,Seznamy!$C$112:$C$122)</f>
        <v>#N/A</v>
      </c>
      <c r="D14" s="51" t="e">
        <f>LOOKUP(A14,Seznamy!$A$112:$A$122,Seznamy!$F$112:$F$122)</f>
        <v>#N/A</v>
      </c>
      <c r="E14" s="51" t="e">
        <f>LOOKUP(A14,Seznamy!$A$112:$A$122,Seznamy!$G$112:$G$122)</f>
        <v>#N/A</v>
      </c>
      <c r="F14" s="52" t="e">
        <f>LOOKUP(A14,Seznamy!$A$112:$A$122,Seznamy!$J$112:$J$122)</f>
        <v>#N/A</v>
      </c>
      <c r="G14" s="52">
        <v>12</v>
      </c>
      <c r="H14" s="50">
        <f>LOOKUP(G14,'Dělená - těžba'!$A$16:$A$46,'Dělená - těžba'!$B$16:$B$46)</f>
        <v>0</v>
      </c>
      <c r="I14" s="53">
        <f t="array" ref="I14">SUM(IF(('Dělená - těžba'!$A$3:$A$14=A14)*('Dělená - těžba'!$D$1:$AG$1=G14),'Dělená - těžba'!$D$3:$AG$14))</f>
        <v>0</v>
      </c>
      <c r="J14" s="98" t="str">
        <f t="shared" si="2"/>
        <v/>
      </c>
      <c r="K14" s="54">
        <f t="shared" si="3"/>
        <v>1</v>
      </c>
    </row>
    <row r="15" spans="1:11">
      <c r="A15" s="48">
        <v>1</v>
      </c>
      <c r="B15" s="49" t="e">
        <f>LOOKUP(A15,Seznamy!$A$112:$A$122,Seznamy!$B$112:$B$122)</f>
        <v>#N/A</v>
      </c>
      <c r="C15" s="50" t="e">
        <f>LOOKUP(A15,Seznamy!$A$112:$A$122,Seznamy!$C$112:$C$122)</f>
        <v>#N/A</v>
      </c>
      <c r="D15" s="51" t="e">
        <f>LOOKUP(A15,Seznamy!$A$112:$A$122,Seznamy!$F$112:$F$122)</f>
        <v>#N/A</v>
      </c>
      <c r="E15" s="51" t="e">
        <f>LOOKUP(A15,Seznamy!$A$112:$A$122,Seznamy!$G$112:$G$122)</f>
        <v>#N/A</v>
      </c>
      <c r="F15" s="52" t="e">
        <f>LOOKUP(A15,Seznamy!$A$112:$A$122,Seznamy!$J$112:$J$122)</f>
        <v>#N/A</v>
      </c>
      <c r="G15" s="52">
        <v>13</v>
      </c>
      <c r="H15" s="50">
        <f>LOOKUP(G15,'Dělená - těžba'!$A$16:$A$46,'Dělená - těžba'!$B$16:$B$46)</f>
        <v>0</v>
      </c>
      <c r="I15" s="53">
        <f t="array" ref="I15">SUM(IF(('Dělená - těžba'!$A$3:$A$14=A15)*('Dělená - těžba'!$D$1:$AG$1=G15),'Dělená - těžba'!$D$3:$AG$14))</f>
        <v>0</v>
      </c>
      <c r="J15" s="98" t="str">
        <f t="shared" si="2"/>
        <v/>
      </c>
      <c r="K15" s="54">
        <f t="shared" si="3"/>
        <v>1</v>
      </c>
    </row>
    <row r="16" spans="1:11">
      <c r="A16" s="48">
        <v>1</v>
      </c>
      <c r="B16" s="49" t="e">
        <f>LOOKUP(A16,Seznamy!$A$112:$A$122,Seznamy!$B$112:$B$122)</f>
        <v>#N/A</v>
      </c>
      <c r="C16" s="50" t="e">
        <f>LOOKUP(A16,Seznamy!$A$112:$A$122,Seznamy!$C$112:$C$122)</f>
        <v>#N/A</v>
      </c>
      <c r="D16" s="51" t="e">
        <f>LOOKUP(A16,Seznamy!$A$112:$A$122,Seznamy!$F$112:$F$122)</f>
        <v>#N/A</v>
      </c>
      <c r="E16" s="51" t="e">
        <f>LOOKUP(A16,Seznamy!$A$112:$A$122,Seznamy!$G$112:$G$122)</f>
        <v>#N/A</v>
      </c>
      <c r="F16" s="52" t="e">
        <f>LOOKUP(A16,Seznamy!$A$112:$A$122,Seznamy!$J$112:$J$122)</f>
        <v>#N/A</v>
      </c>
      <c r="G16" s="52">
        <v>16</v>
      </c>
      <c r="H16" s="50">
        <f>LOOKUP(G16,'Dělená - těžba'!$A$16:$A$46,'Dělená - těžba'!$B$16:$B$46)</f>
        <v>0</v>
      </c>
      <c r="I16" s="53">
        <f t="array" ref="I16">SUM(IF(('Dělená - těžba'!$A$3:$A$14=A16)*('Dělená - těžba'!$D$1:$AG$1=G16),'Dělená - těžba'!$D$3:$AG$14))</f>
        <v>0</v>
      </c>
      <c r="J16" s="98" t="str">
        <f t="shared" si="2"/>
        <v/>
      </c>
      <c r="K16" s="54">
        <f t="shared" si="3"/>
        <v>1</v>
      </c>
    </row>
    <row r="17" spans="1:11">
      <c r="A17" s="48">
        <v>1</v>
      </c>
      <c r="B17" s="49" t="e">
        <f>LOOKUP(A17,Seznamy!$A$112:$A$122,Seznamy!$B$112:$B$122)</f>
        <v>#N/A</v>
      </c>
      <c r="C17" s="50" t="e">
        <f>LOOKUP(A17,Seznamy!$A$112:$A$122,Seznamy!$C$112:$C$122)</f>
        <v>#N/A</v>
      </c>
      <c r="D17" s="51" t="e">
        <f>LOOKUP(A17,Seznamy!$A$112:$A$122,Seznamy!$F$112:$F$122)</f>
        <v>#N/A</v>
      </c>
      <c r="E17" s="51" t="e">
        <f>LOOKUP(A17,Seznamy!$A$112:$A$122,Seznamy!$G$112:$G$122)</f>
        <v>#N/A</v>
      </c>
      <c r="F17" s="52" t="e">
        <f>LOOKUP(A17,Seznamy!$A$112:$A$122,Seznamy!$J$112:$J$122)</f>
        <v>#N/A</v>
      </c>
      <c r="G17" s="52">
        <v>15</v>
      </c>
      <c r="H17" s="50">
        <f>LOOKUP(G17,'Dělená - těžba'!$A$16:$A$46,'Dělená - těžba'!$B$16:$B$46)</f>
        <v>0</v>
      </c>
      <c r="I17" s="53">
        <f t="array" ref="I17">SUM(IF(('Dělená - těžba'!$A$3:$A$14=A17)*('Dělená - těžba'!$D$1:$AG$1=G17),'Dělená - těžba'!$D$3:$AG$14))</f>
        <v>0</v>
      </c>
      <c r="J17" s="98" t="str">
        <f t="shared" si="2"/>
        <v/>
      </c>
      <c r="K17" s="54">
        <f t="shared" si="3"/>
        <v>1</v>
      </c>
    </row>
    <row r="18" spans="1:11">
      <c r="A18" s="48">
        <v>1</v>
      </c>
      <c r="B18" s="49" t="e">
        <f>LOOKUP(A18,Seznamy!$A$112:$A$122,Seznamy!$B$112:$B$122)</f>
        <v>#N/A</v>
      </c>
      <c r="C18" s="50" t="e">
        <f>LOOKUP(A18,Seznamy!$A$112:$A$122,Seznamy!$C$112:$C$122)</f>
        <v>#N/A</v>
      </c>
      <c r="D18" s="51" t="e">
        <f>LOOKUP(A18,Seznamy!$A$112:$A$122,Seznamy!$F$112:$F$122)</f>
        <v>#N/A</v>
      </c>
      <c r="E18" s="51" t="e">
        <f>LOOKUP(A18,Seznamy!$A$112:$A$122,Seznamy!$G$112:$G$122)</f>
        <v>#N/A</v>
      </c>
      <c r="F18" s="52" t="e">
        <f>LOOKUP(A18,Seznamy!$A$112:$A$122,Seznamy!$J$112:$J$122)</f>
        <v>#N/A</v>
      </c>
      <c r="G18" s="52">
        <v>7</v>
      </c>
      <c r="H18" s="50">
        <f>LOOKUP(G18,'Dělená - těžba'!$A$16:$A$46,'Dělená - těžba'!$B$16:$B$46)</f>
        <v>0</v>
      </c>
      <c r="I18" s="53">
        <f t="array" ref="I18">SUM(IF(('Dělená - těžba'!$A$3:$A$14=A18)*('Dělená - těžba'!$D$1:$AG$1=G18),'Dělená - těžba'!$D$3:$AG$14))</f>
        <v>0</v>
      </c>
      <c r="J18" s="98" t="str">
        <f t="shared" si="2"/>
        <v/>
      </c>
      <c r="K18" s="54">
        <f t="shared" si="3"/>
        <v>1</v>
      </c>
    </row>
    <row r="19" spans="1:11">
      <c r="A19" s="48">
        <v>1</v>
      </c>
      <c r="B19" s="49" t="e">
        <f>LOOKUP(A19,Seznamy!$A$112:$A$122,Seznamy!$B$112:$B$122)</f>
        <v>#N/A</v>
      </c>
      <c r="C19" s="50" t="e">
        <f>LOOKUP(A19,Seznamy!$A$112:$A$122,Seznamy!$C$112:$C$122)</f>
        <v>#N/A</v>
      </c>
      <c r="D19" s="51" t="e">
        <f>LOOKUP(A19,Seznamy!$A$112:$A$122,Seznamy!$F$112:$F$122)</f>
        <v>#N/A</v>
      </c>
      <c r="E19" s="51" t="e">
        <f>LOOKUP(A19,Seznamy!$A$112:$A$122,Seznamy!$G$112:$G$122)</f>
        <v>#N/A</v>
      </c>
      <c r="F19" s="52" t="e">
        <f>LOOKUP(A19,Seznamy!$A$112:$A$122,Seznamy!$J$112:$J$122)</f>
        <v>#N/A</v>
      </c>
      <c r="G19" s="52">
        <v>17</v>
      </c>
      <c r="H19" s="50">
        <f>LOOKUP(G19,'Dělená - těžba'!$A$16:$A$46,'Dělená - těžba'!$B$16:$B$46)</f>
        <v>0</v>
      </c>
      <c r="I19" s="53">
        <f t="array" ref="I19">SUM(IF(('Dělená - těžba'!$A$3:$A$14=A19)*('Dělená - těžba'!$D$1:$AG$1=G19),'Dělená - těžba'!$D$3:$AG$14))</f>
        <v>0</v>
      </c>
      <c r="J19" s="98" t="str">
        <f t="shared" si="2"/>
        <v/>
      </c>
      <c r="K19" s="54">
        <f t="shared" si="3"/>
        <v>1</v>
      </c>
    </row>
    <row r="20" spans="1:11">
      <c r="A20" s="48">
        <v>1</v>
      </c>
      <c r="B20" s="49" t="e">
        <f>LOOKUP(A20,Seznamy!$A$112:$A$122,Seznamy!$B$112:$B$122)</f>
        <v>#N/A</v>
      </c>
      <c r="C20" s="50" t="e">
        <f>LOOKUP(A20,Seznamy!$A$112:$A$122,Seznamy!$C$112:$C$122)</f>
        <v>#N/A</v>
      </c>
      <c r="D20" s="51" t="e">
        <f>LOOKUP(A20,Seznamy!$A$112:$A$122,Seznamy!$F$112:$F$122)</f>
        <v>#N/A</v>
      </c>
      <c r="E20" s="51" t="e">
        <f>LOOKUP(A20,Seznamy!$A$112:$A$122,Seznamy!$G$112:$G$122)</f>
        <v>#N/A</v>
      </c>
      <c r="F20" s="52" t="e">
        <f>LOOKUP(A20,Seznamy!$A$112:$A$122,Seznamy!$J$112:$J$122)</f>
        <v>#N/A</v>
      </c>
      <c r="G20" s="52">
        <v>18</v>
      </c>
      <c r="H20" s="50">
        <f>LOOKUP(G20,'Dělená - těžba'!$A$16:$A$46,'Dělená - těžba'!$B$16:$B$46)</f>
        <v>0</v>
      </c>
      <c r="I20" s="53">
        <f t="array" ref="I20">SUM(IF(('Dělená - těžba'!$A$3:$A$14=A20)*('Dělená - těžba'!$D$1:$AG$1=G20),'Dělená - těžba'!$D$3:$AG$14))</f>
        <v>0</v>
      </c>
      <c r="J20" s="98" t="str">
        <f t="shared" si="2"/>
        <v/>
      </c>
      <c r="K20" s="54">
        <f t="shared" si="3"/>
        <v>1</v>
      </c>
    </row>
    <row r="21" spans="1:11">
      <c r="A21" s="48">
        <v>1</v>
      </c>
      <c r="B21" s="49" t="e">
        <f>LOOKUP(A21,Seznamy!$A$112:$A$122,Seznamy!$B$112:$B$122)</f>
        <v>#N/A</v>
      </c>
      <c r="C21" s="50" t="e">
        <f>LOOKUP(A21,Seznamy!$A$112:$A$122,Seznamy!$C$112:$C$122)</f>
        <v>#N/A</v>
      </c>
      <c r="D21" s="51" t="e">
        <f>LOOKUP(A21,Seznamy!$A$112:$A$122,Seznamy!$F$112:$F$122)</f>
        <v>#N/A</v>
      </c>
      <c r="E21" s="51" t="e">
        <f>LOOKUP(A21,Seznamy!$A$112:$A$122,Seznamy!$G$112:$G$122)</f>
        <v>#N/A</v>
      </c>
      <c r="F21" s="52" t="e">
        <f>LOOKUP(A21,Seznamy!$A$112:$A$122,Seznamy!$J$112:$J$122)</f>
        <v>#N/A</v>
      </c>
      <c r="G21" s="52">
        <v>19</v>
      </c>
      <c r="H21" s="50">
        <f>LOOKUP(G21,'Dělená - těžba'!$A$16:$A$46,'Dělená - těžba'!$B$16:$B$46)</f>
        <v>0</v>
      </c>
      <c r="I21" s="53">
        <f t="array" ref="I21">SUM(IF(('Dělená - těžba'!$A$3:$A$14=A21)*('Dělená - těžba'!$D$1:$AG$1=G21),'Dělená - těžba'!$D$3:$AG$14))</f>
        <v>0</v>
      </c>
      <c r="J21" s="98" t="str">
        <f t="shared" si="2"/>
        <v/>
      </c>
      <c r="K21" s="54">
        <f t="shared" si="3"/>
        <v>1</v>
      </c>
    </row>
    <row r="22" spans="1:11">
      <c r="A22" s="48">
        <v>1</v>
      </c>
      <c r="B22" s="49" t="e">
        <f>LOOKUP(A22,Seznamy!$A$112:$A$122,Seznamy!$B$112:$B$122)</f>
        <v>#N/A</v>
      </c>
      <c r="C22" s="50" t="e">
        <f>LOOKUP(A22,Seznamy!$A$112:$A$122,Seznamy!$C$112:$C$122)</f>
        <v>#N/A</v>
      </c>
      <c r="D22" s="51" t="e">
        <f>LOOKUP(A22,Seznamy!$A$112:$A$122,Seznamy!$F$112:$F$122)</f>
        <v>#N/A</v>
      </c>
      <c r="E22" s="51" t="e">
        <f>LOOKUP(A22,Seznamy!$A$112:$A$122,Seznamy!$G$112:$G$122)</f>
        <v>#N/A</v>
      </c>
      <c r="F22" s="52" t="e">
        <f>LOOKUP(A22,Seznamy!$A$112:$A$122,Seznamy!$J$112:$J$122)</f>
        <v>#N/A</v>
      </c>
      <c r="G22" s="52">
        <v>20</v>
      </c>
      <c r="H22" s="50">
        <f>LOOKUP(G22,'Dělená - těžba'!$A$16:$A$46,'Dělená - těžba'!$B$16:$B$46)</f>
        <v>0</v>
      </c>
      <c r="I22" s="53">
        <f t="array" ref="I22">SUM(IF(('Dělená - těžba'!$A$3:$A$14=A22)*('Dělená - těžba'!$D$1:$AG$1=G22),'Dělená - těžba'!$D$3:$AG$14))</f>
        <v>0</v>
      </c>
      <c r="J22" s="98" t="str">
        <f t="shared" si="2"/>
        <v/>
      </c>
      <c r="K22" s="54">
        <f t="shared" si="3"/>
        <v>1</v>
      </c>
    </row>
    <row r="23" spans="1:11">
      <c r="A23" s="48">
        <v>1</v>
      </c>
      <c r="B23" s="49" t="e">
        <f>LOOKUP(A23,Seznamy!$A$112:$A$122,Seznamy!$B$112:$B$122)</f>
        <v>#N/A</v>
      </c>
      <c r="C23" s="50" t="e">
        <f>LOOKUP(A23,Seznamy!$A$112:$A$122,Seznamy!$C$112:$C$122)</f>
        <v>#N/A</v>
      </c>
      <c r="D23" s="51" t="e">
        <f>LOOKUP(A23,Seznamy!$A$112:$A$122,Seznamy!$F$112:$F$122)</f>
        <v>#N/A</v>
      </c>
      <c r="E23" s="51" t="e">
        <f>LOOKUP(A23,Seznamy!$A$112:$A$122,Seznamy!$G$112:$G$122)</f>
        <v>#N/A</v>
      </c>
      <c r="F23" s="52" t="e">
        <f>LOOKUP(A23,Seznamy!$A$112:$A$122,Seznamy!$J$112:$J$122)</f>
        <v>#N/A</v>
      </c>
      <c r="G23" s="52">
        <v>21</v>
      </c>
      <c r="H23" s="50">
        <f>LOOKUP(G23,'Dělená - těžba'!$A$16:$A$46,'Dělená - těžba'!$B$16:$B$46)</f>
        <v>0</v>
      </c>
      <c r="I23" s="53">
        <f t="array" ref="I23">SUM(IF(('Dělená - těžba'!$A$3:$A$14=A23)*('Dělená - těžba'!$D$1:$AG$1=G23),'Dělená - těžba'!$D$3:$AG$14))</f>
        <v>0</v>
      </c>
      <c r="J23" s="98" t="str">
        <f t="shared" si="2"/>
        <v/>
      </c>
      <c r="K23" s="54">
        <f t="shared" si="3"/>
        <v>1</v>
      </c>
    </row>
    <row r="24" spans="1:11">
      <c r="A24" s="48">
        <v>1</v>
      </c>
      <c r="B24" s="49" t="e">
        <f>LOOKUP(A24,Seznamy!$A$112:$A$122,Seznamy!$B$112:$B$122)</f>
        <v>#N/A</v>
      </c>
      <c r="C24" s="50" t="e">
        <f>LOOKUP(A24,Seznamy!$A$112:$A$122,Seznamy!$C$112:$C$122)</f>
        <v>#N/A</v>
      </c>
      <c r="D24" s="51" t="e">
        <f>LOOKUP(A24,Seznamy!$A$112:$A$122,Seznamy!$F$112:$F$122)</f>
        <v>#N/A</v>
      </c>
      <c r="E24" s="51" t="e">
        <f>LOOKUP(A24,Seznamy!$A$112:$A$122,Seznamy!$G$112:$G$122)</f>
        <v>#N/A</v>
      </c>
      <c r="F24" s="52" t="e">
        <f>LOOKUP(A24,Seznamy!$A$112:$A$122,Seznamy!$J$112:$J$122)</f>
        <v>#N/A</v>
      </c>
      <c r="G24" s="52">
        <v>22</v>
      </c>
      <c r="H24" s="50">
        <f>LOOKUP(G24,'Dělená - těžba'!$A$16:$A$46,'Dělená - těžba'!$B$16:$B$46)</f>
        <v>0</v>
      </c>
      <c r="I24" s="53">
        <f t="array" ref="I24">SUM(IF(('Dělená - těžba'!$A$3:$A$14=A24)*('Dělená - těžba'!$D$1:$AG$1=G24),'Dělená - těžba'!$D$3:$AG$14))</f>
        <v>0</v>
      </c>
      <c r="J24" s="98" t="str">
        <f t="shared" si="2"/>
        <v/>
      </c>
      <c r="K24" s="54">
        <f t="shared" si="3"/>
        <v>1</v>
      </c>
    </row>
    <row r="25" spans="1:11">
      <c r="A25" s="48">
        <v>1</v>
      </c>
      <c r="B25" s="49" t="e">
        <f>LOOKUP(A25,Seznamy!$A$112:$A$122,Seznamy!$B$112:$B$122)</f>
        <v>#N/A</v>
      </c>
      <c r="C25" s="50" t="e">
        <f>LOOKUP(A25,Seznamy!$A$112:$A$122,Seznamy!$C$112:$C$122)</f>
        <v>#N/A</v>
      </c>
      <c r="D25" s="51" t="e">
        <f>LOOKUP(A25,Seznamy!$A$112:$A$122,Seznamy!$F$112:$F$122)</f>
        <v>#N/A</v>
      </c>
      <c r="E25" s="51" t="e">
        <f>LOOKUP(A25,Seznamy!$A$112:$A$122,Seznamy!$G$112:$G$122)</f>
        <v>#N/A</v>
      </c>
      <c r="F25" s="52" t="e">
        <f>LOOKUP(A25,Seznamy!$A$112:$A$122,Seznamy!$J$112:$J$122)</f>
        <v>#N/A</v>
      </c>
      <c r="G25" s="52">
        <v>23</v>
      </c>
      <c r="H25" s="50">
        <f>LOOKUP(G25,'Dělená - těžba'!$A$16:$A$46,'Dělená - těžba'!$B$16:$B$46)</f>
        <v>0</v>
      </c>
      <c r="I25" s="53">
        <f t="array" ref="I25">SUM(IF(('Dělená - těžba'!$A$3:$A$14=A25)*('Dělená - těžba'!$D$1:$AG$1=G25),'Dělená - těžba'!$D$3:$AG$14))</f>
        <v>0</v>
      </c>
      <c r="J25" s="98" t="str">
        <f t="shared" si="2"/>
        <v/>
      </c>
      <c r="K25" s="54">
        <f t="shared" si="3"/>
        <v>1</v>
      </c>
    </row>
    <row r="26" spans="1:11">
      <c r="A26" s="48">
        <v>1</v>
      </c>
      <c r="B26" s="49" t="e">
        <f>LOOKUP(A26,Seznamy!$A$112:$A$122,Seznamy!$B$112:$B$122)</f>
        <v>#N/A</v>
      </c>
      <c r="C26" s="50" t="e">
        <f>LOOKUP(A26,Seznamy!$A$112:$A$122,Seznamy!$C$112:$C$122)</f>
        <v>#N/A</v>
      </c>
      <c r="D26" s="51" t="e">
        <f>LOOKUP(A26,Seznamy!$A$112:$A$122,Seznamy!$F$112:$F$122)</f>
        <v>#N/A</v>
      </c>
      <c r="E26" s="51" t="e">
        <f>LOOKUP(A26,Seznamy!$A$112:$A$122,Seznamy!$G$112:$G$122)</f>
        <v>#N/A</v>
      </c>
      <c r="F26" s="52" t="e">
        <f>LOOKUP(A26,Seznamy!$A$112:$A$122,Seznamy!$J$112:$J$122)</f>
        <v>#N/A</v>
      </c>
      <c r="G26" s="52">
        <v>24</v>
      </c>
      <c r="H26" s="50">
        <f>LOOKUP(G26,'Dělená - těžba'!$A$16:$A$46,'Dělená - těžba'!$B$16:$B$46)</f>
        <v>0</v>
      </c>
      <c r="I26" s="53">
        <f t="array" ref="I26">SUM(IF(('Dělená - těžba'!$A$3:$A$14=A26)*('Dělená - těžba'!$D$1:$AG$1=G26),'Dělená - těžba'!$D$3:$AG$14))</f>
        <v>0</v>
      </c>
      <c r="J26" s="98" t="str">
        <f t="shared" si="2"/>
        <v/>
      </c>
      <c r="K26" s="54">
        <f t="shared" si="3"/>
        <v>1</v>
      </c>
    </row>
    <row r="27" spans="1:11">
      <c r="A27" s="48">
        <v>1</v>
      </c>
      <c r="B27" s="49" t="e">
        <f>LOOKUP(A27,Seznamy!$A$112:$A$122,Seznamy!$B$112:$B$122)</f>
        <v>#N/A</v>
      </c>
      <c r="C27" s="50" t="e">
        <f>LOOKUP(A27,Seznamy!$A$112:$A$122,Seznamy!$C$112:$C$122)</f>
        <v>#N/A</v>
      </c>
      <c r="D27" s="51" t="e">
        <f>LOOKUP(A27,Seznamy!$A$112:$A$122,Seznamy!$F$112:$F$122)</f>
        <v>#N/A</v>
      </c>
      <c r="E27" s="51" t="e">
        <f>LOOKUP(A27,Seznamy!$A$112:$A$122,Seznamy!$G$112:$G$122)</f>
        <v>#N/A</v>
      </c>
      <c r="F27" s="52" t="e">
        <f>LOOKUP(A27,Seznamy!$A$112:$A$122,Seznamy!$J$112:$J$122)</f>
        <v>#N/A</v>
      </c>
      <c r="G27" s="52">
        <v>25</v>
      </c>
      <c r="H27" s="50">
        <f>LOOKUP(G27,'Dělená - těžba'!$A$16:$A$46,'Dělená - těžba'!$B$16:$B$46)</f>
        <v>0</v>
      </c>
      <c r="I27" s="53">
        <f t="array" ref="I27">SUM(IF(('Dělená - těžba'!$A$3:$A$14=A27)*('Dělená - těžba'!$D$1:$AG$1=G27),'Dělená - těžba'!$D$3:$AG$14))</f>
        <v>0</v>
      </c>
      <c r="J27" s="98" t="str">
        <f t="shared" si="2"/>
        <v/>
      </c>
      <c r="K27" s="54">
        <f t="shared" si="3"/>
        <v>1</v>
      </c>
    </row>
    <row r="28" spans="1:11">
      <c r="A28" s="48">
        <v>1</v>
      </c>
      <c r="B28" s="49" t="e">
        <f>LOOKUP(A28,Seznamy!$A$112:$A$122,Seznamy!$B$112:$B$122)</f>
        <v>#N/A</v>
      </c>
      <c r="C28" s="50" t="e">
        <f>LOOKUP(A28,Seznamy!$A$112:$A$122,Seznamy!$C$112:$C$122)</f>
        <v>#N/A</v>
      </c>
      <c r="D28" s="51" t="e">
        <f>LOOKUP(A28,Seznamy!$A$112:$A$122,Seznamy!$F$112:$F$122)</f>
        <v>#N/A</v>
      </c>
      <c r="E28" s="51" t="e">
        <f>LOOKUP(A28,Seznamy!$A$112:$A$122,Seznamy!$G$112:$G$122)</f>
        <v>#N/A</v>
      </c>
      <c r="F28" s="52" t="e">
        <f>LOOKUP(A28,Seznamy!$A$112:$A$122,Seznamy!$J$112:$J$122)</f>
        <v>#N/A</v>
      </c>
      <c r="G28" s="52">
        <v>26</v>
      </c>
      <c r="H28" s="50">
        <f>LOOKUP(G28,'Dělená - těžba'!$A$16:$A$46,'Dělená - těžba'!$B$16:$B$46)</f>
        <v>0</v>
      </c>
      <c r="I28" s="53">
        <f t="array" ref="I28">SUM(IF(('Dělená - těžba'!$A$3:$A$14=A28)*('Dělená - těžba'!$D$1:$AG$1=G28),'Dělená - těžba'!$D$3:$AG$14))</f>
        <v>0</v>
      </c>
      <c r="J28" s="98" t="str">
        <f t="shared" si="2"/>
        <v/>
      </c>
      <c r="K28" s="54">
        <f t="shared" si="3"/>
        <v>1</v>
      </c>
    </row>
    <row r="29" spans="1:11">
      <c r="A29" s="48">
        <v>1</v>
      </c>
      <c r="B29" s="49" t="e">
        <f>LOOKUP(A29,Seznamy!$A$112:$A$122,Seznamy!$B$112:$B$122)</f>
        <v>#N/A</v>
      </c>
      <c r="C29" s="50" t="e">
        <f>LOOKUP(A29,Seznamy!$A$112:$A$122,Seznamy!$C$112:$C$122)</f>
        <v>#N/A</v>
      </c>
      <c r="D29" s="51" t="e">
        <f>LOOKUP(A29,Seznamy!$A$112:$A$122,Seznamy!$F$112:$F$122)</f>
        <v>#N/A</v>
      </c>
      <c r="E29" s="51" t="e">
        <f>LOOKUP(A29,Seznamy!$A$112:$A$122,Seznamy!$G$112:$G$122)</f>
        <v>#N/A</v>
      </c>
      <c r="F29" s="52" t="e">
        <f>LOOKUP(A29,Seznamy!$A$112:$A$122,Seznamy!$J$112:$J$122)</f>
        <v>#N/A</v>
      </c>
      <c r="G29" s="52">
        <v>27</v>
      </c>
      <c r="H29" s="50">
        <f>LOOKUP(G29,'Dělená - těžba'!$A$16:$A$46,'Dělená - těžba'!$B$16:$B$46)</f>
        <v>0</v>
      </c>
      <c r="I29" s="53">
        <f t="array" ref="I29">SUM(IF(('Dělená - těžba'!$A$3:$A$14=A29)*('Dělená - těžba'!$D$1:$AG$1=G29),'Dělená - těžba'!$D$3:$AG$14))</f>
        <v>0</v>
      </c>
      <c r="J29" s="98" t="str">
        <f t="shared" si="2"/>
        <v/>
      </c>
      <c r="K29" s="54">
        <f t="shared" si="3"/>
        <v>1</v>
      </c>
    </row>
    <row r="30" spans="1:11">
      <c r="A30" s="48">
        <v>1</v>
      </c>
      <c r="B30" s="49" t="e">
        <f>LOOKUP(A30,Seznamy!$A$112:$A$122,Seznamy!$B$112:$B$122)</f>
        <v>#N/A</v>
      </c>
      <c r="C30" s="50" t="e">
        <f>LOOKUP(A30,Seznamy!$A$112:$A$122,Seznamy!$C$112:$C$122)</f>
        <v>#N/A</v>
      </c>
      <c r="D30" s="51" t="e">
        <f>LOOKUP(A30,Seznamy!$A$112:$A$122,Seznamy!$F$112:$F$122)</f>
        <v>#N/A</v>
      </c>
      <c r="E30" s="51" t="e">
        <f>LOOKUP(A30,Seznamy!$A$112:$A$122,Seznamy!$G$112:$G$122)</f>
        <v>#N/A</v>
      </c>
      <c r="F30" s="52" t="e">
        <f>LOOKUP(A30,Seznamy!$A$112:$A$122,Seznamy!$J$112:$J$122)</f>
        <v>#N/A</v>
      </c>
      <c r="G30" s="52">
        <v>28</v>
      </c>
      <c r="H30" s="50">
        <f>LOOKUP(G30,'Dělená - těžba'!$A$16:$A$46,'Dělená - těžba'!$B$16:$B$46)</f>
        <v>0</v>
      </c>
      <c r="I30" s="53">
        <f t="array" ref="I30">SUM(IF(('Dělená - těžba'!$A$3:$A$14=A30)*('Dělená - těžba'!$D$1:$AG$1=G30),'Dělená - těžba'!$D$3:$AG$14))</f>
        <v>0</v>
      </c>
      <c r="J30" s="98" t="str">
        <f t="shared" si="2"/>
        <v/>
      </c>
      <c r="K30" s="54">
        <f t="shared" si="3"/>
        <v>1</v>
      </c>
    </row>
    <row r="31" spans="1:11">
      <c r="A31" s="48">
        <v>1</v>
      </c>
      <c r="B31" s="49" t="e">
        <f>LOOKUP(A31,Seznamy!$A$112:$A$122,Seznamy!$B$112:$B$122)</f>
        <v>#N/A</v>
      </c>
      <c r="C31" s="50" t="e">
        <f>LOOKUP(A31,Seznamy!$A$112:$A$122,Seznamy!$C$112:$C$122)</f>
        <v>#N/A</v>
      </c>
      <c r="D31" s="51" t="e">
        <f>LOOKUP(A31,Seznamy!$A$112:$A$122,Seznamy!$F$112:$F$122)</f>
        <v>#N/A</v>
      </c>
      <c r="E31" s="51" t="e">
        <f>LOOKUP(A31,Seznamy!$A$112:$A$122,Seznamy!$G$112:$G$122)</f>
        <v>#N/A</v>
      </c>
      <c r="F31" s="52" t="e">
        <f>LOOKUP(A31,Seznamy!$A$112:$A$122,Seznamy!$J$112:$J$122)</f>
        <v>#N/A</v>
      </c>
      <c r="G31" s="52">
        <v>29</v>
      </c>
      <c r="H31" s="50">
        <f>LOOKUP(G31,'Dělená - těžba'!$A$16:$A$46,'Dělená - těžba'!$B$16:$B$46)</f>
        <v>0</v>
      </c>
      <c r="I31" s="53">
        <f t="array" ref="I31">SUM(IF(('Dělená - těžba'!$A$3:$A$14=A31)*('Dělená - těžba'!$D$1:$AG$1=G31),'Dělená - těžba'!$D$3:$AG$14))</f>
        <v>0</v>
      </c>
      <c r="J31" s="98" t="str">
        <f t="shared" si="2"/>
        <v/>
      </c>
      <c r="K31" s="54">
        <f t="shared" si="3"/>
        <v>1</v>
      </c>
    </row>
    <row r="32" spans="1:11">
      <c r="A32" s="48">
        <v>1</v>
      </c>
      <c r="B32" s="49" t="e">
        <f>LOOKUP(A32,Seznamy!$A$112:$A$122,Seznamy!$B$112:$B$122)</f>
        <v>#N/A</v>
      </c>
      <c r="C32" s="50" t="e">
        <f>LOOKUP(A32,Seznamy!$A$112:$A$122,Seznamy!$C$112:$C$122)</f>
        <v>#N/A</v>
      </c>
      <c r="D32" s="51" t="e">
        <f>LOOKUP(A32,Seznamy!$A$112:$A$122,Seznamy!$F$112:$F$122)</f>
        <v>#N/A</v>
      </c>
      <c r="E32" s="51" t="e">
        <f>LOOKUP(A32,Seznamy!$A$112:$A$122,Seznamy!$G$112:$G$122)</f>
        <v>#N/A</v>
      </c>
      <c r="F32" s="52" t="e">
        <f>LOOKUP(A32,Seznamy!$A$112:$A$122,Seznamy!$J$112:$J$122)</f>
        <v>#N/A</v>
      </c>
      <c r="G32" s="52">
        <v>30</v>
      </c>
      <c r="H32" s="50">
        <f>LOOKUP(G32,'Dělená - těžba'!$A$16:$A$46,'Dělená - těžba'!$B$16:$B$46)</f>
        <v>0</v>
      </c>
      <c r="I32" s="53">
        <f t="array" ref="I32">SUM(IF(('Dělená - těžba'!$A$3:$A$14=A32)*('Dělená - těžba'!$D$1:$AG$1=G32),'Dělená - těžba'!$D$3:$AG$14))</f>
        <v>0</v>
      </c>
      <c r="J32" s="98" t="str">
        <f t="shared" si="2"/>
        <v/>
      </c>
      <c r="K32" s="54">
        <f t="shared" si="3"/>
        <v>1</v>
      </c>
    </row>
    <row r="33" spans="1:11">
      <c r="A33" s="79">
        <v>2</v>
      </c>
      <c r="B33" s="80" t="e">
        <f>LOOKUP(A33,Seznamy!$A$112:$A$122,Seznamy!$B$112:$B$122)</f>
        <v>#N/A</v>
      </c>
      <c r="C33" s="81" t="e">
        <f>LOOKUP(A33,Seznamy!$A$112:$A$122,Seznamy!$C$112:$C$122)</f>
        <v>#N/A</v>
      </c>
      <c r="D33" s="82" t="e">
        <f>LOOKUP(A33,Seznamy!$A$112:$A$122,Seznamy!$F$112:$F$122)</f>
        <v>#N/A</v>
      </c>
      <c r="E33" s="82" t="e">
        <f>LOOKUP(A33,Seznamy!$A$112:$A$122,Seznamy!$G$112:$G$122)</f>
        <v>#N/A</v>
      </c>
      <c r="F33" s="83" t="e">
        <f>LOOKUP(A33,Seznamy!$A$112:$A$122,Seznamy!$J$112:$J$122)</f>
        <v>#N/A</v>
      </c>
      <c r="G33" s="83">
        <v>1</v>
      </c>
      <c r="H33" s="81">
        <f>LOOKUP(G33,'Dělená - těžba'!$A$16:$A$46,'Dělená - těžba'!$B$16:$B$46)</f>
        <v>0</v>
      </c>
      <c r="I33" s="84">
        <f t="array" ref="I33">SUM(IF(('Dělená - těžba'!$A$3:$A$14=A33)*('Dělená - těžba'!$D$1:$AG$1=G33),'Dělená - těžba'!$D$3:$AG$14))</f>
        <v>0</v>
      </c>
      <c r="J33" s="99" t="str">
        <f t="shared" si="2"/>
        <v/>
      </c>
      <c r="K33" s="85">
        <f t="shared" ref="K33:K62" si="4">IF(I33=MIN($J$33:$J$62),1,"")</f>
        <v>1</v>
      </c>
    </row>
    <row r="34" spans="1:11">
      <c r="A34" s="79">
        <v>2</v>
      </c>
      <c r="B34" s="80" t="e">
        <f>LOOKUP(A34,Seznamy!$A$112:$A$122,Seznamy!$B$112:$B$122)</f>
        <v>#N/A</v>
      </c>
      <c r="C34" s="81" t="e">
        <f>LOOKUP(A34,Seznamy!$A$112:$A$122,Seznamy!$C$112:$C$122)</f>
        <v>#N/A</v>
      </c>
      <c r="D34" s="82" t="e">
        <f>LOOKUP(A34,Seznamy!$A$112:$A$122,Seznamy!$F$112:$F$122)</f>
        <v>#N/A</v>
      </c>
      <c r="E34" s="82" t="e">
        <f>LOOKUP(A34,Seznamy!$A$112:$A$122,Seznamy!$G$112:$G$122)</f>
        <v>#N/A</v>
      </c>
      <c r="F34" s="83" t="e">
        <f>LOOKUP(A34,Seznamy!$A$112:$A$122,Seznamy!$J$112:$J$122)</f>
        <v>#N/A</v>
      </c>
      <c r="G34" s="83">
        <v>2</v>
      </c>
      <c r="H34" s="81">
        <f>LOOKUP(G34,'Dělená - těžba'!$A$16:$A$46,'Dělená - těžba'!$B$16:$B$46)</f>
        <v>0</v>
      </c>
      <c r="I34" s="84">
        <f t="array" ref="I34">SUM(IF(('Dělená - těžba'!$A$3:$A$14=A34)*('Dělená - těžba'!$D$1:$AG$1=G34),'Dělená - těžba'!$D$3:$AG$14))</f>
        <v>0</v>
      </c>
      <c r="J34" s="99" t="str">
        <f t="shared" si="2"/>
        <v/>
      </c>
      <c r="K34" s="85">
        <f t="shared" si="4"/>
        <v>1</v>
      </c>
    </row>
    <row r="35" spans="1:11">
      <c r="A35" s="79">
        <v>2</v>
      </c>
      <c r="B35" s="80" t="e">
        <f>LOOKUP(A35,Seznamy!$A$112:$A$122,Seznamy!$B$112:$B$122)</f>
        <v>#N/A</v>
      </c>
      <c r="C35" s="81" t="e">
        <f>LOOKUP(A35,Seznamy!$A$112:$A$122,Seznamy!$C$112:$C$122)</f>
        <v>#N/A</v>
      </c>
      <c r="D35" s="82" t="e">
        <f>LOOKUP(A35,Seznamy!$A$112:$A$122,Seznamy!$F$112:$F$122)</f>
        <v>#N/A</v>
      </c>
      <c r="E35" s="82" t="e">
        <f>LOOKUP(A35,Seznamy!$A$112:$A$122,Seznamy!$G$112:$G$122)</f>
        <v>#N/A</v>
      </c>
      <c r="F35" s="83" t="e">
        <f>LOOKUP(A35,Seznamy!$A$112:$A$122,Seznamy!$J$112:$J$122)</f>
        <v>#N/A</v>
      </c>
      <c r="G35" s="83">
        <v>3</v>
      </c>
      <c r="H35" s="81">
        <f>LOOKUP(G35,'Dělená - těžba'!$A$16:$A$46,'Dělená - těžba'!$B$16:$B$46)</f>
        <v>0</v>
      </c>
      <c r="I35" s="84">
        <f t="array" ref="I35">SUM(IF(('Dělená - těžba'!$A$3:$A$14=A35)*('Dělená - těžba'!$D$1:$AG$1=G35),'Dělená - těžba'!$D$3:$AG$14))</f>
        <v>0</v>
      </c>
      <c r="J35" s="99" t="str">
        <f t="shared" si="2"/>
        <v/>
      </c>
      <c r="K35" s="85">
        <f t="shared" si="4"/>
        <v>1</v>
      </c>
    </row>
    <row r="36" spans="1:11">
      <c r="A36" s="79">
        <v>2</v>
      </c>
      <c r="B36" s="80" t="e">
        <f>LOOKUP(A36,Seznamy!$A$112:$A$122,Seznamy!$B$112:$B$122)</f>
        <v>#N/A</v>
      </c>
      <c r="C36" s="81" t="e">
        <f>LOOKUP(A36,Seznamy!$A$112:$A$122,Seznamy!$C$112:$C$122)</f>
        <v>#N/A</v>
      </c>
      <c r="D36" s="82" t="e">
        <f>LOOKUP(A36,Seznamy!$A$112:$A$122,Seznamy!$F$112:$F$122)</f>
        <v>#N/A</v>
      </c>
      <c r="E36" s="82" t="e">
        <f>LOOKUP(A36,Seznamy!$A$112:$A$122,Seznamy!$G$112:$G$122)</f>
        <v>#N/A</v>
      </c>
      <c r="F36" s="83" t="e">
        <f>LOOKUP(A36,Seznamy!$A$112:$A$122,Seznamy!$J$112:$J$122)</f>
        <v>#N/A</v>
      </c>
      <c r="G36" s="83">
        <v>4</v>
      </c>
      <c r="H36" s="81">
        <f>LOOKUP(G36,'Dělená - těžba'!$A$16:$A$46,'Dělená - těžba'!$B$16:$B$46)</f>
        <v>0</v>
      </c>
      <c r="I36" s="84">
        <f t="array" ref="I36">SUM(IF(('Dělená - těžba'!$A$3:$A$14=A36)*('Dělená - těžba'!$D$1:$AG$1=G36),'Dělená - těžba'!$D$3:$AG$14))</f>
        <v>0</v>
      </c>
      <c r="J36" s="99" t="str">
        <f t="shared" si="2"/>
        <v/>
      </c>
      <c r="K36" s="85">
        <f t="shared" si="4"/>
        <v>1</v>
      </c>
    </row>
    <row r="37" spans="1:11">
      <c r="A37" s="79">
        <v>2</v>
      </c>
      <c r="B37" s="80" t="e">
        <f>LOOKUP(A37,Seznamy!$A$112:$A$122,Seznamy!$B$112:$B$122)</f>
        <v>#N/A</v>
      </c>
      <c r="C37" s="81" t="e">
        <f>LOOKUP(A37,Seznamy!$A$112:$A$122,Seznamy!$C$112:$C$122)</f>
        <v>#N/A</v>
      </c>
      <c r="D37" s="82" t="e">
        <f>LOOKUP(A37,Seznamy!$A$112:$A$122,Seznamy!$F$112:$F$122)</f>
        <v>#N/A</v>
      </c>
      <c r="E37" s="82" t="e">
        <f>LOOKUP(A37,Seznamy!$A$112:$A$122,Seznamy!$G$112:$G$122)</f>
        <v>#N/A</v>
      </c>
      <c r="F37" s="83" t="e">
        <f>LOOKUP(A37,Seznamy!$A$112:$A$122,Seznamy!$J$112:$J$122)</f>
        <v>#N/A</v>
      </c>
      <c r="G37" s="83">
        <v>5</v>
      </c>
      <c r="H37" s="81">
        <f>LOOKUP(G37,'Dělená - těžba'!$A$16:$A$46,'Dělená - těžba'!$B$16:$B$46)</f>
        <v>0</v>
      </c>
      <c r="I37" s="84">
        <f t="array" ref="I37">SUM(IF(('Dělená - těžba'!$A$3:$A$14=A37)*('Dělená - těžba'!$D$1:$AG$1=G37),'Dělená - těžba'!$D$3:$AG$14))</f>
        <v>0</v>
      </c>
      <c r="J37" s="99" t="str">
        <f t="shared" si="2"/>
        <v/>
      </c>
      <c r="K37" s="85">
        <f t="shared" si="4"/>
        <v>1</v>
      </c>
    </row>
    <row r="38" spans="1:11">
      <c r="A38" s="79">
        <v>2</v>
      </c>
      <c r="B38" s="80" t="e">
        <f>LOOKUP(A38,Seznamy!$A$112:$A$122,Seznamy!$B$112:$B$122)</f>
        <v>#N/A</v>
      </c>
      <c r="C38" s="81" t="e">
        <f>LOOKUP(A38,Seznamy!$A$112:$A$122,Seznamy!$C$112:$C$122)</f>
        <v>#N/A</v>
      </c>
      <c r="D38" s="82" t="e">
        <f>LOOKUP(A38,Seznamy!$A$112:$A$122,Seznamy!$F$112:$F$122)</f>
        <v>#N/A</v>
      </c>
      <c r="E38" s="82" t="e">
        <f>LOOKUP(A38,Seznamy!$A$112:$A$122,Seznamy!$G$112:$G$122)</f>
        <v>#N/A</v>
      </c>
      <c r="F38" s="83" t="e">
        <f>LOOKUP(A38,Seznamy!$A$112:$A$122,Seznamy!$J$112:$J$122)</f>
        <v>#N/A</v>
      </c>
      <c r="G38" s="83">
        <v>6</v>
      </c>
      <c r="H38" s="81">
        <f>LOOKUP(G38,'Dělená - těžba'!$A$16:$A$46,'Dělená - těžba'!$B$16:$B$46)</f>
        <v>0</v>
      </c>
      <c r="I38" s="84">
        <f t="array" ref="I38">SUM(IF(('Dělená - těžba'!$A$3:$A$14=A38)*('Dělená - těžba'!$D$1:$AG$1=G38),'Dělená - těžba'!$D$3:$AG$14))</f>
        <v>0</v>
      </c>
      <c r="J38" s="99" t="str">
        <f t="shared" si="2"/>
        <v/>
      </c>
      <c r="K38" s="85">
        <f t="shared" si="4"/>
        <v>1</v>
      </c>
    </row>
    <row r="39" spans="1:11">
      <c r="A39" s="79">
        <v>2</v>
      </c>
      <c r="B39" s="80" t="e">
        <f>LOOKUP(A39,Seznamy!$A$112:$A$122,Seznamy!$B$112:$B$122)</f>
        <v>#N/A</v>
      </c>
      <c r="C39" s="81" t="e">
        <f>LOOKUP(A39,Seznamy!$A$112:$A$122,Seznamy!$C$112:$C$122)</f>
        <v>#N/A</v>
      </c>
      <c r="D39" s="82" t="e">
        <f>LOOKUP(A39,Seznamy!$A$112:$A$122,Seznamy!$F$112:$F$122)</f>
        <v>#N/A</v>
      </c>
      <c r="E39" s="82" t="e">
        <f>LOOKUP(A39,Seznamy!$A$112:$A$122,Seznamy!$G$112:$G$122)</f>
        <v>#N/A</v>
      </c>
      <c r="F39" s="83" t="e">
        <f>LOOKUP(A39,Seznamy!$A$112:$A$122,Seznamy!$J$112:$J$122)</f>
        <v>#N/A</v>
      </c>
      <c r="G39" s="83">
        <v>10</v>
      </c>
      <c r="H39" s="81">
        <f>LOOKUP(G39,'Dělená - těžba'!$A$16:$A$46,'Dělená - těžba'!$B$16:$B$46)</f>
        <v>0</v>
      </c>
      <c r="I39" s="84">
        <f t="array" ref="I39">SUM(IF(('Dělená - těžba'!$A$3:$A$14=A39)*('Dělená - těžba'!$D$1:$AG$1=G39),'Dělená - těžba'!$D$3:$AG$14))</f>
        <v>0</v>
      </c>
      <c r="J39" s="99" t="str">
        <f t="shared" si="2"/>
        <v/>
      </c>
      <c r="K39" s="85">
        <f t="shared" si="4"/>
        <v>1</v>
      </c>
    </row>
    <row r="40" spans="1:11">
      <c r="A40" s="79">
        <v>2</v>
      </c>
      <c r="B40" s="80" t="e">
        <f>LOOKUP(A40,Seznamy!$A$112:$A$122,Seznamy!$B$112:$B$122)</f>
        <v>#N/A</v>
      </c>
      <c r="C40" s="81" t="e">
        <f>LOOKUP(A40,Seznamy!$A$112:$A$122,Seznamy!$C$112:$C$122)</f>
        <v>#N/A</v>
      </c>
      <c r="D40" s="82" t="e">
        <f>LOOKUP(A40,Seznamy!$A$112:$A$122,Seznamy!$F$112:$F$122)</f>
        <v>#N/A</v>
      </c>
      <c r="E40" s="82" t="e">
        <f>LOOKUP(A40,Seznamy!$A$112:$A$122,Seznamy!$G$112:$G$122)</f>
        <v>#N/A</v>
      </c>
      <c r="F40" s="83" t="e">
        <f>LOOKUP(A40,Seznamy!$A$112:$A$122,Seznamy!$J$112:$J$122)</f>
        <v>#N/A</v>
      </c>
      <c r="G40" s="83">
        <v>8</v>
      </c>
      <c r="H40" s="81">
        <f>LOOKUP(G40,'Dělená - těžba'!$A$16:$A$46,'Dělená - těžba'!$B$16:$B$46)</f>
        <v>0</v>
      </c>
      <c r="I40" s="84">
        <f t="array" ref="I40">SUM(IF(('Dělená - těžba'!$A$3:$A$14=A40)*('Dělená - těžba'!$D$1:$AG$1=G40),'Dělená - těžba'!$D$3:$AG$14))</f>
        <v>0</v>
      </c>
      <c r="J40" s="99" t="str">
        <f t="shared" si="2"/>
        <v/>
      </c>
      <c r="K40" s="85">
        <f t="shared" si="4"/>
        <v>1</v>
      </c>
    </row>
    <row r="41" spans="1:11">
      <c r="A41" s="79">
        <v>2</v>
      </c>
      <c r="B41" s="80" t="e">
        <f>LOOKUP(A41,Seznamy!$A$112:$A$122,Seznamy!$B$112:$B$122)</f>
        <v>#N/A</v>
      </c>
      <c r="C41" s="81" t="e">
        <f>LOOKUP(A41,Seznamy!$A$112:$A$122,Seznamy!$C$112:$C$122)</f>
        <v>#N/A</v>
      </c>
      <c r="D41" s="82" t="e">
        <f>LOOKUP(A41,Seznamy!$A$112:$A$122,Seznamy!$F$112:$F$122)</f>
        <v>#N/A</v>
      </c>
      <c r="E41" s="82" t="e">
        <f>LOOKUP(A41,Seznamy!$A$112:$A$122,Seznamy!$G$112:$G$122)</f>
        <v>#N/A</v>
      </c>
      <c r="F41" s="83" t="e">
        <f>LOOKUP(A41,Seznamy!$A$112:$A$122,Seznamy!$J$112:$J$122)</f>
        <v>#N/A</v>
      </c>
      <c r="G41" s="83">
        <v>9</v>
      </c>
      <c r="H41" s="81">
        <f>LOOKUP(G41,'Dělená - těžba'!$A$16:$A$46,'Dělená - těžba'!$B$16:$B$46)</f>
        <v>0</v>
      </c>
      <c r="I41" s="84">
        <f t="array" ref="I41">SUM(IF(('Dělená - těžba'!$A$3:$A$14=A41)*('Dělená - těžba'!$D$1:$AG$1=G41),'Dělená - těžba'!$D$3:$AG$14))</f>
        <v>0</v>
      </c>
      <c r="J41" s="99" t="str">
        <f t="shared" si="2"/>
        <v/>
      </c>
      <c r="K41" s="85">
        <f t="shared" si="4"/>
        <v>1</v>
      </c>
    </row>
    <row r="42" spans="1:11">
      <c r="A42" s="79">
        <v>2</v>
      </c>
      <c r="B42" s="80" t="e">
        <f>LOOKUP(A42,Seznamy!$A$112:$A$122,Seznamy!$B$112:$B$122)</f>
        <v>#N/A</v>
      </c>
      <c r="C42" s="81" t="e">
        <f>LOOKUP(A42,Seznamy!$A$112:$A$122,Seznamy!$C$112:$C$122)</f>
        <v>#N/A</v>
      </c>
      <c r="D42" s="82" t="e">
        <f>LOOKUP(A42,Seznamy!$A$112:$A$122,Seznamy!$F$112:$F$122)</f>
        <v>#N/A</v>
      </c>
      <c r="E42" s="82" t="e">
        <f>LOOKUP(A42,Seznamy!$A$112:$A$122,Seznamy!$G$112:$G$122)</f>
        <v>#N/A</v>
      </c>
      <c r="F42" s="83" t="e">
        <f>LOOKUP(A42,Seznamy!$A$112:$A$122,Seznamy!$J$112:$J$122)</f>
        <v>#N/A</v>
      </c>
      <c r="G42" s="83">
        <v>7</v>
      </c>
      <c r="H42" s="81">
        <f>LOOKUP(G42,'Dělená - těžba'!$A$16:$A$46,'Dělená - těžba'!$B$16:$B$46)</f>
        <v>0</v>
      </c>
      <c r="I42" s="84">
        <f t="array" ref="I42">SUM(IF(('Dělená - těžba'!$A$3:$A$14=A42)*('Dělená - těžba'!$D$1:$AG$1=G42),'Dělená - těžba'!$D$3:$AG$14))</f>
        <v>0</v>
      </c>
      <c r="J42" s="99" t="str">
        <f t="shared" si="2"/>
        <v/>
      </c>
      <c r="K42" s="85">
        <f t="shared" si="4"/>
        <v>1</v>
      </c>
    </row>
    <row r="43" spans="1:11">
      <c r="A43" s="79">
        <v>2</v>
      </c>
      <c r="B43" s="80" t="e">
        <f>LOOKUP(A43,Seznamy!$A$112:$A$122,Seznamy!$B$112:$B$122)</f>
        <v>#N/A</v>
      </c>
      <c r="C43" s="81" t="e">
        <f>LOOKUP(A43,Seznamy!$A$112:$A$122,Seznamy!$C$112:$C$122)</f>
        <v>#N/A</v>
      </c>
      <c r="D43" s="82" t="e">
        <f>LOOKUP(A43,Seznamy!$A$112:$A$122,Seznamy!$F$112:$F$122)</f>
        <v>#N/A</v>
      </c>
      <c r="E43" s="82" t="e">
        <f>LOOKUP(A43,Seznamy!$A$112:$A$122,Seznamy!$G$112:$G$122)</f>
        <v>#N/A</v>
      </c>
      <c r="F43" s="83" t="e">
        <f>LOOKUP(A43,Seznamy!$A$112:$A$122,Seznamy!$J$112:$J$122)</f>
        <v>#N/A</v>
      </c>
      <c r="G43" s="83">
        <v>11</v>
      </c>
      <c r="H43" s="81">
        <f>LOOKUP(G43,'Dělená - těžba'!$A$16:$A$46,'Dělená - těžba'!$B$16:$B$46)</f>
        <v>0</v>
      </c>
      <c r="I43" s="84">
        <f t="array" ref="I43">SUM(IF(('Dělená - těžba'!$A$3:$A$14=A43)*('Dělená - těžba'!$D$1:$AG$1=G43),'Dělená - těžba'!$D$3:$AG$14))</f>
        <v>0</v>
      </c>
      <c r="J43" s="99" t="str">
        <f t="shared" si="2"/>
        <v/>
      </c>
      <c r="K43" s="85">
        <f t="shared" si="4"/>
        <v>1</v>
      </c>
    </row>
    <row r="44" spans="1:11">
      <c r="A44" s="79">
        <v>2</v>
      </c>
      <c r="B44" s="80" t="e">
        <f>LOOKUP(A44,Seznamy!$A$112:$A$122,Seznamy!$B$112:$B$122)</f>
        <v>#N/A</v>
      </c>
      <c r="C44" s="81" t="e">
        <f>LOOKUP(A44,Seznamy!$A$112:$A$122,Seznamy!$C$112:$C$122)</f>
        <v>#N/A</v>
      </c>
      <c r="D44" s="82" t="e">
        <f>LOOKUP(A44,Seznamy!$A$112:$A$122,Seznamy!$F$112:$F$122)</f>
        <v>#N/A</v>
      </c>
      <c r="E44" s="82" t="e">
        <f>LOOKUP(A44,Seznamy!$A$112:$A$122,Seznamy!$G$112:$G$122)</f>
        <v>#N/A</v>
      </c>
      <c r="F44" s="83" t="e">
        <f>LOOKUP(A44,Seznamy!$A$112:$A$122,Seznamy!$J$112:$J$122)</f>
        <v>#N/A</v>
      </c>
      <c r="G44" s="83">
        <v>12</v>
      </c>
      <c r="H44" s="81">
        <f>LOOKUP(G44,'Dělená - těžba'!$A$16:$A$46,'Dělená - těžba'!$B$16:$B$46)</f>
        <v>0</v>
      </c>
      <c r="I44" s="84">
        <f t="array" ref="I44">SUM(IF(('Dělená - těžba'!$A$3:$A$14=A44)*('Dělená - těžba'!$D$1:$AG$1=G44),'Dělená - těžba'!$D$3:$AG$14))</f>
        <v>0</v>
      </c>
      <c r="J44" s="99" t="str">
        <f t="shared" si="2"/>
        <v/>
      </c>
      <c r="K44" s="85">
        <f t="shared" si="4"/>
        <v>1</v>
      </c>
    </row>
    <row r="45" spans="1:11">
      <c r="A45" s="79">
        <v>2</v>
      </c>
      <c r="B45" s="80" t="e">
        <f>LOOKUP(A45,Seznamy!$A$112:$A$122,Seznamy!$B$112:$B$122)</f>
        <v>#N/A</v>
      </c>
      <c r="C45" s="81" t="e">
        <f>LOOKUP(A45,Seznamy!$A$112:$A$122,Seznamy!$C$112:$C$122)</f>
        <v>#N/A</v>
      </c>
      <c r="D45" s="82" t="e">
        <f>LOOKUP(A45,Seznamy!$A$112:$A$122,Seznamy!$F$112:$F$122)</f>
        <v>#N/A</v>
      </c>
      <c r="E45" s="82" t="e">
        <f>LOOKUP(A45,Seznamy!$A$112:$A$122,Seznamy!$G$112:$G$122)</f>
        <v>#N/A</v>
      </c>
      <c r="F45" s="83" t="e">
        <f>LOOKUP(A45,Seznamy!$A$112:$A$122,Seznamy!$J$112:$J$122)</f>
        <v>#N/A</v>
      </c>
      <c r="G45" s="83">
        <v>13</v>
      </c>
      <c r="H45" s="81">
        <f>LOOKUP(G45,'Dělená - těžba'!$A$16:$A$46,'Dělená - těžba'!$B$16:$B$46)</f>
        <v>0</v>
      </c>
      <c r="I45" s="84">
        <f t="array" ref="I45">SUM(IF(('Dělená - těžba'!$A$3:$A$14=A45)*('Dělená - těžba'!$D$1:$AG$1=G45),'Dělená - těžba'!$D$3:$AG$14))</f>
        <v>0</v>
      </c>
      <c r="J45" s="99" t="str">
        <f t="shared" si="2"/>
        <v/>
      </c>
      <c r="K45" s="85">
        <f t="shared" si="4"/>
        <v>1</v>
      </c>
    </row>
    <row r="46" spans="1:11">
      <c r="A46" s="79">
        <v>2</v>
      </c>
      <c r="B46" s="80" t="e">
        <f>LOOKUP(A46,Seznamy!$A$112:$A$122,Seznamy!$B$112:$B$122)</f>
        <v>#N/A</v>
      </c>
      <c r="C46" s="81" t="e">
        <f>LOOKUP(A46,Seznamy!$A$112:$A$122,Seznamy!$C$112:$C$122)</f>
        <v>#N/A</v>
      </c>
      <c r="D46" s="82" t="e">
        <f>LOOKUP(A46,Seznamy!$A$112:$A$122,Seznamy!$F$112:$F$122)</f>
        <v>#N/A</v>
      </c>
      <c r="E46" s="82" t="e">
        <f>LOOKUP(A46,Seznamy!$A$112:$A$122,Seznamy!$G$112:$G$122)</f>
        <v>#N/A</v>
      </c>
      <c r="F46" s="83" t="e">
        <f>LOOKUP(A46,Seznamy!$A$112:$A$122,Seznamy!$J$112:$J$122)</f>
        <v>#N/A</v>
      </c>
      <c r="G46" s="83">
        <v>14</v>
      </c>
      <c r="H46" s="81">
        <f>LOOKUP(G46,'Dělená - těžba'!$A$16:$A$46,'Dělená - těžba'!$B$16:$B$46)</f>
        <v>0</v>
      </c>
      <c r="I46" s="84">
        <f t="array" ref="I46">SUM(IF(('Dělená - těžba'!$A$3:$A$14=A46)*('Dělená - těžba'!$D$1:$AG$1=G46),'Dělená - těžba'!$D$3:$AG$14))</f>
        <v>0</v>
      </c>
      <c r="J46" s="99" t="str">
        <f t="shared" si="2"/>
        <v/>
      </c>
      <c r="K46" s="85">
        <f t="shared" si="4"/>
        <v>1</v>
      </c>
    </row>
    <row r="47" spans="1:11">
      <c r="A47" s="79">
        <v>2</v>
      </c>
      <c r="B47" s="80" t="e">
        <f>LOOKUP(A47,Seznamy!$A$112:$A$122,Seznamy!$B$112:$B$122)</f>
        <v>#N/A</v>
      </c>
      <c r="C47" s="81" t="e">
        <f>LOOKUP(A47,Seznamy!$A$112:$A$122,Seznamy!$C$112:$C$122)</f>
        <v>#N/A</v>
      </c>
      <c r="D47" s="82" t="e">
        <f>LOOKUP(A47,Seznamy!$A$112:$A$122,Seznamy!$F$112:$F$122)</f>
        <v>#N/A</v>
      </c>
      <c r="E47" s="82" t="e">
        <f>LOOKUP(A47,Seznamy!$A$112:$A$122,Seznamy!$G$112:$G$122)</f>
        <v>#N/A</v>
      </c>
      <c r="F47" s="83" t="e">
        <f>LOOKUP(A47,Seznamy!$A$112:$A$122,Seznamy!$J$112:$J$122)</f>
        <v>#N/A</v>
      </c>
      <c r="G47" s="83">
        <v>15</v>
      </c>
      <c r="H47" s="81">
        <f>LOOKUP(G47,'Dělená - těžba'!$A$16:$A$46,'Dělená - těžba'!$B$16:$B$46)</f>
        <v>0</v>
      </c>
      <c r="I47" s="84">
        <f t="array" ref="I47">SUM(IF(('Dělená - těžba'!$A$3:$A$14=A47)*('Dělená - těžba'!$D$1:$AG$1=G47),'Dělená - těžba'!$D$3:$AG$14))</f>
        <v>0</v>
      </c>
      <c r="J47" s="99" t="str">
        <f t="shared" si="2"/>
        <v/>
      </c>
      <c r="K47" s="85">
        <f t="shared" si="4"/>
        <v>1</v>
      </c>
    </row>
    <row r="48" spans="1:11">
      <c r="A48" s="79">
        <v>2</v>
      </c>
      <c r="B48" s="80" t="e">
        <f>LOOKUP(A48,Seznamy!$A$112:$A$122,Seznamy!$B$112:$B$122)</f>
        <v>#N/A</v>
      </c>
      <c r="C48" s="81" t="e">
        <f>LOOKUP(A48,Seznamy!$A$112:$A$122,Seznamy!$C$112:$C$122)</f>
        <v>#N/A</v>
      </c>
      <c r="D48" s="82" t="e">
        <f>LOOKUP(A48,Seznamy!$A$112:$A$122,Seznamy!$F$112:$F$122)</f>
        <v>#N/A</v>
      </c>
      <c r="E48" s="82" t="e">
        <f>LOOKUP(A48,Seznamy!$A$112:$A$122,Seznamy!$G$112:$G$122)</f>
        <v>#N/A</v>
      </c>
      <c r="F48" s="83" t="e">
        <f>LOOKUP(A48,Seznamy!$A$112:$A$122,Seznamy!$J$112:$J$122)</f>
        <v>#N/A</v>
      </c>
      <c r="G48" s="83">
        <v>16</v>
      </c>
      <c r="H48" s="81">
        <f>LOOKUP(G48,'Dělená - těžba'!$A$16:$A$46,'Dělená - těžba'!$B$16:$B$46)</f>
        <v>0</v>
      </c>
      <c r="I48" s="84">
        <f t="array" ref="I48">SUM(IF(('Dělená - těžba'!$A$3:$A$14=A48)*('Dělená - těžba'!$D$1:$AG$1=G48),'Dělená - těžba'!$D$3:$AG$14))</f>
        <v>0</v>
      </c>
      <c r="J48" s="99" t="str">
        <f t="shared" si="2"/>
        <v/>
      </c>
      <c r="K48" s="85">
        <f t="shared" si="4"/>
        <v>1</v>
      </c>
    </row>
    <row r="49" spans="1:11">
      <c r="A49" s="79">
        <v>2</v>
      </c>
      <c r="B49" s="80" t="e">
        <f>LOOKUP(A49,Seznamy!$A$112:$A$122,Seznamy!$B$112:$B$122)</f>
        <v>#N/A</v>
      </c>
      <c r="C49" s="81" t="e">
        <f>LOOKUP(A49,Seznamy!$A$112:$A$122,Seznamy!$C$112:$C$122)</f>
        <v>#N/A</v>
      </c>
      <c r="D49" s="82" t="e">
        <f>LOOKUP(A49,Seznamy!$A$112:$A$122,Seznamy!$F$112:$F$122)</f>
        <v>#N/A</v>
      </c>
      <c r="E49" s="82" t="e">
        <f>LOOKUP(A49,Seznamy!$A$112:$A$122,Seznamy!$G$112:$G$122)</f>
        <v>#N/A</v>
      </c>
      <c r="F49" s="83" t="e">
        <f>LOOKUP(A49,Seznamy!$A$112:$A$122,Seznamy!$J$112:$J$122)</f>
        <v>#N/A</v>
      </c>
      <c r="G49" s="83">
        <v>17</v>
      </c>
      <c r="H49" s="81">
        <f>LOOKUP(G49,'Dělená - těžba'!$A$16:$A$46,'Dělená - těžba'!$B$16:$B$46)</f>
        <v>0</v>
      </c>
      <c r="I49" s="84">
        <f t="array" ref="I49">SUM(IF(('Dělená - těžba'!$A$3:$A$14=A49)*('Dělená - těžba'!$D$1:$AG$1=G49),'Dělená - těžba'!$D$3:$AG$14))</f>
        <v>0</v>
      </c>
      <c r="J49" s="99" t="str">
        <f t="shared" si="2"/>
        <v/>
      </c>
      <c r="K49" s="85">
        <f t="shared" si="4"/>
        <v>1</v>
      </c>
    </row>
    <row r="50" spans="1:11">
      <c r="A50" s="79">
        <v>2</v>
      </c>
      <c r="B50" s="80" t="e">
        <f>LOOKUP(A50,Seznamy!$A$112:$A$122,Seznamy!$B$112:$B$122)</f>
        <v>#N/A</v>
      </c>
      <c r="C50" s="81" t="e">
        <f>LOOKUP(A50,Seznamy!$A$112:$A$122,Seznamy!$C$112:$C$122)</f>
        <v>#N/A</v>
      </c>
      <c r="D50" s="82" t="e">
        <f>LOOKUP(A50,Seznamy!$A$112:$A$122,Seznamy!$F$112:$F$122)</f>
        <v>#N/A</v>
      </c>
      <c r="E50" s="82" t="e">
        <f>LOOKUP(A50,Seznamy!$A$112:$A$122,Seznamy!$G$112:$G$122)</f>
        <v>#N/A</v>
      </c>
      <c r="F50" s="83" t="e">
        <f>LOOKUP(A50,Seznamy!$A$112:$A$122,Seznamy!$J$112:$J$122)</f>
        <v>#N/A</v>
      </c>
      <c r="G50" s="83">
        <v>18</v>
      </c>
      <c r="H50" s="81">
        <f>LOOKUP(G50,'Dělená - těžba'!$A$16:$A$46,'Dělená - těžba'!$B$16:$B$46)</f>
        <v>0</v>
      </c>
      <c r="I50" s="84">
        <f t="array" ref="I50">SUM(IF(('Dělená - těžba'!$A$3:$A$14=A50)*('Dělená - těžba'!$D$1:$AG$1=G50),'Dělená - těžba'!$D$3:$AG$14))</f>
        <v>0</v>
      </c>
      <c r="J50" s="99" t="str">
        <f t="shared" si="2"/>
        <v/>
      </c>
      <c r="K50" s="85">
        <f t="shared" si="4"/>
        <v>1</v>
      </c>
    </row>
    <row r="51" spans="1:11">
      <c r="A51" s="79">
        <v>2</v>
      </c>
      <c r="B51" s="80" t="e">
        <f>LOOKUP(A51,Seznamy!$A$112:$A$122,Seznamy!$B$112:$B$122)</f>
        <v>#N/A</v>
      </c>
      <c r="C51" s="81" t="e">
        <f>LOOKUP(A51,Seznamy!$A$112:$A$122,Seznamy!$C$112:$C$122)</f>
        <v>#N/A</v>
      </c>
      <c r="D51" s="82" t="e">
        <f>LOOKUP(A51,Seznamy!$A$112:$A$122,Seznamy!$F$112:$F$122)</f>
        <v>#N/A</v>
      </c>
      <c r="E51" s="82" t="e">
        <f>LOOKUP(A51,Seznamy!$A$112:$A$122,Seznamy!$G$112:$G$122)</f>
        <v>#N/A</v>
      </c>
      <c r="F51" s="83" t="e">
        <f>LOOKUP(A51,Seznamy!$A$112:$A$122,Seznamy!$J$112:$J$122)</f>
        <v>#N/A</v>
      </c>
      <c r="G51" s="83">
        <v>21</v>
      </c>
      <c r="H51" s="81">
        <f>LOOKUP(G51,'Dělená - těžba'!$A$16:$A$46,'Dělená - těžba'!$B$16:$B$46)</f>
        <v>0</v>
      </c>
      <c r="I51" s="84">
        <f t="array" ref="I51">SUM(IF(('Dělená - těžba'!$A$3:$A$14=A51)*('Dělená - těžba'!$D$1:$AG$1=G51),'Dělená - těžba'!$D$3:$AG$14))</f>
        <v>0</v>
      </c>
      <c r="J51" s="99" t="str">
        <f t="shared" si="2"/>
        <v/>
      </c>
      <c r="K51" s="85">
        <f t="shared" si="4"/>
        <v>1</v>
      </c>
    </row>
    <row r="52" spans="1:11">
      <c r="A52" s="79">
        <v>2</v>
      </c>
      <c r="B52" s="80" t="e">
        <f>LOOKUP(A52,Seznamy!$A$112:$A$122,Seznamy!$B$112:$B$122)</f>
        <v>#N/A</v>
      </c>
      <c r="C52" s="81" t="e">
        <f>LOOKUP(A52,Seznamy!$A$112:$A$122,Seznamy!$C$112:$C$122)</f>
        <v>#N/A</v>
      </c>
      <c r="D52" s="82" t="e">
        <f>LOOKUP(A52,Seznamy!$A$112:$A$122,Seznamy!$F$112:$F$122)</f>
        <v>#N/A</v>
      </c>
      <c r="E52" s="82" t="e">
        <f>LOOKUP(A52,Seznamy!$A$112:$A$122,Seznamy!$G$112:$G$122)</f>
        <v>#N/A</v>
      </c>
      <c r="F52" s="83" t="e">
        <f>LOOKUP(A52,Seznamy!$A$112:$A$122,Seznamy!$J$112:$J$122)</f>
        <v>#N/A</v>
      </c>
      <c r="G52" s="83">
        <v>20</v>
      </c>
      <c r="H52" s="81">
        <f>LOOKUP(G52,'Dělená - těžba'!$A$16:$A$46,'Dělená - těžba'!$B$16:$B$46)</f>
        <v>0</v>
      </c>
      <c r="I52" s="84">
        <f t="array" ref="I52">SUM(IF(('Dělená - těžba'!$A$3:$A$14=A52)*('Dělená - těžba'!$D$1:$AG$1=G52),'Dělená - těžba'!$D$3:$AG$14))</f>
        <v>0</v>
      </c>
      <c r="J52" s="99" t="str">
        <f t="shared" si="2"/>
        <v/>
      </c>
      <c r="K52" s="85">
        <f t="shared" si="4"/>
        <v>1</v>
      </c>
    </row>
    <row r="53" spans="1:11">
      <c r="A53" s="79">
        <v>2</v>
      </c>
      <c r="B53" s="80" t="e">
        <f>LOOKUP(A53,Seznamy!$A$112:$A$122,Seznamy!$B$112:$B$122)</f>
        <v>#N/A</v>
      </c>
      <c r="C53" s="81" t="e">
        <f>LOOKUP(A53,Seznamy!$A$112:$A$122,Seznamy!$C$112:$C$122)</f>
        <v>#N/A</v>
      </c>
      <c r="D53" s="82" t="e">
        <f>LOOKUP(A53,Seznamy!$A$112:$A$122,Seznamy!$F$112:$F$122)</f>
        <v>#N/A</v>
      </c>
      <c r="E53" s="82" t="e">
        <f>LOOKUP(A53,Seznamy!$A$112:$A$122,Seznamy!$G$112:$G$122)</f>
        <v>#N/A</v>
      </c>
      <c r="F53" s="83" t="e">
        <f>LOOKUP(A53,Seznamy!$A$112:$A$122,Seznamy!$J$112:$J$122)</f>
        <v>#N/A</v>
      </c>
      <c r="G53" s="83">
        <v>19</v>
      </c>
      <c r="H53" s="81">
        <f>LOOKUP(G53,'Dělená - těžba'!$A$16:$A$46,'Dělená - těžba'!$B$16:$B$46)</f>
        <v>0</v>
      </c>
      <c r="I53" s="84">
        <f t="array" ref="I53">SUM(IF(('Dělená - těžba'!$A$3:$A$14=A53)*('Dělená - těžba'!$D$1:$AG$1=G53),'Dělená - těžba'!$D$3:$AG$14))</f>
        <v>0</v>
      </c>
      <c r="J53" s="99" t="str">
        <f t="shared" si="2"/>
        <v/>
      </c>
      <c r="K53" s="85">
        <f t="shared" si="4"/>
        <v>1</v>
      </c>
    </row>
    <row r="54" spans="1:11">
      <c r="A54" s="79">
        <v>2</v>
      </c>
      <c r="B54" s="80" t="e">
        <f>LOOKUP(A54,Seznamy!$A$112:$A$122,Seznamy!$B$112:$B$122)</f>
        <v>#N/A</v>
      </c>
      <c r="C54" s="81" t="e">
        <f>LOOKUP(A54,Seznamy!$A$112:$A$122,Seznamy!$C$112:$C$122)</f>
        <v>#N/A</v>
      </c>
      <c r="D54" s="82" t="e">
        <f>LOOKUP(A54,Seznamy!$A$112:$A$122,Seznamy!$F$112:$F$122)</f>
        <v>#N/A</v>
      </c>
      <c r="E54" s="82" t="e">
        <f>LOOKUP(A54,Seznamy!$A$112:$A$122,Seznamy!$G$112:$G$122)</f>
        <v>#N/A</v>
      </c>
      <c r="F54" s="83" t="e">
        <f>LOOKUP(A54,Seznamy!$A$112:$A$122,Seznamy!$J$112:$J$122)</f>
        <v>#N/A</v>
      </c>
      <c r="G54" s="83">
        <v>22</v>
      </c>
      <c r="H54" s="81">
        <f>LOOKUP(G54,'Dělená - těžba'!$A$16:$A$46,'Dělená - těžba'!$B$16:$B$46)</f>
        <v>0</v>
      </c>
      <c r="I54" s="84">
        <f t="array" ref="I54">SUM(IF(('Dělená - těžba'!$A$3:$A$14=A54)*('Dělená - těžba'!$D$1:$AG$1=G54),'Dělená - těžba'!$D$3:$AG$14))</f>
        <v>0</v>
      </c>
      <c r="J54" s="99" t="str">
        <f t="shared" si="2"/>
        <v/>
      </c>
      <c r="K54" s="85">
        <f t="shared" si="4"/>
        <v>1</v>
      </c>
    </row>
    <row r="55" spans="1:11">
      <c r="A55" s="79">
        <v>2</v>
      </c>
      <c r="B55" s="80" t="e">
        <f>LOOKUP(A55,Seznamy!$A$112:$A$122,Seznamy!$B$112:$B$122)</f>
        <v>#N/A</v>
      </c>
      <c r="C55" s="81" t="e">
        <f>LOOKUP(A55,Seznamy!$A$112:$A$122,Seznamy!$C$112:$C$122)</f>
        <v>#N/A</v>
      </c>
      <c r="D55" s="82" t="e">
        <f>LOOKUP(A55,Seznamy!$A$112:$A$122,Seznamy!$F$112:$F$122)</f>
        <v>#N/A</v>
      </c>
      <c r="E55" s="82" t="e">
        <f>LOOKUP(A55,Seznamy!$A$112:$A$122,Seznamy!$G$112:$G$122)</f>
        <v>#N/A</v>
      </c>
      <c r="F55" s="83" t="e">
        <f>LOOKUP(A55,Seznamy!$A$112:$A$122,Seznamy!$J$112:$J$122)</f>
        <v>#N/A</v>
      </c>
      <c r="G55" s="83">
        <v>23</v>
      </c>
      <c r="H55" s="81">
        <f>LOOKUP(G55,'Dělená - těžba'!$A$16:$A$46,'Dělená - těžba'!$B$16:$B$46)</f>
        <v>0</v>
      </c>
      <c r="I55" s="84">
        <f t="array" ref="I55">SUM(IF(('Dělená - těžba'!$A$3:$A$14=A55)*('Dělená - těžba'!$D$1:$AG$1=G55),'Dělená - těžba'!$D$3:$AG$14))</f>
        <v>0</v>
      </c>
      <c r="J55" s="99" t="str">
        <f t="shared" si="2"/>
        <v/>
      </c>
      <c r="K55" s="85">
        <f t="shared" si="4"/>
        <v>1</v>
      </c>
    </row>
    <row r="56" spans="1:11">
      <c r="A56" s="79">
        <v>2</v>
      </c>
      <c r="B56" s="80" t="e">
        <f>LOOKUP(A56,Seznamy!$A$112:$A$122,Seznamy!$B$112:$B$122)</f>
        <v>#N/A</v>
      </c>
      <c r="C56" s="81" t="e">
        <f>LOOKUP(A56,Seznamy!$A$112:$A$122,Seznamy!$C$112:$C$122)</f>
        <v>#N/A</v>
      </c>
      <c r="D56" s="82" t="e">
        <f>LOOKUP(A56,Seznamy!$A$112:$A$122,Seznamy!$F$112:$F$122)</f>
        <v>#N/A</v>
      </c>
      <c r="E56" s="82" t="e">
        <f>LOOKUP(A56,Seznamy!$A$112:$A$122,Seznamy!$G$112:$G$122)</f>
        <v>#N/A</v>
      </c>
      <c r="F56" s="83" t="e">
        <f>LOOKUP(A56,Seznamy!$A$112:$A$122,Seznamy!$J$112:$J$122)</f>
        <v>#N/A</v>
      </c>
      <c r="G56" s="83">
        <v>24</v>
      </c>
      <c r="H56" s="81">
        <f>LOOKUP(G56,'Dělená - těžba'!$A$16:$A$46,'Dělená - těžba'!$B$16:$B$46)</f>
        <v>0</v>
      </c>
      <c r="I56" s="84">
        <f t="array" ref="I56">SUM(IF(('Dělená - těžba'!$A$3:$A$14=A56)*('Dělená - těžba'!$D$1:$AG$1=G56),'Dělená - těžba'!$D$3:$AG$14))</f>
        <v>0</v>
      </c>
      <c r="J56" s="99" t="str">
        <f t="shared" si="2"/>
        <v/>
      </c>
      <c r="K56" s="85">
        <f t="shared" si="4"/>
        <v>1</v>
      </c>
    </row>
    <row r="57" spans="1:11">
      <c r="A57" s="79">
        <v>2</v>
      </c>
      <c r="B57" s="80" t="e">
        <f>LOOKUP(A57,Seznamy!$A$112:$A$122,Seznamy!$B$112:$B$122)</f>
        <v>#N/A</v>
      </c>
      <c r="C57" s="81" t="e">
        <f>LOOKUP(A57,Seznamy!$A$112:$A$122,Seznamy!$C$112:$C$122)</f>
        <v>#N/A</v>
      </c>
      <c r="D57" s="82" t="e">
        <f>LOOKUP(A57,Seznamy!$A$112:$A$122,Seznamy!$F$112:$F$122)</f>
        <v>#N/A</v>
      </c>
      <c r="E57" s="82" t="e">
        <f>LOOKUP(A57,Seznamy!$A$112:$A$122,Seznamy!$G$112:$G$122)</f>
        <v>#N/A</v>
      </c>
      <c r="F57" s="83" t="e">
        <f>LOOKUP(A57,Seznamy!$A$112:$A$122,Seznamy!$J$112:$J$122)</f>
        <v>#N/A</v>
      </c>
      <c r="G57" s="83">
        <v>25</v>
      </c>
      <c r="H57" s="81">
        <f>LOOKUP(G57,'Dělená - těžba'!$A$16:$A$46,'Dělená - těžba'!$B$16:$B$46)</f>
        <v>0</v>
      </c>
      <c r="I57" s="84">
        <f t="array" ref="I57">SUM(IF(('Dělená - těžba'!$A$3:$A$14=A57)*('Dělená - těžba'!$D$1:$AG$1=G57),'Dělená - těžba'!$D$3:$AG$14))</f>
        <v>0</v>
      </c>
      <c r="J57" s="99" t="str">
        <f t="shared" si="2"/>
        <v/>
      </c>
      <c r="K57" s="85">
        <f t="shared" si="4"/>
        <v>1</v>
      </c>
    </row>
    <row r="58" spans="1:11">
      <c r="A58" s="79">
        <v>2</v>
      </c>
      <c r="B58" s="80" t="e">
        <f>LOOKUP(A58,Seznamy!$A$112:$A$122,Seznamy!$B$112:$B$122)</f>
        <v>#N/A</v>
      </c>
      <c r="C58" s="81" t="e">
        <f>LOOKUP(A58,Seznamy!$A$112:$A$122,Seznamy!$C$112:$C$122)</f>
        <v>#N/A</v>
      </c>
      <c r="D58" s="82" t="e">
        <f>LOOKUP(A58,Seznamy!$A$112:$A$122,Seznamy!$F$112:$F$122)</f>
        <v>#N/A</v>
      </c>
      <c r="E58" s="82" t="e">
        <f>LOOKUP(A58,Seznamy!$A$112:$A$122,Seznamy!$G$112:$G$122)</f>
        <v>#N/A</v>
      </c>
      <c r="F58" s="83" t="e">
        <f>LOOKUP(A58,Seznamy!$A$112:$A$122,Seznamy!$J$112:$J$122)</f>
        <v>#N/A</v>
      </c>
      <c r="G58" s="83">
        <v>26</v>
      </c>
      <c r="H58" s="81">
        <f>LOOKUP(G58,'Dělená - těžba'!$A$16:$A$46,'Dělená - těžba'!$B$16:$B$46)</f>
        <v>0</v>
      </c>
      <c r="I58" s="84">
        <f t="array" ref="I58">SUM(IF(('Dělená - těžba'!$A$3:$A$14=A58)*('Dělená - těžba'!$D$1:$AG$1=G58),'Dělená - těžba'!$D$3:$AG$14))</f>
        <v>0</v>
      </c>
      <c r="J58" s="99" t="str">
        <f t="shared" si="2"/>
        <v/>
      </c>
      <c r="K58" s="85">
        <f t="shared" si="4"/>
        <v>1</v>
      </c>
    </row>
    <row r="59" spans="1:11">
      <c r="A59" s="79">
        <v>2</v>
      </c>
      <c r="B59" s="80" t="e">
        <f>LOOKUP(A59,Seznamy!$A$112:$A$122,Seznamy!$B$112:$B$122)</f>
        <v>#N/A</v>
      </c>
      <c r="C59" s="81" t="e">
        <f>LOOKUP(A59,Seznamy!$A$112:$A$122,Seznamy!$C$112:$C$122)</f>
        <v>#N/A</v>
      </c>
      <c r="D59" s="82" t="e">
        <f>LOOKUP(A59,Seznamy!$A$112:$A$122,Seznamy!$F$112:$F$122)</f>
        <v>#N/A</v>
      </c>
      <c r="E59" s="82" t="e">
        <f>LOOKUP(A59,Seznamy!$A$112:$A$122,Seznamy!$G$112:$G$122)</f>
        <v>#N/A</v>
      </c>
      <c r="F59" s="83" t="e">
        <f>LOOKUP(A59,Seznamy!$A$112:$A$122,Seznamy!$J$112:$J$122)</f>
        <v>#N/A</v>
      </c>
      <c r="G59" s="83">
        <v>27</v>
      </c>
      <c r="H59" s="81">
        <f>LOOKUP(G59,'Dělená - těžba'!$A$16:$A$46,'Dělená - těžba'!$B$16:$B$46)</f>
        <v>0</v>
      </c>
      <c r="I59" s="84">
        <f t="array" ref="I59">SUM(IF(('Dělená - těžba'!$A$3:$A$14=A59)*('Dělená - těžba'!$D$1:$AG$1=G59),'Dělená - těžba'!$D$3:$AG$14))</f>
        <v>0</v>
      </c>
      <c r="J59" s="99" t="str">
        <f t="shared" si="2"/>
        <v/>
      </c>
      <c r="K59" s="85">
        <f t="shared" si="4"/>
        <v>1</v>
      </c>
    </row>
    <row r="60" spans="1:11">
      <c r="A60" s="79">
        <v>2</v>
      </c>
      <c r="B60" s="80" t="e">
        <f>LOOKUP(A60,Seznamy!$A$112:$A$122,Seznamy!$B$112:$B$122)</f>
        <v>#N/A</v>
      </c>
      <c r="C60" s="81" t="e">
        <f>LOOKUP(A60,Seznamy!$A$112:$A$122,Seznamy!$C$112:$C$122)</f>
        <v>#N/A</v>
      </c>
      <c r="D60" s="82" t="e">
        <f>LOOKUP(A60,Seznamy!$A$112:$A$122,Seznamy!$F$112:$F$122)</f>
        <v>#N/A</v>
      </c>
      <c r="E60" s="82" t="e">
        <f>LOOKUP(A60,Seznamy!$A$112:$A$122,Seznamy!$G$112:$G$122)</f>
        <v>#N/A</v>
      </c>
      <c r="F60" s="83" t="e">
        <f>LOOKUP(A60,Seznamy!$A$112:$A$122,Seznamy!$J$112:$J$122)</f>
        <v>#N/A</v>
      </c>
      <c r="G60" s="83">
        <v>28</v>
      </c>
      <c r="H60" s="81">
        <f>LOOKUP(G60,'Dělená - těžba'!$A$16:$A$46,'Dělená - těžba'!$B$16:$B$46)</f>
        <v>0</v>
      </c>
      <c r="I60" s="84">
        <f t="array" ref="I60">SUM(IF(('Dělená - těžba'!$A$3:$A$14=A60)*('Dělená - těžba'!$D$1:$AG$1=G60),'Dělená - těžba'!$D$3:$AG$14))</f>
        <v>0</v>
      </c>
      <c r="J60" s="99" t="str">
        <f t="shared" si="2"/>
        <v/>
      </c>
      <c r="K60" s="85">
        <f t="shared" si="4"/>
        <v>1</v>
      </c>
    </row>
    <row r="61" spans="1:11">
      <c r="A61" s="79">
        <v>2</v>
      </c>
      <c r="B61" s="80" t="e">
        <f>LOOKUP(A61,Seznamy!$A$112:$A$122,Seznamy!$B$112:$B$122)</f>
        <v>#N/A</v>
      </c>
      <c r="C61" s="81" t="e">
        <f>LOOKUP(A61,Seznamy!$A$112:$A$122,Seznamy!$C$112:$C$122)</f>
        <v>#N/A</v>
      </c>
      <c r="D61" s="82" t="e">
        <f>LOOKUP(A61,Seznamy!$A$112:$A$122,Seznamy!$F$112:$F$122)</f>
        <v>#N/A</v>
      </c>
      <c r="E61" s="82" t="e">
        <f>LOOKUP(A61,Seznamy!$A$112:$A$122,Seznamy!$G$112:$G$122)</f>
        <v>#N/A</v>
      </c>
      <c r="F61" s="83" t="e">
        <f>LOOKUP(A61,Seznamy!$A$112:$A$122,Seznamy!$J$112:$J$122)</f>
        <v>#N/A</v>
      </c>
      <c r="G61" s="83">
        <v>29</v>
      </c>
      <c r="H61" s="81">
        <f>LOOKUP(G61,'Dělená - těžba'!$A$16:$A$46,'Dělená - těžba'!$B$16:$B$46)</f>
        <v>0</v>
      </c>
      <c r="I61" s="84">
        <f t="array" ref="I61">SUM(IF(('Dělená - těžba'!$A$3:$A$14=A61)*('Dělená - těžba'!$D$1:$AG$1=G61),'Dělená - těžba'!$D$3:$AG$14))</f>
        <v>0</v>
      </c>
      <c r="J61" s="99" t="str">
        <f t="shared" si="2"/>
        <v/>
      </c>
      <c r="K61" s="85">
        <f t="shared" si="4"/>
        <v>1</v>
      </c>
    </row>
    <row r="62" spans="1:11">
      <c r="A62" s="79">
        <v>2</v>
      </c>
      <c r="B62" s="80" t="e">
        <f>LOOKUP(A62,Seznamy!$A$112:$A$122,Seznamy!$B$112:$B$122)</f>
        <v>#N/A</v>
      </c>
      <c r="C62" s="81" t="e">
        <f>LOOKUP(A62,Seznamy!$A$112:$A$122,Seznamy!$C$112:$C$122)</f>
        <v>#N/A</v>
      </c>
      <c r="D62" s="82" t="e">
        <f>LOOKUP(A62,Seznamy!$A$112:$A$122,Seznamy!$F$112:$F$122)</f>
        <v>#N/A</v>
      </c>
      <c r="E62" s="82" t="e">
        <f>LOOKUP(A62,Seznamy!$A$112:$A$122,Seznamy!$G$112:$G$122)</f>
        <v>#N/A</v>
      </c>
      <c r="F62" s="83" t="e">
        <f>LOOKUP(A62,Seznamy!$A$112:$A$122,Seznamy!$J$112:$J$122)</f>
        <v>#N/A</v>
      </c>
      <c r="G62" s="83">
        <v>30</v>
      </c>
      <c r="H62" s="81">
        <f>LOOKUP(G62,'Dělená - těžba'!$A$16:$A$46,'Dělená - těžba'!$B$16:$B$46)</f>
        <v>0</v>
      </c>
      <c r="I62" s="84">
        <f t="array" ref="I62">SUM(IF(('Dělená - těžba'!$A$3:$A$14=A62)*('Dělená - těžba'!$D$1:$AG$1=G62),'Dělená - těžba'!$D$3:$AG$14))</f>
        <v>0</v>
      </c>
      <c r="J62" s="99" t="str">
        <f t="shared" si="2"/>
        <v/>
      </c>
      <c r="K62" s="85">
        <f t="shared" si="4"/>
        <v>1</v>
      </c>
    </row>
    <row r="63" spans="1:11">
      <c r="A63" s="48">
        <v>3</v>
      </c>
      <c r="B63" s="49" t="e">
        <f>LOOKUP(A63,Seznamy!$A$112:$A$122,Seznamy!$B$112:$B$122)</f>
        <v>#N/A</v>
      </c>
      <c r="C63" s="50" t="e">
        <f>LOOKUP(A63,Seznamy!$A$112:$A$122,Seznamy!$C$112:$C$122)</f>
        <v>#N/A</v>
      </c>
      <c r="D63" s="51" t="e">
        <f>LOOKUP(A63,Seznamy!$A$112:$A$122,Seznamy!$F$112:$F$122)</f>
        <v>#N/A</v>
      </c>
      <c r="E63" s="51" t="e">
        <f>LOOKUP(A63,Seznamy!$A$112:$A$122,Seznamy!$G$112:$G$122)</f>
        <v>#N/A</v>
      </c>
      <c r="F63" s="52" t="e">
        <f>LOOKUP(A63,Seznamy!$A$112:$A$122,Seznamy!$J$112:$J$122)</f>
        <v>#N/A</v>
      </c>
      <c r="G63" s="52">
        <v>4</v>
      </c>
      <c r="H63" s="50">
        <f>LOOKUP(G63,'Dělená - těžba'!$A$16:$A$46,'Dělená - těžba'!$B$16:$B$46)</f>
        <v>0</v>
      </c>
      <c r="I63" s="53">
        <f t="array" ref="I63">SUM(IF(('Dělená - těžba'!$A$3:$A$14=A63)*('Dělená - těžba'!$D$1:$AG$1=G63),'Dělená - těžba'!$D$3:$AG$14))</f>
        <v>0</v>
      </c>
      <c r="J63" s="98" t="str">
        <f t="shared" si="2"/>
        <v/>
      </c>
      <c r="K63" s="54">
        <f t="shared" ref="K63:K92" si="5">IF(I63=MIN($J$63:$J$92),1,"")</f>
        <v>1</v>
      </c>
    </row>
    <row r="64" spans="1:11">
      <c r="A64" s="48">
        <v>3</v>
      </c>
      <c r="B64" s="49" t="e">
        <f>LOOKUP(A64,Seznamy!$A$112:$A$122,Seznamy!$B$112:$B$122)</f>
        <v>#N/A</v>
      </c>
      <c r="C64" s="50" t="e">
        <f>LOOKUP(A64,Seznamy!$A$112:$A$122,Seznamy!$C$112:$C$122)</f>
        <v>#N/A</v>
      </c>
      <c r="D64" s="51" t="e">
        <f>LOOKUP(A64,Seznamy!$A$112:$A$122,Seznamy!$F$112:$F$122)</f>
        <v>#N/A</v>
      </c>
      <c r="E64" s="51" t="e">
        <f>LOOKUP(A64,Seznamy!$A$112:$A$122,Seznamy!$G$112:$G$122)</f>
        <v>#N/A</v>
      </c>
      <c r="F64" s="52" t="e">
        <f>LOOKUP(A64,Seznamy!$A$112:$A$122,Seznamy!$J$112:$J$122)</f>
        <v>#N/A</v>
      </c>
      <c r="G64" s="52">
        <v>2</v>
      </c>
      <c r="H64" s="50">
        <f>LOOKUP(G64,'Dělená - těžba'!$A$16:$A$46,'Dělená - těžba'!$B$16:$B$46)</f>
        <v>0</v>
      </c>
      <c r="I64" s="53">
        <f t="array" ref="I64">SUM(IF(('Dělená - těžba'!$A$3:$A$14=A64)*('Dělená - těžba'!$D$1:$AG$1=G64),'Dělená - těžba'!$D$3:$AG$14))</f>
        <v>0</v>
      </c>
      <c r="J64" s="98" t="str">
        <f t="shared" si="2"/>
        <v/>
      </c>
      <c r="K64" s="54">
        <f t="shared" si="5"/>
        <v>1</v>
      </c>
    </row>
    <row r="65" spans="1:11">
      <c r="A65" s="48">
        <v>3</v>
      </c>
      <c r="B65" s="49" t="e">
        <f>LOOKUP(A65,Seznamy!$A$112:$A$122,Seznamy!$B$112:$B$122)</f>
        <v>#N/A</v>
      </c>
      <c r="C65" s="50" t="e">
        <f>LOOKUP(A65,Seznamy!$A$112:$A$122,Seznamy!$C$112:$C$122)</f>
        <v>#N/A</v>
      </c>
      <c r="D65" s="51" t="e">
        <f>LOOKUP(A65,Seznamy!$A$112:$A$122,Seznamy!$F$112:$F$122)</f>
        <v>#N/A</v>
      </c>
      <c r="E65" s="51" t="e">
        <f>LOOKUP(A65,Seznamy!$A$112:$A$122,Seznamy!$G$112:$G$122)</f>
        <v>#N/A</v>
      </c>
      <c r="F65" s="52" t="e">
        <f>LOOKUP(A65,Seznamy!$A$112:$A$122,Seznamy!$J$112:$J$122)</f>
        <v>#N/A</v>
      </c>
      <c r="G65" s="52">
        <v>3</v>
      </c>
      <c r="H65" s="50">
        <f>LOOKUP(G65,'Dělená - těžba'!$A$16:$A$46,'Dělená - těžba'!$B$16:$B$46)</f>
        <v>0</v>
      </c>
      <c r="I65" s="53">
        <f t="array" ref="I65">SUM(IF(('Dělená - těžba'!$A$3:$A$14=A65)*('Dělená - těžba'!$D$1:$AG$1=G65),'Dělená - těžba'!$D$3:$AG$14))</f>
        <v>0</v>
      </c>
      <c r="J65" s="98" t="str">
        <f t="shared" si="2"/>
        <v/>
      </c>
      <c r="K65" s="54">
        <f t="shared" si="5"/>
        <v>1</v>
      </c>
    </row>
    <row r="66" spans="1:11">
      <c r="A66" s="48">
        <v>3</v>
      </c>
      <c r="B66" s="49" t="e">
        <f>LOOKUP(A66,Seznamy!$A$112:$A$122,Seznamy!$B$112:$B$122)</f>
        <v>#N/A</v>
      </c>
      <c r="C66" s="50" t="e">
        <f>LOOKUP(A66,Seznamy!$A$112:$A$122,Seznamy!$C$112:$C$122)</f>
        <v>#N/A</v>
      </c>
      <c r="D66" s="51" t="e">
        <f>LOOKUP(A66,Seznamy!$A$112:$A$122,Seznamy!$F$112:$F$122)</f>
        <v>#N/A</v>
      </c>
      <c r="E66" s="51" t="e">
        <f>LOOKUP(A66,Seznamy!$A$112:$A$122,Seznamy!$G$112:$G$122)</f>
        <v>#N/A</v>
      </c>
      <c r="F66" s="52" t="e">
        <f>LOOKUP(A66,Seznamy!$A$112:$A$122,Seznamy!$J$112:$J$122)</f>
        <v>#N/A</v>
      </c>
      <c r="G66" s="52">
        <v>5</v>
      </c>
      <c r="H66" s="50">
        <f>LOOKUP(G66,'Dělená - těžba'!$A$16:$A$46,'Dělená - těžba'!$B$16:$B$46)</f>
        <v>0</v>
      </c>
      <c r="I66" s="53">
        <f t="array" ref="I66">SUM(IF(('Dělená - těžba'!$A$3:$A$14=A66)*('Dělená - těžba'!$D$1:$AG$1=G66),'Dělená - těžba'!$D$3:$AG$14))</f>
        <v>0</v>
      </c>
      <c r="J66" s="98" t="str">
        <f t="shared" si="2"/>
        <v/>
      </c>
      <c r="K66" s="54">
        <f t="shared" si="5"/>
        <v>1</v>
      </c>
    </row>
    <row r="67" spans="1:11">
      <c r="A67" s="48">
        <v>3</v>
      </c>
      <c r="B67" s="49" t="e">
        <f>LOOKUP(A67,Seznamy!$A$112:$A$122,Seznamy!$B$112:$B$122)</f>
        <v>#N/A</v>
      </c>
      <c r="C67" s="50" t="e">
        <f>LOOKUP(A67,Seznamy!$A$112:$A$122,Seznamy!$C$112:$C$122)</f>
        <v>#N/A</v>
      </c>
      <c r="D67" s="51" t="e">
        <f>LOOKUP(A67,Seznamy!$A$112:$A$122,Seznamy!$F$112:$F$122)</f>
        <v>#N/A</v>
      </c>
      <c r="E67" s="51" t="e">
        <f>LOOKUP(A67,Seznamy!$A$112:$A$122,Seznamy!$G$112:$G$122)</f>
        <v>#N/A</v>
      </c>
      <c r="F67" s="52" t="e">
        <f>LOOKUP(A67,Seznamy!$A$112:$A$122,Seznamy!$J$112:$J$122)</f>
        <v>#N/A</v>
      </c>
      <c r="G67" s="52">
        <v>12</v>
      </c>
      <c r="H67" s="50">
        <f>LOOKUP(G67,'Dělená - těžba'!$A$16:$A$46,'Dělená - těžba'!$B$16:$B$46)</f>
        <v>0</v>
      </c>
      <c r="I67" s="53">
        <f t="array" ref="I67">SUM(IF(('Dělená - těžba'!$A$3:$A$14=A67)*('Dělená - těžba'!$D$1:$AG$1=G67),'Dělená - těžba'!$D$3:$AG$14))</f>
        <v>0</v>
      </c>
      <c r="J67" s="98" t="str">
        <f t="shared" si="2"/>
        <v/>
      </c>
      <c r="K67" s="54">
        <f t="shared" si="5"/>
        <v>1</v>
      </c>
    </row>
    <row r="68" spans="1:11">
      <c r="A68" s="48">
        <v>3</v>
      </c>
      <c r="B68" s="49" t="e">
        <f>LOOKUP(A68,Seznamy!$A$112:$A$122,Seznamy!$B$112:$B$122)</f>
        <v>#N/A</v>
      </c>
      <c r="C68" s="50" t="e">
        <f>LOOKUP(A68,Seznamy!$A$112:$A$122,Seznamy!$C$112:$C$122)</f>
        <v>#N/A</v>
      </c>
      <c r="D68" s="51" t="e">
        <f>LOOKUP(A68,Seznamy!$A$112:$A$122,Seznamy!$F$112:$F$122)</f>
        <v>#N/A</v>
      </c>
      <c r="E68" s="51" t="e">
        <f>LOOKUP(A68,Seznamy!$A$112:$A$122,Seznamy!$G$112:$G$122)</f>
        <v>#N/A</v>
      </c>
      <c r="F68" s="52" t="e">
        <f>LOOKUP(A68,Seznamy!$A$112:$A$122,Seznamy!$J$112:$J$122)</f>
        <v>#N/A</v>
      </c>
      <c r="G68" s="52">
        <v>6</v>
      </c>
      <c r="H68" s="50">
        <f>LOOKUP(G68,'Dělená - těžba'!$A$16:$A$46,'Dělená - těžba'!$B$16:$B$46)</f>
        <v>0</v>
      </c>
      <c r="I68" s="53">
        <f t="array" ref="I68">SUM(IF(('Dělená - těžba'!$A$3:$A$14=A68)*('Dělená - těžba'!$D$1:$AG$1=G68),'Dělená - těžba'!$D$3:$AG$14))</f>
        <v>0</v>
      </c>
      <c r="J68" s="98" t="str">
        <f t="shared" si="2"/>
        <v/>
      </c>
      <c r="K68" s="54">
        <f t="shared" si="5"/>
        <v>1</v>
      </c>
    </row>
    <row r="69" spans="1:11">
      <c r="A69" s="48">
        <v>3</v>
      </c>
      <c r="B69" s="49" t="e">
        <f>LOOKUP(A69,Seznamy!$A$112:$A$122,Seznamy!$B$112:$B$122)</f>
        <v>#N/A</v>
      </c>
      <c r="C69" s="50" t="e">
        <f>LOOKUP(A69,Seznamy!$A$112:$A$122,Seznamy!$C$112:$C$122)</f>
        <v>#N/A</v>
      </c>
      <c r="D69" s="51" t="e">
        <f>LOOKUP(A69,Seznamy!$A$112:$A$122,Seznamy!$F$112:$F$122)</f>
        <v>#N/A</v>
      </c>
      <c r="E69" s="51" t="e">
        <f>LOOKUP(A69,Seznamy!$A$112:$A$122,Seznamy!$G$112:$G$122)</f>
        <v>#N/A</v>
      </c>
      <c r="F69" s="52" t="e">
        <f>LOOKUP(A69,Seznamy!$A$112:$A$122,Seznamy!$J$112:$J$122)</f>
        <v>#N/A</v>
      </c>
      <c r="G69" s="52">
        <v>1</v>
      </c>
      <c r="H69" s="50">
        <f>LOOKUP(G69,'Dělená - těžba'!$A$16:$A$46,'Dělená - těžba'!$B$16:$B$46)</f>
        <v>0</v>
      </c>
      <c r="I69" s="53">
        <f t="array" ref="I69">SUM(IF(('Dělená - těžba'!$A$3:$A$14=A69)*('Dělená - těžba'!$D$1:$AG$1=G69),'Dělená - těžba'!$D$3:$AG$14))</f>
        <v>0</v>
      </c>
      <c r="J69" s="98" t="str">
        <f t="shared" si="2"/>
        <v/>
      </c>
      <c r="K69" s="54">
        <f t="shared" si="5"/>
        <v>1</v>
      </c>
    </row>
    <row r="70" spans="1:11">
      <c r="A70" s="48">
        <v>3</v>
      </c>
      <c r="B70" s="49" t="e">
        <f>LOOKUP(A70,Seznamy!$A$112:$A$122,Seznamy!$B$112:$B$122)</f>
        <v>#N/A</v>
      </c>
      <c r="C70" s="50" t="e">
        <f>LOOKUP(A70,Seznamy!$A$112:$A$122,Seznamy!$C$112:$C$122)</f>
        <v>#N/A</v>
      </c>
      <c r="D70" s="51" t="e">
        <f>LOOKUP(A70,Seznamy!$A$112:$A$122,Seznamy!$F$112:$F$122)</f>
        <v>#N/A</v>
      </c>
      <c r="E70" s="51" t="e">
        <f>LOOKUP(A70,Seznamy!$A$112:$A$122,Seznamy!$G$112:$G$122)</f>
        <v>#N/A</v>
      </c>
      <c r="F70" s="52" t="e">
        <f>LOOKUP(A70,Seznamy!$A$112:$A$122,Seznamy!$J$112:$J$122)</f>
        <v>#N/A</v>
      </c>
      <c r="G70" s="52">
        <v>8</v>
      </c>
      <c r="H70" s="50">
        <f>LOOKUP(G70,'Dělená - těžba'!$A$16:$A$46,'Dělená - těžba'!$B$16:$B$46)</f>
        <v>0</v>
      </c>
      <c r="I70" s="53">
        <f t="array" ref="I70">SUM(IF(('Dělená - těžba'!$A$3:$A$14=A70)*('Dělená - těžba'!$D$1:$AG$1=G70),'Dělená - těžba'!$D$3:$AG$14))</f>
        <v>0</v>
      </c>
      <c r="J70" s="98" t="str">
        <f t="shared" si="2"/>
        <v/>
      </c>
      <c r="K70" s="54">
        <f t="shared" si="5"/>
        <v>1</v>
      </c>
    </row>
    <row r="71" spans="1:11">
      <c r="A71" s="48">
        <v>3</v>
      </c>
      <c r="B71" s="49" t="e">
        <f>LOOKUP(A71,Seznamy!$A$112:$A$122,Seznamy!$B$112:$B$122)</f>
        <v>#N/A</v>
      </c>
      <c r="C71" s="50" t="e">
        <f>LOOKUP(A71,Seznamy!$A$112:$A$122,Seznamy!$C$112:$C$122)</f>
        <v>#N/A</v>
      </c>
      <c r="D71" s="51" t="e">
        <f>LOOKUP(A71,Seznamy!$A$112:$A$122,Seznamy!$F$112:$F$122)</f>
        <v>#N/A</v>
      </c>
      <c r="E71" s="51" t="e">
        <f>LOOKUP(A71,Seznamy!$A$112:$A$122,Seznamy!$G$112:$G$122)</f>
        <v>#N/A</v>
      </c>
      <c r="F71" s="52" t="e">
        <f>LOOKUP(A71,Seznamy!$A$112:$A$122,Seznamy!$J$112:$J$122)</f>
        <v>#N/A</v>
      </c>
      <c r="G71" s="52">
        <v>9</v>
      </c>
      <c r="H71" s="50">
        <f>LOOKUP(G71,'Dělená - těžba'!$A$16:$A$46,'Dělená - těžba'!$B$16:$B$46)</f>
        <v>0</v>
      </c>
      <c r="I71" s="53">
        <f t="array" ref="I71">SUM(IF(('Dělená - těžba'!$A$3:$A$14=A71)*('Dělená - těžba'!$D$1:$AG$1=G71),'Dělená - těžba'!$D$3:$AG$14))</f>
        <v>0</v>
      </c>
      <c r="J71" s="98" t="str">
        <f t="shared" si="2"/>
        <v/>
      </c>
      <c r="K71" s="54">
        <f t="shared" si="5"/>
        <v>1</v>
      </c>
    </row>
    <row r="72" spans="1:11">
      <c r="A72" s="48">
        <v>3</v>
      </c>
      <c r="B72" s="49" t="e">
        <f>LOOKUP(A72,Seznamy!$A$112:$A$122,Seznamy!$B$112:$B$122)</f>
        <v>#N/A</v>
      </c>
      <c r="C72" s="50" t="e">
        <f>LOOKUP(A72,Seznamy!$A$112:$A$122,Seznamy!$C$112:$C$122)</f>
        <v>#N/A</v>
      </c>
      <c r="D72" s="51" t="e">
        <f>LOOKUP(A72,Seznamy!$A$112:$A$122,Seznamy!$F$112:$F$122)</f>
        <v>#N/A</v>
      </c>
      <c r="E72" s="51" t="e">
        <f>LOOKUP(A72,Seznamy!$A$112:$A$122,Seznamy!$G$112:$G$122)</f>
        <v>#N/A</v>
      </c>
      <c r="F72" s="52" t="e">
        <f>LOOKUP(A72,Seznamy!$A$112:$A$122,Seznamy!$J$112:$J$122)</f>
        <v>#N/A</v>
      </c>
      <c r="G72" s="52">
        <v>10</v>
      </c>
      <c r="H72" s="50">
        <f>LOOKUP(G72,'Dělená - těžba'!$A$16:$A$46,'Dělená - těžba'!$B$16:$B$46)</f>
        <v>0</v>
      </c>
      <c r="I72" s="53">
        <f t="array" ref="I72">SUM(IF(('Dělená - těžba'!$A$3:$A$14=A72)*('Dělená - těžba'!$D$1:$AG$1=G72),'Dělená - těžba'!$D$3:$AG$14))</f>
        <v>0</v>
      </c>
      <c r="J72" s="98" t="str">
        <f t="shared" ref="J72:J135" si="6">IF(I72=0,"",I72)</f>
        <v/>
      </c>
      <c r="K72" s="54">
        <f t="shared" si="5"/>
        <v>1</v>
      </c>
    </row>
    <row r="73" spans="1:11">
      <c r="A73" s="48">
        <v>3</v>
      </c>
      <c r="B73" s="49" t="e">
        <f>LOOKUP(A73,Seznamy!$A$112:$A$122,Seznamy!$B$112:$B$122)</f>
        <v>#N/A</v>
      </c>
      <c r="C73" s="50" t="e">
        <f>LOOKUP(A73,Seznamy!$A$112:$A$122,Seznamy!$C$112:$C$122)</f>
        <v>#N/A</v>
      </c>
      <c r="D73" s="51" t="e">
        <f>LOOKUP(A73,Seznamy!$A$112:$A$122,Seznamy!$F$112:$F$122)</f>
        <v>#N/A</v>
      </c>
      <c r="E73" s="51" t="e">
        <f>LOOKUP(A73,Seznamy!$A$112:$A$122,Seznamy!$G$112:$G$122)</f>
        <v>#N/A</v>
      </c>
      <c r="F73" s="52" t="e">
        <f>LOOKUP(A73,Seznamy!$A$112:$A$122,Seznamy!$J$112:$J$122)</f>
        <v>#N/A</v>
      </c>
      <c r="G73" s="52">
        <v>11</v>
      </c>
      <c r="H73" s="50">
        <f>LOOKUP(G73,'Dělená - těžba'!$A$16:$A$46,'Dělená - těžba'!$B$16:$B$46)</f>
        <v>0</v>
      </c>
      <c r="I73" s="53">
        <f t="array" ref="I73">SUM(IF(('Dělená - těžba'!$A$3:$A$14=A73)*('Dělená - těžba'!$D$1:$AG$1=G73),'Dělená - těžba'!$D$3:$AG$14))</f>
        <v>0</v>
      </c>
      <c r="J73" s="98" t="str">
        <f t="shared" si="6"/>
        <v/>
      </c>
      <c r="K73" s="54">
        <f t="shared" si="5"/>
        <v>1</v>
      </c>
    </row>
    <row r="74" spans="1:11">
      <c r="A74" s="48">
        <v>3</v>
      </c>
      <c r="B74" s="49" t="e">
        <f>LOOKUP(A74,Seznamy!$A$112:$A$122,Seznamy!$B$112:$B$122)</f>
        <v>#N/A</v>
      </c>
      <c r="C74" s="50" t="e">
        <f>LOOKUP(A74,Seznamy!$A$112:$A$122,Seznamy!$C$112:$C$122)</f>
        <v>#N/A</v>
      </c>
      <c r="D74" s="51" t="e">
        <f>LOOKUP(A74,Seznamy!$A$112:$A$122,Seznamy!$F$112:$F$122)</f>
        <v>#N/A</v>
      </c>
      <c r="E74" s="51" t="e">
        <f>LOOKUP(A74,Seznamy!$A$112:$A$122,Seznamy!$G$112:$G$122)</f>
        <v>#N/A</v>
      </c>
      <c r="F74" s="52" t="e">
        <f>LOOKUP(A74,Seznamy!$A$112:$A$122,Seznamy!$J$112:$J$122)</f>
        <v>#N/A</v>
      </c>
      <c r="G74" s="52">
        <v>7</v>
      </c>
      <c r="H74" s="50">
        <f>LOOKUP(G74,'Dělená - těžba'!$A$16:$A$46,'Dělená - těžba'!$B$16:$B$46)</f>
        <v>0</v>
      </c>
      <c r="I74" s="53">
        <f t="array" ref="I74">SUM(IF(('Dělená - těžba'!$A$3:$A$14=A74)*('Dělená - těžba'!$D$1:$AG$1=G74),'Dělená - těžba'!$D$3:$AG$14))</f>
        <v>0</v>
      </c>
      <c r="J74" s="98" t="str">
        <f t="shared" si="6"/>
        <v/>
      </c>
      <c r="K74" s="54">
        <f t="shared" si="5"/>
        <v>1</v>
      </c>
    </row>
    <row r="75" spans="1:11">
      <c r="A75" s="48">
        <v>3</v>
      </c>
      <c r="B75" s="49" t="e">
        <f>LOOKUP(A75,Seznamy!$A$112:$A$122,Seznamy!$B$112:$B$122)</f>
        <v>#N/A</v>
      </c>
      <c r="C75" s="50" t="e">
        <f>LOOKUP(A75,Seznamy!$A$112:$A$122,Seznamy!$C$112:$C$122)</f>
        <v>#N/A</v>
      </c>
      <c r="D75" s="51" t="e">
        <f>LOOKUP(A75,Seznamy!$A$112:$A$122,Seznamy!$F$112:$F$122)</f>
        <v>#N/A</v>
      </c>
      <c r="E75" s="51" t="e">
        <f>LOOKUP(A75,Seznamy!$A$112:$A$122,Seznamy!$G$112:$G$122)</f>
        <v>#N/A</v>
      </c>
      <c r="F75" s="52" t="e">
        <f>LOOKUP(A75,Seznamy!$A$112:$A$122,Seznamy!$J$112:$J$122)</f>
        <v>#N/A</v>
      </c>
      <c r="G75" s="52">
        <v>13</v>
      </c>
      <c r="H75" s="50">
        <f>LOOKUP(G75,'Dělená - těžba'!$A$16:$A$46,'Dělená - těžba'!$B$16:$B$46)</f>
        <v>0</v>
      </c>
      <c r="I75" s="53">
        <f t="array" ref="I75">SUM(IF(('Dělená - těžba'!$A$3:$A$14=A75)*('Dělená - těžba'!$D$1:$AG$1=G75),'Dělená - těžba'!$D$3:$AG$14))</f>
        <v>0</v>
      </c>
      <c r="J75" s="98" t="str">
        <f t="shared" si="6"/>
        <v/>
      </c>
      <c r="K75" s="54">
        <f t="shared" si="5"/>
        <v>1</v>
      </c>
    </row>
    <row r="76" spans="1:11">
      <c r="A76" s="48">
        <v>3</v>
      </c>
      <c r="B76" s="49" t="e">
        <f>LOOKUP(A76,Seznamy!$A$112:$A$122,Seznamy!$B$112:$B$122)</f>
        <v>#N/A</v>
      </c>
      <c r="C76" s="50" t="e">
        <f>LOOKUP(A76,Seznamy!$A$112:$A$122,Seznamy!$C$112:$C$122)</f>
        <v>#N/A</v>
      </c>
      <c r="D76" s="51" t="e">
        <f>LOOKUP(A76,Seznamy!$A$112:$A$122,Seznamy!$F$112:$F$122)</f>
        <v>#N/A</v>
      </c>
      <c r="E76" s="51" t="e">
        <f>LOOKUP(A76,Seznamy!$A$112:$A$122,Seznamy!$G$112:$G$122)</f>
        <v>#N/A</v>
      </c>
      <c r="F76" s="52" t="e">
        <f>LOOKUP(A76,Seznamy!$A$112:$A$122,Seznamy!$J$112:$J$122)</f>
        <v>#N/A</v>
      </c>
      <c r="G76" s="52">
        <v>14</v>
      </c>
      <c r="H76" s="50">
        <f>LOOKUP(G76,'Dělená - těžba'!$A$16:$A$46,'Dělená - těžba'!$B$16:$B$46)</f>
        <v>0</v>
      </c>
      <c r="I76" s="53">
        <f t="array" ref="I76">SUM(IF(('Dělená - těžba'!$A$3:$A$14=A76)*('Dělená - těžba'!$D$1:$AG$1=G76),'Dělená - těžba'!$D$3:$AG$14))</f>
        <v>0</v>
      </c>
      <c r="J76" s="98" t="str">
        <f t="shared" si="6"/>
        <v/>
      </c>
      <c r="K76" s="54">
        <f t="shared" si="5"/>
        <v>1</v>
      </c>
    </row>
    <row r="77" spans="1:11">
      <c r="A77" s="48">
        <v>3</v>
      </c>
      <c r="B77" s="49" t="e">
        <f>LOOKUP(A77,Seznamy!$A$112:$A$122,Seznamy!$B$112:$B$122)</f>
        <v>#N/A</v>
      </c>
      <c r="C77" s="50" t="e">
        <f>LOOKUP(A77,Seznamy!$A$112:$A$122,Seznamy!$C$112:$C$122)</f>
        <v>#N/A</v>
      </c>
      <c r="D77" s="51" t="e">
        <f>LOOKUP(A77,Seznamy!$A$112:$A$122,Seznamy!$F$112:$F$122)</f>
        <v>#N/A</v>
      </c>
      <c r="E77" s="51" t="e">
        <f>LOOKUP(A77,Seznamy!$A$112:$A$122,Seznamy!$G$112:$G$122)</f>
        <v>#N/A</v>
      </c>
      <c r="F77" s="52" t="e">
        <f>LOOKUP(A77,Seznamy!$A$112:$A$122,Seznamy!$J$112:$J$122)</f>
        <v>#N/A</v>
      </c>
      <c r="G77" s="52">
        <v>15</v>
      </c>
      <c r="H77" s="50">
        <f>LOOKUP(G77,'Dělená - těžba'!$A$16:$A$46,'Dělená - těžba'!$B$16:$B$46)</f>
        <v>0</v>
      </c>
      <c r="I77" s="53">
        <f t="array" ref="I77">SUM(IF(('Dělená - těžba'!$A$3:$A$14=A77)*('Dělená - těžba'!$D$1:$AG$1=G77),'Dělená - těžba'!$D$3:$AG$14))</f>
        <v>0</v>
      </c>
      <c r="J77" s="98" t="str">
        <f t="shared" si="6"/>
        <v/>
      </c>
      <c r="K77" s="54">
        <f t="shared" si="5"/>
        <v>1</v>
      </c>
    </row>
    <row r="78" spans="1:11">
      <c r="A78" s="48">
        <v>3</v>
      </c>
      <c r="B78" s="49" t="e">
        <f>LOOKUP(A78,Seznamy!$A$112:$A$122,Seznamy!$B$112:$B$122)</f>
        <v>#N/A</v>
      </c>
      <c r="C78" s="50" t="e">
        <f>LOOKUP(A78,Seznamy!$A$112:$A$122,Seznamy!$C$112:$C$122)</f>
        <v>#N/A</v>
      </c>
      <c r="D78" s="51" t="e">
        <f>LOOKUP(A78,Seznamy!$A$112:$A$122,Seznamy!$F$112:$F$122)</f>
        <v>#N/A</v>
      </c>
      <c r="E78" s="51" t="e">
        <f>LOOKUP(A78,Seznamy!$A$112:$A$122,Seznamy!$G$112:$G$122)</f>
        <v>#N/A</v>
      </c>
      <c r="F78" s="52" t="e">
        <f>LOOKUP(A78,Seznamy!$A$112:$A$122,Seznamy!$J$112:$J$122)</f>
        <v>#N/A</v>
      </c>
      <c r="G78" s="52">
        <v>16</v>
      </c>
      <c r="H78" s="50">
        <f>LOOKUP(G78,'Dělená - těžba'!$A$16:$A$46,'Dělená - těžba'!$B$16:$B$46)</f>
        <v>0</v>
      </c>
      <c r="I78" s="53">
        <f t="array" ref="I78">SUM(IF(('Dělená - těžba'!$A$3:$A$14=A78)*('Dělená - těžba'!$D$1:$AG$1=G78),'Dělená - těžba'!$D$3:$AG$14))</f>
        <v>0</v>
      </c>
      <c r="J78" s="98" t="str">
        <f t="shared" si="6"/>
        <v/>
      </c>
      <c r="K78" s="54">
        <f t="shared" si="5"/>
        <v>1</v>
      </c>
    </row>
    <row r="79" spans="1:11">
      <c r="A79" s="48">
        <v>3</v>
      </c>
      <c r="B79" s="49" t="e">
        <f>LOOKUP(A79,Seznamy!$A$112:$A$122,Seznamy!$B$112:$B$122)</f>
        <v>#N/A</v>
      </c>
      <c r="C79" s="50" t="e">
        <f>LOOKUP(A79,Seznamy!$A$112:$A$122,Seznamy!$C$112:$C$122)</f>
        <v>#N/A</v>
      </c>
      <c r="D79" s="51" t="e">
        <f>LOOKUP(A79,Seznamy!$A$112:$A$122,Seznamy!$F$112:$F$122)</f>
        <v>#N/A</v>
      </c>
      <c r="E79" s="51" t="e">
        <f>LOOKUP(A79,Seznamy!$A$112:$A$122,Seznamy!$G$112:$G$122)</f>
        <v>#N/A</v>
      </c>
      <c r="F79" s="52" t="e">
        <f>LOOKUP(A79,Seznamy!$A$112:$A$122,Seznamy!$J$112:$J$122)</f>
        <v>#N/A</v>
      </c>
      <c r="G79" s="52">
        <v>17</v>
      </c>
      <c r="H79" s="50">
        <f>LOOKUP(G79,'Dělená - těžba'!$A$16:$A$46,'Dělená - těžba'!$B$16:$B$46)</f>
        <v>0</v>
      </c>
      <c r="I79" s="53">
        <f t="array" ref="I79">SUM(IF(('Dělená - těžba'!$A$3:$A$14=A79)*('Dělená - těžba'!$D$1:$AG$1=G79),'Dělená - těžba'!$D$3:$AG$14))</f>
        <v>0</v>
      </c>
      <c r="J79" s="98" t="str">
        <f t="shared" si="6"/>
        <v/>
      </c>
      <c r="K79" s="54">
        <f t="shared" si="5"/>
        <v>1</v>
      </c>
    </row>
    <row r="80" spans="1:11">
      <c r="A80" s="48">
        <v>3</v>
      </c>
      <c r="B80" s="49" t="e">
        <f>LOOKUP(A80,Seznamy!$A$112:$A$122,Seznamy!$B$112:$B$122)</f>
        <v>#N/A</v>
      </c>
      <c r="C80" s="50" t="e">
        <f>LOOKUP(A80,Seznamy!$A$112:$A$122,Seznamy!$C$112:$C$122)</f>
        <v>#N/A</v>
      </c>
      <c r="D80" s="51" t="e">
        <f>LOOKUP(A80,Seznamy!$A$112:$A$122,Seznamy!$F$112:$F$122)</f>
        <v>#N/A</v>
      </c>
      <c r="E80" s="51" t="e">
        <f>LOOKUP(A80,Seznamy!$A$112:$A$122,Seznamy!$G$112:$G$122)</f>
        <v>#N/A</v>
      </c>
      <c r="F80" s="52" t="e">
        <f>LOOKUP(A80,Seznamy!$A$112:$A$122,Seznamy!$J$112:$J$122)</f>
        <v>#N/A</v>
      </c>
      <c r="G80" s="52">
        <v>18</v>
      </c>
      <c r="H80" s="50">
        <f>LOOKUP(G80,'Dělená - těžba'!$A$16:$A$46,'Dělená - těžba'!$B$16:$B$46)</f>
        <v>0</v>
      </c>
      <c r="I80" s="53">
        <f t="array" ref="I80">SUM(IF(('Dělená - těžba'!$A$3:$A$14=A80)*('Dělená - těžba'!$D$1:$AG$1=G80),'Dělená - těžba'!$D$3:$AG$14))</f>
        <v>0</v>
      </c>
      <c r="J80" s="98" t="str">
        <f t="shared" si="6"/>
        <v/>
      </c>
      <c r="K80" s="54">
        <f t="shared" si="5"/>
        <v>1</v>
      </c>
    </row>
    <row r="81" spans="1:11">
      <c r="A81" s="48">
        <v>3</v>
      </c>
      <c r="B81" s="49" t="e">
        <f>LOOKUP(A81,Seznamy!$A$112:$A$122,Seznamy!$B$112:$B$122)</f>
        <v>#N/A</v>
      </c>
      <c r="C81" s="50" t="e">
        <f>LOOKUP(A81,Seznamy!$A$112:$A$122,Seznamy!$C$112:$C$122)</f>
        <v>#N/A</v>
      </c>
      <c r="D81" s="51" t="e">
        <f>LOOKUP(A81,Seznamy!$A$112:$A$122,Seznamy!$F$112:$F$122)</f>
        <v>#N/A</v>
      </c>
      <c r="E81" s="51" t="e">
        <f>LOOKUP(A81,Seznamy!$A$112:$A$122,Seznamy!$G$112:$G$122)</f>
        <v>#N/A</v>
      </c>
      <c r="F81" s="52" t="e">
        <f>LOOKUP(A81,Seznamy!$A$112:$A$122,Seznamy!$J$112:$J$122)</f>
        <v>#N/A</v>
      </c>
      <c r="G81" s="52">
        <v>19</v>
      </c>
      <c r="H81" s="50">
        <f>LOOKUP(G81,'Dělená - těžba'!$A$16:$A$46,'Dělená - těžba'!$B$16:$B$46)</f>
        <v>0</v>
      </c>
      <c r="I81" s="53">
        <f t="array" ref="I81">SUM(IF(('Dělená - těžba'!$A$3:$A$14=A81)*('Dělená - těžba'!$D$1:$AG$1=G81),'Dělená - těžba'!$D$3:$AG$14))</f>
        <v>0</v>
      </c>
      <c r="J81" s="98" t="str">
        <f t="shared" si="6"/>
        <v/>
      </c>
      <c r="K81" s="54">
        <f t="shared" si="5"/>
        <v>1</v>
      </c>
    </row>
    <row r="82" spans="1:11">
      <c r="A82" s="48">
        <v>3</v>
      </c>
      <c r="B82" s="49" t="e">
        <f>LOOKUP(A82,Seznamy!$A$112:$A$122,Seznamy!$B$112:$B$122)</f>
        <v>#N/A</v>
      </c>
      <c r="C82" s="50" t="e">
        <f>LOOKUP(A82,Seznamy!$A$112:$A$122,Seznamy!$C$112:$C$122)</f>
        <v>#N/A</v>
      </c>
      <c r="D82" s="51" t="e">
        <f>LOOKUP(A82,Seznamy!$A$112:$A$122,Seznamy!$F$112:$F$122)</f>
        <v>#N/A</v>
      </c>
      <c r="E82" s="51" t="e">
        <f>LOOKUP(A82,Seznamy!$A$112:$A$122,Seznamy!$G$112:$G$122)</f>
        <v>#N/A</v>
      </c>
      <c r="F82" s="52" t="e">
        <f>LOOKUP(A82,Seznamy!$A$112:$A$122,Seznamy!$J$112:$J$122)</f>
        <v>#N/A</v>
      </c>
      <c r="G82" s="52">
        <v>20</v>
      </c>
      <c r="H82" s="50">
        <f>LOOKUP(G82,'Dělená - těžba'!$A$16:$A$46,'Dělená - těžba'!$B$16:$B$46)</f>
        <v>0</v>
      </c>
      <c r="I82" s="53">
        <f t="array" ref="I82">SUM(IF(('Dělená - těžba'!$A$3:$A$14=A82)*('Dělená - těžba'!$D$1:$AG$1=G82),'Dělená - těžba'!$D$3:$AG$14))</f>
        <v>0</v>
      </c>
      <c r="J82" s="98" t="str">
        <f t="shared" si="6"/>
        <v/>
      </c>
      <c r="K82" s="54">
        <f t="shared" si="5"/>
        <v>1</v>
      </c>
    </row>
    <row r="83" spans="1:11">
      <c r="A83" s="48">
        <v>3</v>
      </c>
      <c r="B83" s="49" t="e">
        <f>LOOKUP(A83,Seznamy!$A$112:$A$122,Seznamy!$B$112:$B$122)</f>
        <v>#N/A</v>
      </c>
      <c r="C83" s="50" t="e">
        <f>LOOKUP(A83,Seznamy!$A$112:$A$122,Seznamy!$C$112:$C$122)</f>
        <v>#N/A</v>
      </c>
      <c r="D83" s="51" t="e">
        <f>LOOKUP(A83,Seznamy!$A$112:$A$122,Seznamy!$F$112:$F$122)</f>
        <v>#N/A</v>
      </c>
      <c r="E83" s="51" t="e">
        <f>LOOKUP(A83,Seznamy!$A$112:$A$122,Seznamy!$G$112:$G$122)</f>
        <v>#N/A</v>
      </c>
      <c r="F83" s="52" t="e">
        <f>LOOKUP(A83,Seznamy!$A$112:$A$122,Seznamy!$J$112:$J$122)</f>
        <v>#N/A</v>
      </c>
      <c r="G83" s="52">
        <v>21</v>
      </c>
      <c r="H83" s="50">
        <f>LOOKUP(G83,'Dělená - těžba'!$A$16:$A$46,'Dělená - těžba'!$B$16:$B$46)</f>
        <v>0</v>
      </c>
      <c r="I83" s="53">
        <f t="array" ref="I83">SUM(IF(('Dělená - těžba'!$A$3:$A$14=A83)*('Dělená - těžba'!$D$1:$AG$1=G83),'Dělená - těžba'!$D$3:$AG$14))</f>
        <v>0</v>
      </c>
      <c r="J83" s="98" t="str">
        <f t="shared" si="6"/>
        <v/>
      </c>
      <c r="K83" s="54">
        <f t="shared" si="5"/>
        <v>1</v>
      </c>
    </row>
    <row r="84" spans="1:11">
      <c r="A84" s="48">
        <v>3</v>
      </c>
      <c r="B84" s="49" t="e">
        <f>LOOKUP(A84,Seznamy!$A$112:$A$122,Seznamy!$B$112:$B$122)</f>
        <v>#N/A</v>
      </c>
      <c r="C84" s="50" t="e">
        <f>LOOKUP(A84,Seznamy!$A$112:$A$122,Seznamy!$C$112:$C$122)</f>
        <v>#N/A</v>
      </c>
      <c r="D84" s="51" t="e">
        <f>LOOKUP(A84,Seznamy!$A$112:$A$122,Seznamy!$F$112:$F$122)</f>
        <v>#N/A</v>
      </c>
      <c r="E84" s="51" t="e">
        <f>LOOKUP(A84,Seznamy!$A$112:$A$122,Seznamy!$G$112:$G$122)</f>
        <v>#N/A</v>
      </c>
      <c r="F84" s="52" t="e">
        <f>LOOKUP(A84,Seznamy!$A$112:$A$122,Seznamy!$J$112:$J$122)</f>
        <v>#N/A</v>
      </c>
      <c r="G84" s="52">
        <v>22</v>
      </c>
      <c r="H84" s="50">
        <f>LOOKUP(G84,'Dělená - těžba'!$A$16:$A$46,'Dělená - těžba'!$B$16:$B$46)</f>
        <v>0</v>
      </c>
      <c r="I84" s="53">
        <f t="array" ref="I84">SUM(IF(('Dělená - těžba'!$A$3:$A$14=A84)*('Dělená - těžba'!$D$1:$AG$1=G84),'Dělená - těžba'!$D$3:$AG$14))</f>
        <v>0</v>
      </c>
      <c r="J84" s="98" t="str">
        <f t="shared" si="6"/>
        <v/>
      </c>
      <c r="K84" s="54">
        <f t="shared" si="5"/>
        <v>1</v>
      </c>
    </row>
    <row r="85" spans="1:11">
      <c r="A85" s="48">
        <v>3</v>
      </c>
      <c r="B85" s="49" t="e">
        <f>LOOKUP(A85,Seznamy!$A$112:$A$122,Seznamy!$B$112:$B$122)</f>
        <v>#N/A</v>
      </c>
      <c r="C85" s="50" t="e">
        <f>LOOKUP(A85,Seznamy!$A$112:$A$122,Seznamy!$C$112:$C$122)</f>
        <v>#N/A</v>
      </c>
      <c r="D85" s="51" t="e">
        <f>LOOKUP(A85,Seznamy!$A$112:$A$122,Seznamy!$F$112:$F$122)</f>
        <v>#N/A</v>
      </c>
      <c r="E85" s="51" t="e">
        <f>LOOKUP(A85,Seznamy!$A$112:$A$122,Seznamy!$G$112:$G$122)</f>
        <v>#N/A</v>
      </c>
      <c r="F85" s="52" t="e">
        <f>LOOKUP(A85,Seznamy!$A$112:$A$122,Seznamy!$J$112:$J$122)</f>
        <v>#N/A</v>
      </c>
      <c r="G85" s="52">
        <v>23</v>
      </c>
      <c r="H85" s="50">
        <f>LOOKUP(G85,'Dělená - těžba'!$A$16:$A$46,'Dělená - těžba'!$B$16:$B$46)</f>
        <v>0</v>
      </c>
      <c r="I85" s="53">
        <f t="array" ref="I85">SUM(IF(('Dělená - těžba'!$A$3:$A$14=A85)*('Dělená - těžba'!$D$1:$AG$1=G85),'Dělená - těžba'!$D$3:$AG$14))</f>
        <v>0</v>
      </c>
      <c r="J85" s="98" t="str">
        <f t="shared" si="6"/>
        <v/>
      </c>
      <c r="K85" s="54">
        <f t="shared" si="5"/>
        <v>1</v>
      </c>
    </row>
    <row r="86" spans="1:11">
      <c r="A86" s="48">
        <v>3</v>
      </c>
      <c r="B86" s="49" t="e">
        <f>LOOKUP(A86,Seznamy!$A$112:$A$122,Seznamy!$B$112:$B$122)</f>
        <v>#N/A</v>
      </c>
      <c r="C86" s="50" t="e">
        <f>LOOKUP(A86,Seznamy!$A$112:$A$122,Seznamy!$C$112:$C$122)</f>
        <v>#N/A</v>
      </c>
      <c r="D86" s="51" t="e">
        <f>LOOKUP(A86,Seznamy!$A$112:$A$122,Seznamy!$F$112:$F$122)</f>
        <v>#N/A</v>
      </c>
      <c r="E86" s="51" t="e">
        <f>LOOKUP(A86,Seznamy!$A$112:$A$122,Seznamy!$G$112:$G$122)</f>
        <v>#N/A</v>
      </c>
      <c r="F86" s="52" t="e">
        <f>LOOKUP(A86,Seznamy!$A$112:$A$122,Seznamy!$J$112:$J$122)</f>
        <v>#N/A</v>
      </c>
      <c r="G86" s="52">
        <v>24</v>
      </c>
      <c r="H86" s="50">
        <f>LOOKUP(G86,'Dělená - těžba'!$A$16:$A$46,'Dělená - těžba'!$B$16:$B$46)</f>
        <v>0</v>
      </c>
      <c r="I86" s="53">
        <f t="array" ref="I86">SUM(IF(('Dělená - těžba'!$A$3:$A$14=A86)*('Dělená - těžba'!$D$1:$AG$1=G86),'Dělená - těžba'!$D$3:$AG$14))</f>
        <v>0</v>
      </c>
      <c r="J86" s="98" t="str">
        <f t="shared" si="6"/>
        <v/>
      </c>
      <c r="K86" s="54">
        <f t="shared" si="5"/>
        <v>1</v>
      </c>
    </row>
    <row r="87" spans="1:11">
      <c r="A87" s="48">
        <v>3</v>
      </c>
      <c r="B87" s="49" t="e">
        <f>LOOKUP(A87,Seznamy!$A$112:$A$122,Seznamy!$B$112:$B$122)</f>
        <v>#N/A</v>
      </c>
      <c r="C87" s="50" t="e">
        <f>LOOKUP(A87,Seznamy!$A$112:$A$122,Seznamy!$C$112:$C$122)</f>
        <v>#N/A</v>
      </c>
      <c r="D87" s="51" t="e">
        <f>LOOKUP(A87,Seznamy!$A$112:$A$122,Seznamy!$F$112:$F$122)</f>
        <v>#N/A</v>
      </c>
      <c r="E87" s="51" t="e">
        <f>LOOKUP(A87,Seznamy!$A$112:$A$122,Seznamy!$G$112:$G$122)</f>
        <v>#N/A</v>
      </c>
      <c r="F87" s="52" t="e">
        <f>LOOKUP(A87,Seznamy!$A$112:$A$122,Seznamy!$J$112:$J$122)</f>
        <v>#N/A</v>
      </c>
      <c r="G87" s="52">
        <v>25</v>
      </c>
      <c r="H87" s="50">
        <f>LOOKUP(G87,'Dělená - těžba'!$A$16:$A$46,'Dělená - těžba'!$B$16:$B$46)</f>
        <v>0</v>
      </c>
      <c r="I87" s="53">
        <f t="array" ref="I87">SUM(IF(('Dělená - těžba'!$A$3:$A$14=A87)*('Dělená - těžba'!$D$1:$AG$1=G87),'Dělená - těžba'!$D$3:$AG$14))</f>
        <v>0</v>
      </c>
      <c r="J87" s="98" t="str">
        <f t="shared" si="6"/>
        <v/>
      </c>
      <c r="K87" s="54">
        <f t="shared" si="5"/>
        <v>1</v>
      </c>
    </row>
    <row r="88" spans="1:11">
      <c r="A88" s="48">
        <v>3</v>
      </c>
      <c r="B88" s="49" t="e">
        <f>LOOKUP(A88,Seznamy!$A$112:$A$122,Seznamy!$B$112:$B$122)</f>
        <v>#N/A</v>
      </c>
      <c r="C88" s="50" t="e">
        <f>LOOKUP(A88,Seznamy!$A$112:$A$122,Seznamy!$C$112:$C$122)</f>
        <v>#N/A</v>
      </c>
      <c r="D88" s="51" t="e">
        <f>LOOKUP(A88,Seznamy!$A$112:$A$122,Seznamy!$F$112:$F$122)</f>
        <v>#N/A</v>
      </c>
      <c r="E88" s="51" t="e">
        <f>LOOKUP(A88,Seznamy!$A$112:$A$122,Seznamy!$G$112:$G$122)</f>
        <v>#N/A</v>
      </c>
      <c r="F88" s="52" t="e">
        <f>LOOKUP(A88,Seznamy!$A$112:$A$122,Seznamy!$J$112:$J$122)</f>
        <v>#N/A</v>
      </c>
      <c r="G88" s="52">
        <v>26</v>
      </c>
      <c r="H88" s="50">
        <f>LOOKUP(G88,'Dělená - těžba'!$A$16:$A$46,'Dělená - těžba'!$B$16:$B$46)</f>
        <v>0</v>
      </c>
      <c r="I88" s="53">
        <f t="array" ref="I88">SUM(IF(('Dělená - těžba'!$A$3:$A$14=A88)*('Dělená - těžba'!$D$1:$AG$1=G88),'Dělená - těžba'!$D$3:$AG$14))</f>
        <v>0</v>
      </c>
      <c r="J88" s="98" t="str">
        <f t="shared" si="6"/>
        <v/>
      </c>
      <c r="K88" s="54">
        <f t="shared" si="5"/>
        <v>1</v>
      </c>
    </row>
    <row r="89" spans="1:11">
      <c r="A89" s="48">
        <v>3</v>
      </c>
      <c r="B89" s="49" t="e">
        <f>LOOKUP(A89,Seznamy!$A$112:$A$122,Seznamy!$B$112:$B$122)</f>
        <v>#N/A</v>
      </c>
      <c r="C89" s="50" t="e">
        <f>LOOKUP(A89,Seznamy!$A$112:$A$122,Seznamy!$C$112:$C$122)</f>
        <v>#N/A</v>
      </c>
      <c r="D89" s="51" t="e">
        <f>LOOKUP(A89,Seznamy!$A$112:$A$122,Seznamy!$F$112:$F$122)</f>
        <v>#N/A</v>
      </c>
      <c r="E89" s="51" t="e">
        <f>LOOKUP(A89,Seznamy!$A$112:$A$122,Seznamy!$G$112:$G$122)</f>
        <v>#N/A</v>
      </c>
      <c r="F89" s="52" t="e">
        <f>LOOKUP(A89,Seznamy!$A$112:$A$122,Seznamy!$J$112:$J$122)</f>
        <v>#N/A</v>
      </c>
      <c r="G89" s="52">
        <v>27</v>
      </c>
      <c r="H89" s="50">
        <f>LOOKUP(G89,'Dělená - těžba'!$A$16:$A$46,'Dělená - těžba'!$B$16:$B$46)</f>
        <v>0</v>
      </c>
      <c r="I89" s="53">
        <f t="array" ref="I89">SUM(IF(('Dělená - těžba'!$A$3:$A$14=A89)*('Dělená - těžba'!$D$1:$AG$1=G89),'Dělená - těžba'!$D$3:$AG$14))</f>
        <v>0</v>
      </c>
      <c r="J89" s="98" t="str">
        <f t="shared" si="6"/>
        <v/>
      </c>
      <c r="K89" s="54">
        <f t="shared" si="5"/>
        <v>1</v>
      </c>
    </row>
    <row r="90" spans="1:11">
      <c r="A90" s="48">
        <v>3</v>
      </c>
      <c r="B90" s="49" t="e">
        <f>LOOKUP(A90,Seznamy!$A$112:$A$122,Seznamy!$B$112:$B$122)</f>
        <v>#N/A</v>
      </c>
      <c r="C90" s="50" t="e">
        <f>LOOKUP(A90,Seznamy!$A$112:$A$122,Seznamy!$C$112:$C$122)</f>
        <v>#N/A</v>
      </c>
      <c r="D90" s="51" t="e">
        <f>LOOKUP(A90,Seznamy!$A$112:$A$122,Seznamy!$F$112:$F$122)</f>
        <v>#N/A</v>
      </c>
      <c r="E90" s="51" t="e">
        <f>LOOKUP(A90,Seznamy!$A$112:$A$122,Seznamy!$G$112:$G$122)</f>
        <v>#N/A</v>
      </c>
      <c r="F90" s="52" t="e">
        <f>LOOKUP(A90,Seznamy!$A$112:$A$122,Seznamy!$J$112:$J$122)</f>
        <v>#N/A</v>
      </c>
      <c r="G90" s="52">
        <v>28</v>
      </c>
      <c r="H90" s="50">
        <f>LOOKUP(G90,'Dělená - těžba'!$A$16:$A$46,'Dělená - těžba'!$B$16:$B$46)</f>
        <v>0</v>
      </c>
      <c r="I90" s="53">
        <f t="array" ref="I90">SUM(IF(('Dělená - těžba'!$A$3:$A$14=A90)*('Dělená - těžba'!$D$1:$AG$1=G90),'Dělená - těžba'!$D$3:$AG$14))</f>
        <v>0</v>
      </c>
      <c r="J90" s="98" t="str">
        <f t="shared" si="6"/>
        <v/>
      </c>
      <c r="K90" s="54">
        <f t="shared" si="5"/>
        <v>1</v>
      </c>
    </row>
    <row r="91" spans="1:11">
      <c r="A91" s="48">
        <v>3</v>
      </c>
      <c r="B91" s="49" t="e">
        <f>LOOKUP(A91,Seznamy!$A$112:$A$122,Seznamy!$B$112:$B$122)</f>
        <v>#N/A</v>
      </c>
      <c r="C91" s="50" t="e">
        <f>LOOKUP(A91,Seznamy!$A$112:$A$122,Seznamy!$C$112:$C$122)</f>
        <v>#N/A</v>
      </c>
      <c r="D91" s="51" t="e">
        <f>LOOKUP(A91,Seznamy!$A$112:$A$122,Seznamy!$F$112:$F$122)</f>
        <v>#N/A</v>
      </c>
      <c r="E91" s="51" t="e">
        <f>LOOKUP(A91,Seznamy!$A$112:$A$122,Seznamy!$G$112:$G$122)</f>
        <v>#N/A</v>
      </c>
      <c r="F91" s="52" t="e">
        <f>LOOKUP(A91,Seznamy!$A$112:$A$122,Seznamy!$J$112:$J$122)</f>
        <v>#N/A</v>
      </c>
      <c r="G91" s="52">
        <v>29</v>
      </c>
      <c r="H91" s="50">
        <f>LOOKUP(G91,'Dělená - těžba'!$A$16:$A$46,'Dělená - těžba'!$B$16:$B$46)</f>
        <v>0</v>
      </c>
      <c r="I91" s="53">
        <f t="array" ref="I91">SUM(IF(('Dělená - těžba'!$A$3:$A$14=A91)*('Dělená - těžba'!$D$1:$AG$1=G91),'Dělená - těžba'!$D$3:$AG$14))</f>
        <v>0</v>
      </c>
      <c r="J91" s="98" t="str">
        <f t="shared" si="6"/>
        <v/>
      </c>
      <c r="K91" s="54">
        <f t="shared" si="5"/>
        <v>1</v>
      </c>
    </row>
    <row r="92" spans="1:11">
      <c r="A92" s="48">
        <v>3</v>
      </c>
      <c r="B92" s="49" t="e">
        <f>LOOKUP(A92,Seznamy!$A$112:$A$122,Seznamy!$B$112:$B$122)</f>
        <v>#N/A</v>
      </c>
      <c r="C92" s="50" t="e">
        <f>LOOKUP(A92,Seznamy!$A$112:$A$122,Seznamy!$C$112:$C$122)</f>
        <v>#N/A</v>
      </c>
      <c r="D92" s="51" t="e">
        <f>LOOKUP(A92,Seznamy!$A$112:$A$122,Seznamy!$F$112:$F$122)</f>
        <v>#N/A</v>
      </c>
      <c r="E92" s="51" t="e">
        <f>LOOKUP(A92,Seznamy!$A$112:$A$122,Seznamy!$G$112:$G$122)</f>
        <v>#N/A</v>
      </c>
      <c r="F92" s="52" t="e">
        <f>LOOKUP(A92,Seznamy!$A$112:$A$122,Seznamy!$J$112:$J$122)</f>
        <v>#N/A</v>
      </c>
      <c r="G92" s="52">
        <v>30</v>
      </c>
      <c r="H92" s="50">
        <f>LOOKUP(G92,'Dělená - těžba'!$A$16:$A$46,'Dělená - těžba'!$B$16:$B$46)</f>
        <v>0</v>
      </c>
      <c r="I92" s="53">
        <f t="array" ref="I92">SUM(IF(('Dělená - těžba'!$A$3:$A$14=A92)*('Dělená - těžba'!$D$1:$AG$1=G92),'Dělená - těžba'!$D$3:$AG$14))</f>
        <v>0</v>
      </c>
      <c r="J92" s="98" t="str">
        <f t="shared" si="6"/>
        <v/>
      </c>
      <c r="K92" s="54">
        <f t="shared" si="5"/>
        <v>1</v>
      </c>
    </row>
    <row r="93" spans="1:11">
      <c r="A93" s="79">
        <v>4</v>
      </c>
      <c r="B93" s="80" t="e">
        <f>LOOKUP(A93,Seznamy!$A$112:$A$122,Seznamy!$B$112:$B$122)</f>
        <v>#N/A</v>
      </c>
      <c r="C93" s="81" t="e">
        <f>LOOKUP(A93,Seznamy!$A$112:$A$122,Seznamy!$C$112:$C$122)</f>
        <v>#N/A</v>
      </c>
      <c r="D93" s="82" t="e">
        <f>LOOKUP(A93,Seznamy!$A$112:$A$122,Seznamy!$F$112:$F$122)</f>
        <v>#N/A</v>
      </c>
      <c r="E93" s="82" t="e">
        <f>LOOKUP(A93,Seznamy!$A$112:$A$122,Seznamy!$G$112:$G$122)</f>
        <v>#N/A</v>
      </c>
      <c r="F93" s="83" t="e">
        <f>LOOKUP(A93,Seznamy!$A$112:$A$122,Seznamy!$J$112:$J$122)</f>
        <v>#N/A</v>
      </c>
      <c r="G93" s="83">
        <v>7</v>
      </c>
      <c r="H93" s="81">
        <f>LOOKUP(G93,'Dělená - těžba'!$A$16:$A$46,'Dělená - těžba'!$B$16:$B$46)</f>
        <v>0</v>
      </c>
      <c r="I93" s="84">
        <f t="array" ref="I93">SUM(IF(('Dělená - těžba'!$A$3:$A$14=A93)*('Dělená - těžba'!$D$1:$AG$1=G93),'Dělená - těžba'!$D$3:$AG$14))</f>
        <v>0</v>
      </c>
      <c r="J93" s="99" t="str">
        <f t="shared" si="6"/>
        <v/>
      </c>
      <c r="K93" s="85">
        <f t="shared" ref="K93:K122" si="7">IF(I93=MIN($J$93:$J$122),1,"")</f>
        <v>1</v>
      </c>
    </row>
    <row r="94" spans="1:11">
      <c r="A94" s="79">
        <v>4</v>
      </c>
      <c r="B94" s="80" t="e">
        <f>LOOKUP(A94,Seznamy!$A$112:$A$122,Seznamy!$B$112:$B$122)</f>
        <v>#N/A</v>
      </c>
      <c r="C94" s="81" t="e">
        <f>LOOKUP(A94,Seznamy!$A$112:$A$122,Seznamy!$C$112:$C$122)</f>
        <v>#N/A</v>
      </c>
      <c r="D94" s="82" t="e">
        <f>LOOKUP(A94,Seznamy!$A$112:$A$122,Seznamy!$F$112:$F$122)</f>
        <v>#N/A</v>
      </c>
      <c r="E94" s="82" t="e">
        <f>LOOKUP(A94,Seznamy!$A$112:$A$122,Seznamy!$G$112:$G$122)</f>
        <v>#N/A</v>
      </c>
      <c r="F94" s="83" t="e">
        <f>LOOKUP(A94,Seznamy!$A$112:$A$122,Seznamy!$J$112:$J$122)</f>
        <v>#N/A</v>
      </c>
      <c r="G94" s="83">
        <v>2</v>
      </c>
      <c r="H94" s="81">
        <f>LOOKUP(G94,'Dělená - těžba'!$A$16:$A$46,'Dělená - těžba'!$B$16:$B$46)</f>
        <v>0</v>
      </c>
      <c r="I94" s="84">
        <f t="array" ref="I94">SUM(IF(('Dělená - těžba'!$A$3:$A$14=A94)*('Dělená - těžba'!$D$1:$AG$1=G94),'Dělená - těžba'!$D$3:$AG$14))</f>
        <v>0</v>
      </c>
      <c r="J94" s="99" t="str">
        <f t="shared" si="6"/>
        <v/>
      </c>
      <c r="K94" s="85">
        <f t="shared" si="7"/>
        <v>1</v>
      </c>
    </row>
    <row r="95" spans="1:11">
      <c r="A95" s="79">
        <v>4</v>
      </c>
      <c r="B95" s="80" t="e">
        <f>LOOKUP(A95,Seznamy!$A$112:$A$122,Seznamy!$B$112:$B$122)</f>
        <v>#N/A</v>
      </c>
      <c r="C95" s="81" t="e">
        <f>LOOKUP(A95,Seznamy!$A$112:$A$122,Seznamy!$C$112:$C$122)</f>
        <v>#N/A</v>
      </c>
      <c r="D95" s="82" t="e">
        <f>LOOKUP(A95,Seznamy!$A$112:$A$122,Seznamy!$F$112:$F$122)</f>
        <v>#N/A</v>
      </c>
      <c r="E95" s="82" t="e">
        <f>LOOKUP(A95,Seznamy!$A$112:$A$122,Seznamy!$G$112:$G$122)</f>
        <v>#N/A</v>
      </c>
      <c r="F95" s="83" t="e">
        <f>LOOKUP(A95,Seznamy!$A$112:$A$122,Seznamy!$J$112:$J$122)</f>
        <v>#N/A</v>
      </c>
      <c r="G95" s="83">
        <v>3</v>
      </c>
      <c r="H95" s="81">
        <f>LOOKUP(G95,'Dělená - těžba'!$A$16:$A$46,'Dělená - těžba'!$B$16:$B$46)</f>
        <v>0</v>
      </c>
      <c r="I95" s="84">
        <f t="array" ref="I95">SUM(IF(('Dělená - těžba'!$A$3:$A$14=A95)*('Dělená - těžba'!$D$1:$AG$1=G95),'Dělená - těžba'!$D$3:$AG$14))</f>
        <v>0</v>
      </c>
      <c r="J95" s="99" t="str">
        <f t="shared" si="6"/>
        <v/>
      </c>
      <c r="K95" s="85">
        <f t="shared" si="7"/>
        <v>1</v>
      </c>
    </row>
    <row r="96" spans="1:11">
      <c r="A96" s="79">
        <v>4</v>
      </c>
      <c r="B96" s="80" t="e">
        <f>LOOKUP(A96,Seznamy!$A$112:$A$122,Seznamy!$B$112:$B$122)</f>
        <v>#N/A</v>
      </c>
      <c r="C96" s="81" t="e">
        <f>LOOKUP(A96,Seznamy!$A$112:$A$122,Seznamy!$C$112:$C$122)</f>
        <v>#N/A</v>
      </c>
      <c r="D96" s="82" t="e">
        <f>LOOKUP(A96,Seznamy!$A$112:$A$122,Seznamy!$F$112:$F$122)</f>
        <v>#N/A</v>
      </c>
      <c r="E96" s="82" t="e">
        <f>LOOKUP(A96,Seznamy!$A$112:$A$122,Seznamy!$G$112:$G$122)</f>
        <v>#N/A</v>
      </c>
      <c r="F96" s="83" t="e">
        <f>LOOKUP(A96,Seznamy!$A$112:$A$122,Seznamy!$J$112:$J$122)</f>
        <v>#N/A</v>
      </c>
      <c r="G96" s="83">
        <v>4</v>
      </c>
      <c r="H96" s="81">
        <f>LOOKUP(G96,'Dělená - těžba'!$A$16:$A$46,'Dělená - těžba'!$B$16:$B$46)</f>
        <v>0</v>
      </c>
      <c r="I96" s="84">
        <f t="array" ref="I96">SUM(IF(('Dělená - těžba'!$A$3:$A$14=A96)*('Dělená - těžba'!$D$1:$AG$1=G96),'Dělená - těžba'!$D$3:$AG$14))</f>
        <v>0</v>
      </c>
      <c r="J96" s="99" t="str">
        <f t="shared" si="6"/>
        <v/>
      </c>
      <c r="K96" s="85">
        <f t="shared" si="7"/>
        <v>1</v>
      </c>
    </row>
    <row r="97" spans="1:11">
      <c r="A97" s="79">
        <v>4</v>
      </c>
      <c r="B97" s="80" t="e">
        <f>LOOKUP(A97,Seznamy!$A$112:$A$122,Seznamy!$B$112:$B$122)</f>
        <v>#N/A</v>
      </c>
      <c r="C97" s="81" t="e">
        <f>LOOKUP(A97,Seznamy!$A$112:$A$122,Seznamy!$C$112:$C$122)</f>
        <v>#N/A</v>
      </c>
      <c r="D97" s="82" t="e">
        <f>LOOKUP(A97,Seznamy!$A$112:$A$122,Seznamy!$F$112:$F$122)</f>
        <v>#N/A</v>
      </c>
      <c r="E97" s="82" t="e">
        <f>LOOKUP(A97,Seznamy!$A$112:$A$122,Seznamy!$G$112:$G$122)</f>
        <v>#N/A</v>
      </c>
      <c r="F97" s="83" t="e">
        <f>LOOKUP(A97,Seznamy!$A$112:$A$122,Seznamy!$J$112:$J$122)</f>
        <v>#N/A</v>
      </c>
      <c r="G97" s="83">
        <v>1</v>
      </c>
      <c r="H97" s="81">
        <f>LOOKUP(G97,'Dělená - těžba'!$A$16:$A$46,'Dělená - těžba'!$B$16:$B$46)</f>
        <v>0</v>
      </c>
      <c r="I97" s="84">
        <f t="array" ref="I97">SUM(IF(('Dělená - těžba'!$A$3:$A$14=A97)*('Dělená - těžba'!$D$1:$AG$1=G97),'Dělená - těžba'!$D$3:$AG$14))</f>
        <v>0</v>
      </c>
      <c r="J97" s="99" t="str">
        <f t="shared" si="6"/>
        <v/>
      </c>
      <c r="K97" s="85">
        <f t="shared" si="7"/>
        <v>1</v>
      </c>
    </row>
    <row r="98" spans="1:11">
      <c r="A98" s="79">
        <v>4</v>
      </c>
      <c r="B98" s="80" t="e">
        <f>LOOKUP(A98,Seznamy!$A$112:$A$122,Seznamy!$B$112:$B$122)</f>
        <v>#N/A</v>
      </c>
      <c r="C98" s="81" t="e">
        <f>LOOKUP(A98,Seznamy!$A$112:$A$122,Seznamy!$C$112:$C$122)</f>
        <v>#N/A</v>
      </c>
      <c r="D98" s="82" t="e">
        <f>LOOKUP(A98,Seznamy!$A$112:$A$122,Seznamy!$F$112:$F$122)</f>
        <v>#N/A</v>
      </c>
      <c r="E98" s="82" t="e">
        <f>LOOKUP(A98,Seznamy!$A$112:$A$122,Seznamy!$G$112:$G$122)</f>
        <v>#N/A</v>
      </c>
      <c r="F98" s="83" t="e">
        <f>LOOKUP(A98,Seznamy!$A$112:$A$122,Seznamy!$J$112:$J$122)</f>
        <v>#N/A</v>
      </c>
      <c r="G98" s="83">
        <v>6</v>
      </c>
      <c r="H98" s="81">
        <f>LOOKUP(G98,'Dělená - těžba'!$A$16:$A$46,'Dělená - těžba'!$B$16:$B$46)</f>
        <v>0</v>
      </c>
      <c r="I98" s="84">
        <f t="array" ref="I98">SUM(IF(('Dělená - těžba'!$A$3:$A$14=A98)*('Dělená - těžba'!$D$1:$AG$1=G98),'Dělená - těžba'!$D$3:$AG$14))</f>
        <v>0</v>
      </c>
      <c r="J98" s="99" t="str">
        <f t="shared" si="6"/>
        <v/>
      </c>
      <c r="K98" s="85">
        <f t="shared" si="7"/>
        <v>1</v>
      </c>
    </row>
    <row r="99" spans="1:11">
      <c r="A99" s="79">
        <v>4</v>
      </c>
      <c r="B99" s="80" t="e">
        <f>LOOKUP(A99,Seznamy!$A$112:$A$122,Seznamy!$B$112:$B$122)</f>
        <v>#N/A</v>
      </c>
      <c r="C99" s="81" t="e">
        <f>LOOKUP(A99,Seznamy!$A$112:$A$122,Seznamy!$C$112:$C$122)</f>
        <v>#N/A</v>
      </c>
      <c r="D99" s="82" t="e">
        <f>LOOKUP(A99,Seznamy!$A$112:$A$122,Seznamy!$F$112:$F$122)</f>
        <v>#N/A</v>
      </c>
      <c r="E99" s="82" t="e">
        <f>LOOKUP(A99,Seznamy!$A$112:$A$122,Seznamy!$G$112:$G$122)</f>
        <v>#N/A</v>
      </c>
      <c r="F99" s="83" t="e">
        <f>LOOKUP(A99,Seznamy!$A$112:$A$122,Seznamy!$J$112:$J$122)</f>
        <v>#N/A</v>
      </c>
      <c r="G99" s="83">
        <v>17</v>
      </c>
      <c r="H99" s="81">
        <f>LOOKUP(G99,'Dělená - těžba'!$A$16:$A$46,'Dělená - těžba'!$B$16:$B$46)</f>
        <v>0</v>
      </c>
      <c r="I99" s="84">
        <f t="array" ref="I99">SUM(IF(('Dělená - těžba'!$A$3:$A$14=A99)*('Dělená - těžba'!$D$1:$AG$1=G99),'Dělená - těžba'!$D$3:$AG$14))</f>
        <v>0</v>
      </c>
      <c r="J99" s="99" t="str">
        <f t="shared" si="6"/>
        <v/>
      </c>
      <c r="K99" s="85">
        <f t="shared" si="7"/>
        <v>1</v>
      </c>
    </row>
    <row r="100" spans="1:11">
      <c r="A100" s="79">
        <v>4</v>
      </c>
      <c r="B100" s="80" t="e">
        <f>LOOKUP(A100,Seznamy!$A$112:$A$122,Seznamy!$B$112:$B$122)</f>
        <v>#N/A</v>
      </c>
      <c r="C100" s="81" t="e">
        <f>LOOKUP(A100,Seznamy!$A$112:$A$122,Seznamy!$C$112:$C$122)</f>
        <v>#N/A</v>
      </c>
      <c r="D100" s="82" t="e">
        <f>LOOKUP(A100,Seznamy!$A$112:$A$122,Seznamy!$F$112:$F$122)</f>
        <v>#N/A</v>
      </c>
      <c r="E100" s="82" t="e">
        <f>LOOKUP(A100,Seznamy!$A$112:$A$122,Seznamy!$G$112:$G$122)</f>
        <v>#N/A</v>
      </c>
      <c r="F100" s="83" t="e">
        <f>LOOKUP(A100,Seznamy!$A$112:$A$122,Seznamy!$J$112:$J$122)</f>
        <v>#N/A</v>
      </c>
      <c r="G100" s="83">
        <v>8</v>
      </c>
      <c r="H100" s="81">
        <f>LOOKUP(G100,'Dělená - těžba'!$A$16:$A$46,'Dělená - těžba'!$B$16:$B$46)</f>
        <v>0</v>
      </c>
      <c r="I100" s="84">
        <f t="array" ref="I100">SUM(IF(('Dělená - těžba'!$A$3:$A$14=A100)*('Dělená - těžba'!$D$1:$AG$1=G100),'Dělená - těžba'!$D$3:$AG$14))</f>
        <v>0</v>
      </c>
      <c r="J100" s="99" t="str">
        <f t="shared" si="6"/>
        <v/>
      </c>
      <c r="K100" s="85">
        <f t="shared" si="7"/>
        <v>1</v>
      </c>
    </row>
    <row r="101" spans="1:11">
      <c r="A101" s="79">
        <v>4</v>
      </c>
      <c r="B101" s="80" t="e">
        <f>LOOKUP(A101,Seznamy!$A$112:$A$122,Seznamy!$B$112:$B$122)</f>
        <v>#N/A</v>
      </c>
      <c r="C101" s="81" t="e">
        <f>LOOKUP(A101,Seznamy!$A$112:$A$122,Seznamy!$C$112:$C$122)</f>
        <v>#N/A</v>
      </c>
      <c r="D101" s="82" t="e">
        <f>LOOKUP(A101,Seznamy!$A$112:$A$122,Seznamy!$F$112:$F$122)</f>
        <v>#N/A</v>
      </c>
      <c r="E101" s="82" t="e">
        <f>LOOKUP(A101,Seznamy!$A$112:$A$122,Seznamy!$G$112:$G$122)</f>
        <v>#N/A</v>
      </c>
      <c r="F101" s="83" t="e">
        <f>LOOKUP(A101,Seznamy!$A$112:$A$122,Seznamy!$J$112:$J$122)</f>
        <v>#N/A</v>
      </c>
      <c r="G101" s="83">
        <v>9</v>
      </c>
      <c r="H101" s="81">
        <f>LOOKUP(G101,'Dělená - těžba'!$A$16:$A$46,'Dělená - těžba'!$B$16:$B$46)</f>
        <v>0</v>
      </c>
      <c r="I101" s="84">
        <f t="array" ref="I101">SUM(IF(('Dělená - těžba'!$A$3:$A$14=A101)*('Dělená - těžba'!$D$1:$AG$1=G101),'Dělená - těžba'!$D$3:$AG$14))</f>
        <v>0</v>
      </c>
      <c r="J101" s="99" t="str">
        <f t="shared" si="6"/>
        <v/>
      </c>
      <c r="K101" s="85">
        <f t="shared" si="7"/>
        <v>1</v>
      </c>
    </row>
    <row r="102" spans="1:11">
      <c r="A102" s="79">
        <v>4</v>
      </c>
      <c r="B102" s="80" t="e">
        <f>LOOKUP(A102,Seznamy!$A$112:$A$122,Seznamy!$B$112:$B$122)</f>
        <v>#N/A</v>
      </c>
      <c r="C102" s="81" t="e">
        <f>LOOKUP(A102,Seznamy!$A$112:$A$122,Seznamy!$C$112:$C$122)</f>
        <v>#N/A</v>
      </c>
      <c r="D102" s="82" t="e">
        <f>LOOKUP(A102,Seznamy!$A$112:$A$122,Seznamy!$F$112:$F$122)</f>
        <v>#N/A</v>
      </c>
      <c r="E102" s="82" t="e">
        <f>LOOKUP(A102,Seznamy!$A$112:$A$122,Seznamy!$G$112:$G$122)</f>
        <v>#N/A</v>
      </c>
      <c r="F102" s="83" t="e">
        <f>LOOKUP(A102,Seznamy!$A$112:$A$122,Seznamy!$J$112:$J$122)</f>
        <v>#N/A</v>
      </c>
      <c r="G102" s="83">
        <v>10</v>
      </c>
      <c r="H102" s="81">
        <f>LOOKUP(G102,'Dělená - těžba'!$A$16:$A$46,'Dělená - těžba'!$B$16:$B$46)</f>
        <v>0</v>
      </c>
      <c r="I102" s="84">
        <f t="array" ref="I102">SUM(IF(('Dělená - těžba'!$A$3:$A$14=A102)*('Dělená - těžba'!$D$1:$AG$1=G102),'Dělená - těžba'!$D$3:$AG$14))</f>
        <v>0</v>
      </c>
      <c r="J102" s="99" t="str">
        <f t="shared" si="6"/>
        <v/>
      </c>
      <c r="K102" s="85">
        <f t="shared" si="7"/>
        <v>1</v>
      </c>
    </row>
    <row r="103" spans="1:11">
      <c r="A103" s="79">
        <v>4</v>
      </c>
      <c r="B103" s="80" t="e">
        <f>LOOKUP(A103,Seznamy!$A$112:$A$122,Seznamy!$B$112:$B$122)</f>
        <v>#N/A</v>
      </c>
      <c r="C103" s="81" t="e">
        <f>LOOKUP(A103,Seznamy!$A$112:$A$122,Seznamy!$C$112:$C$122)</f>
        <v>#N/A</v>
      </c>
      <c r="D103" s="82" t="e">
        <f>LOOKUP(A103,Seznamy!$A$112:$A$122,Seznamy!$F$112:$F$122)</f>
        <v>#N/A</v>
      </c>
      <c r="E103" s="82" t="e">
        <f>LOOKUP(A103,Seznamy!$A$112:$A$122,Seznamy!$G$112:$G$122)</f>
        <v>#N/A</v>
      </c>
      <c r="F103" s="83" t="e">
        <f>LOOKUP(A103,Seznamy!$A$112:$A$122,Seznamy!$J$112:$J$122)</f>
        <v>#N/A</v>
      </c>
      <c r="G103" s="83">
        <v>11</v>
      </c>
      <c r="H103" s="81">
        <f>LOOKUP(G103,'Dělená - těžba'!$A$16:$A$46,'Dělená - těžba'!$B$16:$B$46)</f>
        <v>0</v>
      </c>
      <c r="I103" s="84">
        <f t="array" ref="I103">SUM(IF(('Dělená - těžba'!$A$3:$A$14=A103)*('Dělená - těžba'!$D$1:$AG$1=G103),'Dělená - těžba'!$D$3:$AG$14))</f>
        <v>0</v>
      </c>
      <c r="J103" s="99" t="str">
        <f t="shared" si="6"/>
        <v/>
      </c>
      <c r="K103" s="85">
        <f t="shared" si="7"/>
        <v>1</v>
      </c>
    </row>
    <row r="104" spans="1:11">
      <c r="A104" s="79">
        <v>4</v>
      </c>
      <c r="B104" s="80" t="e">
        <f>LOOKUP(A104,Seznamy!$A$112:$A$122,Seznamy!$B$112:$B$122)</f>
        <v>#N/A</v>
      </c>
      <c r="C104" s="81" t="e">
        <f>LOOKUP(A104,Seznamy!$A$112:$A$122,Seznamy!$C$112:$C$122)</f>
        <v>#N/A</v>
      </c>
      <c r="D104" s="82" t="e">
        <f>LOOKUP(A104,Seznamy!$A$112:$A$122,Seznamy!$F$112:$F$122)</f>
        <v>#N/A</v>
      </c>
      <c r="E104" s="82" t="e">
        <f>LOOKUP(A104,Seznamy!$A$112:$A$122,Seznamy!$G$112:$G$122)</f>
        <v>#N/A</v>
      </c>
      <c r="F104" s="83" t="e">
        <f>LOOKUP(A104,Seznamy!$A$112:$A$122,Seznamy!$J$112:$J$122)</f>
        <v>#N/A</v>
      </c>
      <c r="G104" s="83">
        <v>5</v>
      </c>
      <c r="H104" s="81">
        <f>LOOKUP(G104,'Dělená - těžba'!$A$16:$A$46,'Dělená - těžba'!$B$16:$B$46)</f>
        <v>0</v>
      </c>
      <c r="I104" s="84">
        <f t="array" ref="I104">SUM(IF(('Dělená - těžba'!$A$3:$A$14=A104)*('Dělená - těžba'!$D$1:$AG$1=G104),'Dělená - těžba'!$D$3:$AG$14))</f>
        <v>0</v>
      </c>
      <c r="J104" s="99" t="str">
        <f t="shared" si="6"/>
        <v/>
      </c>
      <c r="K104" s="85">
        <f t="shared" si="7"/>
        <v>1</v>
      </c>
    </row>
    <row r="105" spans="1:11">
      <c r="A105" s="79">
        <v>4</v>
      </c>
      <c r="B105" s="80" t="e">
        <f>LOOKUP(A105,Seznamy!$A$112:$A$122,Seznamy!$B$112:$B$122)</f>
        <v>#N/A</v>
      </c>
      <c r="C105" s="81" t="e">
        <f>LOOKUP(A105,Seznamy!$A$112:$A$122,Seznamy!$C$112:$C$122)</f>
        <v>#N/A</v>
      </c>
      <c r="D105" s="82" t="e">
        <f>LOOKUP(A105,Seznamy!$A$112:$A$122,Seznamy!$F$112:$F$122)</f>
        <v>#N/A</v>
      </c>
      <c r="E105" s="82" t="e">
        <f>LOOKUP(A105,Seznamy!$A$112:$A$122,Seznamy!$G$112:$G$122)</f>
        <v>#N/A</v>
      </c>
      <c r="F105" s="83" t="e">
        <f>LOOKUP(A105,Seznamy!$A$112:$A$122,Seznamy!$J$112:$J$122)</f>
        <v>#N/A</v>
      </c>
      <c r="G105" s="83">
        <v>13</v>
      </c>
      <c r="H105" s="81">
        <f>LOOKUP(G105,'Dělená - těžba'!$A$16:$A$46,'Dělená - těžba'!$B$16:$B$46)</f>
        <v>0</v>
      </c>
      <c r="I105" s="84">
        <f t="array" ref="I105">SUM(IF(('Dělená - těžba'!$A$3:$A$14=A105)*('Dělená - těžba'!$D$1:$AG$1=G105),'Dělená - těžba'!$D$3:$AG$14))</f>
        <v>0</v>
      </c>
      <c r="J105" s="99" t="str">
        <f t="shared" si="6"/>
        <v/>
      </c>
      <c r="K105" s="85">
        <f t="shared" si="7"/>
        <v>1</v>
      </c>
    </row>
    <row r="106" spans="1:11">
      <c r="A106" s="79">
        <v>4</v>
      </c>
      <c r="B106" s="80" t="e">
        <f>LOOKUP(A106,Seznamy!$A$112:$A$122,Seznamy!$B$112:$B$122)</f>
        <v>#N/A</v>
      </c>
      <c r="C106" s="81" t="e">
        <f>LOOKUP(A106,Seznamy!$A$112:$A$122,Seznamy!$C$112:$C$122)</f>
        <v>#N/A</v>
      </c>
      <c r="D106" s="82" t="e">
        <f>LOOKUP(A106,Seznamy!$A$112:$A$122,Seznamy!$F$112:$F$122)</f>
        <v>#N/A</v>
      </c>
      <c r="E106" s="82" t="e">
        <f>LOOKUP(A106,Seznamy!$A$112:$A$122,Seznamy!$G$112:$G$122)</f>
        <v>#N/A</v>
      </c>
      <c r="F106" s="83" t="e">
        <f>LOOKUP(A106,Seznamy!$A$112:$A$122,Seznamy!$J$112:$J$122)</f>
        <v>#N/A</v>
      </c>
      <c r="G106" s="83">
        <v>14</v>
      </c>
      <c r="H106" s="81">
        <f>LOOKUP(G106,'Dělená - těžba'!$A$16:$A$46,'Dělená - těžba'!$B$16:$B$46)</f>
        <v>0</v>
      </c>
      <c r="I106" s="84">
        <f t="array" ref="I106">SUM(IF(('Dělená - těžba'!$A$3:$A$14=A106)*('Dělená - těžba'!$D$1:$AG$1=G106),'Dělená - těžba'!$D$3:$AG$14))</f>
        <v>0</v>
      </c>
      <c r="J106" s="99" t="str">
        <f t="shared" si="6"/>
        <v/>
      </c>
      <c r="K106" s="85">
        <f t="shared" si="7"/>
        <v>1</v>
      </c>
    </row>
    <row r="107" spans="1:11">
      <c r="A107" s="79">
        <v>4</v>
      </c>
      <c r="B107" s="80" t="e">
        <f>LOOKUP(A107,Seznamy!$A$112:$A$122,Seznamy!$B$112:$B$122)</f>
        <v>#N/A</v>
      </c>
      <c r="C107" s="81" t="e">
        <f>LOOKUP(A107,Seznamy!$A$112:$A$122,Seznamy!$C$112:$C$122)</f>
        <v>#N/A</v>
      </c>
      <c r="D107" s="82" t="e">
        <f>LOOKUP(A107,Seznamy!$A$112:$A$122,Seznamy!$F$112:$F$122)</f>
        <v>#N/A</v>
      </c>
      <c r="E107" s="82" t="e">
        <f>LOOKUP(A107,Seznamy!$A$112:$A$122,Seznamy!$G$112:$G$122)</f>
        <v>#N/A</v>
      </c>
      <c r="F107" s="83" t="e">
        <f>LOOKUP(A107,Seznamy!$A$112:$A$122,Seznamy!$J$112:$J$122)</f>
        <v>#N/A</v>
      </c>
      <c r="G107" s="83">
        <v>15</v>
      </c>
      <c r="H107" s="81">
        <f>LOOKUP(G107,'Dělená - těžba'!$A$16:$A$46,'Dělená - těžba'!$B$16:$B$46)</f>
        <v>0</v>
      </c>
      <c r="I107" s="84">
        <f t="array" ref="I107">SUM(IF(('Dělená - těžba'!$A$3:$A$14=A107)*('Dělená - těžba'!$D$1:$AG$1=G107),'Dělená - těžba'!$D$3:$AG$14))</f>
        <v>0</v>
      </c>
      <c r="J107" s="99" t="str">
        <f t="shared" si="6"/>
        <v/>
      </c>
      <c r="K107" s="85">
        <f t="shared" si="7"/>
        <v>1</v>
      </c>
    </row>
    <row r="108" spans="1:11">
      <c r="A108" s="79">
        <v>4</v>
      </c>
      <c r="B108" s="80" t="e">
        <f>LOOKUP(A108,Seznamy!$A$112:$A$122,Seznamy!$B$112:$B$122)</f>
        <v>#N/A</v>
      </c>
      <c r="C108" s="81" t="e">
        <f>LOOKUP(A108,Seznamy!$A$112:$A$122,Seznamy!$C$112:$C$122)</f>
        <v>#N/A</v>
      </c>
      <c r="D108" s="82" t="e">
        <f>LOOKUP(A108,Seznamy!$A$112:$A$122,Seznamy!$F$112:$F$122)</f>
        <v>#N/A</v>
      </c>
      <c r="E108" s="82" t="e">
        <f>LOOKUP(A108,Seznamy!$A$112:$A$122,Seznamy!$G$112:$G$122)</f>
        <v>#N/A</v>
      </c>
      <c r="F108" s="83" t="e">
        <f>LOOKUP(A108,Seznamy!$A$112:$A$122,Seznamy!$J$112:$J$122)</f>
        <v>#N/A</v>
      </c>
      <c r="G108" s="83">
        <v>16</v>
      </c>
      <c r="H108" s="81">
        <f>LOOKUP(G108,'Dělená - těžba'!$A$16:$A$46,'Dělená - těžba'!$B$16:$B$46)</f>
        <v>0</v>
      </c>
      <c r="I108" s="84">
        <f t="array" ref="I108">SUM(IF(('Dělená - těžba'!$A$3:$A$14=A108)*('Dělená - těžba'!$D$1:$AG$1=G108),'Dělená - těžba'!$D$3:$AG$14))</f>
        <v>0</v>
      </c>
      <c r="J108" s="99" t="str">
        <f t="shared" si="6"/>
        <v/>
      </c>
      <c r="K108" s="85">
        <f t="shared" si="7"/>
        <v>1</v>
      </c>
    </row>
    <row r="109" spans="1:11">
      <c r="A109" s="79">
        <v>4</v>
      </c>
      <c r="B109" s="80" t="e">
        <f>LOOKUP(A109,Seznamy!$A$112:$A$122,Seznamy!$B$112:$B$122)</f>
        <v>#N/A</v>
      </c>
      <c r="C109" s="81" t="e">
        <f>LOOKUP(A109,Seznamy!$A$112:$A$122,Seznamy!$C$112:$C$122)</f>
        <v>#N/A</v>
      </c>
      <c r="D109" s="82" t="e">
        <f>LOOKUP(A109,Seznamy!$A$112:$A$122,Seznamy!$F$112:$F$122)</f>
        <v>#N/A</v>
      </c>
      <c r="E109" s="82" t="e">
        <f>LOOKUP(A109,Seznamy!$A$112:$A$122,Seznamy!$G$112:$G$122)</f>
        <v>#N/A</v>
      </c>
      <c r="F109" s="83" t="e">
        <f>LOOKUP(A109,Seznamy!$A$112:$A$122,Seznamy!$J$112:$J$122)</f>
        <v>#N/A</v>
      </c>
      <c r="G109" s="83">
        <v>12</v>
      </c>
      <c r="H109" s="81">
        <f>LOOKUP(G109,'Dělená - těžba'!$A$16:$A$46,'Dělená - těžba'!$B$16:$B$46)</f>
        <v>0</v>
      </c>
      <c r="I109" s="84">
        <f t="array" ref="I109">SUM(IF(('Dělená - těžba'!$A$3:$A$14=A109)*('Dělená - těžba'!$D$1:$AG$1=G109),'Dělená - těžba'!$D$3:$AG$14))</f>
        <v>0</v>
      </c>
      <c r="J109" s="99" t="str">
        <f t="shared" si="6"/>
        <v/>
      </c>
      <c r="K109" s="85">
        <f t="shared" si="7"/>
        <v>1</v>
      </c>
    </row>
    <row r="110" spans="1:11">
      <c r="A110" s="79">
        <v>4</v>
      </c>
      <c r="B110" s="80" t="e">
        <f>LOOKUP(A110,Seznamy!$A$112:$A$122,Seznamy!$B$112:$B$122)</f>
        <v>#N/A</v>
      </c>
      <c r="C110" s="81" t="e">
        <f>LOOKUP(A110,Seznamy!$A$112:$A$122,Seznamy!$C$112:$C$122)</f>
        <v>#N/A</v>
      </c>
      <c r="D110" s="82" t="e">
        <f>LOOKUP(A110,Seznamy!$A$112:$A$122,Seznamy!$F$112:$F$122)</f>
        <v>#N/A</v>
      </c>
      <c r="E110" s="82" t="e">
        <f>LOOKUP(A110,Seznamy!$A$112:$A$122,Seznamy!$G$112:$G$122)</f>
        <v>#N/A</v>
      </c>
      <c r="F110" s="83" t="e">
        <f>LOOKUP(A110,Seznamy!$A$112:$A$122,Seznamy!$J$112:$J$122)</f>
        <v>#N/A</v>
      </c>
      <c r="G110" s="83">
        <v>18</v>
      </c>
      <c r="H110" s="81">
        <f>LOOKUP(G110,'Dělená - těžba'!$A$16:$A$46,'Dělená - těžba'!$B$16:$B$46)</f>
        <v>0</v>
      </c>
      <c r="I110" s="84">
        <f t="array" ref="I110">SUM(IF(('Dělená - těžba'!$A$3:$A$14=A110)*('Dělená - těžba'!$D$1:$AG$1=G110),'Dělená - těžba'!$D$3:$AG$14))</f>
        <v>0</v>
      </c>
      <c r="J110" s="99" t="str">
        <f t="shared" si="6"/>
        <v/>
      </c>
      <c r="K110" s="85">
        <f t="shared" si="7"/>
        <v>1</v>
      </c>
    </row>
    <row r="111" spans="1:11">
      <c r="A111" s="79">
        <v>4</v>
      </c>
      <c r="B111" s="80" t="e">
        <f>LOOKUP(A111,Seznamy!$A$112:$A$122,Seznamy!$B$112:$B$122)</f>
        <v>#N/A</v>
      </c>
      <c r="C111" s="81" t="e">
        <f>LOOKUP(A111,Seznamy!$A$112:$A$122,Seznamy!$C$112:$C$122)</f>
        <v>#N/A</v>
      </c>
      <c r="D111" s="82" t="e">
        <f>LOOKUP(A111,Seznamy!$A$112:$A$122,Seznamy!$F$112:$F$122)</f>
        <v>#N/A</v>
      </c>
      <c r="E111" s="82" t="e">
        <f>LOOKUP(A111,Seznamy!$A$112:$A$122,Seznamy!$G$112:$G$122)</f>
        <v>#N/A</v>
      </c>
      <c r="F111" s="83" t="e">
        <f>LOOKUP(A111,Seznamy!$A$112:$A$122,Seznamy!$J$112:$J$122)</f>
        <v>#N/A</v>
      </c>
      <c r="G111" s="83">
        <v>19</v>
      </c>
      <c r="H111" s="81">
        <f>LOOKUP(G111,'Dělená - těžba'!$A$16:$A$46,'Dělená - těžba'!$B$16:$B$46)</f>
        <v>0</v>
      </c>
      <c r="I111" s="84">
        <f t="array" ref="I111">SUM(IF(('Dělená - těžba'!$A$3:$A$14=A111)*('Dělená - těžba'!$D$1:$AG$1=G111),'Dělená - těžba'!$D$3:$AG$14))</f>
        <v>0</v>
      </c>
      <c r="J111" s="99" t="str">
        <f t="shared" si="6"/>
        <v/>
      </c>
      <c r="K111" s="85">
        <f t="shared" si="7"/>
        <v>1</v>
      </c>
    </row>
    <row r="112" spans="1:11">
      <c r="A112" s="79">
        <v>4</v>
      </c>
      <c r="B112" s="80" t="e">
        <f>LOOKUP(A112,Seznamy!$A$112:$A$122,Seznamy!$B$112:$B$122)</f>
        <v>#N/A</v>
      </c>
      <c r="C112" s="81" t="e">
        <f>LOOKUP(A112,Seznamy!$A$112:$A$122,Seznamy!$C$112:$C$122)</f>
        <v>#N/A</v>
      </c>
      <c r="D112" s="82" t="e">
        <f>LOOKUP(A112,Seznamy!$A$112:$A$122,Seznamy!$F$112:$F$122)</f>
        <v>#N/A</v>
      </c>
      <c r="E112" s="82" t="e">
        <f>LOOKUP(A112,Seznamy!$A$112:$A$122,Seznamy!$G$112:$G$122)</f>
        <v>#N/A</v>
      </c>
      <c r="F112" s="83" t="e">
        <f>LOOKUP(A112,Seznamy!$A$112:$A$122,Seznamy!$J$112:$J$122)</f>
        <v>#N/A</v>
      </c>
      <c r="G112" s="83">
        <v>20</v>
      </c>
      <c r="H112" s="81">
        <f>LOOKUP(G112,'Dělená - těžba'!$A$16:$A$46,'Dělená - těžba'!$B$16:$B$46)</f>
        <v>0</v>
      </c>
      <c r="I112" s="84">
        <f t="array" ref="I112">SUM(IF(('Dělená - těžba'!$A$3:$A$14=A112)*('Dělená - těžba'!$D$1:$AG$1=G112),'Dělená - těžba'!$D$3:$AG$14))</f>
        <v>0</v>
      </c>
      <c r="J112" s="99" t="str">
        <f t="shared" si="6"/>
        <v/>
      </c>
      <c r="K112" s="85">
        <f t="shared" si="7"/>
        <v>1</v>
      </c>
    </row>
    <row r="113" spans="1:11">
      <c r="A113" s="79">
        <v>4</v>
      </c>
      <c r="B113" s="80" t="e">
        <f>LOOKUP(A113,Seznamy!$A$112:$A$122,Seznamy!$B$112:$B$122)</f>
        <v>#N/A</v>
      </c>
      <c r="C113" s="81" t="e">
        <f>LOOKUP(A113,Seznamy!$A$112:$A$122,Seznamy!$C$112:$C$122)</f>
        <v>#N/A</v>
      </c>
      <c r="D113" s="82" t="e">
        <f>LOOKUP(A113,Seznamy!$A$112:$A$122,Seznamy!$F$112:$F$122)</f>
        <v>#N/A</v>
      </c>
      <c r="E113" s="82" t="e">
        <f>LOOKUP(A113,Seznamy!$A$112:$A$122,Seznamy!$G$112:$G$122)</f>
        <v>#N/A</v>
      </c>
      <c r="F113" s="83" t="e">
        <f>LOOKUP(A113,Seznamy!$A$112:$A$122,Seznamy!$J$112:$J$122)</f>
        <v>#N/A</v>
      </c>
      <c r="G113" s="83">
        <v>21</v>
      </c>
      <c r="H113" s="81">
        <f>LOOKUP(G113,'Dělená - těžba'!$A$16:$A$46,'Dělená - těžba'!$B$16:$B$46)</f>
        <v>0</v>
      </c>
      <c r="I113" s="84">
        <f t="array" ref="I113">SUM(IF(('Dělená - těžba'!$A$3:$A$14=A113)*('Dělená - těžba'!$D$1:$AG$1=G113),'Dělená - těžba'!$D$3:$AG$14))</f>
        <v>0</v>
      </c>
      <c r="J113" s="99" t="str">
        <f t="shared" si="6"/>
        <v/>
      </c>
      <c r="K113" s="85">
        <f t="shared" si="7"/>
        <v>1</v>
      </c>
    </row>
    <row r="114" spans="1:11">
      <c r="A114" s="79">
        <v>4</v>
      </c>
      <c r="B114" s="80" t="e">
        <f>LOOKUP(A114,Seznamy!$A$112:$A$122,Seznamy!$B$112:$B$122)</f>
        <v>#N/A</v>
      </c>
      <c r="C114" s="81" t="e">
        <f>LOOKUP(A114,Seznamy!$A$112:$A$122,Seznamy!$C$112:$C$122)</f>
        <v>#N/A</v>
      </c>
      <c r="D114" s="82" t="e">
        <f>LOOKUP(A114,Seznamy!$A$112:$A$122,Seznamy!$F$112:$F$122)</f>
        <v>#N/A</v>
      </c>
      <c r="E114" s="82" t="e">
        <f>LOOKUP(A114,Seznamy!$A$112:$A$122,Seznamy!$G$112:$G$122)</f>
        <v>#N/A</v>
      </c>
      <c r="F114" s="83" t="e">
        <f>LOOKUP(A114,Seznamy!$A$112:$A$122,Seznamy!$J$112:$J$122)</f>
        <v>#N/A</v>
      </c>
      <c r="G114" s="83">
        <v>22</v>
      </c>
      <c r="H114" s="81">
        <f>LOOKUP(G114,'Dělená - těžba'!$A$16:$A$46,'Dělená - těžba'!$B$16:$B$46)</f>
        <v>0</v>
      </c>
      <c r="I114" s="84">
        <f t="array" ref="I114">SUM(IF(('Dělená - těžba'!$A$3:$A$14=A114)*('Dělená - těžba'!$D$1:$AG$1=G114),'Dělená - těžba'!$D$3:$AG$14))</f>
        <v>0</v>
      </c>
      <c r="J114" s="99" t="str">
        <f t="shared" si="6"/>
        <v/>
      </c>
      <c r="K114" s="85">
        <f t="shared" si="7"/>
        <v>1</v>
      </c>
    </row>
    <row r="115" spans="1:11">
      <c r="A115" s="79">
        <v>4</v>
      </c>
      <c r="B115" s="80" t="e">
        <f>LOOKUP(A115,Seznamy!$A$112:$A$122,Seznamy!$B$112:$B$122)</f>
        <v>#N/A</v>
      </c>
      <c r="C115" s="81" t="e">
        <f>LOOKUP(A115,Seznamy!$A$112:$A$122,Seznamy!$C$112:$C$122)</f>
        <v>#N/A</v>
      </c>
      <c r="D115" s="82" t="e">
        <f>LOOKUP(A115,Seznamy!$A$112:$A$122,Seznamy!$F$112:$F$122)</f>
        <v>#N/A</v>
      </c>
      <c r="E115" s="82" t="e">
        <f>LOOKUP(A115,Seznamy!$A$112:$A$122,Seznamy!$G$112:$G$122)</f>
        <v>#N/A</v>
      </c>
      <c r="F115" s="83" t="e">
        <f>LOOKUP(A115,Seznamy!$A$112:$A$122,Seznamy!$J$112:$J$122)</f>
        <v>#N/A</v>
      </c>
      <c r="G115" s="83">
        <v>23</v>
      </c>
      <c r="H115" s="81">
        <f>LOOKUP(G115,'Dělená - těžba'!$A$16:$A$46,'Dělená - těžba'!$B$16:$B$46)</f>
        <v>0</v>
      </c>
      <c r="I115" s="84">
        <f t="array" ref="I115">SUM(IF(('Dělená - těžba'!$A$3:$A$14=A115)*('Dělená - těžba'!$D$1:$AG$1=G115),'Dělená - těžba'!$D$3:$AG$14))</f>
        <v>0</v>
      </c>
      <c r="J115" s="99" t="str">
        <f t="shared" si="6"/>
        <v/>
      </c>
      <c r="K115" s="85">
        <f t="shared" si="7"/>
        <v>1</v>
      </c>
    </row>
    <row r="116" spans="1:11">
      <c r="A116" s="79">
        <v>4</v>
      </c>
      <c r="B116" s="80" t="e">
        <f>LOOKUP(A116,Seznamy!$A$112:$A$122,Seznamy!$B$112:$B$122)</f>
        <v>#N/A</v>
      </c>
      <c r="C116" s="81" t="e">
        <f>LOOKUP(A116,Seznamy!$A$112:$A$122,Seznamy!$C$112:$C$122)</f>
        <v>#N/A</v>
      </c>
      <c r="D116" s="82" t="e">
        <f>LOOKUP(A116,Seznamy!$A$112:$A$122,Seznamy!$F$112:$F$122)</f>
        <v>#N/A</v>
      </c>
      <c r="E116" s="82" t="e">
        <f>LOOKUP(A116,Seznamy!$A$112:$A$122,Seznamy!$G$112:$G$122)</f>
        <v>#N/A</v>
      </c>
      <c r="F116" s="83" t="e">
        <f>LOOKUP(A116,Seznamy!$A$112:$A$122,Seznamy!$J$112:$J$122)</f>
        <v>#N/A</v>
      </c>
      <c r="G116" s="83">
        <v>24</v>
      </c>
      <c r="H116" s="81">
        <f>LOOKUP(G116,'Dělená - těžba'!$A$16:$A$46,'Dělená - těžba'!$B$16:$B$46)</f>
        <v>0</v>
      </c>
      <c r="I116" s="84">
        <f t="array" ref="I116">SUM(IF(('Dělená - těžba'!$A$3:$A$14=A116)*('Dělená - těžba'!$D$1:$AG$1=G116),'Dělená - těžba'!$D$3:$AG$14))</f>
        <v>0</v>
      </c>
      <c r="J116" s="99" t="str">
        <f t="shared" si="6"/>
        <v/>
      </c>
      <c r="K116" s="85">
        <f t="shared" si="7"/>
        <v>1</v>
      </c>
    </row>
    <row r="117" spans="1:11">
      <c r="A117" s="79">
        <v>4</v>
      </c>
      <c r="B117" s="80" t="e">
        <f>LOOKUP(A117,Seznamy!$A$112:$A$122,Seznamy!$B$112:$B$122)</f>
        <v>#N/A</v>
      </c>
      <c r="C117" s="81" t="e">
        <f>LOOKUP(A117,Seznamy!$A$112:$A$122,Seznamy!$C$112:$C$122)</f>
        <v>#N/A</v>
      </c>
      <c r="D117" s="82" t="e">
        <f>LOOKUP(A117,Seznamy!$A$112:$A$122,Seznamy!$F$112:$F$122)</f>
        <v>#N/A</v>
      </c>
      <c r="E117" s="82" t="e">
        <f>LOOKUP(A117,Seznamy!$A$112:$A$122,Seznamy!$G$112:$G$122)</f>
        <v>#N/A</v>
      </c>
      <c r="F117" s="83" t="e">
        <f>LOOKUP(A117,Seznamy!$A$112:$A$122,Seznamy!$J$112:$J$122)</f>
        <v>#N/A</v>
      </c>
      <c r="G117" s="83">
        <v>25</v>
      </c>
      <c r="H117" s="81">
        <f>LOOKUP(G117,'Dělená - těžba'!$A$16:$A$46,'Dělená - těžba'!$B$16:$B$46)</f>
        <v>0</v>
      </c>
      <c r="I117" s="84">
        <f t="array" ref="I117">SUM(IF(('Dělená - těžba'!$A$3:$A$14=A117)*('Dělená - těžba'!$D$1:$AG$1=G117),'Dělená - těžba'!$D$3:$AG$14))</f>
        <v>0</v>
      </c>
      <c r="J117" s="99" t="str">
        <f t="shared" si="6"/>
        <v/>
      </c>
      <c r="K117" s="85">
        <f t="shared" si="7"/>
        <v>1</v>
      </c>
    </row>
    <row r="118" spans="1:11">
      <c r="A118" s="79">
        <v>4</v>
      </c>
      <c r="B118" s="80" t="e">
        <f>LOOKUP(A118,Seznamy!$A$112:$A$122,Seznamy!$B$112:$B$122)</f>
        <v>#N/A</v>
      </c>
      <c r="C118" s="81" t="e">
        <f>LOOKUP(A118,Seznamy!$A$112:$A$122,Seznamy!$C$112:$C$122)</f>
        <v>#N/A</v>
      </c>
      <c r="D118" s="82" t="e">
        <f>LOOKUP(A118,Seznamy!$A$112:$A$122,Seznamy!$F$112:$F$122)</f>
        <v>#N/A</v>
      </c>
      <c r="E118" s="82" t="e">
        <f>LOOKUP(A118,Seznamy!$A$112:$A$122,Seznamy!$G$112:$G$122)</f>
        <v>#N/A</v>
      </c>
      <c r="F118" s="83" t="e">
        <f>LOOKUP(A118,Seznamy!$A$112:$A$122,Seznamy!$J$112:$J$122)</f>
        <v>#N/A</v>
      </c>
      <c r="G118" s="83">
        <v>26</v>
      </c>
      <c r="H118" s="81">
        <f>LOOKUP(G118,'Dělená - těžba'!$A$16:$A$46,'Dělená - těžba'!$B$16:$B$46)</f>
        <v>0</v>
      </c>
      <c r="I118" s="84">
        <f t="array" ref="I118">SUM(IF(('Dělená - těžba'!$A$3:$A$14=A118)*('Dělená - těžba'!$D$1:$AG$1=G118),'Dělená - těžba'!$D$3:$AG$14))</f>
        <v>0</v>
      </c>
      <c r="J118" s="99" t="str">
        <f t="shared" si="6"/>
        <v/>
      </c>
      <c r="K118" s="85">
        <f t="shared" si="7"/>
        <v>1</v>
      </c>
    </row>
    <row r="119" spans="1:11">
      <c r="A119" s="79">
        <v>4</v>
      </c>
      <c r="B119" s="80" t="e">
        <f>LOOKUP(A119,Seznamy!$A$112:$A$122,Seznamy!$B$112:$B$122)</f>
        <v>#N/A</v>
      </c>
      <c r="C119" s="81" t="e">
        <f>LOOKUP(A119,Seznamy!$A$112:$A$122,Seznamy!$C$112:$C$122)</f>
        <v>#N/A</v>
      </c>
      <c r="D119" s="82" t="e">
        <f>LOOKUP(A119,Seznamy!$A$112:$A$122,Seznamy!$F$112:$F$122)</f>
        <v>#N/A</v>
      </c>
      <c r="E119" s="82" t="e">
        <f>LOOKUP(A119,Seznamy!$A$112:$A$122,Seznamy!$G$112:$G$122)</f>
        <v>#N/A</v>
      </c>
      <c r="F119" s="83" t="e">
        <f>LOOKUP(A119,Seznamy!$A$112:$A$122,Seznamy!$J$112:$J$122)</f>
        <v>#N/A</v>
      </c>
      <c r="G119" s="83">
        <v>27</v>
      </c>
      <c r="H119" s="81">
        <f>LOOKUP(G119,'Dělená - těžba'!$A$16:$A$46,'Dělená - těžba'!$B$16:$B$46)</f>
        <v>0</v>
      </c>
      <c r="I119" s="84">
        <f t="array" ref="I119">SUM(IF(('Dělená - těžba'!$A$3:$A$14=A119)*('Dělená - těžba'!$D$1:$AG$1=G119),'Dělená - těžba'!$D$3:$AG$14))</f>
        <v>0</v>
      </c>
      <c r="J119" s="99" t="str">
        <f t="shared" si="6"/>
        <v/>
      </c>
      <c r="K119" s="85">
        <f t="shared" si="7"/>
        <v>1</v>
      </c>
    </row>
    <row r="120" spans="1:11">
      <c r="A120" s="79">
        <v>4</v>
      </c>
      <c r="B120" s="80" t="e">
        <f>LOOKUP(A120,Seznamy!$A$112:$A$122,Seznamy!$B$112:$B$122)</f>
        <v>#N/A</v>
      </c>
      <c r="C120" s="81" t="e">
        <f>LOOKUP(A120,Seznamy!$A$112:$A$122,Seznamy!$C$112:$C$122)</f>
        <v>#N/A</v>
      </c>
      <c r="D120" s="82" t="e">
        <f>LOOKUP(A120,Seznamy!$A$112:$A$122,Seznamy!$F$112:$F$122)</f>
        <v>#N/A</v>
      </c>
      <c r="E120" s="82" t="e">
        <f>LOOKUP(A120,Seznamy!$A$112:$A$122,Seznamy!$G$112:$G$122)</f>
        <v>#N/A</v>
      </c>
      <c r="F120" s="83" t="e">
        <f>LOOKUP(A120,Seznamy!$A$112:$A$122,Seznamy!$J$112:$J$122)</f>
        <v>#N/A</v>
      </c>
      <c r="G120" s="83">
        <v>28</v>
      </c>
      <c r="H120" s="81">
        <f>LOOKUP(G120,'Dělená - těžba'!$A$16:$A$46,'Dělená - těžba'!$B$16:$B$46)</f>
        <v>0</v>
      </c>
      <c r="I120" s="84">
        <f t="array" ref="I120">SUM(IF(('Dělená - těžba'!$A$3:$A$14=A120)*('Dělená - těžba'!$D$1:$AG$1=G120),'Dělená - těžba'!$D$3:$AG$14))</f>
        <v>0</v>
      </c>
      <c r="J120" s="99" t="str">
        <f t="shared" si="6"/>
        <v/>
      </c>
      <c r="K120" s="85">
        <f t="shared" si="7"/>
        <v>1</v>
      </c>
    </row>
    <row r="121" spans="1:11">
      <c r="A121" s="79">
        <v>4</v>
      </c>
      <c r="B121" s="80" t="e">
        <f>LOOKUP(A121,Seznamy!$A$112:$A$122,Seznamy!$B$112:$B$122)</f>
        <v>#N/A</v>
      </c>
      <c r="C121" s="81" t="e">
        <f>LOOKUP(A121,Seznamy!$A$112:$A$122,Seznamy!$C$112:$C$122)</f>
        <v>#N/A</v>
      </c>
      <c r="D121" s="82" t="e">
        <f>LOOKUP(A121,Seznamy!$A$112:$A$122,Seznamy!$F$112:$F$122)</f>
        <v>#N/A</v>
      </c>
      <c r="E121" s="82" t="e">
        <f>LOOKUP(A121,Seznamy!$A$112:$A$122,Seznamy!$G$112:$G$122)</f>
        <v>#N/A</v>
      </c>
      <c r="F121" s="83" t="e">
        <f>LOOKUP(A121,Seznamy!$A$112:$A$122,Seznamy!$J$112:$J$122)</f>
        <v>#N/A</v>
      </c>
      <c r="G121" s="83">
        <v>29</v>
      </c>
      <c r="H121" s="81">
        <f>LOOKUP(G121,'Dělená - těžba'!$A$16:$A$46,'Dělená - těžba'!$B$16:$B$46)</f>
        <v>0</v>
      </c>
      <c r="I121" s="84">
        <f t="array" ref="I121">SUM(IF(('Dělená - těžba'!$A$3:$A$14=A121)*('Dělená - těžba'!$D$1:$AG$1=G121),'Dělená - těžba'!$D$3:$AG$14))</f>
        <v>0</v>
      </c>
      <c r="J121" s="99" t="str">
        <f t="shared" si="6"/>
        <v/>
      </c>
      <c r="K121" s="85">
        <f t="shared" si="7"/>
        <v>1</v>
      </c>
    </row>
    <row r="122" spans="1:11">
      <c r="A122" s="79">
        <v>4</v>
      </c>
      <c r="B122" s="80" t="e">
        <f>LOOKUP(A122,Seznamy!$A$112:$A$122,Seznamy!$B$112:$B$122)</f>
        <v>#N/A</v>
      </c>
      <c r="C122" s="81" t="e">
        <f>LOOKUP(A122,Seznamy!$A$112:$A$122,Seznamy!$C$112:$C$122)</f>
        <v>#N/A</v>
      </c>
      <c r="D122" s="82" t="e">
        <f>LOOKUP(A122,Seznamy!$A$112:$A$122,Seznamy!$F$112:$F$122)</f>
        <v>#N/A</v>
      </c>
      <c r="E122" s="82" t="e">
        <f>LOOKUP(A122,Seznamy!$A$112:$A$122,Seznamy!$G$112:$G$122)</f>
        <v>#N/A</v>
      </c>
      <c r="F122" s="83" t="e">
        <f>LOOKUP(A122,Seznamy!$A$112:$A$122,Seznamy!$J$112:$J$122)</f>
        <v>#N/A</v>
      </c>
      <c r="G122" s="83">
        <v>30</v>
      </c>
      <c r="H122" s="81">
        <f>LOOKUP(G122,'Dělená - těžba'!$A$16:$A$46,'Dělená - těžba'!$B$16:$B$46)</f>
        <v>0</v>
      </c>
      <c r="I122" s="84">
        <f t="array" ref="I122">SUM(IF(('Dělená - těžba'!$A$3:$A$14=A122)*('Dělená - těžba'!$D$1:$AG$1=G122),'Dělená - těžba'!$D$3:$AG$14))</f>
        <v>0</v>
      </c>
      <c r="J122" s="99" t="str">
        <f t="shared" si="6"/>
        <v/>
      </c>
      <c r="K122" s="85">
        <f t="shared" si="7"/>
        <v>1</v>
      </c>
    </row>
    <row r="123" spans="1:11">
      <c r="A123" s="48">
        <v>5</v>
      </c>
      <c r="B123" s="49" t="e">
        <f>LOOKUP(A123,Seznamy!$A$112:$A$122,Seznamy!$B$112:$B$122)</f>
        <v>#N/A</v>
      </c>
      <c r="C123" s="50" t="e">
        <f>LOOKUP(A123,Seznamy!$A$112:$A$122,Seznamy!$C$112:$C$122)</f>
        <v>#N/A</v>
      </c>
      <c r="D123" s="51" t="e">
        <f>LOOKUP(A123,Seznamy!$A$112:$A$122,Seznamy!$F$112:$F$122)</f>
        <v>#N/A</v>
      </c>
      <c r="E123" s="51" t="e">
        <f>LOOKUP(A123,Seznamy!$A$112:$A$122,Seznamy!$G$112:$G$122)</f>
        <v>#N/A</v>
      </c>
      <c r="F123" s="52" t="e">
        <f>LOOKUP(A123,Seznamy!$A$112:$A$122,Seznamy!$J$112:$J$122)</f>
        <v>#N/A</v>
      </c>
      <c r="G123" s="52">
        <v>7</v>
      </c>
      <c r="H123" s="50">
        <f>LOOKUP(G123,'Dělená - těžba'!$A$16:$A$46,'Dělená - těžba'!$B$16:$B$46)</f>
        <v>0</v>
      </c>
      <c r="I123" s="53">
        <f t="array" ref="I123">SUM(IF(('Dělená - těžba'!$A$3:$A$14=A123)*('Dělená - těžba'!$D$1:$AG$1=G123),'Dělená - těžba'!$D$3:$AG$14))</f>
        <v>0</v>
      </c>
      <c r="J123" s="98" t="str">
        <f t="shared" si="6"/>
        <v/>
      </c>
      <c r="K123" s="54">
        <f t="shared" ref="K123:K152" si="8">IF(I123=MIN($J$123:$J$152),1,"")</f>
        <v>1</v>
      </c>
    </row>
    <row r="124" spans="1:11">
      <c r="A124" s="48">
        <v>5</v>
      </c>
      <c r="B124" s="49" t="e">
        <f>LOOKUP(A124,Seznamy!$A$112:$A$122,Seznamy!$B$112:$B$122)</f>
        <v>#N/A</v>
      </c>
      <c r="C124" s="50" t="e">
        <f>LOOKUP(A124,Seznamy!$A$112:$A$122,Seznamy!$C$112:$C$122)</f>
        <v>#N/A</v>
      </c>
      <c r="D124" s="51" t="e">
        <f>LOOKUP(A124,Seznamy!$A$112:$A$122,Seznamy!$F$112:$F$122)</f>
        <v>#N/A</v>
      </c>
      <c r="E124" s="51" t="e">
        <f>LOOKUP(A124,Seznamy!$A$112:$A$122,Seznamy!$G$112:$G$122)</f>
        <v>#N/A</v>
      </c>
      <c r="F124" s="52" t="e">
        <f>LOOKUP(A124,Seznamy!$A$112:$A$122,Seznamy!$J$112:$J$122)</f>
        <v>#N/A</v>
      </c>
      <c r="G124" s="52">
        <v>2</v>
      </c>
      <c r="H124" s="50">
        <f>LOOKUP(G124,'Dělená - těžba'!$A$16:$A$46,'Dělená - těžba'!$B$16:$B$46)</f>
        <v>0</v>
      </c>
      <c r="I124" s="53">
        <f t="array" ref="I124">SUM(IF(('Dělená - těžba'!$A$3:$A$14=A124)*('Dělená - těžba'!$D$1:$AG$1=G124),'Dělená - těžba'!$D$3:$AG$14))</f>
        <v>0</v>
      </c>
      <c r="J124" s="98" t="str">
        <f t="shared" si="6"/>
        <v/>
      </c>
      <c r="K124" s="54">
        <f t="shared" si="8"/>
        <v>1</v>
      </c>
    </row>
    <row r="125" spans="1:11">
      <c r="A125" s="48">
        <v>5</v>
      </c>
      <c r="B125" s="49" t="e">
        <f>LOOKUP(A125,Seznamy!$A$112:$A$122,Seznamy!$B$112:$B$122)</f>
        <v>#N/A</v>
      </c>
      <c r="C125" s="50" t="e">
        <f>LOOKUP(A125,Seznamy!$A$112:$A$122,Seznamy!$C$112:$C$122)</f>
        <v>#N/A</v>
      </c>
      <c r="D125" s="51" t="e">
        <f>LOOKUP(A125,Seznamy!$A$112:$A$122,Seznamy!$F$112:$F$122)</f>
        <v>#N/A</v>
      </c>
      <c r="E125" s="51" t="e">
        <f>LOOKUP(A125,Seznamy!$A$112:$A$122,Seznamy!$G$112:$G$122)</f>
        <v>#N/A</v>
      </c>
      <c r="F125" s="52" t="e">
        <f>LOOKUP(A125,Seznamy!$A$112:$A$122,Seznamy!$J$112:$J$122)</f>
        <v>#N/A</v>
      </c>
      <c r="G125" s="52">
        <v>3</v>
      </c>
      <c r="H125" s="50">
        <f>LOOKUP(G125,'Dělená - těžba'!$A$16:$A$46,'Dělená - těžba'!$B$16:$B$46)</f>
        <v>0</v>
      </c>
      <c r="I125" s="53">
        <f t="array" ref="I125">SUM(IF(('Dělená - těžba'!$A$3:$A$14=A125)*('Dělená - těžba'!$D$1:$AG$1=G125),'Dělená - těžba'!$D$3:$AG$14))</f>
        <v>0</v>
      </c>
      <c r="J125" s="98" t="str">
        <f t="shared" si="6"/>
        <v/>
      </c>
      <c r="K125" s="54">
        <f t="shared" si="8"/>
        <v>1</v>
      </c>
    </row>
    <row r="126" spans="1:11">
      <c r="A126" s="48">
        <v>5</v>
      </c>
      <c r="B126" s="49" t="e">
        <f>LOOKUP(A126,Seznamy!$A$112:$A$122,Seznamy!$B$112:$B$122)</f>
        <v>#N/A</v>
      </c>
      <c r="C126" s="50" t="e">
        <f>LOOKUP(A126,Seznamy!$A$112:$A$122,Seznamy!$C$112:$C$122)</f>
        <v>#N/A</v>
      </c>
      <c r="D126" s="51" t="e">
        <f>LOOKUP(A126,Seznamy!$A$112:$A$122,Seznamy!$F$112:$F$122)</f>
        <v>#N/A</v>
      </c>
      <c r="E126" s="51" t="e">
        <f>LOOKUP(A126,Seznamy!$A$112:$A$122,Seznamy!$G$112:$G$122)</f>
        <v>#N/A</v>
      </c>
      <c r="F126" s="52" t="e">
        <f>LOOKUP(A126,Seznamy!$A$112:$A$122,Seznamy!$J$112:$J$122)</f>
        <v>#N/A</v>
      </c>
      <c r="G126" s="52">
        <v>4</v>
      </c>
      <c r="H126" s="50">
        <f>LOOKUP(G126,'Dělená - těžba'!$A$16:$A$46,'Dělená - těžba'!$B$16:$B$46)</f>
        <v>0</v>
      </c>
      <c r="I126" s="53">
        <f t="array" ref="I126">SUM(IF(('Dělená - těžba'!$A$3:$A$14=A126)*('Dělená - těžba'!$D$1:$AG$1=G126),'Dělená - těžba'!$D$3:$AG$14))</f>
        <v>0</v>
      </c>
      <c r="J126" s="98" t="str">
        <f t="shared" si="6"/>
        <v/>
      </c>
      <c r="K126" s="54">
        <f t="shared" si="8"/>
        <v>1</v>
      </c>
    </row>
    <row r="127" spans="1:11">
      <c r="A127" s="48">
        <v>5</v>
      </c>
      <c r="B127" s="49" t="e">
        <f>LOOKUP(A127,Seznamy!$A$112:$A$122,Seznamy!$B$112:$B$122)</f>
        <v>#N/A</v>
      </c>
      <c r="C127" s="50" t="e">
        <f>LOOKUP(A127,Seznamy!$A$112:$A$122,Seznamy!$C$112:$C$122)</f>
        <v>#N/A</v>
      </c>
      <c r="D127" s="51" t="e">
        <f>LOOKUP(A127,Seznamy!$A$112:$A$122,Seznamy!$F$112:$F$122)</f>
        <v>#N/A</v>
      </c>
      <c r="E127" s="51" t="e">
        <f>LOOKUP(A127,Seznamy!$A$112:$A$122,Seznamy!$G$112:$G$122)</f>
        <v>#N/A</v>
      </c>
      <c r="F127" s="52" t="e">
        <f>LOOKUP(A127,Seznamy!$A$112:$A$122,Seznamy!$J$112:$J$122)</f>
        <v>#N/A</v>
      </c>
      <c r="G127" s="52">
        <v>1</v>
      </c>
      <c r="H127" s="50">
        <f>LOOKUP(G127,'Dělená - těžba'!$A$16:$A$46,'Dělená - těžba'!$B$16:$B$46)</f>
        <v>0</v>
      </c>
      <c r="I127" s="53">
        <f t="array" ref="I127">SUM(IF(('Dělená - těžba'!$A$3:$A$14=A127)*('Dělená - těžba'!$D$1:$AG$1=G127),'Dělená - těžba'!$D$3:$AG$14))</f>
        <v>0</v>
      </c>
      <c r="J127" s="98" t="str">
        <f t="shared" si="6"/>
        <v/>
      </c>
      <c r="K127" s="54">
        <f t="shared" si="8"/>
        <v>1</v>
      </c>
    </row>
    <row r="128" spans="1:11">
      <c r="A128" s="48">
        <v>5</v>
      </c>
      <c r="B128" s="49" t="e">
        <f>LOOKUP(A128,Seznamy!$A$112:$A$122,Seznamy!$B$112:$B$122)</f>
        <v>#N/A</v>
      </c>
      <c r="C128" s="50" t="e">
        <f>LOOKUP(A128,Seznamy!$A$112:$A$122,Seznamy!$C$112:$C$122)</f>
        <v>#N/A</v>
      </c>
      <c r="D128" s="51" t="e">
        <f>LOOKUP(A128,Seznamy!$A$112:$A$122,Seznamy!$F$112:$F$122)</f>
        <v>#N/A</v>
      </c>
      <c r="E128" s="51" t="e">
        <f>LOOKUP(A128,Seznamy!$A$112:$A$122,Seznamy!$G$112:$G$122)</f>
        <v>#N/A</v>
      </c>
      <c r="F128" s="52" t="e">
        <f>LOOKUP(A128,Seznamy!$A$112:$A$122,Seznamy!$J$112:$J$122)</f>
        <v>#N/A</v>
      </c>
      <c r="G128" s="52">
        <v>6</v>
      </c>
      <c r="H128" s="50">
        <f>LOOKUP(G128,'Dělená - těžba'!$A$16:$A$46,'Dělená - těžba'!$B$16:$B$46)</f>
        <v>0</v>
      </c>
      <c r="I128" s="53">
        <f t="array" ref="I128">SUM(IF(('Dělená - těžba'!$A$3:$A$14=A128)*('Dělená - těžba'!$D$1:$AG$1=G128),'Dělená - těžba'!$D$3:$AG$14))</f>
        <v>0</v>
      </c>
      <c r="J128" s="98" t="str">
        <f t="shared" si="6"/>
        <v/>
      </c>
      <c r="K128" s="54">
        <f t="shared" si="8"/>
        <v>1</v>
      </c>
    </row>
    <row r="129" spans="1:11">
      <c r="A129" s="48">
        <v>5</v>
      </c>
      <c r="B129" s="49" t="e">
        <f>LOOKUP(A129,Seznamy!$A$112:$A$122,Seznamy!$B$112:$B$122)</f>
        <v>#N/A</v>
      </c>
      <c r="C129" s="50" t="e">
        <f>LOOKUP(A129,Seznamy!$A$112:$A$122,Seznamy!$C$112:$C$122)</f>
        <v>#N/A</v>
      </c>
      <c r="D129" s="51" t="e">
        <f>LOOKUP(A129,Seznamy!$A$112:$A$122,Seznamy!$F$112:$F$122)</f>
        <v>#N/A</v>
      </c>
      <c r="E129" s="51" t="e">
        <f>LOOKUP(A129,Seznamy!$A$112:$A$122,Seznamy!$G$112:$G$122)</f>
        <v>#N/A</v>
      </c>
      <c r="F129" s="52" t="e">
        <f>LOOKUP(A129,Seznamy!$A$112:$A$122,Seznamy!$J$112:$J$122)</f>
        <v>#N/A</v>
      </c>
      <c r="G129" s="52">
        <v>5</v>
      </c>
      <c r="H129" s="50">
        <f>LOOKUP(G129,'Dělená - těžba'!$A$16:$A$46,'Dělená - těžba'!$B$16:$B$46)</f>
        <v>0</v>
      </c>
      <c r="I129" s="53">
        <f t="array" ref="I129">SUM(IF(('Dělená - těžba'!$A$3:$A$14=A129)*('Dělená - těžba'!$D$1:$AG$1=G129),'Dělená - těžba'!$D$3:$AG$14))</f>
        <v>0</v>
      </c>
      <c r="J129" s="98" t="str">
        <f t="shared" si="6"/>
        <v/>
      </c>
      <c r="K129" s="54">
        <f t="shared" si="8"/>
        <v>1</v>
      </c>
    </row>
    <row r="130" spans="1:11">
      <c r="A130" s="48">
        <v>5</v>
      </c>
      <c r="B130" s="49" t="e">
        <f>LOOKUP(A130,Seznamy!$A$112:$A$122,Seznamy!$B$112:$B$122)</f>
        <v>#N/A</v>
      </c>
      <c r="C130" s="50" t="e">
        <f>LOOKUP(A130,Seznamy!$A$112:$A$122,Seznamy!$C$112:$C$122)</f>
        <v>#N/A</v>
      </c>
      <c r="D130" s="51" t="e">
        <f>LOOKUP(A130,Seznamy!$A$112:$A$122,Seznamy!$F$112:$F$122)</f>
        <v>#N/A</v>
      </c>
      <c r="E130" s="51" t="e">
        <f>LOOKUP(A130,Seznamy!$A$112:$A$122,Seznamy!$G$112:$G$122)</f>
        <v>#N/A</v>
      </c>
      <c r="F130" s="52" t="e">
        <f>LOOKUP(A130,Seznamy!$A$112:$A$122,Seznamy!$J$112:$J$122)</f>
        <v>#N/A</v>
      </c>
      <c r="G130" s="52">
        <v>8</v>
      </c>
      <c r="H130" s="50">
        <f>LOOKUP(G130,'Dělená - těžba'!$A$16:$A$46,'Dělená - těžba'!$B$16:$B$46)</f>
        <v>0</v>
      </c>
      <c r="I130" s="53">
        <f t="array" ref="I130">SUM(IF(('Dělená - těžba'!$A$3:$A$14=A130)*('Dělená - těžba'!$D$1:$AG$1=G130),'Dělená - těžba'!$D$3:$AG$14))</f>
        <v>0</v>
      </c>
      <c r="J130" s="98" t="str">
        <f t="shared" si="6"/>
        <v/>
      </c>
      <c r="K130" s="54">
        <f t="shared" si="8"/>
        <v>1</v>
      </c>
    </row>
    <row r="131" spans="1:11">
      <c r="A131" s="48">
        <v>5</v>
      </c>
      <c r="B131" s="49" t="e">
        <f>LOOKUP(A131,Seznamy!$A$112:$A$122,Seznamy!$B$112:$B$122)</f>
        <v>#N/A</v>
      </c>
      <c r="C131" s="50" t="e">
        <f>LOOKUP(A131,Seznamy!$A$112:$A$122,Seznamy!$C$112:$C$122)</f>
        <v>#N/A</v>
      </c>
      <c r="D131" s="51" t="e">
        <f>LOOKUP(A131,Seznamy!$A$112:$A$122,Seznamy!$F$112:$F$122)</f>
        <v>#N/A</v>
      </c>
      <c r="E131" s="51" t="e">
        <f>LOOKUP(A131,Seznamy!$A$112:$A$122,Seznamy!$G$112:$G$122)</f>
        <v>#N/A</v>
      </c>
      <c r="F131" s="52" t="e">
        <f>LOOKUP(A131,Seznamy!$A$112:$A$122,Seznamy!$J$112:$J$122)</f>
        <v>#N/A</v>
      </c>
      <c r="G131" s="52">
        <v>9</v>
      </c>
      <c r="H131" s="50">
        <f>LOOKUP(G131,'Dělená - těžba'!$A$16:$A$46,'Dělená - těžba'!$B$16:$B$46)</f>
        <v>0</v>
      </c>
      <c r="I131" s="53">
        <f t="array" ref="I131">SUM(IF(('Dělená - těžba'!$A$3:$A$14=A131)*('Dělená - těžba'!$D$1:$AG$1=G131),'Dělená - těžba'!$D$3:$AG$14))</f>
        <v>0</v>
      </c>
      <c r="J131" s="98" t="str">
        <f t="shared" si="6"/>
        <v/>
      </c>
      <c r="K131" s="54">
        <f t="shared" si="8"/>
        <v>1</v>
      </c>
    </row>
    <row r="132" spans="1:11">
      <c r="A132" s="48">
        <v>5</v>
      </c>
      <c r="B132" s="49" t="e">
        <f>LOOKUP(A132,Seznamy!$A$112:$A$122,Seznamy!$B$112:$B$122)</f>
        <v>#N/A</v>
      </c>
      <c r="C132" s="50" t="e">
        <f>LOOKUP(A132,Seznamy!$A$112:$A$122,Seznamy!$C$112:$C$122)</f>
        <v>#N/A</v>
      </c>
      <c r="D132" s="51" t="e">
        <f>LOOKUP(A132,Seznamy!$A$112:$A$122,Seznamy!$F$112:$F$122)</f>
        <v>#N/A</v>
      </c>
      <c r="E132" s="51" t="e">
        <f>LOOKUP(A132,Seznamy!$A$112:$A$122,Seznamy!$G$112:$G$122)</f>
        <v>#N/A</v>
      </c>
      <c r="F132" s="52" t="e">
        <f>LOOKUP(A132,Seznamy!$A$112:$A$122,Seznamy!$J$112:$J$122)</f>
        <v>#N/A</v>
      </c>
      <c r="G132" s="52">
        <v>10</v>
      </c>
      <c r="H132" s="50">
        <f>LOOKUP(G132,'Dělená - těžba'!$A$16:$A$46,'Dělená - těžba'!$B$16:$B$46)</f>
        <v>0</v>
      </c>
      <c r="I132" s="53">
        <f t="array" ref="I132">SUM(IF(('Dělená - těžba'!$A$3:$A$14=A132)*('Dělená - těžba'!$D$1:$AG$1=G132),'Dělená - těžba'!$D$3:$AG$14))</f>
        <v>0</v>
      </c>
      <c r="J132" s="98" t="str">
        <f t="shared" si="6"/>
        <v/>
      </c>
      <c r="K132" s="54">
        <f t="shared" si="8"/>
        <v>1</v>
      </c>
    </row>
    <row r="133" spans="1:11">
      <c r="A133" s="48">
        <v>5</v>
      </c>
      <c r="B133" s="49" t="e">
        <f>LOOKUP(A133,Seznamy!$A$112:$A$122,Seznamy!$B$112:$B$122)</f>
        <v>#N/A</v>
      </c>
      <c r="C133" s="50" t="e">
        <f>LOOKUP(A133,Seznamy!$A$112:$A$122,Seznamy!$C$112:$C$122)</f>
        <v>#N/A</v>
      </c>
      <c r="D133" s="51" t="e">
        <f>LOOKUP(A133,Seznamy!$A$112:$A$122,Seznamy!$F$112:$F$122)</f>
        <v>#N/A</v>
      </c>
      <c r="E133" s="51" t="e">
        <f>LOOKUP(A133,Seznamy!$A$112:$A$122,Seznamy!$G$112:$G$122)</f>
        <v>#N/A</v>
      </c>
      <c r="F133" s="52" t="e">
        <f>LOOKUP(A133,Seznamy!$A$112:$A$122,Seznamy!$J$112:$J$122)</f>
        <v>#N/A</v>
      </c>
      <c r="G133" s="52">
        <v>11</v>
      </c>
      <c r="H133" s="50">
        <f>LOOKUP(G133,'Dělená - těžba'!$A$16:$A$46,'Dělená - těžba'!$B$16:$B$46)</f>
        <v>0</v>
      </c>
      <c r="I133" s="53">
        <f t="array" ref="I133">SUM(IF(('Dělená - těžba'!$A$3:$A$14=A133)*('Dělená - těžba'!$D$1:$AG$1=G133),'Dělená - těžba'!$D$3:$AG$14))</f>
        <v>0</v>
      </c>
      <c r="J133" s="98" t="str">
        <f t="shared" si="6"/>
        <v/>
      </c>
      <c r="K133" s="54">
        <f t="shared" si="8"/>
        <v>1</v>
      </c>
    </row>
    <row r="134" spans="1:11">
      <c r="A134" s="48">
        <v>5</v>
      </c>
      <c r="B134" s="49" t="e">
        <f>LOOKUP(A134,Seznamy!$A$112:$A$122,Seznamy!$B$112:$B$122)</f>
        <v>#N/A</v>
      </c>
      <c r="C134" s="50" t="e">
        <f>LOOKUP(A134,Seznamy!$A$112:$A$122,Seznamy!$C$112:$C$122)</f>
        <v>#N/A</v>
      </c>
      <c r="D134" s="51" t="e">
        <f>LOOKUP(A134,Seznamy!$A$112:$A$122,Seznamy!$F$112:$F$122)</f>
        <v>#N/A</v>
      </c>
      <c r="E134" s="51" t="e">
        <f>LOOKUP(A134,Seznamy!$A$112:$A$122,Seznamy!$G$112:$G$122)</f>
        <v>#N/A</v>
      </c>
      <c r="F134" s="52" t="e">
        <f>LOOKUP(A134,Seznamy!$A$112:$A$122,Seznamy!$J$112:$J$122)</f>
        <v>#N/A</v>
      </c>
      <c r="G134" s="52">
        <v>12</v>
      </c>
      <c r="H134" s="50">
        <f>LOOKUP(G134,'Dělená - těžba'!$A$16:$A$46,'Dělená - těžba'!$B$16:$B$46)</f>
        <v>0</v>
      </c>
      <c r="I134" s="53">
        <f t="array" ref="I134">SUM(IF(('Dělená - těžba'!$A$3:$A$14=A134)*('Dělená - těžba'!$D$1:$AG$1=G134),'Dělená - těžba'!$D$3:$AG$14))</f>
        <v>0</v>
      </c>
      <c r="J134" s="98" t="str">
        <f t="shared" si="6"/>
        <v/>
      </c>
      <c r="K134" s="54">
        <f t="shared" si="8"/>
        <v>1</v>
      </c>
    </row>
    <row r="135" spans="1:11">
      <c r="A135" s="48">
        <v>5</v>
      </c>
      <c r="B135" s="49" t="e">
        <f>LOOKUP(A135,Seznamy!$A$112:$A$122,Seznamy!$B$112:$B$122)</f>
        <v>#N/A</v>
      </c>
      <c r="C135" s="50" t="e">
        <f>LOOKUP(A135,Seznamy!$A$112:$A$122,Seznamy!$C$112:$C$122)</f>
        <v>#N/A</v>
      </c>
      <c r="D135" s="51" t="e">
        <f>LOOKUP(A135,Seznamy!$A$112:$A$122,Seznamy!$F$112:$F$122)</f>
        <v>#N/A</v>
      </c>
      <c r="E135" s="51" t="e">
        <f>LOOKUP(A135,Seznamy!$A$112:$A$122,Seznamy!$G$112:$G$122)</f>
        <v>#N/A</v>
      </c>
      <c r="F135" s="52" t="e">
        <f>LOOKUP(A135,Seznamy!$A$112:$A$122,Seznamy!$J$112:$J$122)</f>
        <v>#N/A</v>
      </c>
      <c r="G135" s="52">
        <v>17</v>
      </c>
      <c r="H135" s="50">
        <f>LOOKUP(G135,'Dělená - těžba'!$A$16:$A$46,'Dělená - těžba'!$B$16:$B$46)</f>
        <v>0</v>
      </c>
      <c r="I135" s="53">
        <f t="array" ref="I135">SUM(IF(('Dělená - těžba'!$A$3:$A$14=A135)*('Dělená - těžba'!$D$1:$AG$1=G135),'Dělená - těžba'!$D$3:$AG$14))</f>
        <v>0</v>
      </c>
      <c r="J135" s="98" t="str">
        <f t="shared" si="6"/>
        <v/>
      </c>
      <c r="K135" s="54">
        <f t="shared" si="8"/>
        <v>1</v>
      </c>
    </row>
    <row r="136" spans="1:11">
      <c r="A136" s="48">
        <v>5</v>
      </c>
      <c r="B136" s="49" t="e">
        <f>LOOKUP(A136,Seznamy!$A$112:$A$122,Seznamy!$B$112:$B$122)</f>
        <v>#N/A</v>
      </c>
      <c r="C136" s="50" t="e">
        <f>LOOKUP(A136,Seznamy!$A$112:$A$122,Seznamy!$C$112:$C$122)</f>
        <v>#N/A</v>
      </c>
      <c r="D136" s="51" t="e">
        <f>LOOKUP(A136,Seznamy!$A$112:$A$122,Seznamy!$F$112:$F$122)</f>
        <v>#N/A</v>
      </c>
      <c r="E136" s="51" t="e">
        <f>LOOKUP(A136,Seznamy!$A$112:$A$122,Seznamy!$G$112:$G$122)</f>
        <v>#N/A</v>
      </c>
      <c r="F136" s="52" t="e">
        <f>LOOKUP(A136,Seznamy!$A$112:$A$122,Seznamy!$J$112:$J$122)</f>
        <v>#N/A</v>
      </c>
      <c r="G136" s="52">
        <v>14</v>
      </c>
      <c r="H136" s="50">
        <f>LOOKUP(G136,'Dělená - těžba'!$A$16:$A$46,'Dělená - těžba'!$B$16:$B$46)</f>
        <v>0</v>
      </c>
      <c r="I136" s="53">
        <f t="array" ref="I136">SUM(IF(('Dělená - těžba'!$A$3:$A$14=A136)*('Dělená - těžba'!$D$1:$AG$1=G136),'Dělená - těžba'!$D$3:$AG$14))</f>
        <v>0</v>
      </c>
      <c r="J136" s="98" t="str">
        <f t="shared" ref="J136:J199" si="9">IF(I136=0,"",I136)</f>
        <v/>
      </c>
      <c r="K136" s="54">
        <f t="shared" si="8"/>
        <v>1</v>
      </c>
    </row>
    <row r="137" spans="1:11">
      <c r="A137" s="48">
        <v>5</v>
      </c>
      <c r="B137" s="49" t="e">
        <f>LOOKUP(A137,Seznamy!$A$112:$A$122,Seznamy!$B$112:$B$122)</f>
        <v>#N/A</v>
      </c>
      <c r="C137" s="50" t="e">
        <f>LOOKUP(A137,Seznamy!$A$112:$A$122,Seznamy!$C$112:$C$122)</f>
        <v>#N/A</v>
      </c>
      <c r="D137" s="51" t="e">
        <f>LOOKUP(A137,Seznamy!$A$112:$A$122,Seznamy!$F$112:$F$122)</f>
        <v>#N/A</v>
      </c>
      <c r="E137" s="51" t="e">
        <f>LOOKUP(A137,Seznamy!$A$112:$A$122,Seznamy!$G$112:$G$122)</f>
        <v>#N/A</v>
      </c>
      <c r="F137" s="52" t="e">
        <f>LOOKUP(A137,Seznamy!$A$112:$A$122,Seznamy!$J$112:$J$122)</f>
        <v>#N/A</v>
      </c>
      <c r="G137" s="52">
        <v>15</v>
      </c>
      <c r="H137" s="50">
        <f>LOOKUP(G137,'Dělená - těžba'!$A$16:$A$46,'Dělená - těžba'!$B$16:$B$46)</f>
        <v>0</v>
      </c>
      <c r="I137" s="53">
        <f t="array" ref="I137">SUM(IF(('Dělená - těžba'!$A$3:$A$14=A137)*('Dělená - těžba'!$D$1:$AG$1=G137),'Dělená - těžba'!$D$3:$AG$14))</f>
        <v>0</v>
      </c>
      <c r="J137" s="98" t="str">
        <f t="shared" si="9"/>
        <v/>
      </c>
      <c r="K137" s="54">
        <f t="shared" si="8"/>
        <v>1</v>
      </c>
    </row>
    <row r="138" spans="1:11">
      <c r="A138" s="48">
        <v>5</v>
      </c>
      <c r="B138" s="49" t="e">
        <f>LOOKUP(A138,Seznamy!$A$112:$A$122,Seznamy!$B$112:$B$122)</f>
        <v>#N/A</v>
      </c>
      <c r="C138" s="50" t="e">
        <f>LOOKUP(A138,Seznamy!$A$112:$A$122,Seznamy!$C$112:$C$122)</f>
        <v>#N/A</v>
      </c>
      <c r="D138" s="51" t="e">
        <f>LOOKUP(A138,Seznamy!$A$112:$A$122,Seznamy!$F$112:$F$122)</f>
        <v>#N/A</v>
      </c>
      <c r="E138" s="51" t="e">
        <f>LOOKUP(A138,Seznamy!$A$112:$A$122,Seznamy!$G$112:$G$122)</f>
        <v>#N/A</v>
      </c>
      <c r="F138" s="52" t="e">
        <f>LOOKUP(A138,Seznamy!$A$112:$A$122,Seznamy!$J$112:$J$122)</f>
        <v>#N/A</v>
      </c>
      <c r="G138" s="52">
        <v>16</v>
      </c>
      <c r="H138" s="50">
        <f>LOOKUP(G138,'Dělená - těžba'!$A$16:$A$46,'Dělená - těžba'!$B$16:$B$46)</f>
        <v>0</v>
      </c>
      <c r="I138" s="53">
        <f t="array" ref="I138">SUM(IF(('Dělená - těžba'!$A$3:$A$14=A138)*('Dělená - těžba'!$D$1:$AG$1=G138),'Dělená - těžba'!$D$3:$AG$14))</f>
        <v>0</v>
      </c>
      <c r="J138" s="98" t="str">
        <f t="shared" si="9"/>
        <v/>
      </c>
      <c r="K138" s="54">
        <f t="shared" si="8"/>
        <v>1</v>
      </c>
    </row>
    <row r="139" spans="1:11">
      <c r="A139" s="48">
        <v>5</v>
      </c>
      <c r="B139" s="49" t="e">
        <f>LOOKUP(A139,Seznamy!$A$112:$A$122,Seznamy!$B$112:$B$122)</f>
        <v>#N/A</v>
      </c>
      <c r="C139" s="50" t="e">
        <f>LOOKUP(A139,Seznamy!$A$112:$A$122,Seznamy!$C$112:$C$122)</f>
        <v>#N/A</v>
      </c>
      <c r="D139" s="51" t="e">
        <f>LOOKUP(A139,Seznamy!$A$112:$A$122,Seznamy!$F$112:$F$122)</f>
        <v>#N/A</v>
      </c>
      <c r="E139" s="51" t="e">
        <f>LOOKUP(A139,Seznamy!$A$112:$A$122,Seznamy!$G$112:$G$122)</f>
        <v>#N/A</v>
      </c>
      <c r="F139" s="52" t="e">
        <f>LOOKUP(A139,Seznamy!$A$112:$A$122,Seznamy!$J$112:$J$122)</f>
        <v>#N/A</v>
      </c>
      <c r="G139" s="52">
        <v>13</v>
      </c>
      <c r="H139" s="50">
        <f>LOOKUP(G139,'Dělená - těžba'!$A$16:$A$46,'Dělená - těžba'!$B$16:$B$46)</f>
        <v>0</v>
      </c>
      <c r="I139" s="53">
        <f t="array" ref="I139">SUM(IF(('Dělená - těžba'!$A$3:$A$14=A139)*('Dělená - těžba'!$D$1:$AG$1=G139),'Dělená - těžba'!$D$3:$AG$14))</f>
        <v>0</v>
      </c>
      <c r="J139" s="98" t="str">
        <f t="shared" si="9"/>
        <v/>
      </c>
      <c r="K139" s="54">
        <f t="shared" si="8"/>
        <v>1</v>
      </c>
    </row>
    <row r="140" spans="1:11">
      <c r="A140" s="48">
        <v>5</v>
      </c>
      <c r="B140" s="49" t="e">
        <f>LOOKUP(A140,Seznamy!$A$112:$A$122,Seznamy!$B$112:$B$122)</f>
        <v>#N/A</v>
      </c>
      <c r="C140" s="50" t="e">
        <f>LOOKUP(A140,Seznamy!$A$112:$A$122,Seznamy!$C$112:$C$122)</f>
        <v>#N/A</v>
      </c>
      <c r="D140" s="51" t="e">
        <f>LOOKUP(A140,Seznamy!$A$112:$A$122,Seznamy!$F$112:$F$122)</f>
        <v>#N/A</v>
      </c>
      <c r="E140" s="51" t="e">
        <f>LOOKUP(A140,Seznamy!$A$112:$A$122,Seznamy!$G$112:$G$122)</f>
        <v>#N/A</v>
      </c>
      <c r="F140" s="52" t="e">
        <f>LOOKUP(A140,Seznamy!$A$112:$A$122,Seznamy!$J$112:$J$122)</f>
        <v>#N/A</v>
      </c>
      <c r="G140" s="52">
        <v>18</v>
      </c>
      <c r="H140" s="50">
        <f>LOOKUP(G140,'Dělená - těžba'!$A$16:$A$46,'Dělená - těžba'!$B$16:$B$46)</f>
        <v>0</v>
      </c>
      <c r="I140" s="53">
        <f t="array" ref="I140">SUM(IF(('Dělená - těžba'!$A$3:$A$14=A140)*('Dělená - těžba'!$D$1:$AG$1=G140),'Dělená - těžba'!$D$3:$AG$14))</f>
        <v>0</v>
      </c>
      <c r="J140" s="98" t="str">
        <f t="shared" si="9"/>
        <v/>
      </c>
      <c r="K140" s="54">
        <f t="shared" si="8"/>
        <v>1</v>
      </c>
    </row>
    <row r="141" spans="1:11">
      <c r="A141" s="48">
        <v>5</v>
      </c>
      <c r="B141" s="49" t="e">
        <f>LOOKUP(A141,Seznamy!$A$112:$A$122,Seznamy!$B$112:$B$122)</f>
        <v>#N/A</v>
      </c>
      <c r="C141" s="50" t="e">
        <f>LOOKUP(A141,Seznamy!$A$112:$A$122,Seznamy!$C$112:$C$122)</f>
        <v>#N/A</v>
      </c>
      <c r="D141" s="51" t="e">
        <f>LOOKUP(A141,Seznamy!$A$112:$A$122,Seznamy!$F$112:$F$122)</f>
        <v>#N/A</v>
      </c>
      <c r="E141" s="51" t="e">
        <f>LOOKUP(A141,Seznamy!$A$112:$A$122,Seznamy!$G$112:$G$122)</f>
        <v>#N/A</v>
      </c>
      <c r="F141" s="52" t="e">
        <f>LOOKUP(A141,Seznamy!$A$112:$A$122,Seznamy!$J$112:$J$122)</f>
        <v>#N/A</v>
      </c>
      <c r="G141" s="52">
        <v>19</v>
      </c>
      <c r="H141" s="50">
        <f>LOOKUP(G141,'Dělená - těžba'!$A$16:$A$46,'Dělená - těžba'!$B$16:$B$46)</f>
        <v>0</v>
      </c>
      <c r="I141" s="53">
        <f t="array" ref="I141">SUM(IF(('Dělená - těžba'!$A$3:$A$14=A141)*('Dělená - těžba'!$D$1:$AG$1=G141),'Dělená - těžba'!$D$3:$AG$14))</f>
        <v>0</v>
      </c>
      <c r="J141" s="98" t="str">
        <f t="shared" si="9"/>
        <v/>
      </c>
      <c r="K141" s="54">
        <f t="shared" si="8"/>
        <v>1</v>
      </c>
    </row>
    <row r="142" spans="1:11">
      <c r="A142" s="48">
        <v>5</v>
      </c>
      <c r="B142" s="49" t="e">
        <f>LOOKUP(A142,Seznamy!$A$112:$A$122,Seznamy!$B$112:$B$122)</f>
        <v>#N/A</v>
      </c>
      <c r="C142" s="50" t="e">
        <f>LOOKUP(A142,Seznamy!$A$112:$A$122,Seznamy!$C$112:$C$122)</f>
        <v>#N/A</v>
      </c>
      <c r="D142" s="51" t="e">
        <f>LOOKUP(A142,Seznamy!$A$112:$A$122,Seznamy!$F$112:$F$122)</f>
        <v>#N/A</v>
      </c>
      <c r="E142" s="51" t="e">
        <f>LOOKUP(A142,Seznamy!$A$112:$A$122,Seznamy!$G$112:$G$122)</f>
        <v>#N/A</v>
      </c>
      <c r="F142" s="52" t="e">
        <f>LOOKUP(A142,Seznamy!$A$112:$A$122,Seznamy!$J$112:$J$122)</f>
        <v>#N/A</v>
      </c>
      <c r="G142" s="52">
        <v>20</v>
      </c>
      <c r="H142" s="50">
        <f>LOOKUP(G142,'Dělená - těžba'!$A$16:$A$46,'Dělená - těžba'!$B$16:$B$46)</f>
        <v>0</v>
      </c>
      <c r="I142" s="53">
        <f t="array" ref="I142">SUM(IF(('Dělená - těžba'!$A$3:$A$14=A142)*('Dělená - těžba'!$D$1:$AG$1=G142),'Dělená - těžba'!$D$3:$AG$14))</f>
        <v>0</v>
      </c>
      <c r="J142" s="98" t="str">
        <f t="shared" si="9"/>
        <v/>
      </c>
      <c r="K142" s="54">
        <f t="shared" si="8"/>
        <v>1</v>
      </c>
    </row>
    <row r="143" spans="1:11">
      <c r="A143" s="48">
        <v>5</v>
      </c>
      <c r="B143" s="49" t="e">
        <f>LOOKUP(A143,Seznamy!$A$112:$A$122,Seznamy!$B$112:$B$122)</f>
        <v>#N/A</v>
      </c>
      <c r="C143" s="50" t="e">
        <f>LOOKUP(A143,Seznamy!$A$112:$A$122,Seznamy!$C$112:$C$122)</f>
        <v>#N/A</v>
      </c>
      <c r="D143" s="51" t="e">
        <f>LOOKUP(A143,Seznamy!$A$112:$A$122,Seznamy!$F$112:$F$122)</f>
        <v>#N/A</v>
      </c>
      <c r="E143" s="51" t="e">
        <f>LOOKUP(A143,Seznamy!$A$112:$A$122,Seznamy!$G$112:$G$122)</f>
        <v>#N/A</v>
      </c>
      <c r="F143" s="52" t="e">
        <f>LOOKUP(A143,Seznamy!$A$112:$A$122,Seznamy!$J$112:$J$122)</f>
        <v>#N/A</v>
      </c>
      <c r="G143" s="52">
        <v>21</v>
      </c>
      <c r="H143" s="50">
        <f>LOOKUP(G143,'Dělená - těžba'!$A$16:$A$46,'Dělená - těžba'!$B$16:$B$46)</f>
        <v>0</v>
      </c>
      <c r="I143" s="53">
        <f t="array" ref="I143">SUM(IF(('Dělená - těžba'!$A$3:$A$14=A143)*('Dělená - těžba'!$D$1:$AG$1=G143),'Dělená - těžba'!$D$3:$AG$14))</f>
        <v>0</v>
      </c>
      <c r="J143" s="98" t="str">
        <f t="shared" si="9"/>
        <v/>
      </c>
      <c r="K143" s="54">
        <f t="shared" si="8"/>
        <v>1</v>
      </c>
    </row>
    <row r="144" spans="1:11">
      <c r="A144" s="48">
        <v>5</v>
      </c>
      <c r="B144" s="49" t="e">
        <f>LOOKUP(A144,Seznamy!$A$112:$A$122,Seznamy!$B$112:$B$122)</f>
        <v>#N/A</v>
      </c>
      <c r="C144" s="50" t="e">
        <f>LOOKUP(A144,Seznamy!$A$112:$A$122,Seznamy!$C$112:$C$122)</f>
        <v>#N/A</v>
      </c>
      <c r="D144" s="51" t="e">
        <f>LOOKUP(A144,Seznamy!$A$112:$A$122,Seznamy!$F$112:$F$122)</f>
        <v>#N/A</v>
      </c>
      <c r="E144" s="51" t="e">
        <f>LOOKUP(A144,Seznamy!$A$112:$A$122,Seznamy!$G$112:$G$122)</f>
        <v>#N/A</v>
      </c>
      <c r="F144" s="52" t="e">
        <f>LOOKUP(A144,Seznamy!$A$112:$A$122,Seznamy!$J$112:$J$122)</f>
        <v>#N/A</v>
      </c>
      <c r="G144" s="52">
        <v>22</v>
      </c>
      <c r="H144" s="50">
        <f>LOOKUP(G144,'Dělená - těžba'!$A$16:$A$46,'Dělená - těžba'!$B$16:$B$46)</f>
        <v>0</v>
      </c>
      <c r="I144" s="53">
        <f t="array" ref="I144">SUM(IF(('Dělená - těžba'!$A$3:$A$14=A144)*('Dělená - těžba'!$D$1:$AG$1=G144),'Dělená - těžba'!$D$3:$AG$14))</f>
        <v>0</v>
      </c>
      <c r="J144" s="98" t="str">
        <f t="shared" si="9"/>
        <v/>
      </c>
      <c r="K144" s="54">
        <f t="shared" si="8"/>
        <v>1</v>
      </c>
    </row>
    <row r="145" spans="1:11">
      <c r="A145" s="48">
        <v>5</v>
      </c>
      <c r="B145" s="49" t="e">
        <f>LOOKUP(A145,Seznamy!$A$112:$A$122,Seznamy!$B$112:$B$122)</f>
        <v>#N/A</v>
      </c>
      <c r="C145" s="50" t="e">
        <f>LOOKUP(A145,Seznamy!$A$112:$A$122,Seznamy!$C$112:$C$122)</f>
        <v>#N/A</v>
      </c>
      <c r="D145" s="51" t="e">
        <f>LOOKUP(A145,Seznamy!$A$112:$A$122,Seznamy!$F$112:$F$122)</f>
        <v>#N/A</v>
      </c>
      <c r="E145" s="51" t="e">
        <f>LOOKUP(A145,Seznamy!$A$112:$A$122,Seznamy!$G$112:$G$122)</f>
        <v>#N/A</v>
      </c>
      <c r="F145" s="52" t="e">
        <f>LOOKUP(A145,Seznamy!$A$112:$A$122,Seznamy!$J$112:$J$122)</f>
        <v>#N/A</v>
      </c>
      <c r="G145" s="52">
        <v>23</v>
      </c>
      <c r="H145" s="50">
        <f>LOOKUP(G145,'Dělená - těžba'!$A$16:$A$46,'Dělená - těžba'!$B$16:$B$46)</f>
        <v>0</v>
      </c>
      <c r="I145" s="53">
        <f t="array" ref="I145">SUM(IF(('Dělená - těžba'!$A$3:$A$14=A145)*('Dělená - těžba'!$D$1:$AG$1=G145),'Dělená - těžba'!$D$3:$AG$14))</f>
        <v>0</v>
      </c>
      <c r="J145" s="98" t="str">
        <f t="shared" si="9"/>
        <v/>
      </c>
      <c r="K145" s="54">
        <f t="shared" si="8"/>
        <v>1</v>
      </c>
    </row>
    <row r="146" spans="1:11">
      <c r="A146" s="48">
        <v>5</v>
      </c>
      <c r="B146" s="49" t="e">
        <f>LOOKUP(A146,Seznamy!$A$112:$A$122,Seznamy!$B$112:$B$122)</f>
        <v>#N/A</v>
      </c>
      <c r="C146" s="50" t="e">
        <f>LOOKUP(A146,Seznamy!$A$112:$A$122,Seznamy!$C$112:$C$122)</f>
        <v>#N/A</v>
      </c>
      <c r="D146" s="51" t="e">
        <f>LOOKUP(A146,Seznamy!$A$112:$A$122,Seznamy!$F$112:$F$122)</f>
        <v>#N/A</v>
      </c>
      <c r="E146" s="51" t="e">
        <f>LOOKUP(A146,Seznamy!$A$112:$A$122,Seznamy!$G$112:$G$122)</f>
        <v>#N/A</v>
      </c>
      <c r="F146" s="52" t="e">
        <f>LOOKUP(A146,Seznamy!$A$112:$A$122,Seznamy!$J$112:$J$122)</f>
        <v>#N/A</v>
      </c>
      <c r="G146" s="52">
        <v>24</v>
      </c>
      <c r="H146" s="50">
        <f>LOOKUP(G146,'Dělená - těžba'!$A$16:$A$46,'Dělená - těžba'!$B$16:$B$46)</f>
        <v>0</v>
      </c>
      <c r="I146" s="53">
        <f t="array" ref="I146">SUM(IF(('Dělená - těžba'!$A$3:$A$14=A146)*('Dělená - těžba'!$D$1:$AG$1=G146),'Dělená - těžba'!$D$3:$AG$14))</f>
        <v>0</v>
      </c>
      <c r="J146" s="98" t="str">
        <f t="shared" si="9"/>
        <v/>
      </c>
      <c r="K146" s="54">
        <f t="shared" si="8"/>
        <v>1</v>
      </c>
    </row>
    <row r="147" spans="1:11">
      <c r="A147" s="48">
        <v>5</v>
      </c>
      <c r="B147" s="49" t="e">
        <f>LOOKUP(A147,Seznamy!$A$112:$A$122,Seznamy!$B$112:$B$122)</f>
        <v>#N/A</v>
      </c>
      <c r="C147" s="50" t="e">
        <f>LOOKUP(A147,Seznamy!$A$112:$A$122,Seznamy!$C$112:$C$122)</f>
        <v>#N/A</v>
      </c>
      <c r="D147" s="51" t="e">
        <f>LOOKUP(A147,Seznamy!$A$112:$A$122,Seznamy!$F$112:$F$122)</f>
        <v>#N/A</v>
      </c>
      <c r="E147" s="51" t="e">
        <f>LOOKUP(A147,Seznamy!$A$112:$A$122,Seznamy!$G$112:$G$122)</f>
        <v>#N/A</v>
      </c>
      <c r="F147" s="52" t="e">
        <f>LOOKUP(A147,Seznamy!$A$112:$A$122,Seznamy!$J$112:$J$122)</f>
        <v>#N/A</v>
      </c>
      <c r="G147" s="52">
        <v>25</v>
      </c>
      <c r="H147" s="50">
        <f>LOOKUP(G147,'Dělená - těžba'!$A$16:$A$46,'Dělená - těžba'!$B$16:$B$46)</f>
        <v>0</v>
      </c>
      <c r="I147" s="53">
        <f t="array" ref="I147">SUM(IF(('Dělená - těžba'!$A$3:$A$14=A147)*('Dělená - těžba'!$D$1:$AG$1=G147),'Dělená - těžba'!$D$3:$AG$14))</f>
        <v>0</v>
      </c>
      <c r="J147" s="98" t="str">
        <f t="shared" si="9"/>
        <v/>
      </c>
      <c r="K147" s="54">
        <f t="shared" si="8"/>
        <v>1</v>
      </c>
    </row>
    <row r="148" spans="1:11">
      <c r="A148" s="48">
        <v>5</v>
      </c>
      <c r="B148" s="49" t="e">
        <f>LOOKUP(A148,Seznamy!$A$112:$A$122,Seznamy!$B$112:$B$122)</f>
        <v>#N/A</v>
      </c>
      <c r="C148" s="50" t="e">
        <f>LOOKUP(A148,Seznamy!$A$112:$A$122,Seznamy!$C$112:$C$122)</f>
        <v>#N/A</v>
      </c>
      <c r="D148" s="51" t="e">
        <f>LOOKUP(A148,Seznamy!$A$112:$A$122,Seznamy!$F$112:$F$122)</f>
        <v>#N/A</v>
      </c>
      <c r="E148" s="51" t="e">
        <f>LOOKUP(A148,Seznamy!$A$112:$A$122,Seznamy!$G$112:$G$122)</f>
        <v>#N/A</v>
      </c>
      <c r="F148" s="52" t="e">
        <f>LOOKUP(A148,Seznamy!$A$112:$A$122,Seznamy!$J$112:$J$122)</f>
        <v>#N/A</v>
      </c>
      <c r="G148" s="52">
        <v>26</v>
      </c>
      <c r="H148" s="50">
        <f>LOOKUP(G148,'Dělená - těžba'!$A$16:$A$46,'Dělená - těžba'!$B$16:$B$46)</f>
        <v>0</v>
      </c>
      <c r="I148" s="53">
        <f t="array" ref="I148">SUM(IF(('Dělená - těžba'!$A$3:$A$14=A148)*('Dělená - těžba'!$D$1:$AG$1=G148),'Dělená - těžba'!$D$3:$AG$14))</f>
        <v>0</v>
      </c>
      <c r="J148" s="98" t="str">
        <f t="shared" si="9"/>
        <v/>
      </c>
      <c r="K148" s="54">
        <f t="shared" si="8"/>
        <v>1</v>
      </c>
    </row>
    <row r="149" spans="1:11">
      <c r="A149" s="48">
        <v>5</v>
      </c>
      <c r="B149" s="49" t="e">
        <f>LOOKUP(A149,Seznamy!$A$112:$A$122,Seznamy!$B$112:$B$122)</f>
        <v>#N/A</v>
      </c>
      <c r="C149" s="50" t="e">
        <f>LOOKUP(A149,Seznamy!$A$112:$A$122,Seznamy!$C$112:$C$122)</f>
        <v>#N/A</v>
      </c>
      <c r="D149" s="51" t="e">
        <f>LOOKUP(A149,Seznamy!$A$112:$A$122,Seznamy!$F$112:$F$122)</f>
        <v>#N/A</v>
      </c>
      <c r="E149" s="51" t="e">
        <f>LOOKUP(A149,Seznamy!$A$112:$A$122,Seznamy!$G$112:$G$122)</f>
        <v>#N/A</v>
      </c>
      <c r="F149" s="52" t="e">
        <f>LOOKUP(A149,Seznamy!$A$112:$A$122,Seznamy!$J$112:$J$122)</f>
        <v>#N/A</v>
      </c>
      <c r="G149" s="52">
        <v>27</v>
      </c>
      <c r="H149" s="50">
        <f>LOOKUP(G149,'Dělená - těžba'!$A$16:$A$46,'Dělená - těžba'!$B$16:$B$46)</f>
        <v>0</v>
      </c>
      <c r="I149" s="53">
        <f t="array" ref="I149">SUM(IF(('Dělená - těžba'!$A$3:$A$14=A149)*('Dělená - těžba'!$D$1:$AG$1=G149),'Dělená - těžba'!$D$3:$AG$14))</f>
        <v>0</v>
      </c>
      <c r="J149" s="98" t="str">
        <f t="shared" si="9"/>
        <v/>
      </c>
      <c r="K149" s="54">
        <f t="shared" si="8"/>
        <v>1</v>
      </c>
    </row>
    <row r="150" spans="1:11">
      <c r="A150" s="48">
        <v>5</v>
      </c>
      <c r="B150" s="49" t="e">
        <f>LOOKUP(A150,Seznamy!$A$112:$A$122,Seznamy!$B$112:$B$122)</f>
        <v>#N/A</v>
      </c>
      <c r="C150" s="50" t="e">
        <f>LOOKUP(A150,Seznamy!$A$112:$A$122,Seznamy!$C$112:$C$122)</f>
        <v>#N/A</v>
      </c>
      <c r="D150" s="51" t="e">
        <f>LOOKUP(A150,Seznamy!$A$112:$A$122,Seznamy!$F$112:$F$122)</f>
        <v>#N/A</v>
      </c>
      <c r="E150" s="51" t="e">
        <f>LOOKUP(A150,Seznamy!$A$112:$A$122,Seznamy!$G$112:$G$122)</f>
        <v>#N/A</v>
      </c>
      <c r="F150" s="52" t="e">
        <f>LOOKUP(A150,Seznamy!$A$112:$A$122,Seznamy!$J$112:$J$122)</f>
        <v>#N/A</v>
      </c>
      <c r="G150" s="52">
        <v>28</v>
      </c>
      <c r="H150" s="50">
        <f>LOOKUP(G150,'Dělená - těžba'!$A$16:$A$46,'Dělená - těžba'!$B$16:$B$46)</f>
        <v>0</v>
      </c>
      <c r="I150" s="53">
        <f t="array" ref="I150">SUM(IF(('Dělená - těžba'!$A$3:$A$14=A150)*('Dělená - těžba'!$D$1:$AG$1=G150),'Dělená - těžba'!$D$3:$AG$14))</f>
        <v>0</v>
      </c>
      <c r="J150" s="98" t="str">
        <f t="shared" si="9"/>
        <v/>
      </c>
      <c r="K150" s="54">
        <f t="shared" si="8"/>
        <v>1</v>
      </c>
    </row>
    <row r="151" spans="1:11">
      <c r="A151" s="48">
        <v>5</v>
      </c>
      <c r="B151" s="49" t="e">
        <f>LOOKUP(A151,Seznamy!$A$112:$A$122,Seznamy!$B$112:$B$122)</f>
        <v>#N/A</v>
      </c>
      <c r="C151" s="50" t="e">
        <f>LOOKUP(A151,Seznamy!$A$112:$A$122,Seznamy!$C$112:$C$122)</f>
        <v>#N/A</v>
      </c>
      <c r="D151" s="51" t="e">
        <f>LOOKUP(A151,Seznamy!$A$112:$A$122,Seznamy!$F$112:$F$122)</f>
        <v>#N/A</v>
      </c>
      <c r="E151" s="51" t="e">
        <f>LOOKUP(A151,Seznamy!$A$112:$A$122,Seznamy!$G$112:$G$122)</f>
        <v>#N/A</v>
      </c>
      <c r="F151" s="52" t="e">
        <f>LOOKUP(A151,Seznamy!$A$112:$A$122,Seznamy!$J$112:$J$122)</f>
        <v>#N/A</v>
      </c>
      <c r="G151" s="52">
        <v>29</v>
      </c>
      <c r="H151" s="50">
        <f>LOOKUP(G151,'Dělená - těžba'!$A$16:$A$46,'Dělená - těžba'!$B$16:$B$46)</f>
        <v>0</v>
      </c>
      <c r="I151" s="53">
        <f t="array" ref="I151">SUM(IF(('Dělená - těžba'!$A$3:$A$14=A151)*('Dělená - těžba'!$D$1:$AG$1=G151),'Dělená - těžba'!$D$3:$AG$14))</f>
        <v>0</v>
      </c>
      <c r="J151" s="98" t="str">
        <f t="shared" si="9"/>
        <v/>
      </c>
      <c r="K151" s="54">
        <f t="shared" si="8"/>
        <v>1</v>
      </c>
    </row>
    <row r="152" spans="1:11">
      <c r="A152" s="48">
        <v>5</v>
      </c>
      <c r="B152" s="49" t="e">
        <f>LOOKUP(A152,Seznamy!$A$112:$A$122,Seznamy!$B$112:$B$122)</f>
        <v>#N/A</v>
      </c>
      <c r="C152" s="50" t="e">
        <f>LOOKUP(A152,Seznamy!$A$112:$A$122,Seznamy!$C$112:$C$122)</f>
        <v>#N/A</v>
      </c>
      <c r="D152" s="51" t="e">
        <f>LOOKUP(A152,Seznamy!$A$112:$A$122,Seznamy!$F$112:$F$122)</f>
        <v>#N/A</v>
      </c>
      <c r="E152" s="51" t="e">
        <f>LOOKUP(A152,Seznamy!$A$112:$A$122,Seznamy!$G$112:$G$122)</f>
        <v>#N/A</v>
      </c>
      <c r="F152" s="52" t="e">
        <f>LOOKUP(A152,Seznamy!$A$112:$A$122,Seznamy!$J$112:$J$122)</f>
        <v>#N/A</v>
      </c>
      <c r="G152" s="52">
        <v>30</v>
      </c>
      <c r="H152" s="50">
        <f>LOOKUP(G152,'Dělená - těžba'!$A$16:$A$46,'Dělená - těžba'!$B$16:$B$46)</f>
        <v>0</v>
      </c>
      <c r="I152" s="53">
        <f t="array" ref="I152">SUM(IF(('Dělená - těžba'!$A$3:$A$14=A152)*('Dělená - těžba'!$D$1:$AG$1=G152),'Dělená - těžba'!$D$3:$AG$14))</f>
        <v>0</v>
      </c>
      <c r="J152" s="98" t="str">
        <f t="shared" si="9"/>
        <v/>
      </c>
      <c r="K152" s="54">
        <f t="shared" si="8"/>
        <v>1</v>
      </c>
    </row>
    <row r="153" spans="1:11">
      <c r="A153" s="79">
        <v>6</v>
      </c>
      <c r="B153" s="80" t="e">
        <f>LOOKUP(A153,Seznamy!$A$112:$A$122,Seznamy!$B$112:$B$122)</f>
        <v>#N/A</v>
      </c>
      <c r="C153" s="81" t="e">
        <f>LOOKUP(A153,Seznamy!$A$112:$A$122,Seznamy!$C$112:$C$122)</f>
        <v>#N/A</v>
      </c>
      <c r="D153" s="82" t="e">
        <f>LOOKUP(A153,Seznamy!$A$112:$A$122,Seznamy!$F$112:$F$122)</f>
        <v>#N/A</v>
      </c>
      <c r="E153" s="82" t="e">
        <f>LOOKUP(A153,Seznamy!$A$112:$A$122,Seznamy!$G$112:$G$122)</f>
        <v>#N/A</v>
      </c>
      <c r="F153" s="83" t="e">
        <f>LOOKUP(A153,Seznamy!$A$112:$A$122,Seznamy!$J$112:$J$122)</f>
        <v>#N/A</v>
      </c>
      <c r="G153" s="83">
        <v>7</v>
      </c>
      <c r="H153" s="81">
        <f>LOOKUP(G153,'Dělená - těžba'!$A$16:$A$46,'Dělená - těžba'!$B$16:$B$46)</f>
        <v>0</v>
      </c>
      <c r="I153" s="84">
        <f t="array" ref="I153">SUM(IF(('Dělená - těžba'!$A$3:$A$14=A153)*('Dělená - těžba'!$D$1:$AG$1=G153),'Dělená - těžba'!$D$3:$AG$14))</f>
        <v>0</v>
      </c>
      <c r="J153" s="99" t="str">
        <f t="shared" si="9"/>
        <v/>
      </c>
      <c r="K153" s="85">
        <f t="shared" ref="K153:K182" si="10">IF(I153=MIN($J$153:$J$182),1,"")</f>
        <v>1</v>
      </c>
    </row>
    <row r="154" spans="1:11">
      <c r="A154" s="79">
        <v>6</v>
      </c>
      <c r="B154" s="80" t="e">
        <f>LOOKUP(A154,Seznamy!$A$112:$A$122,Seznamy!$B$112:$B$122)</f>
        <v>#N/A</v>
      </c>
      <c r="C154" s="81" t="e">
        <f>LOOKUP(A154,Seznamy!$A$112:$A$122,Seznamy!$C$112:$C$122)</f>
        <v>#N/A</v>
      </c>
      <c r="D154" s="82" t="e">
        <f>LOOKUP(A154,Seznamy!$A$112:$A$122,Seznamy!$F$112:$F$122)</f>
        <v>#N/A</v>
      </c>
      <c r="E154" s="82" t="e">
        <f>LOOKUP(A154,Seznamy!$A$112:$A$122,Seznamy!$G$112:$G$122)</f>
        <v>#N/A</v>
      </c>
      <c r="F154" s="83" t="e">
        <f>LOOKUP(A154,Seznamy!$A$112:$A$122,Seznamy!$J$112:$J$122)</f>
        <v>#N/A</v>
      </c>
      <c r="G154" s="83">
        <v>2</v>
      </c>
      <c r="H154" s="81">
        <f>LOOKUP(G154,'Dělená - těžba'!$A$16:$A$46,'Dělená - těžba'!$B$16:$B$46)</f>
        <v>0</v>
      </c>
      <c r="I154" s="84">
        <f t="array" ref="I154">SUM(IF(('Dělená - těžba'!$A$3:$A$14=A154)*('Dělená - těžba'!$D$1:$AG$1=G154),'Dělená - těžba'!$D$3:$AG$14))</f>
        <v>0</v>
      </c>
      <c r="J154" s="99" t="str">
        <f t="shared" si="9"/>
        <v/>
      </c>
      <c r="K154" s="85">
        <f t="shared" si="10"/>
        <v>1</v>
      </c>
    </row>
    <row r="155" spans="1:11">
      <c r="A155" s="79">
        <v>6</v>
      </c>
      <c r="B155" s="80" t="e">
        <f>LOOKUP(A155,Seznamy!$A$112:$A$122,Seznamy!$B$112:$B$122)</f>
        <v>#N/A</v>
      </c>
      <c r="C155" s="81" t="e">
        <f>LOOKUP(A155,Seznamy!$A$112:$A$122,Seznamy!$C$112:$C$122)</f>
        <v>#N/A</v>
      </c>
      <c r="D155" s="82" t="e">
        <f>LOOKUP(A155,Seznamy!$A$112:$A$122,Seznamy!$F$112:$F$122)</f>
        <v>#N/A</v>
      </c>
      <c r="E155" s="82" t="e">
        <f>LOOKUP(A155,Seznamy!$A$112:$A$122,Seznamy!$G$112:$G$122)</f>
        <v>#N/A</v>
      </c>
      <c r="F155" s="83" t="e">
        <f>LOOKUP(A155,Seznamy!$A$112:$A$122,Seznamy!$J$112:$J$122)</f>
        <v>#N/A</v>
      </c>
      <c r="G155" s="83">
        <v>14</v>
      </c>
      <c r="H155" s="81">
        <f>LOOKUP(G155,'Dělená - těžba'!$A$16:$A$46,'Dělená - těžba'!$B$16:$B$46)</f>
        <v>0</v>
      </c>
      <c r="I155" s="84">
        <f t="array" ref="I155">SUM(IF(('Dělená - těžba'!$A$3:$A$14=A155)*('Dělená - těžba'!$D$1:$AG$1=G155),'Dělená - těžba'!$D$3:$AG$14))</f>
        <v>0</v>
      </c>
      <c r="J155" s="99" t="str">
        <f t="shared" si="9"/>
        <v/>
      </c>
      <c r="K155" s="85">
        <f t="shared" si="10"/>
        <v>1</v>
      </c>
    </row>
    <row r="156" spans="1:11">
      <c r="A156" s="79">
        <v>6</v>
      </c>
      <c r="B156" s="80" t="e">
        <f>LOOKUP(A156,Seznamy!$A$112:$A$122,Seznamy!$B$112:$B$122)</f>
        <v>#N/A</v>
      </c>
      <c r="C156" s="81" t="e">
        <f>LOOKUP(A156,Seznamy!$A$112:$A$122,Seznamy!$C$112:$C$122)</f>
        <v>#N/A</v>
      </c>
      <c r="D156" s="82" t="e">
        <f>LOOKUP(A156,Seznamy!$A$112:$A$122,Seznamy!$F$112:$F$122)</f>
        <v>#N/A</v>
      </c>
      <c r="E156" s="82" t="e">
        <f>LOOKUP(A156,Seznamy!$A$112:$A$122,Seznamy!$G$112:$G$122)</f>
        <v>#N/A</v>
      </c>
      <c r="F156" s="83" t="e">
        <f>LOOKUP(A156,Seznamy!$A$112:$A$122,Seznamy!$J$112:$J$122)</f>
        <v>#N/A</v>
      </c>
      <c r="G156" s="83">
        <v>4</v>
      </c>
      <c r="H156" s="81">
        <f>LOOKUP(G156,'Dělená - těžba'!$A$16:$A$46,'Dělená - těžba'!$B$16:$B$46)</f>
        <v>0</v>
      </c>
      <c r="I156" s="84">
        <f t="array" ref="I156">SUM(IF(('Dělená - těžba'!$A$3:$A$14=A156)*('Dělená - těžba'!$D$1:$AG$1=G156),'Dělená - těžba'!$D$3:$AG$14))</f>
        <v>0</v>
      </c>
      <c r="J156" s="99" t="str">
        <f t="shared" si="9"/>
        <v/>
      </c>
      <c r="K156" s="85">
        <f t="shared" si="10"/>
        <v>1</v>
      </c>
    </row>
    <row r="157" spans="1:11">
      <c r="A157" s="79">
        <v>6</v>
      </c>
      <c r="B157" s="80" t="e">
        <f>LOOKUP(A157,Seznamy!$A$112:$A$122,Seznamy!$B$112:$B$122)</f>
        <v>#N/A</v>
      </c>
      <c r="C157" s="81" t="e">
        <f>LOOKUP(A157,Seznamy!$A$112:$A$122,Seznamy!$C$112:$C$122)</f>
        <v>#N/A</v>
      </c>
      <c r="D157" s="82" t="e">
        <f>LOOKUP(A157,Seznamy!$A$112:$A$122,Seznamy!$F$112:$F$122)</f>
        <v>#N/A</v>
      </c>
      <c r="E157" s="82" t="e">
        <f>LOOKUP(A157,Seznamy!$A$112:$A$122,Seznamy!$G$112:$G$122)</f>
        <v>#N/A</v>
      </c>
      <c r="F157" s="83" t="e">
        <f>LOOKUP(A157,Seznamy!$A$112:$A$122,Seznamy!$J$112:$J$122)</f>
        <v>#N/A</v>
      </c>
      <c r="G157" s="83">
        <v>12</v>
      </c>
      <c r="H157" s="81">
        <f>LOOKUP(G157,'Dělená - těžba'!$A$16:$A$46,'Dělená - těžba'!$B$16:$B$46)</f>
        <v>0</v>
      </c>
      <c r="I157" s="84">
        <f t="array" ref="I157">SUM(IF(('Dělená - těžba'!$A$3:$A$14=A157)*('Dělená - těžba'!$D$1:$AG$1=G157),'Dělená - těžba'!$D$3:$AG$14))</f>
        <v>0</v>
      </c>
      <c r="J157" s="99" t="str">
        <f t="shared" si="9"/>
        <v/>
      </c>
      <c r="K157" s="85">
        <f t="shared" si="10"/>
        <v>1</v>
      </c>
    </row>
    <row r="158" spans="1:11">
      <c r="A158" s="79">
        <v>6</v>
      </c>
      <c r="B158" s="80" t="e">
        <f>LOOKUP(A158,Seznamy!$A$112:$A$122,Seznamy!$B$112:$B$122)</f>
        <v>#N/A</v>
      </c>
      <c r="C158" s="81" t="e">
        <f>LOOKUP(A158,Seznamy!$A$112:$A$122,Seznamy!$C$112:$C$122)</f>
        <v>#N/A</v>
      </c>
      <c r="D158" s="82" t="e">
        <f>LOOKUP(A158,Seznamy!$A$112:$A$122,Seznamy!$F$112:$F$122)</f>
        <v>#N/A</v>
      </c>
      <c r="E158" s="82" t="e">
        <f>LOOKUP(A158,Seznamy!$A$112:$A$122,Seznamy!$G$112:$G$122)</f>
        <v>#N/A</v>
      </c>
      <c r="F158" s="83" t="e">
        <f>LOOKUP(A158,Seznamy!$A$112:$A$122,Seznamy!$J$112:$J$122)</f>
        <v>#N/A</v>
      </c>
      <c r="G158" s="83">
        <v>6</v>
      </c>
      <c r="H158" s="81">
        <f>LOOKUP(G158,'Dělená - těžba'!$A$16:$A$46,'Dělená - těžba'!$B$16:$B$46)</f>
        <v>0</v>
      </c>
      <c r="I158" s="84">
        <f t="array" ref="I158">SUM(IF(('Dělená - těžba'!$A$3:$A$14=A158)*('Dělená - těžba'!$D$1:$AG$1=G158),'Dělená - těžba'!$D$3:$AG$14))</f>
        <v>0</v>
      </c>
      <c r="J158" s="99" t="str">
        <f t="shared" si="9"/>
        <v/>
      </c>
      <c r="K158" s="85">
        <f t="shared" si="10"/>
        <v>1</v>
      </c>
    </row>
    <row r="159" spans="1:11">
      <c r="A159" s="79">
        <v>6</v>
      </c>
      <c r="B159" s="80" t="e">
        <f>LOOKUP(A159,Seznamy!$A$112:$A$122,Seznamy!$B$112:$B$122)</f>
        <v>#N/A</v>
      </c>
      <c r="C159" s="81" t="e">
        <f>LOOKUP(A159,Seznamy!$A$112:$A$122,Seznamy!$C$112:$C$122)</f>
        <v>#N/A</v>
      </c>
      <c r="D159" s="82" t="e">
        <f>LOOKUP(A159,Seznamy!$A$112:$A$122,Seznamy!$F$112:$F$122)</f>
        <v>#N/A</v>
      </c>
      <c r="E159" s="82" t="e">
        <f>LOOKUP(A159,Seznamy!$A$112:$A$122,Seznamy!$G$112:$G$122)</f>
        <v>#N/A</v>
      </c>
      <c r="F159" s="83" t="e">
        <f>LOOKUP(A159,Seznamy!$A$112:$A$122,Seznamy!$J$112:$J$122)</f>
        <v>#N/A</v>
      </c>
      <c r="G159" s="83">
        <v>1</v>
      </c>
      <c r="H159" s="81">
        <f>LOOKUP(G159,'Dělená - těžba'!$A$16:$A$46,'Dělená - těžba'!$B$16:$B$46)</f>
        <v>0</v>
      </c>
      <c r="I159" s="84">
        <f t="array" ref="I159">SUM(IF(('Dělená - těžba'!$A$3:$A$14=A159)*('Dělená - těžba'!$D$1:$AG$1=G159),'Dělená - těžba'!$D$3:$AG$14))</f>
        <v>0</v>
      </c>
      <c r="J159" s="99" t="str">
        <f t="shared" si="9"/>
        <v/>
      </c>
      <c r="K159" s="85">
        <f t="shared" si="10"/>
        <v>1</v>
      </c>
    </row>
    <row r="160" spans="1:11">
      <c r="A160" s="79">
        <v>6</v>
      </c>
      <c r="B160" s="80" t="e">
        <f>LOOKUP(A160,Seznamy!$A$112:$A$122,Seznamy!$B$112:$B$122)</f>
        <v>#N/A</v>
      </c>
      <c r="C160" s="81" t="e">
        <f>LOOKUP(A160,Seznamy!$A$112:$A$122,Seznamy!$C$112:$C$122)</f>
        <v>#N/A</v>
      </c>
      <c r="D160" s="82" t="e">
        <f>LOOKUP(A160,Seznamy!$A$112:$A$122,Seznamy!$F$112:$F$122)</f>
        <v>#N/A</v>
      </c>
      <c r="E160" s="82" t="e">
        <f>LOOKUP(A160,Seznamy!$A$112:$A$122,Seznamy!$G$112:$G$122)</f>
        <v>#N/A</v>
      </c>
      <c r="F160" s="83" t="e">
        <f>LOOKUP(A160,Seznamy!$A$112:$A$122,Seznamy!$J$112:$J$122)</f>
        <v>#N/A</v>
      </c>
      <c r="G160" s="83">
        <v>8</v>
      </c>
      <c r="H160" s="81">
        <f>LOOKUP(G160,'Dělená - těžba'!$A$16:$A$46,'Dělená - těžba'!$B$16:$B$46)</f>
        <v>0</v>
      </c>
      <c r="I160" s="84">
        <f t="array" ref="I160">SUM(IF(('Dělená - těžba'!$A$3:$A$14=A160)*('Dělená - těžba'!$D$1:$AG$1=G160),'Dělená - těžba'!$D$3:$AG$14))</f>
        <v>0</v>
      </c>
      <c r="J160" s="99" t="str">
        <f t="shared" si="9"/>
        <v/>
      </c>
      <c r="K160" s="85">
        <f t="shared" si="10"/>
        <v>1</v>
      </c>
    </row>
    <row r="161" spans="1:11">
      <c r="A161" s="79">
        <v>6</v>
      </c>
      <c r="B161" s="80" t="e">
        <f>LOOKUP(A161,Seznamy!$A$112:$A$122,Seznamy!$B$112:$B$122)</f>
        <v>#N/A</v>
      </c>
      <c r="C161" s="81" t="e">
        <f>LOOKUP(A161,Seznamy!$A$112:$A$122,Seznamy!$C$112:$C$122)</f>
        <v>#N/A</v>
      </c>
      <c r="D161" s="82" t="e">
        <f>LOOKUP(A161,Seznamy!$A$112:$A$122,Seznamy!$F$112:$F$122)</f>
        <v>#N/A</v>
      </c>
      <c r="E161" s="82" t="e">
        <f>LOOKUP(A161,Seznamy!$A$112:$A$122,Seznamy!$G$112:$G$122)</f>
        <v>#N/A</v>
      </c>
      <c r="F161" s="83" t="e">
        <f>LOOKUP(A161,Seznamy!$A$112:$A$122,Seznamy!$J$112:$J$122)</f>
        <v>#N/A</v>
      </c>
      <c r="G161" s="83">
        <v>9</v>
      </c>
      <c r="H161" s="81">
        <f>LOOKUP(G161,'Dělená - těžba'!$A$16:$A$46,'Dělená - těžba'!$B$16:$B$46)</f>
        <v>0</v>
      </c>
      <c r="I161" s="84">
        <f t="array" ref="I161">SUM(IF(('Dělená - těžba'!$A$3:$A$14=A161)*('Dělená - těžba'!$D$1:$AG$1=G161),'Dělená - těžba'!$D$3:$AG$14))</f>
        <v>0</v>
      </c>
      <c r="J161" s="99" t="str">
        <f t="shared" si="9"/>
        <v/>
      </c>
      <c r="K161" s="85">
        <f t="shared" si="10"/>
        <v>1</v>
      </c>
    </row>
    <row r="162" spans="1:11">
      <c r="A162" s="79">
        <v>6</v>
      </c>
      <c r="B162" s="80" t="e">
        <f>LOOKUP(A162,Seznamy!$A$112:$A$122,Seznamy!$B$112:$B$122)</f>
        <v>#N/A</v>
      </c>
      <c r="C162" s="81" t="e">
        <f>LOOKUP(A162,Seznamy!$A$112:$A$122,Seznamy!$C$112:$C$122)</f>
        <v>#N/A</v>
      </c>
      <c r="D162" s="82" t="e">
        <f>LOOKUP(A162,Seznamy!$A$112:$A$122,Seznamy!$F$112:$F$122)</f>
        <v>#N/A</v>
      </c>
      <c r="E162" s="82" t="e">
        <f>LOOKUP(A162,Seznamy!$A$112:$A$122,Seznamy!$G$112:$G$122)</f>
        <v>#N/A</v>
      </c>
      <c r="F162" s="83" t="e">
        <f>LOOKUP(A162,Seznamy!$A$112:$A$122,Seznamy!$J$112:$J$122)</f>
        <v>#N/A</v>
      </c>
      <c r="G162" s="83">
        <v>5</v>
      </c>
      <c r="H162" s="81">
        <f>LOOKUP(G162,'Dělená - těžba'!$A$16:$A$46,'Dělená - těžba'!$B$16:$B$46)</f>
        <v>0</v>
      </c>
      <c r="I162" s="84">
        <f t="array" ref="I162">SUM(IF(('Dělená - těžba'!$A$3:$A$14=A162)*('Dělená - těžba'!$D$1:$AG$1=G162),'Dělená - těžba'!$D$3:$AG$14))</f>
        <v>0</v>
      </c>
      <c r="J162" s="99" t="str">
        <f t="shared" si="9"/>
        <v/>
      </c>
      <c r="K162" s="85">
        <f t="shared" si="10"/>
        <v>1</v>
      </c>
    </row>
    <row r="163" spans="1:11">
      <c r="A163" s="79">
        <v>6</v>
      </c>
      <c r="B163" s="80" t="e">
        <f>LOOKUP(A163,Seznamy!$A$112:$A$122,Seznamy!$B$112:$B$122)</f>
        <v>#N/A</v>
      </c>
      <c r="C163" s="81" t="e">
        <f>LOOKUP(A163,Seznamy!$A$112:$A$122,Seznamy!$C$112:$C$122)</f>
        <v>#N/A</v>
      </c>
      <c r="D163" s="82" t="e">
        <f>LOOKUP(A163,Seznamy!$A$112:$A$122,Seznamy!$F$112:$F$122)</f>
        <v>#N/A</v>
      </c>
      <c r="E163" s="82" t="e">
        <f>LOOKUP(A163,Seznamy!$A$112:$A$122,Seznamy!$G$112:$G$122)</f>
        <v>#N/A</v>
      </c>
      <c r="F163" s="83" t="e">
        <f>LOOKUP(A163,Seznamy!$A$112:$A$122,Seznamy!$J$112:$J$122)</f>
        <v>#N/A</v>
      </c>
      <c r="G163" s="83">
        <v>11</v>
      </c>
      <c r="H163" s="81">
        <f>LOOKUP(G163,'Dělená - těžba'!$A$16:$A$46,'Dělená - těžba'!$B$16:$B$46)</f>
        <v>0</v>
      </c>
      <c r="I163" s="84">
        <f t="array" ref="I163">SUM(IF(('Dělená - těžba'!$A$3:$A$14=A163)*('Dělená - těžba'!$D$1:$AG$1=G163),'Dělená - těžba'!$D$3:$AG$14))</f>
        <v>0</v>
      </c>
      <c r="J163" s="99" t="str">
        <f t="shared" si="9"/>
        <v/>
      </c>
      <c r="K163" s="85">
        <f t="shared" si="10"/>
        <v>1</v>
      </c>
    </row>
    <row r="164" spans="1:11">
      <c r="A164" s="79">
        <v>6</v>
      </c>
      <c r="B164" s="80" t="e">
        <f>LOOKUP(A164,Seznamy!$A$112:$A$122,Seznamy!$B$112:$B$122)</f>
        <v>#N/A</v>
      </c>
      <c r="C164" s="81" t="e">
        <f>LOOKUP(A164,Seznamy!$A$112:$A$122,Seznamy!$C$112:$C$122)</f>
        <v>#N/A</v>
      </c>
      <c r="D164" s="82" t="e">
        <f>LOOKUP(A164,Seznamy!$A$112:$A$122,Seznamy!$F$112:$F$122)</f>
        <v>#N/A</v>
      </c>
      <c r="E164" s="82" t="e">
        <f>LOOKUP(A164,Seznamy!$A$112:$A$122,Seznamy!$G$112:$G$122)</f>
        <v>#N/A</v>
      </c>
      <c r="F164" s="83" t="e">
        <f>LOOKUP(A164,Seznamy!$A$112:$A$122,Seznamy!$J$112:$J$122)</f>
        <v>#N/A</v>
      </c>
      <c r="G164" s="83">
        <v>13</v>
      </c>
      <c r="H164" s="81">
        <f>LOOKUP(G164,'Dělená - těžba'!$A$16:$A$46,'Dělená - těžba'!$B$16:$B$46)</f>
        <v>0</v>
      </c>
      <c r="I164" s="84">
        <f t="array" ref="I164">SUM(IF(('Dělená - těžba'!$A$3:$A$14=A164)*('Dělená - těžba'!$D$1:$AG$1=G164),'Dělená - těžba'!$D$3:$AG$14))</f>
        <v>0</v>
      </c>
      <c r="J164" s="99" t="str">
        <f t="shared" si="9"/>
        <v/>
      </c>
      <c r="K164" s="85">
        <f t="shared" si="10"/>
        <v>1</v>
      </c>
    </row>
    <row r="165" spans="1:11">
      <c r="A165" s="79">
        <v>6</v>
      </c>
      <c r="B165" s="80" t="e">
        <f>LOOKUP(A165,Seznamy!$A$112:$A$122,Seznamy!$B$112:$B$122)</f>
        <v>#N/A</v>
      </c>
      <c r="C165" s="81" t="e">
        <f>LOOKUP(A165,Seznamy!$A$112:$A$122,Seznamy!$C$112:$C$122)</f>
        <v>#N/A</v>
      </c>
      <c r="D165" s="82" t="e">
        <f>LOOKUP(A165,Seznamy!$A$112:$A$122,Seznamy!$F$112:$F$122)</f>
        <v>#N/A</v>
      </c>
      <c r="E165" s="82" t="e">
        <f>LOOKUP(A165,Seznamy!$A$112:$A$122,Seznamy!$G$112:$G$122)</f>
        <v>#N/A</v>
      </c>
      <c r="F165" s="83" t="e">
        <f>LOOKUP(A165,Seznamy!$A$112:$A$122,Seznamy!$J$112:$J$122)</f>
        <v>#N/A</v>
      </c>
      <c r="G165" s="83">
        <v>10</v>
      </c>
      <c r="H165" s="81">
        <f>LOOKUP(G165,'Dělená - těžba'!$A$16:$A$46,'Dělená - těžba'!$B$16:$B$46)</f>
        <v>0</v>
      </c>
      <c r="I165" s="84">
        <f t="array" ref="I165">SUM(IF(('Dělená - těžba'!$A$3:$A$14=A165)*('Dělená - těžba'!$D$1:$AG$1=G165),'Dělená - těžba'!$D$3:$AG$14))</f>
        <v>0</v>
      </c>
      <c r="J165" s="99" t="str">
        <f t="shared" si="9"/>
        <v/>
      </c>
      <c r="K165" s="85">
        <f t="shared" si="10"/>
        <v>1</v>
      </c>
    </row>
    <row r="166" spans="1:11">
      <c r="A166" s="79">
        <v>6</v>
      </c>
      <c r="B166" s="80" t="e">
        <f>LOOKUP(A166,Seznamy!$A$112:$A$122,Seznamy!$B$112:$B$122)</f>
        <v>#N/A</v>
      </c>
      <c r="C166" s="81" t="e">
        <f>LOOKUP(A166,Seznamy!$A$112:$A$122,Seznamy!$C$112:$C$122)</f>
        <v>#N/A</v>
      </c>
      <c r="D166" s="82" t="e">
        <f>LOOKUP(A166,Seznamy!$A$112:$A$122,Seznamy!$F$112:$F$122)</f>
        <v>#N/A</v>
      </c>
      <c r="E166" s="82" t="e">
        <f>LOOKUP(A166,Seznamy!$A$112:$A$122,Seznamy!$G$112:$G$122)</f>
        <v>#N/A</v>
      </c>
      <c r="F166" s="83" t="e">
        <f>LOOKUP(A166,Seznamy!$A$112:$A$122,Seznamy!$J$112:$J$122)</f>
        <v>#N/A</v>
      </c>
      <c r="G166" s="83">
        <v>3</v>
      </c>
      <c r="H166" s="81">
        <f>LOOKUP(G166,'Dělená - těžba'!$A$16:$A$46,'Dělená - těžba'!$B$16:$B$46)</f>
        <v>0</v>
      </c>
      <c r="I166" s="84">
        <f t="array" ref="I166">SUM(IF(('Dělená - těžba'!$A$3:$A$14=A166)*('Dělená - těžba'!$D$1:$AG$1=G166),'Dělená - těžba'!$D$3:$AG$14))</f>
        <v>0</v>
      </c>
      <c r="J166" s="99" t="str">
        <f t="shared" si="9"/>
        <v/>
      </c>
      <c r="K166" s="85">
        <f t="shared" si="10"/>
        <v>1</v>
      </c>
    </row>
    <row r="167" spans="1:11">
      <c r="A167" s="79">
        <v>6</v>
      </c>
      <c r="B167" s="80" t="e">
        <f>LOOKUP(A167,Seznamy!$A$112:$A$122,Seznamy!$B$112:$B$122)</f>
        <v>#N/A</v>
      </c>
      <c r="C167" s="81" t="e">
        <f>LOOKUP(A167,Seznamy!$A$112:$A$122,Seznamy!$C$112:$C$122)</f>
        <v>#N/A</v>
      </c>
      <c r="D167" s="82" t="e">
        <f>LOOKUP(A167,Seznamy!$A$112:$A$122,Seznamy!$F$112:$F$122)</f>
        <v>#N/A</v>
      </c>
      <c r="E167" s="82" t="e">
        <f>LOOKUP(A167,Seznamy!$A$112:$A$122,Seznamy!$G$112:$G$122)</f>
        <v>#N/A</v>
      </c>
      <c r="F167" s="83" t="e">
        <f>LOOKUP(A167,Seznamy!$A$112:$A$122,Seznamy!$J$112:$J$122)</f>
        <v>#N/A</v>
      </c>
      <c r="G167" s="83">
        <v>17</v>
      </c>
      <c r="H167" s="81">
        <f>LOOKUP(G167,'Dělená - těžba'!$A$16:$A$46,'Dělená - těžba'!$B$16:$B$46)</f>
        <v>0</v>
      </c>
      <c r="I167" s="84">
        <f t="array" ref="I167">SUM(IF(('Dělená - těžba'!$A$3:$A$14=A167)*('Dělená - těžba'!$D$1:$AG$1=G167),'Dělená - těžba'!$D$3:$AG$14))</f>
        <v>0</v>
      </c>
      <c r="J167" s="99" t="str">
        <f t="shared" si="9"/>
        <v/>
      </c>
      <c r="K167" s="85">
        <f t="shared" si="10"/>
        <v>1</v>
      </c>
    </row>
    <row r="168" spans="1:11">
      <c r="A168" s="79">
        <v>6</v>
      </c>
      <c r="B168" s="80" t="e">
        <f>LOOKUP(A168,Seznamy!$A$112:$A$122,Seznamy!$B$112:$B$122)</f>
        <v>#N/A</v>
      </c>
      <c r="C168" s="81" t="e">
        <f>LOOKUP(A168,Seznamy!$A$112:$A$122,Seznamy!$C$112:$C$122)</f>
        <v>#N/A</v>
      </c>
      <c r="D168" s="82" t="e">
        <f>LOOKUP(A168,Seznamy!$A$112:$A$122,Seznamy!$F$112:$F$122)</f>
        <v>#N/A</v>
      </c>
      <c r="E168" s="82" t="e">
        <f>LOOKUP(A168,Seznamy!$A$112:$A$122,Seznamy!$G$112:$G$122)</f>
        <v>#N/A</v>
      </c>
      <c r="F168" s="83" t="e">
        <f>LOOKUP(A168,Seznamy!$A$112:$A$122,Seznamy!$J$112:$J$122)</f>
        <v>#N/A</v>
      </c>
      <c r="G168" s="83">
        <v>16</v>
      </c>
      <c r="H168" s="81">
        <f>LOOKUP(G168,'Dělená - těžba'!$A$16:$A$46,'Dělená - těžba'!$B$16:$B$46)</f>
        <v>0</v>
      </c>
      <c r="I168" s="84">
        <f t="array" ref="I168">SUM(IF(('Dělená - těžba'!$A$3:$A$14=A168)*('Dělená - těžba'!$D$1:$AG$1=G168),'Dělená - těžba'!$D$3:$AG$14))</f>
        <v>0</v>
      </c>
      <c r="J168" s="99" t="str">
        <f t="shared" si="9"/>
        <v/>
      </c>
      <c r="K168" s="85">
        <f t="shared" si="10"/>
        <v>1</v>
      </c>
    </row>
    <row r="169" spans="1:11">
      <c r="A169" s="79">
        <v>6</v>
      </c>
      <c r="B169" s="80" t="e">
        <f>LOOKUP(A169,Seznamy!$A$112:$A$122,Seznamy!$B$112:$B$122)</f>
        <v>#N/A</v>
      </c>
      <c r="C169" s="81" t="e">
        <f>LOOKUP(A169,Seznamy!$A$112:$A$122,Seznamy!$C$112:$C$122)</f>
        <v>#N/A</v>
      </c>
      <c r="D169" s="82" t="e">
        <f>LOOKUP(A169,Seznamy!$A$112:$A$122,Seznamy!$F$112:$F$122)</f>
        <v>#N/A</v>
      </c>
      <c r="E169" s="82" t="e">
        <f>LOOKUP(A169,Seznamy!$A$112:$A$122,Seznamy!$G$112:$G$122)</f>
        <v>#N/A</v>
      </c>
      <c r="F169" s="83" t="e">
        <f>LOOKUP(A169,Seznamy!$A$112:$A$122,Seznamy!$J$112:$J$122)</f>
        <v>#N/A</v>
      </c>
      <c r="G169" s="83">
        <v>15</v>
      </c>
      <c r="H169" s="81">
        <f>LOOKUP(G169,'Dělená - těžba'!$A$16:$A$46,'Dělená - těžba'!$B$16:$B$46)</f>
        <v>0</v>
      </c>
      <c r="I169" s="84">
        <f t="array" ref="I169">SUM(IF(('Dělená - těžba'!$A$3:$A$14=A169)*('Dělená - těžba'!$D$1:$AG$1=G169),'Dělená - těžba'!$D$3:$AG$14))</f>
        <v>0</v>
      </c>
      <c r="J169" s="99" t="str">
        <f t="shared" si="9"/>
        <v/>
      </c>
      <c r="K169" s="85">
        <f t="shared" si="10"/>
        <v>1</v>
      </c>
    </row>
    <row r="170" spans="1:11">
      <c r="A170" s="79">
        <v>6</v>
      </c>
      <c r="B170" s="80" t="e">
        <f>LOOKUP(A170,Seznamy!$A$112:$A$122,Seznamy!$B$112:$B$122)</f>
        <v>#N/A</v>
      </c>
      <c r="C170" s="81" t="e">
        <f>LOOKUP(A170,Seznamy!$A$112:$A$122,Seznamy!$C$112:$C$122)</f>
        <v>#N/A</v>
      </c>
      <c r="D170" s="82" t="e">
        <f>LOOKUP(A170,Seznamy!$A$112:$A$122,Seznamy!$F$112:$F$122)</f>
        <v>#N/A</v>
      </c>
      <c r="E170" s="82" t="e">
        <f>LOOKUP(A170,Seznamy!$A$112:$A$122,Seznamy!$G$112:$G$122)</f>
        <v>#N/A</v>
      </c>
      <c r="F170" s="83" t="e">
        <f>LOOKUP(A170,Seznamy!$A$112:$A$122,Seznamy!$J$112:$J$122)</f>
        <v>#N/A</v>
      </c>
      <c r="G170" s="83">
        <v>18</v>
      </c>
      <c r="H170" s="81">
        <f>LOOKUP(G170,'Dělená - těžba'!$A$16:$A$46,'Dělená - těžba'!$B$16:$B$46)</f>
        <v>0</v>
      </c>
      <c r="I170" s="84">
        <f t="array" ref="I170">SUM(IF(('Dělená - těžba'!$A$3:$A$14=A170)*('Dělená - těžba'!$D$1:$AG$1=G170),'Dělená - těžba'!$D$3:$AG$14))</f>
        <v>0</v>
      </c>
      <c r="J170" s="99" t="str">
        <f t="shared" si="9"/>
        <v/>
      </c>
      <c r="K170" s="85">
        <f t="shared" si="10"/>
        <v>1</v>
      </c>
    </row>
    <row r="171" spans="1:11">
      <c r="A171" s="79">
        <v>6</v>
      </c>
      <c r="B171" s="80" t="e">
        <f>LOOKUP(A171,Seznamy!$A$112:$A$122,Seznamy!$B$112:$B$122)</f>
        <v>#N/A</v>
      </c>
      <c r="C171" s="81" t="e">
        <f>LOOKUP(A171,Seznamy!$A$112:$A$122,Seznamy!$C$112:$C$122)</f>
        <v>#N/A</v>
      </c>
      <c r="D171" s="82" t="e">
        <f>LOOKUP(A171,Seznamy!$A$112:$A$122,Seznamy!$F$112:$F$122)</f>
        <v>#N/A</v>
      </c>
      <c r="E171" s="82" t="e">
        <f>LOOKUP(A171,Seznamy!$A$112:$A$122,Seznamy!$G$112:$G$122)</f>
        <v>#N/A</v>
      </c>
      <c r="F171" s="83" t="e">
        <f>LOOKUP(A171,Seznamy!$A$112:$A$122,Seznamy!$J$112:$J$122)</f>
        <v>#N/A</v>
      </c>
      <c r="G171" s="83">
        <v>19</v>
      </c>
      <c r="H171" s="81">
        <f>LOOKUP(G171,'Dělená - těžba'!$A$16:$A$46,'Dělená - těžba'!$B$16:$B$46)</f>
        <v>0</v>
      </c>
      <c r="I171" s="84">
        <f t="array" ref="I171">SUM(IF(('Dělená - těžba'!$A$3:$A$14=A171)*('Dělená - těžba'!$D$1:$AG$1=G171),'Dělená - těžba'!$D$3:$AG$14))</f>
        <v>0</v>
      </c>
      <c r="J171" s="99" t="str">
        <f t="shared" si="9"/>
        <v/>
      </c>
      <c r="K171" s="85">
        <f t="shared" si="10"/>
        <v>1</v>
      </c>
    </row>
    <row r="172" spans="1:11">
      <c r="A172" s="79">
        <v>6</v>
      </c>
      <c r="B172" s="80" t="e">
        <f>LOOKUP(A172,Seznamy!$A$112:$A$122,Seznamy!$B$112:$B$122)</f>
        <v>#N/A</v>
      </c>
      <c r="C172" s="81" t="e">
        <f>LOOKUP(A172,Seznamy!$A$112:$A$122,Seznamy!$C$112:$C$122)</f>
        <v>#N/A</v>
      </c>
      <c r="D172" s="82" t="e">
        <f>LOOKUP(A172,Seznamy!$A$112:$A$122,Seznamy!$F$112:$F$122)</f>
        <v>#N/A</v>
      </c>
      <c r="E172" s="82" t="e">
        <f>LOOKUP(A172,Seznamy!$A$112:$A$122,Seznamy!$G$112:$G$122)</f>
        <v>#N/A</v>
      </c>
      <c r="F172" s="83" t="e">
        <f>LOOKUP(A172,Seznamy!$A$112:$A$122,Seznamy!$J$112:$J$122)</f>
        <v>#N/A</v>
      </c>
      <c r="G172" s="83">
        <v>20</v>
      </c>
      <c r="H172" s="81">
        <f>LOOKUP(G172,'Dělená - těžba'!$A$16:$A$46,'Dělená - těžba'!$B$16:$B$46)</f>
        <v>0</v>
      </c>
      <c r="I172" s="84">
        <f t="array" ref="I172">SUM(IF(('Dělená - těžba'!$A$3:$A$14=A172)*('Dělená - těžba'!$D$1:$AG$1=G172),'Dělená - těžba'!$D$3:$AG$14))</f>
        <v>0</v>
      </c>
      <c r="J172" s="99" t="str">
        <f t="shared" si="9"/>
        <v/>
      </c>
      <c r="K172" s="85">
        <f t="shared" si="10"/>
        <v>1</v>
      </c>
    </row>
    <row r="173" spans="1:11">
      <c r="A173" s="79">
        <v>6</v>
      </c>
      <c r="B173" s="80" t="e">
        <f>LOOKUP(A173,Seznamy!$A$112:$A$122,Seznamy!$B$112:$B$122)</f>
        <v>#N/A</v>
      </c>
      <c r="C173" s="81" t="e">
        <f>LOOKUP(A173,Seznamy!$A$112:$A$122,Seznamy!$C$112:$C$122)</f>
        <v>#N/A</v>
      </c>
      <c r="D173" s="82" t="e">
        <f>LOOKUP(A173,Seznamy!$A$112:$A$122,Seznamy!$F$112:$F$122)</f>
        <v>#N/A</v>
      </c>
      <c r="E173" s="82" t="e">
        <f>LOOKUP(A173,Seznamy!$A$112:$A$122,Seznamy!$G$112:$G$122)</f>
        <v>#N/A</v>
      </c>
      <c r="F173" s="83" t="e">
        <f>LOOKUP(A173,Seznamy!$A$112:$A$122,Seznamy!$J$112:$J$122)</f>
        <v>#N/A</v>
      </c>
      <c r="G173" s="83">
        <v>21</v>
      </c>
      <c r="H173" s="81">
        <f>LOOKUP(G173,'Dělená - těžba'!$A$16:$A$46,'Dělená - těžba'!$B$16:$B$46)</f>
        <v>0</v>
      </c>
      <c r="I173" s="84">
        <f t="array" ref="I173">SUM(IF(('Dělená - těžba'!$A$3:$A$14=A173)*('Dělená - těžba'!$D$1:$AG$1=G173),'Dělená - těžba'!$D$3:$AG$14))</f>
        <v>0</v>
      </c>
      <c r="J173" s="99" t="str">
        <f t="shared" si="9"/>
        <v/>
      </c>
      <c r="K173" s="85">
        <f t="shared" si="10"/>
        <v>1</v>
      </c>
    </row>
    <row r="174" spans="1:11">
      <c r="A174" s="79">
        <v>6</v>
      </c>
      <c r="B174" s="80" t="e">
        <f>LOOKUP(A174,Seznamy!$A$112:$A$122,Seznamy!$B$112:$B$122)</f>
        <v>#N/A</v>
      </c>
      <c r="C174" s="81" t="e">
        <f>LOOKUP(A174,Seznamy!$A$112:$A$122,Seznamy!$C$112:$C$122)</f>
        <v>#N/A</v>
      </c>
      <c r="D174" s="82" t="e">
        <f>LOOKUP(A174,Seznamy!$A$112:$A$122,Seznamy!$F$112:$F$122)</f>
        <v>#N/A</v>
      </c>
      <c r="E174" s="82" t="e">
        <f>LOOKUP(A174,Seznamy!$A$112:$A$122,Seznamy!$G$112:$G$122)</f>
        <v>#N/A</v>
      </c>
      <c r="F174" s="83" t="e">
        <f>LOOKUP(A174,Seznamy!$A$112:$A$122,Seznamy!$J$112:$J$122)</f>
        <v>#N/A</v>
      </c>
      <c r="G174" s="83">
        <v>22</v>
      </c>
      <c r="H174" s="81">
        <f>LOOKUP(G174,'Dělená - těžba'!$A$16:$A$46,'Dělená - těžba'!$B$16:$B$46)</f>
        <v>0</v>
      </c>
      <c r="I174" s="84">
        <f t="array" ref="I174">SUM(IF(('Dělená - těžba'!$A$3:$A$14=A174)*('Dělená - těžba'!$D$1:$AG$1=G174),'Dělená - těžba'!$D$3:$AG$14))</f>
        <v>0</v>
      </c>
      <c r="J174" s="99" t="str">
        <f t="shared" si="9"/>
        <v/>
      </c>
      <c r="K174" s="85">
        <f t="shared" si="10"/>
        <v>1</v>
      </c>
    </row>
    <row r="175" spans="1:11">
      <c r="A175" s="79">
        <v>6</v>
      </c>
      <c r="B175" s="80" t="e">
        <f>LOOKUP(A175,Seznamy!$A$112:$A$122,Seznamy!$B$112:$B$122)</f>
        <v>#N/A</v>
      </c>
      <c r="C175" s="81" t="e">
        <f>LOOKUP(A175,Seznamy!$A$112:$A$122,Seznamy!$C$112:$C$122)</f>
        <v>#N/A</v>
      </c>
      <c r="D175" s="82" t="e">
        <f>LOOKUP(A175,Seznamy!$A$112:$A$122,Seznamy!$F$112:$F$122)</f>
        <v>#N/A</v>
      </c>
      <c r="E175" s="82" t="e">
        <f>LOOKUP(A175,Seznamy!$A$112:$A$122,Seznamy!$G$112:$G$122)</f>
        <v>#N/A</v>
      </c>
      <c r="F175" s="83" t="e">
        <f>LOOKUP(A175,Seznamy!$A$112:$A$122,Seznamy!$J$112:$J$122)</f>
        <v>#N/A</v>
      </c>
      <c r="G175" s="83">
        <v>23</v>
      </c>
      <c r="H175" s="81">
        <f>LOOKUP(G175,'Dělená - těžba'!$A$16:$A$46,'Dělená - těžba'!$B$16:$B$46)</f>
        <v>0</v>
      </c>
      <c r="I175" s="84">
        <f t="array" ref="I175">SUM(IF(('Dělená - těžba'!$A$3:$A$14=A175)*('Dělená - těžba'!$D$1:$AG$1=G175),'Dělená - těžba'!$D$3:$AG$14))</f>
        <v>0</v>
      </c>
      <c r="J175" s="99" t="str">
        <f t="shared" si="9"/>
        <v/>
      </c>
      <c r="K175" s="85">
        <f t="shared" si="10"/>
        <v>1</v>
      </c>
    </row>
    <row r="176" spans="1:11">
      <c r="A176" s="79">
        <v>6</v>
      </c>
      <c r="B176" s="80" t="e">
        <f>LOOKUP(A176,Seznamy!$A$112:$A$122,Seznamy!$B$112:$B$122)</f>
        <v>#N/A</v>
      </c>
      <c r="C176" s="81" t="e">
        <f>LOOKUP(A176,Seznamy!$A$112:$A$122,Seznamy!$C$112:$C$122)</f>
        <v>#N/A</v>
      </c>
      <c r="D176" s="82" t="e">
        <f>LOOKUP(A176,Seznamy!$A$112:$A$122,Seznamy!$F$112:$F$122)</f>
        <v>#N/A</v>
      </c>
      <c r="E176" s="82" t="e">
        <f>LOOKUP(A176,Seznamy!$A$112:$A$122,Seznamy!$G$112:$G$122)</f>
        <v>#N/A</v>
      </c>
      <c r="F176" s="83" t="e">
        <f>LOOKUP(A176,Seznamy!$A$112:$A$122,Seznamy!$J$112:$J$122)</f>
        <v>#N/A</v>
      </c>
      <c r="G176" s="83">
        <v>24</v>
      </c>
      <c r="H176" s="81">
        <f>LOOKUP(G176,'Dělená - těžba'!$A$16:$A$46,'Dělená - těžba'!$B$16:$B$46)</f>
        <v>0</v>
      </c>
      <c r="I176" s="84">
        <f t="array" ref="I176">SUM(IF(('Dělená - těžba'!$A$3:$A$14=A176)*('Dělená - těžba'!$D$1:$AG$1=G176),'Dělená - těžba'!$D$3:$AG$14))</f>
        <v>0</v>
      </c>
      <c r="J176" s="99" t="str">
        <f t="shared" si="9"/>
        <v/>
      </c>
      <c r="K176" s="85">
        <f t="shared" si="10"/>
        <v>1</v>
      </c>
    </row>
    <row r="177" spans="1:11">
      <c r="A177" s="79">
        <v>6</v>
      </c>
      <c r="B177" s="80" t="e">
        <f>LOOKUP(A177,Seznamy!$A$112:$A$122,Seznamy!$B$112:$B$122)</f>
        <v>#N/A</v>
      </c>
      <c r="C177" s="81" t="e">
        <f>LOOKUP(A177,Seznamy!$A$112:$A$122,Seznamy!$C$112:$C$122)</f>
        <v>#N/A</v>
      </c>
      <c r="D177" s="82" t="e">
        <f>LOOKUP(A177,Seznamy!$A$112:$A$122,Seznamy!$F$112:$F$122)</f>
        <v>#N/A</v>
      </c>
      <c r="E177" s="82" t="e">
        <f>LOOKUP(A177,Seznamy!$A$112:$A$122,Seznamy!$G$112:$G$122)</f>
        <v>#N/A</v>
      </c>
      <c r="F177" s="83" t="e">
        <f>LOOKUP(A177,Seznamy!$A$112:$A$122,Seznamy!$J$112:$J$122)</f>
        <v>#N/A</v>
      </c>
      <c r="G177" s="83">
        <v>25</v>
      </c>
      <c r="H177" s="81">
        <f>LOOKUP(G177,'Dělená - těžba'!$A$16:$A$46,'Dělená - těžba'!$B$16:$B$46)</f>
        <v>0</v>
      </c>
      <c r="I177" s="84">
        <f t="array" ref="I177">SUM(IF(('Dělená - těžba'!$A$3:$A$14=A177)*('Dělená - těžba'!$D$1:$AG$1=G177),'Dělená - těžba'!$D$3:$AG$14))</f>
        <v>0</v>
      </c>
      <c r="J177" s="99" t="str">
        <f t="shared" si="9"/>
        <v/>
      </c>
      <c r="K177" s="85">
        <f t="shared" si="10"/>
        <v>1</v>
      </c>
    </row>
    <row r="178" spans="1:11">
      <c r="A178" s="79">
        <v>6</v>
      </c>
      <c r="B178" s="80" t="e">
        <f>LOOKUP(A178,Seznamy!$A$112:$A$122,Seznamy!$B$112:$B$122)</f>
        <v>#N/A</v>
      </c>
      <c r="C178" s="81" t="e">
        <f>LOOKUP(A178,Seznamy!$A$112:$A$122,Seznamy!$C$112:$C$122)</f>
        <v>#N/A</v>
      </c>
      <c r="D178" s="82" t="e">
        <f>LOOKUP(A178,Seznamy!$A$112:$A$122,Seznamy!$F$112:$F$122)</f>
        <v>#N/A</v>
      </c>
      <c r="E178" s="82" t="e">
        <f>LOOKUP(A178,Seznamy!$A$112:$A$122,Seznamy!$G$112:$G$122)</f>
        <v>#N/A</v>
      </c>
      <c r="F178" s="83" t="e">
        <f>LOOKUP(A178,Seznamy!$A$112:$A$122,Seznamy!$J$112:$J$122)</f>
        <v>#N/A</v>
      </c>
      <c r="G178" s="83">
        <v>26</v>
      </c>
      <c r="H178" s="81">
        <f>LOOKUP(G178,'Dělená - těžba'!$A$16:$A$46,'Dělená - těžba'!$B$16:$B$46)</f>
        <v>0</v>
      </c>
      <c r="I178" s="84">
        <f t="array" ref="I178">SUM(IF(('Dělená - těžba'!$A$3:$A$14=A178)*('Dělená - těžba'!$D$1:$AG$1=G178),'Dělená - těžba'!$D$3:$AG$14))</f>
        <v>0</v>
      </c>
      <c r="J178" s="99" t="str">
        <f t="shared" si="9"/>
        <v/>
      </c>
      <c r="K178" s="85">
        <f t="shared" si="10"/>
        <v>1</v>
      </c>
    </row>
    <row r="179" spans="1:11">
      <c r="A179" s="79">
        <v>6</v>
      </c>
      <c r="B179" s="80" t="e">
        <f>LOOKUP(A179,Seznamy!$A$112:$A$122,Seznamy!$B$112:$B$122)</f>
        <v>#N/A</v>
      </c>
      <c r="C179" s="81" t="e">
        <f>LOOKUP(A179,Seznamy!$A$112:$A$122,Seznamy!$C$112:$C$122)</f>
        <v>#N/A</v>
      </c>
      <c r="D179" s="82" t="e">
        <f>LOOKUP(A179,Seznamy!$A$112:$A$122,Seznamy!$F$112:$F$122)</f>
        <v>#N/A</v>
      </c>
      <c r="E179" s="82" t="e">
        <f>LOOKUP(A179,Seznamy!$A$112:$A$122,Seznamy!$G$112:$G$122)</f>
        <v>#N/A</v>
      </c>
      <c r="F179" s="83" t="e">
        <f>LOOKUP(A179,Seznamy!$A$112:$A$122,Seznamy!$J$112:$J$122)</f>
        <v>#N/A</v>
      </c>
      <c r="G179" s="83">
        <v>27</v>
      </c>
      <c r="H179" s="81">
        <f>LOOKUP(G179,'Dělená - těžba'!$A$16:$A$46,'Dělená - těžba'!$B$16:$B$46)</f>
        <v>0</v>
      </c>
      <c r="I179" s="84">
        <f t="array" ref="I179">SUM(IF(('Dělená - těžba'!$A$3:$A$14=A179)*('Dělená - těžba'!$D$1:$AG$1=G179),'Dělená - těžba'!$D$3:$AG$14))</f>
        <v>0</v>
      </c>
      <c r="J179" s="99" t="str">
        <f t="shared" si="9"/>
        <v/>
      </c>
      <c r="K179" s="85">
        <f t="shared" si="10"/>
        <v>1</v>
      </c>
    </row>
    <row r="180" spans="1:11">
      <c r="A180" s="79">
        <v>6</v>
      </c>
      <c r="B180" s="80" t="e">
        <f>LOOKUP(A180,Seznamy!$A$112:$A$122,Seznamy!$B$112:$B$122)</f>
        <v>#N/A</v>
      </c>
      <c r="C180" s="81" t="e">
        <f>LOOKUP(A180,Seznamy!$A$112:$A$122,Seznamy!$C$112:$C$122)</f>
        <v>#N/A</v>
      </c>
      <c r="D180" s="82" t="e">
        <f>LOOKUP(A180,Seznamy!$A$112:$A$122,Seznamy!$F$112:$F$122)</f>
        <v>#N/A</v>
      </c>
      <c r="E180" s="82" t="e">
        <f>LOOKUP(A180,Seznamy!$A$112:$A$122,Seznamy!$G$112:$G$122)</f>
        <v>#N/A</v>
      </c>
      <c r="F180" s="83" t="e">
        <f>LOOKUP(A180,Seznamy!$A$112:$A$122,Seznamy!$J$112:$J$122)</f>
        <v>#N/A</v>
      </c>
      <c r="G180" s="83">
        <v>28</v>
      </c>
      <c r="H180" s="81">
        <f>LOOKUP(G180,'Dělená - těžba'!$A$16:$A$46,'Dělená - těžba'!$B$16:$B$46)</f>
        <v>0</v>
      </c>
      <c r="I180" s="84">
        <f t="array" ref="I180">SUM(IF(('Dělená - těžba'!$A$3:$A$14=A180)*('Dělená - těžba'!$D$1:$AG$1=G180),'Dělená - těžba'!$D$3:$AG$14))</f>
        <v>0</v>
      </c>
      <c r="J180" s="99" t="str">
        <f t="shared" si="9"/>
        <v/>
      </c>
      <c r="K180" s="85">
        <f t="shared" si="10"/>
        <v>1</v>
      </c>
    </row>
    <row r="181" spans="1:11">
      <c r="A181" s="79">
        <v>6</v>
      </c>
      <c r="B181" s="80" t="e">
        <f>LOOKUP(A181,Seznamy!$A$112:$A$122,Seznamy!$B$112:$B$122)</f>
        <v>#N/A</v>
      </c>
      <c r="C181" s="81" t="e">
        <f>LOOKUP(A181,Seznamy!$A$112:$A$122,Seznamy!$C$112:$C$122)</f>
        <v>#N/A</v>
      </c>
      <c r="D181" s="82" t="e">
        <f>LOOKUP(A181,Seznamy!$A$112:$A$122,Seznamy!$F$112:$F$122)</f>
        <v>#N/A</v>
      </c>
      <c r="E181" s="82" t="e">
        <f>LOOKUP(A181,Seznamy!$A$112:$A$122,Seznamy!$G$112:$G$122)</f>
        <v>#N/A</v>
      </c>
      <c r="F181" s="83" t="e">
        <f>LOOKUP(A181,Seznamy!$A$112:$A$122,Seznamy!$J$112:$J$122)</f>
        <v>#N/A</v>
      </c>
      <c r="G181" s="83">
        <v>29</v>
      </c>
      <c r="H181" s="81">
        <f>LOOKUP(G181,'Dělená - těžba'!$A$16:$A$46,'Dělená - těžba'!$B$16:$B$46)</f>
        <v>0</v>
      </c>
      <c r="I181" s="84">
        <f t="array" ref="I181">SUM(IF(('Dělená - těžba'!$A$3:$A$14=A181)*('Dělená - těžba'!$D$1:$AG$1=G181),'Dělená - těžba'!$D$3:$AG$14))</f>
        <v>0</v>
      </c>
      <c r="J181" s="99" t="str">
        <f t="shared" si="9"/>
        <v/>
      </c>
      <c r="K181" s="85">
        <f t="shared" si="10"/>
        <v>1</v>
      </c>
    </row>
    <row r="182" spans="1:11">
      <c r="A182" s="79">
        <v>6</v>
      </c>
      <c r="B182" s="80" t="e">
        <f>LOOKUP(A182,Seznamy!$A$112:$A$122,Seznamy!$B$112:$B$122)</f>
        <v>#N/A</v>
      </c>
      <c r="C182" s="81" t="e">
        <f>LOOKUP(A182,Seznamy!$A$112:$A$122,Seznamy!$C$112:$C$122)</f>
        <v>#N/A</v>
      </c>
      <c r="D182" s="82" t="e">
        <f>LOOKUP(A182,Seznamy!$A$112:$A$122,Seznamy!$F$112:$F$122)</f>
        <v>#N/A</v>
      </c>
      <c r="E182" s="82" t="e">
        <f>LOOKUP(A182,Seznamy!$A$112:$A$122,Seznamy!$G$112:$G$122)</f>
        <v>#N/A</v>
      </c>
      <c r="F182" s="83" t="e">
        <f>LOOKUP(A182,Seznamy!$A$112:$A$122,Seznamy!$J$112:$J$122)</f>
        <v>#N/A</v>
      </c>
      <c r="G182" s="83">
        <v>30</v>
      </c>
      <c r="H182" s="81">
        <f>LOOKUP(G182,'Dělená - těžba'!$A$16:$A$46,'Dělená - těžba'!$B$16:$B$46)</f>
        <v>0</v>
      </c>
      <c r="I182" s="84">
        <f t="array" ref="I182">SUM(IF(('Dělená - těžba'!$A$3:$A$14=A182)*('Dělená - těžba'!$D$1:$AG$1=G182),'Dělená - těžba'!$D$3:$AG$14))</f>
        <v>0</v>
      </c>
      <c r="J182" s="99" t="str">
        <f t="shared" si="9"/>
        <v/>
      </c>
      <c r="K182" s="85">
        <f t="shared" si="10"/>
        <v>1</v>
      </c>
    </row>
    <row r="183" spans="1:11">
      <c r="A183" s="48">
        <v>7</v>
      </c>
      <c r="B183" s="49" t="e">
        <f>LOOKUP(A183,Seznamy!$A$112:$A$122,Seznamy!$B$112:$B$122)</f>
        <v>#N/A</v>
      </c>
      <c r="C183" s="50" t="e">
        <f>LOOKUP(A183,Seznamy!$A$112:$A$122,Seznamy!$C$112:$C$122)</f>
        <v>#N/A</v>
      </c>
      <c r="D183" s="51" t="e">
        <f>LOOKUP(A183,Seznamy!$A$112:$A$122,Seznamy!$F$112:$F$122)</f>
        <v>#N/A</v>
      </c>
      <c r="E183" s="51" t="e">
        <f>LOOKUP(A183,Seznamy!$A$112:$A$122,Seznamy!$G$112:$G$122)</f>
        <v>#N/A</v>
      </c>
      <c r="F183" s="52" t="e">
        <f>LOOKUP(A183,Seznamy!$A$112:$A$122,Seznamy!$J$112:$J$122)</f>
        <v>#N/A</v>
      </c>
      <c r="G183" s="52">
        <v>7</v>
      </c>
      <c r="H183" s="50">
        <f>LOOKUP(G183,'Dělená - těžba'!$A$16:$A$46,'Dělená - těžba'!$B$16:$B$46)</f>
        <v>0</v>
      </c>
      <c r="I183" s="53">
        <f t="array" ref="I183">SUM(IF(('Dělená - těžba'!$A$3:$A$14=A183)*('Dělená - těžba'!$D$1:$AG$1=G183),'Dělená - těžba'!$D$3:$AG$14))</f>
        <v>0</v>
      </c>
      <c r="J183" s="98" t="str">
        <f t="shared" si="9"/>
        <v/>
      </c>
      <c r="K183" s="54">
        <f t="shared" ref="K183:K211" si="11">IF(I183=MIN($J$183:$J$212),1,"")</f>
        <v>1</v>
      </c>
    </row>
    <row r="184" spans="1:11">
      <c r="A184" s="48">
        <v>7</v>
      </c>
      <c r="B184" s="49" t="e">
        <f>LOOKUP(A184,Seznamy!$A$112:$A$122,Seznamy!$B$112:$B$122)</f>
        <v>#N/A</v>
      </c>
      <c r="C184" s="50" t="e">
        <f>LOOKUP(A184,Seznamy!$A$112:$A$122,Seznamy!$C$112:$C$122)</f>
        <v>#N/A</v>
      </c>
      <c r="D184" s="51" t="e">
        <f>LOOKUP(A184,Seznamy!$A$112:$A$122,Seznamy!$F$112:$F$122)</f>
        <v>#N/A</v>
      </c>
      <c r="E184" s="51" t="e">
        <f>LOOKUP(A184,Seznamy!$A$112:$A$122,Seznamy!$G$112:$G$122)</f>
        <v>#N/A</v>
      </c>
      <c r="F184" s="52" t="e">
        <f>LOOKUP(A184,Seznamy!$A$112:$A$122,Seznamy!$J$112:$J$122)</f>
        <v>#N/A</v>
      </c>
      <c r="G184" s="52">
        <v>2</v>
      </c>
      <c r="H184" s="50">
        <f>LOOKUP(G184,'Dělená - těžba'!$A$16:$A$46,'Dělená - těžba'!$B$16:$B$46)</f>
        <v>0</v>
      </c>
      <c r="I184" s="53">
        <f t="array" ref="I184">SUM(IF(('Dělená - těžba'!$A$3:$A$14=A184)*('Dělená - těžba'!$D$1:$AG$1=G184),'Dělená - těžba'!$D$3:$AG$14))</f>
        <v>0</v>
      </c>
      <c r="J184" s="98" t="str">
        <f t="shared" si="9"/>
        <v/>
      </c>
      <c r="K184" s="54">
        <f t="shared" si="11"/>
        <v>1</v>
      </c>
    </row>
    <row r="185" spans="1:11">
      <c r="A185" s="48">
        <v>7</v>
      </c>
      <c r="B185" s="49" t="e">
        <f>LOOKUP(A185,Seznamy!$A$112:$A$122,Seznamy!$B$112:$B$122)</f>
        <v>#N/A</v>
      </c>
      <c r="C185" s="50" t="e">
        <f>LOOKUP(A185,Seznamy!$A$112:$A$122,Seznamy!$C$112:$C$122)</f>
        <v>#N/A</v>
      </c>
      <c r="D185" s="51" t="e">
        <f>LOOKUP(A185,Seznamy!$A$112:$A$122,Seznamy!$F$112:$F$122)</f>
        <v>#N/A</v>
      </c>
      <c r="E185" s="51" t="e">
        <f>LOOKUP(A185,Seznamy!$A$112:$A$122,Seznamy!$G$112:$G$122)</f>
        <v>#N/A</v>
      </c>
      <c r="F185" s="52" t="e">
        <f>LOOKUP(A185,Seznamy!$A$112:$A$122,Seznamy!$J$112:$J$122)</f>
        <v>#N/A</v>
      </c>
      <c r="G185" s="52">
        <v>12</v>
      </c>
      <c r="H185" s="50">
        <f>LOOKUP(G185,'Dělená - těžba'!$A$16:$A$46,'Dělená - těžba'!$B$16:$B$46)</f>
        <v>0</v>
      </c>
      <c r="I185" s="53">
        <f t="array" ref="I185">SUM(IF(('Dělená - těžba'!$A$3:$A$14=A185)*('Dělená - těžba'!$D$1:$AG$1=G185),'Dělená - těžba'!$D$3:$AG$14))</f>
        <v>0</v>
      </c>
      <c r="J185" s="98" t="str">
        <f t="shared" si="9"/>
        <v/>
      </c>
      <c r="K185" s="54">
        <f t="shared" si="11"/>
        <v>1</v>
      </c>
    </row>
    <row r="186" spans="1:11">
      <c r="A186" s="48">
        <v>7</v>
      </c>
      <c r="B186" s="49" t="e">
        <f>LOOKUP(A186,Seznamy!$A$112:$A$122,Seznamy!$B$112:$B$122)</f>
        <v>#N/A</v>
      </c>
      <c r="C186" s="50" t="e">
        <f>LOOKUP(A186,Seznamy!$A$112:$A$122,Seznamy!$C$112:$C$122)</f>
        <v>#N/A</v>
      </c>
      <c r="D186" s="51" t="e">
        <f>LOOKUP(A186,Seznamy!$A$112:$A$122,Seznamy!$F$112:$F$122)</f>
        <v>#N/A</v>
      </c>
      <c r="E186" s="51" t="e">
        <f>LOOKUP(A186,Seznamy!$A$112:$A$122,Seznamy!$G$112:$G$122)</f>
        <v>#N/A</v>
      </c>
      <c r="F186" s="52" t="e">
        <f>LOOKUP(A186,Seznamy!$A$112:$A$122,Seznamy!$J$112:$J$122)</f>
        <v>#N/A</v>
      </c>
      <c r="G186" s="52">
        <v>4</v>
      </c>
      <c r="H186" s="50">
        <f>LOOKUP(G186,'Dělená - těžba'!$A$16:$A$46,'Dělená - těžba'!$B$16:$B$46)</f>
        <v>0</v>
      </c>
      <c r="I186" s="53">
        <f t="array" ref="I186">SUM(IF(('Dělená - těžba'!$A$3:$A$14=A186)*('Dělená - těžba'!$D$1:$AG$1=G186),'Dělená - těžba'!$D$3:$AG$14))</f>
        <v>0</v>
      </c>
      <c r="J186" s="98" t="str">
        <f t="shared" si="9"/>
        <v/>
      </c>
      <c r="K186" s="54">
        <f t="shared" si="11"/>
        <v>1</v>
      </c>
    </row>
    <row r="187" spans="1:11">
      <c r="A187" s="48">
        <v>7</v>
      </c>
      <c r="B187" s="49" t="e">
        <f>LOOKUP(A187,Seznamy!$A$112:$A$122,Seznamy!$B$112:$B$122)</f>
        <v>#N/A</v>
      </c>
      <c r="C187" s="50" t="e">
        <f>LOOKUP(A187,Seznamy!$A$112:$A$122,Seznamy!$C$112:$C$122)</f>
        <v>#N/A</v>
      </c>
      <c r="D187" s="51" t="e">
        <f>LOOKUP(A187,Seznamy!$A$112:$A$122,Seznamy!$F$112:$F$122)</f>
        <v>#N/A</v>
      </c>
      <c r="E187" s="51" t="e">
        <f>LOOKUP(A187,Seznamy!$A$112:$A$122,Seznamy!$G$112:$G$122)</f>
        <v>#N/A</v>
      </c>
      <c r="F187" s="52" t="e">
        <f>LOOKUP(A187,Seznamy!$A$112:$A$122,Seznamy!$J$112:$J$122)</f>
        <v>#N/A</v>
      </c>
      <c r="G187" s="52">
        <v>1</v>
      </c>
      <c r="H187" s="50">
        <f>LOOKUP(G187,'Dělená - těžba'!$A$16:$A$46,'Dělená - těžba'!$B$16:$B$46)</f>
        <v>0</v>
      </c>
      <c r="I187" s="53">
        <f t="array" ref="I187">SUM(IF(('Dělená - těžba'!$A$3:$A$14=A187)*('Dělená - těžba'!$D$1:$AG$1=G187),'Dělená - těžba'!$D$3:$AG$14))</f>
        <v>0</v>
      </c>
      <c r="J187" s="98" t="str">
        <f t="shared" si="9"/>
        <v/>
      </c>
      <c r="K187" s="54">
        <f t="shared" si="11"/>
        <v>1</v>
      </c>
    </row>
    <row r="188" spans="1:11">
      <c r="A188" s="48">
        <v>7</v>
      </c>
      <c r="B188" s="49" t="e">
        <f>LOOKUP(A188,Seznamy!$A$112:$A$122,Seznamy!$B$112:$B$122)</f>
        <v>#N/A</v>
      </c>
      <c r="C188" s="50" t="e">
        <f>LOOKUP(A188,Seznamy!$A$112:$A$122,Seznamy!$C$112:$C$122)</f>
        <v>#N/A</v>
      </c>
      <c r="D188" s="51" t="e">
        <f>LOOKUP(A188,Seznamy!$A$112:$A$122,Seznamy!$F$112:$F$122)</f>
        <v>#N/A</v>
      </c>
      <c r="E188" s="51" t="e">
        <f>LOOKUP(A188,Seznamy!$A$112:$A$122,Seznamy!$G$112:$G$122)</f>
        <v>#N/A</v>
      </c>
      <c r="F188" s="52" t="e">
        <f>LOOKUP(A188,Seznamy!$A$112:$A$122,Seznamy!$J$112:$J$122)</f>
        <v>#N/A</v>
      </c>
      <c r="G188" s="52">
        <v>6</v>
      </c>
      <c r="H188" s="50">
        <f>LOOKUP(G188,'Dělená - těžba'!$A$16:$A$46,'Dělená - těžba'!$B$16:$B$46)</f>
        <v>0</v>
      </c>
      <c r="I188" s="53">
        <f t="array" ref="I188">SUM(IF(('Dělená - těžba'!$A$3:$A$14=A188)*('Dělená - těžba'!$D$1:$AG$1=G188),'Dělená - těžba'!$D$3:$AG$14))</f>
        <v>0</v>
      </c>
      <c r="J188" s="98" t="str">
        <f t="shared" si="9"/>
        <v/>
      </c>
      <c r="K188" s="54">
        <f t="shared" si="11"/>
        <v>1</v>
      </c>
    </row>
    <row r="189" spans="1:11">
      <c r="A189" s="48">
        <v>7</v>
      </c>
      <c r="B189" s="49" t="e">
        <f>LOOKUP(A189,Seznamy!$A$112:$A$122,Seznamy!$B$112:$B$122)</f>
        <v>#N/A</v>
      </c>
      <c r="C189" s="50" t="e">
        <f>LOOKUP(A189,Seznamy!$A$112:$A$122,Seznamy!$C$112:$C$122)</f>
        <v>#N/A</v>
      </c>
      <c r="D189" s="51" t="e">
        <f>LOOKUP(A189,Seznamy!$A$112:$A$122,Seznamy!$F$112:$F$122)</f>
        <v>#N/A</v>
      </c>
      <c r="E189" s="51" t="e">
        <f>LOOKUP(A189,Seznamy!$A$112:$A$122,Seznamy!$G$112:$G$122)</f>
        <v>#N/A</v>
      </c>
      <c r="F189" s="52" t="e">
        <f>LOOKUP(A189,Seznamy!$A$112:$A$122,Seznamy!$J$112:$J$122)</f>
        <v>#N/A</v>
      </c>
      <c r="G189" s="52">
        <v>14</v>
      </c>
      <c r="H189" s="50">
        <f>LOOKUP(G189,'Dělená - těžba'!$A$16:$A$46,'Dělená - těžba'!$B$16:$B$46)</f>
        <v>0</v>
      </c>
      <c r="I189" s="53">
        <f t="array" ref="I189">SUM(IF(('Dělená - těžba'!$A$3:$A$14=A189)*('Dělená - těžba'!$D$1:$AG$1=G189),'Dělená - těžba'!$D$3:$AG$14))</f>
        <v>0</v>
      </c>
      <c r="J189" s="98" t="str">
        <f t="shared" si="9"/>
        <v/>
      </c>
      <c r="K189" s="54">
        <f t="shared" si="11"/>
        <v>1</v>
      </c>
    </row>
    <row r="190" spans="1:11">
      <c r="A190" s="48">
        <v>7</v>
      </c>
      <c r="B190" s="49" t="e">
        <f>LOOKUP(A190,Seznamy!$A$112:$A$122,Seznamy!$B$112:$B$122)</f>
        <v>#N/A</v>
      </c>
      <c r="C190" s="50" t="e">
        <f>LOOKUP(A190,Seznamy!$A$112:$A$122,Seznamy!$C$112:$C$122)</f>
        <v>#N/A</v>
      </c>
      <c r="D190" s="51" t="e">
        <f>LOOKUP(A190,Seznamy!$A$112:$A$122,Seznamy!$F$112:$F$122)</f>
        <v>#N/A</v>
      </c>
      <c r="E190" s="51" t="e">
        <f>LOOKUP(A190,Seznamy!$A$112:$A$122,Seznamy!$G$112:$G$122)</f>
        <v>#N/A</v>
      </c>
      <c r="F190" s="52" t="e">
        <f>LOOKUP(A190,Seznamy!$A$112:$A$122,Seznamy!$J$112:$J$122)</f>
        <v>#N/A</v>
      </c>
      <c r="G190" s="52">
        <v>8</v>
      </c>
      <c r="H190" s="50">
        <f>LOOKUP(G190,'Dělená - těžba'!$A$16:$A$46,'Dělená - těžba'!$B$16:$B$46)</f>
        <v>0</v>
      </c>
      <c r="I190" s="53">
        <f t="array" ref="I190">SUM(IF(('Dělená - těžba'!$A$3:$A$14=A190)*('Dělená - těžba'!$D$1:$AG$1=G190),'Dělená - těžba'!$D$3:$AG$14))</f>
        <v>0</v>
      </c>
      <c r="J190" s="98" t="str">
        <f t="shared" si="9"/>
        <v/>
      </c>
      <c r="K190" s="54">
        <f t="shared" si="11"/>
        <v>1</v>
      </c>
    </row>
    <row r="191" spans="1:11">
      <c r="A191" s="48">
        <v>7</v>
      </c>
      <c r="B191" s="49" t="e">
        <f>LOOKUP(A191,Seznamy!$A$112:$A$122,Seznamy!$B$112:$B$122)</f>
        <v>#N/A</v>
      </c>
      <c r="C191" s="50" t="e">
        <f>LOOKUP(A191,Seznamy!$A$112:$A$122,Seznamy!$C$112:$C$122)</f>
        <v>#N/A</v>
      </c>
      <c r="D191" s="51" t="e">
        <f>LOOKUP(A191,Seznamy!$A$112:$A$122,Seznamy!$F$112:$F$122)</f>
        <v>#N/A</v>
      </c>
      <c r="E191" s="51" t="e">
        <f>LOOKUP(A191,Seznamy!$A$112:$A$122,Seznamy!$G$112:$G$122)</f>
        <v>#N/A</v>
      </c>
      <c r="F191" s="52" t="e">
        <f>LOOKUP(A191,Seznamy!$A$112:$A$122,Seznamy!$J$112:$J$122)</f>
        <v>#N/A</v>
      </c>
      <c r="G191" s="52">
        <v>9</v>
      </c>
      <c r="H191" s="50">
        <f>LOOKUP(G191,'Dělená - těžba'!$A$16:$A$46,'Dělená - těžba'!$B$16:$B$46)</f>
        <v>0</v>
      </c>
      <c r="I191" s="53">
        <f t="array" ref="I191">SUM(IF(('Dělená - těžba'!$A$3:$A$14=A191)*('Dělená - těžba'!$D$1:$AG$1=G191),'Dělená - těžba'!$D$3:$AG$14))</f>
        <v>0</v>
      </c>
      <c r="J191" s="98" t="str">
        <f t="shared" si="9"/>
        <v/>
      </c>
      <c r="K191" s="54">
        <f t="shared" si="11"/>
        <v>1</v>
      </c>
    </row>
    <row r="192" spans="1:11">
      <c r="A192" s="48">
        <v>7</v>
      </c>
      <c r="B192" s="49" t="e">
        <f>LOOKUP(A192,Seznamy!$A$112:$A$122,Seznamy!$B$112:$B$122)</f>
        <v>#N/A</v>
      </c>
      <c r="C192" s="50" t="e">
        <f>LOOKUP(A192,Seznamy!$A$112:$A$122,Seznamy!$C$112:$C$122)</f>
        <v>#N/A</v>
      </c>
      <c r="D192" s="51" t="e">
        <f>LOOKUP(A192,Seznamy!$A$112:$A$122,Seznamy!$F$112:$F$122)</f>
        <v>#N/A</v>
      </c>
      <c r="E192" s="51" t="e">
        <f>LOOKUP(A192,Seznamy!$A$112:$A$122,Seznamy!$G$112:$G$122)</f>
        <v>#N/A</v>
      </c>
      <c r="F192" s="52" t="e">
        <f>LOOKUP(A192,Seznamy!$A$112:$A$122,Seznamy!$J$112:$J$122)</f>
        <v>#N/A</v>
      </c>
      <c r="G192" s="52">
        <v>5</v>
      </c>
      <c r="H192" s="50">
        <f>LOOKUP(G192,'Dělená - těžba'!$A$16:$A$46,'Dělená - těžba'!$B$16:$B$46)</f>
        <v>0</v>
      </c>
      <c r="I192" s="53">
        <f t="array" ref="I192">SUM(IF(('Dělená - těžba'!$A$3:$A$14=A192)*('Dělená - těžba'!$D$1:$AG$1=G192),'Dělená - těžba'!$D$3:$AG$14))</f>
        <v>0</v>
      </c>
      <c r="J192" s="98" t="str">
        <f t="shared" si="9"/>
        <v/>
      </c>
      <c r="K192" s="54">
        <f t="shared" si="11"/>
        <v>1</v>
      </c>
    </row>
    <row r="193" spans="1:11">
      <c r="A193" s="48">
        <v>7</v>
      </c>
      <c r="B193" s="49" t="e">
        <f>LOOKUP(A193,Seznamy!$A$112:$A$122,Seznamy!$B$112:$B$122)</f>
        <v>#N/A</v>
      </c>
      <c r="C193" s="50" t="e">
        <f>LOOKUP(A193,Seznamy!$A$112:$A$122,Seznamy!$C$112:$C$122)</f>
        <v>#N/A</v>
      </c>
      <c r="D193" s="51" t="e">
        <f>LOOKUP(A193,Seznamy!$A$112:$A$122,Seznamy!$F$112:$F$122)</f>
        <v>#N/A</v>
      </c>
      <c r="E193" s="51" t="e">
        <f>LOOKUP(A193,Seznamy!$A$112:$A$122,Seznamy!$G$112:$G$122)</f>
        <v>#N/A</v>
      </c>
      <c r="F193" s="52" t="e">
        <f>LOOKUP(A193,Seznamy!$A$112:$A$122,Seznamy!$J$112:$J$122)</f>
        <v>#N/A</v>
      </c>
      <c r="G193" s="52">
        <v>11</v>
      </c>
      <c r="H193" s="50">
        <f>LOOKUP(G193,'Dělená - těžba'!$A$16:$A$46,'Dělená - těžba'!$B$16:$B$46)</f>
        <v>0</v>
      </c>
      <c r="I193" s="53">
        <f t="array" ref="I193">SUM(IF(('Dělená - těžba'!$A$3:$A$14=A193)*('Dělená - těžba'!$D$1:$AG$1=G193),'Dělená - těžba'!$D$3:$AG$14))</f>
        <v>0</v>
      </c>
      <c r="J193" s="98" t="str">
        <f t="shared" si="9"/>
        <v/>
      </c>
      <c r="K193" s="54">
        <f t="shared" si="11"/>
        <v>1</v>
      </c>
    </row>
    <row r="194" spans="1:11">
      <c r="A194" s="48">
        <v>7</v>
      </c>
      <c r="B194" s="49" t="e">
        <f>LOOKUP(A194,Seznamy!$A$112:$A$122,Seznamy!$B$112:$B$122)</f>
        <v>#N/A</v>
      </c>
      <c r="C194" s="50" t="e">
        <f>LOOKUP(A194,Seznamy!$A$112:$A$122,Seznamy!$C$112:$C$122)</f>
        <v>#N/A</v>
      </c>
      <c r="D194" s="51" t="e">
        <f>LOOKUP(A194,Seznamy!$A$112:$A$122,Seznamy!$F$112:$F$122)</f>
        <v>#N/A</v>
      </c>
      <c r="E194" s="51" t="e">
        <f>LOOKUP(A194,Seznamy!$A$112:$A$122,Seznamy!$G$112:$G$122)</f>
        <v>#N/A</v>
      </c>
      <c r="F194" s="52" t="e">
        <f>LOOKUP(A194,Seznamy!$A$112:$A$122,Seznamy!$J$112:$J$122)</f>
        <v>#N/A</v>
      </c>
      <c r="G194" s="52">
        <v>10</v>
      </c>
      <c r="H194" s="50">
        <f>LOOKUP(G194,'Dělená - těžba'!$A$16:$A$46,'Dělená - těžba'!$B$16:$B$46)</f>
        <v>0</v>
      </c>
      <c r="I194" s="53">
        <f t="array" ref="I194">SUM(IF(('Dělená - těžba'!$A$3:$A$14=A194)*('Dělená - těžba'!$D$1:$AG$1=G194),'Dělená - těžba'!$D$3:$AG$14))</f>
        <v>0</v>
      </c>
      <c r="J194" s="98" t="str">
        <f t="shared" si="9"/>
        <v/>
      </c>
      <c r="K194" s="54">
        <f t="shared" si="11"/>
        <v>1</v>
      </c>
    </row>
    <row r="195" spans="1:11">
      <c r="A195" s="48">
        <v>7</v>
      </c>
      <c r="B195" s="49" t="e">
        <f>LOOKUP(A195,Seznamy!$A$112:$A$122,Seznamy!$B$112:$B$122)</f>
        <v>#N/A</v>
      </c>
      <c r="C195" s="50" t="e">
        <f>LOOKUP(A195,Seznamy!$A$112:$A$122,Seznamy!$C$112:$C$122)</f>
        <v>#N/A</v>
      </c>
      <c r="D195" s="51" t="e">
        <f>LOOKUP(A195,Seznamy!$A$112:$A$122,Seznamy!$F$112:$F$122)</f>
        <v>#N/A</v>
      </c>
      <c r="E195" s="51" t="e">
        <f>LOOKUP(A195,Seznamy!$A$112:$A$122,Seznamy!$G$112:$G$122)</f>
        <v>#N/A</v>
      </c>
      <c r="F195" s="52" t="e">
        <f>LOOKUP(A195,Seznamy!$A$112:$A$122,Seznamy!$J$112:$J$122)</f>
        <v>#N/A</v>
      </c>
      <c r="G195" s="52">
        <v>13</v>
      </c>
      <c r="H195" s="50">
        <f>LOOKUP(G195,'Dělená - těžba'!$A$16:$A$46,'Dělená - těžba'!$B$16:$B$46)</f>
        <v>0</v>
      </c>
      <c r="I195" s="53">
        <f t="array" ref="I195">SUM(IF(('Dělená - těžba'!$A$3:$A$14=A195)*('Dělená - těžba'!$D$1:$AG$1=G195),'Dělená - těžba'!$D$3:$AG$14))</f>
        <v>0</v>
      </c>
      <c r="J195" s="98" t="str">
        <f t="shared" si="9"/>
        <v/>
      </c>
      <c r="K195" s="54">
        <f t="shared" si="11"/>
        <v>1</v>
      </c>
    </row>
    <row r="196" spans="1:11">
      <c r="A196" s="48">
        <v>7</v>
      </c>
      <c r="B196" s="49" t="e">
        <f>LOOKUP(A196,Seznamy!$A$112:$A$122,Seznamy!$B$112:$B$122)</f>
        <v>#N/A</v>
      </c>
      <c r="C196" s="50" t="e">
        <f>LOOKUP(A196,Seznamy!$A$112:$A$122,Seznamy!$C$112:$C$122)</f>
        <v>#N/A</v>
      </c>
      <c r="D196" s="51" t="e">
        <f>LOOKUP(A196,Seznamy!$A$112:$A$122,Seznamy!$F$112:$F$122)</f>
        <v>#N/A</v>
      </c>
      <c r="E196" s="51" t="e">
        <f>LOOKUP(A196,Seznamy!$A$112:$A$122,Seznamy!$G$112:$G$122)</f>
        <v>#N/A</v>
      </c>
      <c r="F196" s="52" t="e">
        <f>LOOKUP(A196,Seznamy!$A$112:$A$122,Seznamy!$J$112:$J$122)</f>
        <v>#N/A</v>
      </c>
      <c r="G196" s="52">
        <v>17</v>
      </c>
      <c r="H196" s="50">
        <f>LOOKUP(G196,'Dělená - těžba'!$A$16:$A$46,'Dělená - těžba'!$B$16:$B$46)</f>
        <v>0</v>
      </c>
      <c r="I196" s="53">
        <f t="array" ref="I196">SUM(IF(('Dělená - těžba'!$A$3:$A$14=A196)*('Dělená - těžba'!$D$1:$AG$1=G196),'Dělená - těžba'!$D$3:$AG$14))</f>
        <v>0</v>
      </c>
      <c r="J196" s="98" t="str">
        <f t="shared" si="9"/>
        <v/>
      </c>
      <c r="K196" s="54">
        <f t="shared" si="11"/>
        <v>1</v>
      </c>
    </row>
    <row r="197" spans="1:11">
      <c r="A197" s="48">
        <v>7</v>
      </c>
      <c r="B197" s="49" t="e">
        <f>LOOKUP(A197,Seznamy!$A$112:$A$122,Seznamy!$B$112:$B$122)</f>
        <v>#N/A</v>
      </c>
      <c r="C197" s="50" t="e">
        <f>LOOKUP(A197,Seznamy!$A$112:$A$122,Seznamy!$C$112:$C$122)</f>
        <v>#N/A</v>
      </c>
      <c r="D197" s="51" t="e">
        <f>LOOKUP(A197,Seznamy!$A$112:$A$122,Seznamy!$F$112:$F$122)</f>
        <v>#N/A</v>
      </c>
      <c r="E197" s="51" t="e">
        <f>LOOKUP(A197,Seznamy!$A$112:$A$122,Seznamy!$G$112:$G$122)</f>
        <v>#N/A</v>
      </c>
      <c r="F197" s="52" t="e">
        <f>LOOKUP(A197,Seznamy!$A$112:$A$122,Seznamy!$J$112:$J$122)</f>
        <v>#N/A</v>
      </c>
      <c r="G197" s="52">
        <v>15</v>
      </c>
      <c r="H197" s="50">
        <f>LOOKUP(G197,'Dělená - těžba'!$A$16:$A$46,'Dělená - těžba'!$B$16:$B$46)</f>
        <v>0</v>
      </c>
      <c r="I197" s="53">
        <f t="array" ref="I197">SUM(IF(('Dělená - těžba'!$A$3:$A$14=A197)*('Dělená - těžba'!$D$1:$AG$1=G197),'Dělená - těžba'!$D$3:$AG$14))</f>
        <v>0</v>
      </c>
      <c r="J197" s="98" t="str">
        <f t="shared" si="9"/>
        <v/>
      </c>
      <c r="K197" s="54">
        <f t="shared" si="11"/>
        <v>1</v>
      </c>
    </row>
    <row r="198" spans="1:11">
      <c r="A198" s="48">
        <v>7</v>
      </c>
      <c r="B198" s="49" t="e">
        <f>LOOKUP(A198,Seznamy!$A$112:$A$122,Seznamy!$B$112:$B$122)</f>
        <v>#N/A</v>
      </c>
      <c r="C198" s="50" t="e">
        <f>LOOKUP(A198,Seznamy!$A$112:$A$122,Seznamy!$C$112:$C$122)</f>
        <v>#N/A</v>
      </c>
      <c r="D198" s="51" t="e">
        <f>LOOKUP(A198,Seznamy!$A$112:$A$122,Seznamy!$F$112:$F$122)</f>
        <v>#N/A</v>
      </c>
      <c r="E198" s="51" t="e">
        <f>LOOKUP(A198,Seznamy!$A$112:$A$122,Seznamy!$G$112:$G$122)</f>
        <v>#N/A</v>
      </c>
      <c r="F198" s="52" t="e">
        <f>LOOKUP(A198,Seznamy!$A$112:$A$122,Seznamy!$J$112:$J$122)</f>
        <v>#N/A</v>
      </c>
      <c r="G198" s="52">
        <v>16</v>
      </c>
      <c r="H198" s="50">
        <f>LOOKUP(G198,'Dělená - těžba'!$A$16:$A$46,'Dělená - těžba'!$B$16:$B$46)</f>
        <v>0</v>
      </c>
      <c r="I198" s="53">
        <f t="array" ref="I198">SUM(IF(('Dělená - těžba'!$A$3:$A$14=A198)*('Dělená - těžba'!$D$1:$AG$1=G198),'Dělená - těžba'!$D$3:$AG$14))</f>
        <v>0</v>
      </c>
      <c r="J198" s="98" t="str">
        <f t="shared" si="9"/>
        <v/>
      </c>
      <c r="K198" s="54">
        <f t="shared" si="11"/>
        <v>1</v>
      </c>
    </row>
    <row r="199" spans="1:11">
      <c r="A199" s="48">
        <v>7</v>
      </c>
      <c r="B199" s="49" t="e">
        <f>LOOKUP(A199,Seznamy!$A$112:$A$122,Seznamy!$B$112:$B$122)</f>
        <v>#N/A</v>
      </c>
      <c r="C199" s="50" t="e">
        <f>LOOKUP(A199,Seznamy!$A$112:$A$122,Seznamy!$C$112:$C$122)</f>
        <v>#N/A</v>
      </c>
      <c r="D199" s="51" t="e">
        <f>LOOKUP(A199,Seznamy!$A$112:$A$122,Seznamy!$F$112:$F$122)</f>
        <v>#N/A</v>
      </c>
      <c r="E199" s="51" t="e">
        <f>LOOKUP(A199,Seznamy!$A$112:$A$122,Seznamy!$G$112:$G$122)</f>
        <v>#N/A</v>
      </c>
      <c r="F199" s="52" t="e">
        <f>LOOKUP(A199,Seznamy!$A$112:$A$122,Seznamy!$J$112:$J$122)</f>
        <v>#N/A</v>
      </c>
      <c r="G199" s="52">
        <v>3</v>
      </c>
      <c r="H199" s="50">
        <f>LOOKUP(G199,'Dělená - těžba'!$A$16:$A$46,'Dělená - těžba'!$B$16:$B$46)</f>
        <v>0</v>
      </c>
      <c r="I199" s="53">
        <f t="array" ref="I199">SUM(IF(('Dělená - těžba'!$A$3:$A$14=A199)*('Dělená - těžba'!$D$1:$AG$1=G199),'Dělená - těžba'!$D$3:$AG$14))</f>
        <v>0</v>
      </c>
      <c r="J199" s="98" t="str">
        <f t="shared" si="9"/>
        <v/>
      </c>
      <c r="K199" s="54">
        <f t="shared" si="11"/>
        <v>1</v>
      </c>
    </row>
    <row r="200" spans="1:11">
      <c r="A200" s="48">
        <v>7</v>
      </c>
      <c r="B200" s="49" t="e">
        <f>LOOKUP(A200,Seznamy!$A$112:$A$122,Seznamy!$B$112:$B$122)</f>
        <v>#N/A</v>
      </c>
      <c r="C200" s="50" t="e">
        <f>LOOKUP(A200,Seznamy!$A$112:$A$122,Seznamy!$C$112:$C$122)</f>
        <v>#N/A</v>
      </c>
      <c r="D200" s="51" t="e">
        <f>LOOKUP(A200,Seznamy!$A$112:$A$122,Seznamy!$F$112:$F$122)</f>
        <v>#N/A</v>
      </c>
      <c r="E200" s="51" t="e">
        <f>LOOKUP(A200,Seznamy!$A$112:$A$122,Seznamy!$G$112:$G$122)</f>
        <v>#N/A</v>
      </c>
      <c r="F200" s="52" t="e">
        <f>LOOKUP(A200,Seznamy!$A$112:$A$122,Seznamy!$J$112:$J$122)</f>
        <v>#N/A</v>
      </c>
      <c r="G200" s="52">
        <v>18</v>
      </c>
      <c r="H200" s="50">
        <f>LOOKUP(G200,'Dělená - těžba'!$A$16:$A$46,'Dělená - těžba'!$B$16:$B$46)</f>
        <v>0</v>
      </c>
      <c r="I200" s="53">
        <f t="array" ref="I200">SUM(IF(('Dělená - těžba'!$A$3:$A$14=A200)*('Dělená - těžba'!$D$1:$AG$1=G200),'Dělená - těžba'!$D$3:$AG$14))</f>
        <v>0</v>
      </c>
      <c r="J200" s="98" t="str">
        <f t="shared" ref="J200:J263" si="12">IF(I200=0,"",I200)</f>
        <v/>
      </c>
      <c r="K200" s="54">
        <f t="shared" si="11"/>
        <v>1</v>
      </c>
    </row>
    <row r="201" spans="1:11">
      <c r="A201" s="48">
        <v>7</v>
      </c>
      <c r="B201" s="49" t="e">
        <f>LOOKUP(A201,Seznamy!$A$112:$A$122,Seznamy!$B$112:$B$122)</f>
        <v>#N/A</v>
      </c>
      <c r="C201" s="50" t="e">
        <f>LOOKUP(A201,Seznamy!$A$112:$A$122,Seznamy!$C$112:$C$122)</f>
        <v>#N/A</v>
      </c>
      <c r="D201" s="51" t="e">
        <f>LOOKUP(A201,Seznamy!$A$112:$A$122,Seznamy!$F$112:$F$122)</f>
        <v>#N/A</v>
      </c>
      <c r="E201" s="51" t="e">
        <f>LOOKUP(A201,Seznamy!$A$112:$A$122,Seznamy!$G$112:$G$122)</f>
        <v>#N/A</v>
      </c>
      <c r="F201" s="52" t="e">
        <f>LOOKUP(A201,Seznamy!$A$112:$A$122,Seznamy!$J$112:$J$122)</f>
        <v>#N/A</v>
      </c>
      <c r="G201" s="52">
        <v>19</v>
      </c>
      <c r="H201" s="50">
        <f>LOOKUP(G201,'Dělená - těžba'!$A$16:$A$46,'Dělená - těžba'!$B$16:$B$46)</f>
        <v>0</v>
      </c>
      <c r="I201" s="53">
        <f t="array" ref="I201">SUM(IF(('Dělená - těžba'!$A$3:$A$14=A201)*('Dělená - těžba'!$D$1:$AG$1=G201),'Dělená - těžba'!$D$3:$AG$14))</f>
        <v>0</v>
      </c>
      <c r="J201" s="98" t="str">
        <f t="shared" si="12"/>
        <v/>
      </c>
      <c r="K201" s="54">
        <f t="shared" si="11"/>
        <v>1</v>
      </c>
    </row>
    <row r="202" spans="1:11">
      <c r="A202" s="48">
        <v>7</v>
      </c>
      <c r="B202" s="49" t="e">
        <f>LOOKUP(A202,Seznamy!$A$112:$A$122,Seznamy!$B$112:$B$122)</f>
        <v>#N/A</v>
      </c>
      <c r="C202" s="50" t="e">
        <f>LOOKUP(A202,Seznamy!$A$112:$A$122,Seznamy!$C$112:$C$122)</f>
        <v>#N/A</v>
      </c>
      <c r="D202" s="51" t="e">
        <f>LOOKUP(A202,Seznamy!$A$112:$A$122,Seznamy!$F$112:$F$122)</f>
        <v>#N/A</v>
      </c>
      <c r="E202" s="51" t="e">
        <f>LOOKUP(A202,Seznamy!$A$112:$A$122,Seznamy!$G$112:$G$122)</f>
        <v>#N/A</v>
      </c>
      <c r="F202" s="52" t="e">
        <f>LOOKUP(A202,Seznamy!$A$112:$A$122,Seznamy!$J$112:$J$122)</f>
        <v>#N/A</v>
      </c>
      <c r="G202" s="52">
        <v>20</v>
      </c>
      <c r="H202" s="50">
        <f>LOOKUP(G202,'Dělená - těžba'!$A$16:$A$46,'Dělená - těžba'!$B$16:$B$46)</f>
        <v>0</v>
      </c>
      <c r="I202" s="53">
        <f t="array" ref="I202">SUM(IF(('Dělená - těžba'!$A$3:$A$14=A202)*('Dělená - těžba'!$D$1:$AG$1=G202),'Dělená - těžba'!$D$3:$AG$14))</f>
        <v>0</v>
      </c>
      <c r="J202" s="98" t="str">
        <f t="shared" si="12"/>
        <v/>
      </c>
      <c r="K202" s="54">
        <f t="shared" si="11"/>
        <v>1</v>
      </c>
    </row>
    <row r="203" spans="1:11">
      <c r="A203" s="48">
        <v>7</v>
      </c>
      <c r="B203" s="49" t="e">
        <f>LOOKUP(A203,Seznamy!$A$112:$A$122,Seznamy!$B$112:$B$122)</f>
        <v>#N/A</v>
      </c>
      <c r="C203" s="50" t="e">
        <f>LOOKUP(A203,Seznamy!$A$112:$A$122,Seznamy!$C$112:$C$122)</f>
        <v>#N/A</v>
      </c>
      <c r="D203" s="51" t="e">
        <f>LOOKUP(A203,Seznamy!$A$112:$A$122,Seznamy!$F$112:$F$122)</f>
        <v>#N/A</v>
      </c>
      <c r="E203" s="51" t="e">
        <f>LOOKUP(A203,Seznamy!$A$112:$A$122,Seznamy!$G$112:$G$122)</f>
        <v>#N/A</v>
      </c>
      <c r="F203" s="52" t="e">
        <f>LOOKUP(A203,Seznamy!$A$112:$A$122,Seznamy!$J$112:$J$122)</f>
        <v>#N/A</v>
      </c>
      <c r="G203" s="52">
        <v>21</v>
      </c>
      <c r="H203" s="50">
        <f>LOOKUP(G203,'Dělená - těžba'!$A$16:$A$46,'Dělená - těžba'!$B$16:$B$46)</f>
        <v>0</v>
      </c>
      <c r="I203" s="53">
        <f t="array" ref="I203">SUM(IF(('Dělená - těžba'!$A$3:$A$14=A203)*('Dělená - těžba'!$D$1:$AG$1=G203),'Dělená - těžba'!$D$3:$AG$14))</f>
        <v>0</v>
      </c>
      <c r="J203" s="98" t="str">
        <f t="shared" si="12"/>
        <v/>
      </c>
      <c r="K203" s="54">
        <f t="shared" si="11"/>
        <v>1</v>
      </c>
    </row>
    <row r="204" spans="1:11">
      <c r="A204" s="48">
        <v>7</v>
      </c>
      <c r="B204" s="49" t="e">
        <f>LOOKUP(A204,Seznamy!$A$112:$A$122,Seznamy!$B$112:$B$122)</f>
        <v>#N/A</v>
      </c>
      <c r="C204" s="50" t="e">
        <f>LOOKUP(A204,Seznamy!$A$112:$A$122,Seznamy!$C$112:$C$122)</f>
        <v>#N/A</v>
      </c>
      <c r="D204" s="51" t="e">
        <f>LOOKUP(A204,Seznamy!$A$112:$A$122,Seznamy!$F$112:$F$122)</f>
        <v>#N/A</v>
      </c>
      <c r="E204" s="51" t="e">
        <f>LOOKUP(A204,Seznamy!$A$112:$A$122,Seznamy!$G$112:$G$122)</f>
        <v>#N/A</v>
      </c>
      <c r="F204" s="52" t="e">
        <f>LOOKUP(A204,Seznamy!$A$112:$A$122,Seznamy!$J$112:$J$122)</f>
        <v>#N/A</v>
      </c>
      <c r="G204" s="52">
        <v>22</v>
      </c>
      <c r="H204" s="50">
        <f>LOOKUP(G204,'Dělená - těžba'!$A$16:$A$46,'Dělená - těžba'!$B$16:$B$46)</f>
        <v>0</v>
      </c>
      <c r="I204" s="53">
        <f t="array" ref="I204">SUM(IF(('Dělená - těžba'!$A$3:$A$14=A204)*('Dělená - těžba'!$D$1:$AG$1=G204),'Dělená - těžba'!$D$3:$AG$14))</f>
        <v>0</v>
      </c>
      <c r="J204" s="98" t="str">
        <f t="shared" si="12"/>
        <v/>
      </c>
      <c r="K204" s="54">
        <f t="shared" si="11"/>
        <v>1</v>
      </c>
    </row>
    <row r="205" spans="1:11">
      <c r="A205" s="48">
        <v>7</v>
      </c>
      <c r="B205" s="49" t="e">
        <f>LOOKUP(A205,Seznamy!$A$112:$A$122,Seznamy!$B$112:$B$122)</f>
        <v>#N/A</v>
      </c>
      <c r="C205" s="50" t="e">
        <f>LOOKUP(A205,Seznamy!$A$112:$A$122,Seznamy!$C$112:$C$122)</f>
        <v>#N/A</v>
      </c>
      <c r="D205" s="51" t="e">
        <f>LOOKUP(A205,Seznamy!$A$112:$A$122,Seznamy!$F$112:$F$122)</f>
        <v>#N/A</v>
      </c>
      <c r="E205" s="51" t="e">
        <f>LOOKUP(A205,Seznamy!$A$112:$A$122,Seznamy!$G$112:$G$122)</f>
        <v>#N/A</v>
      </c>
      <c r="F205" s="52" t="e">
        <f>LOOKUP(A205,Seznamy!$A$112:$A$122,Seznamy!$J$112:$J$122)</f>
        <v>#N/A</v>
      </c>
      <c r="G205" s="52">
        <v>23</v>
      </c>
      <c r="H205" s="50">
        <f>LOOKUP(G205,'Dělená - těžba'!$A$16:$A$46,'Dělená - těžba'!$B$16:$B$46)</f>
        <v>0</v>
      </c>
      <c r="I205" s="53">
        <f t="array" ref="I205">SUM(IF(('Dělená - těžba'!$A$3:$A$14=A205)*('Dělená - těžba'!$D$1:$AG$1=G205),'Dělená - těžba'!$D$3:$AG$14))</f>
        <v>0</v>
      </c>
      <c r="J205" s="98" t="str">
        <f t="shared" si="12"/>
        <v/>
      </c>
      <c r="K205" s="54">
        <f t="shared" si="11"/>
        <v>1</v>
      </c>
    </row>
    <row r="206" spans="1:11">
      <c r="A206" s="48">
        <v>7</v>
      </c>
      <c r="B206" s="49" t="e">
        <f>LOOKUP(A206,Seznamy!$A$112:$A$122,Seznamy!$B$112:$B$122)</f>
        <v>#N/A</v>
      </c>
      <c r="C206" s="50" t="e">
        <f>LOOKUP(A206,Seznamy!$A$112:$A$122,Seznamy!$C$112:$C$122)</f>
        <v>#N/A</v>
      </c>
      <c r="D206" s="51" t="e">
        <f>LOOKUP(A206,Seznamy!$A$112:$A$122,Seznamy!$F$112:$F$122)</f>
        <v>#N/A</v>
      </c>
      <c r="E206" s="51" t="e">
        <f>LOOKUP(A206,Seznamy!$A$112:$A$122,Seznamy!$G$112:$G$122)</f>
        <v>#N/A</v>
      </c>
      <c r="F206" s="52" t="e">
        <f>LOOKUP(A206,Seznamy!$A$112:$A$122,Seznamy!$J$112:$J$122)</f>
        <v>#N/A</v>
      </c>
      <c r="G206" s="52">
        <v>24</v>
      </c>
      <c r="H206" s="50">
        <f>LOOKUP(G206,'Dělená - těžba'!$A$16:$A$46,'Dělená - těžba'!$B$16:$B$46)</f>
        <v>0</v>
      </c>
      <c r="I206" s="53">
        <f t="array" ref="I206">SUM(IF(('Dělená - těžba'!$A$3:$A$14=A206)*('Dělená - těžba'!$D$1:$AG$1=G206),'Dělená - těžba'!$D$3:$AG$14))</f>
        <v>0</v>
      </c>
      <c r="J206" s="98" t="str">
        <f t="shared" si="12"/>
        <v/>
      </c>
      <c r="K206" s="54">
        <f t="shared" si="11"/>
        <v>1</v>
      </c>
    </row>
    <row r="207" spans="1:11">
      <c r="A207" s="48">
        <v>7</v>
      </c>
      <c r="B207" s="49" t="e">
        <f>LOOKUP(A207,Seznamy!$A$112:$A$122,Seznamy!$B$112:$B$122)</f>
        <v>#N/A</v>
      </c>
      <c r="C207" s="50" t="e">
        <f>LOOKUP(A207,Seznamy!$A$112:$A$122,Seznamy!$C$112:$C$122)</f>
        <v>#N/A</v>
      </c>
      <c r="D207" s="51" t="e">
        <f>LOOKUP(A207,Seznamy!$A$112:$A$122,Seznamy!$F$112:$F$122)</f>
        <v>#N/A</v>
      </c>
      <c r="E207" s="51" t="e">
        <f>LOOKUP(A207,Seznamy!$A$112:$A$122,Seznamy!$G$112:$G$122)</f>
        <v>#N/A</v>
      </c>
      <c r="F207" s="52" t="e">
        <f>LOOKUP(A207,Seznamy!$A$112:$A$122,Seznamy!$J$112:$J$122)</f>
        <v>#N/A</v>
      </c>
      <c r="G207" s="52">
        <v>25</v>
      </c>
      <c r="H207" s="50">
        <f>LOOKUP(G207,'Dělená - těžba'!$A$16:$A$46,'Dělená - těžba'!$B$16:$B$46)</f>
        <v>0</v>
      </c>
      <c r="I207" s="53">
        <f t="array" ref="I207">SUM(IF(('Dělená - těžba'!$A$3:$A$14=A207)*('Dělená - těžba'!$D$1:$AG$1=G207),'Dělená - těžba'!$D$3:$AG$14))</f>
        <v>0</v>
      </c>
      <c r="J207" s="98" t="str">
        <f t="shared" si="12"/>
        <v/>
      </c>
      <c r="K207" s="54">
        <f t="shared" si="11"/>
        <v>1</v>
      </c>
    </row>
    <row r="208" spans="1:11">
      <c r="A208" s="48">
        <v>7</v>
      </c>
      <c r="B208" s="49" t="e">
        <f>LOOKUP(A208,Seznamy!$A$112:$A$122,Seznamy!$B$112:$B$122)</f>
        <v>#N/A</v>
      </c>
      <c r="C208" s="50" t="e">
        <f>LOOKUP(A208,Seznamy!$A$112:$A$122,Seznamy!$C$112:$C$122)</f>
        <v>#N/A</v>
      </c>
      <c r="D208" s="51" t="e">
        <f>LOOKUP(A208,Seznamy!$A$112:$A$122,Seznamy!$F$112:$F$122)</f>
        <v>#N/A</v>
      </c>
      <c r="E208" s="51" t="e">
        <f>LOOKUP(A208,Seznamy!$A$112:$A$122,Seznamy!$G$112:$G$122)</f>
        <v>#N/A</v>
      </c>
      <c r="F208" s="52" t="e">
        <f>LOOKUP(A208,Seznamy!$A$112:$A$122,Seznamy!$J$112:$J$122)</f>
        <v>#N/A</v>
      </c>
      <c r="G208" s="52">
        <v>26</v>
      </c>
      <c r="H208" s="50">
        <f>LOOKUP(G208,'Dělená - těžba'!$A$16:$A$46,'Dělená - těžba'!$B$16:$B$46)</f>
        <v>0</v>
      </c>
      <c r="I208" s="53">
        <f t="array" ref="I208">SUM(IF(('Dělená - těžba'!$A$3:$A$14=A208)*('Dělená - těžba'!$D$1:$AG$1=G208),'Dělená - těžba'!$D$3:$AG$14))</f>
        <v>0</v>
      </c>
      <c r="J208" s="98" t="str">
        <f t="shared" si="12"/>
        <v/>
      </c>
      <c r="K208" s="54">
        <f t="shared" si="11"/>
        <v>1</v>
      </c>
    </row>
    <row r="209" spans="1:11">
      <c r="A209" s="48">
        <v>7</v>
      </c>
      <c r="B209" s="49" t="e">
        <f>LOOKUP(A209,Seznamy!$A$112:$A$122,Seznamy!$B$112:$B$122)</f>
        <v>#N/A</v>
      </c>
      <c r="C209" s="50" t="e">
        <f>LOOKUP(A209,Seznamy!$A$112:$A$122,Seznamy!$C$112:$C$122)</f>
        <v>#N/A</v>
      </c>
      <c r="D209" s="51" t="e">
        <f>LOOKUP(A209,Seznamy!$A$112:$A$122,Seznamy!$F$112:$F$122)</f>
        <v>#N/A</v>
      </c>
      <c r="E209" s="51" t="e">
        <f>LOOKUP(A209,Seznamy!$A$112:$A$122,Seznamy!$G$112:$G$122)</f>
        <v>#N/A</v>
      </c>
      <c r="F209" s="52" t="e">
        <f>LOOKUP(A209,Seznamy!$A$112:$A$122,Seznamy!$J$112:$J$122)</f>
        <v>#N/A</v>
      </c>
      <c r="G209" s="52">
        <v>27</v>
      </c>
      <c r="H209" s="50">
        <f>LOOKUP(G209,'Dělená - těžba'!$A$16:$A$46,'Dělená - těžba'!$B$16:$B$46)</f>
        <v>0</v>
      </c>
      <c r="I209" s="53">
        <f t="array" ref="I209">SUM(IF(('Dělená - těžba'!$A$3:$A$14=A209)*('Dělená - těžba'!$D$1:$AG$1=G209),'Dělená - těžba'!$D$3:$AG$14))</f>
        <v>0</v>
      </c>
      <c r="J209" s="98" t="str">
        <f t="shared" si="12"/>
        <v/>
      </c>
      <c r="K209" s="54">
        <f t="shared" si="11"/>
        <v>1</v>
      </c>
    </row>
    <row r="210" spans="1:11">
      <c r="A210" s="48">
        <v>7</v>
      </c>
      <c r="B210" s="49" t="e">
        <f>LOOKUP(A210,Seznamy!$A$112:$A$122,Seznamy!$B$112:$B$122)</f>
        <v>#N/A</v>
      </c>
      <c r="C210" s="50" t="e">
        <f>LOOKUP(A210,Seznamy!$A$112:$A$122,Seznamy!$C$112:$C$122)</f>
        <v>#N/A</v>
      </c>
      <c r="D210" s="51" t="e">
        <f>LOOKUP(A210,Seznamy!$A$112:$A$122,Seznamy!$F$112:$F$122)</f>
        <v>#N/A</v>
      </c>
      <c r="E210" s="51" t="e">
        <f>LOOKUP(A210,Seznamy!$A$112:$A$122,Seznamy!$G$112:$G$122)</f>
        <v>#N/A</v>
      </c>
      <c r="F210" s="52" t="e">
        <f>LOOKUP(A210,Seznamy!$A$112:$A$122,Seznamy!$J$112:$J$122)</f>
        <v>#N/A</v>
      </c>
      <c r="G210" s="52">
        <v>28</v>
      </c>
      <c r="H210" s="50">
        <f>LOOKUP(G210,'Dělená - těžba'!$A$16:$A$46,'Dělená - těžba'!$B$16:$B$46)</f>
        <v>0</v>
      </c>
      <c r="I210" s="53">
        <f t="array" ref="I210">SUM(IF(('Dělená - těžba'!$A$3:$A$14=A210)*('Dělená - těžba'!$D$1:$AG$1=G210),'Dělená - těžba'!$D$3:$AG$14))</f>
        <v>0</v>
      </c>
      <c r="J210" s="98" t="str">
        <f t="shared" si="12"/>
        <v/>
      </c>
      <c r="K210" s="54">
        <f t="shared" si="11"/>
        <v>1</v>
      </c>
    </row>
    <row r="211" spans="1:11">
      <c r="A211" s="48">
        <v>7</v>
      </c>
      <c r="B211" s="49" t="e">
        <f>LOOKUP(A211,Seznamy!$A$112:$A$122,Seznamy!$B$112:$B$122)</f>
        <v>#N/A</v>
      </c>
      <c r="C211" s="50" t="e">
        <f>LOOKUP(A211,Seznamy!$A$112:$A$122,Seznamy!$C$112:$C$122)</f>
        <v>#N/A</v>
      </c>
      <c r="D211" s="51" t="e">
        <f>LOOKUP(A211,Seznamy!$A$112:$A$122,Seznamy!$F$112:$F$122)</f>
        <v>#N/A</v>
      </c>
      <c r="E211" s="51" t="e">
        <f>LOOKUP(A211,Seznamy!$A$112:$A$122,Seznamy!$G$112:$G$122)</f>
        <v>#N/A</v>
      </c>
      <c r="F211" s="52" t="e">
        <f>LOOKUP(A211,Seznamy!$A$112:$A$122,Seznamy!$J$112:$J$122)</f>
        <v>#N/A</v>
      </c>
      <c r="G211" s="52">
        <v>29</v>
      </c>
      <c r="H211" s="50">
        <f>LOOKUP(G211,'Dělená - těžba'!$A$16:$A$46,'Dělená - těžba'!$B$16:$B$46)</f>
        <v>0</v>
      </c>
      <c r="I211" s="53">
        <f t="array" ref="I211">SUM(IF(('Dělená - těžba'!$A$3:$A$14=A211)*('Dělená - těžba'!$D$1:$AG$1=G211),'Dělená - těžba'!$D$3:$AG$14))</f>
        <v>0</v>
      </c>
      <c r="J211" s="98" t="str">
        <f t="shared" si="12"/>
        <v/>
      </c>
      <c r="K211" s="54">
        <f t="shared" si="11"/>
        <v>1</v>
      </c>
    </row>
    <row r="212" spans="1:11">
      <c r="A212" s="48">
        <v>7</v>
      </c>
      <c r="B212" s="49" t="e">
        <f>LOOKUP(A212,Seznamy!$A$112:$A$122,Seznamy!$B$112:$B$122)</f>
        <v>#N/A</v>
      </c>
      <c r="C212" s="50" t="e">
        <f>LOOKUP(A212,Seznamy!$A$112:$A$122,Seznamy!$C$112:$C$122)</f>
        <v>#N/A</v>
      </c>
      <c r="D212" s="51" t="e">
        <f>LOOKUP(A212,Seznamy!$A$112:$A$122,Seznamy!$F$112:$F$122)</f>
        <v>#N/A</v>
      </c>
      <c r="E212" s="51" t="e">
        <f>LOOKUP(A212,Seznamy!$A$112:$A$122,Seznamy!$G$112:$G$122)</f>
        <v>#N/A</v>
      </c>
      <c r="F212" s="52" t="e">
        <f>LOOKUP(A212,Seznamy!$A$112:$A$122,Seznamy!$J$112:$J$122)</f>
        <v>#N/A</v>
      </c>
      <c r="G212" s="52">
        <v>30</v>
      </c>
      <c r="H212" s="50">
        <f>LOOKUP(G212,'Dělená - těžba'!$A$16:$A$46,'Dělená - těžba'!$B$16:$B$46)</f>
        <v>0</v>
      </c>
      <c r="I212" s="53">
        <f t="array" ref="I212">SUM(IF(('Dělená - těžba'!$A$3:$A$14=A212)*('Dělená - těžba'!$D$1:$AG$1=G212),'Dělená - těžba'!$D$3:$AG$14))</f>
        <v>0</v>
      </c>
      <c r="J212" s="98" t="str">
        <f t="shared" si="12"/>
        <v/>
      </c>
      <c r="K212" s="54">
        <f>IF(I212=MIN($J$123:$J$152),1,"")</f>
        <v>1</v>
      </c>
    </row>
    <row r="213" spans="1:11">
      <c r="A213" s="79">
        <v>8</v>
      </c>
      <c r="B213" s="80" t="e">
        <f>LOOKUP(A213,Seznamy!$A$112:$A$122,Seznamy!$B$112:$B$122)</f>
        <v>#N/A</v>
      </c>
      <c r="C213" s="81" t="e">
        <f>LOOKUP(A213,Seznamy!$A$112:$A$122,Seznamy!$C$112:$C$122)</f>
        <v>#N/A</v>
      </c>
      <c r="D213" s="82" t="e">
        <f>LOOKUP(A213,Seznamy!$A$112:$A$122,Seznamy!$F$112:$F$122)</f>
        <v>#N/A</v>
      </c>
      <c r="E213" s="82" t="e">
        <f>LOOKUP(A213,Seznamy!$A$112:$A$122,Seznamy!$G$112:$G$122)</f>
        <v>#N/A</v>
      </c>
      <c r="F213" s="83" t="e">
        <f>LOOKUP(A213,Seznamy!$A$112:$A$122,Seznamy!$J$112:$J$122)</f>
        <v>#N/A</v>
      </c>
      <c r="G213" s="83">
        <v>1</v>
      </c>
      <c r="H213" s="81">
        <f>LOOKUP(G213,'Dělená - těžba'!$A$16:$A$46,'Dělená - těžba'!$B$16:$B$46)</f>
        <v>0</v>
      </c>
      <c r="I213" s="84">
        <f t="array" ref="I213">SUM(IF(('Dělená - těžba'!$A$3:$A$14=A213)*('Dělená - těžba'!$D$1:$AG$1=G213),'Dělená - těžba'!$D$3:$AG$14))</f>
        <v>0</v>
      </c>
      <c r="J213" s="99" t="str">
        <f t="shared" si="12"/>
        <v/>
      </c>
      <c r="K213" s="85">
        <f t="shared" ref="K213:K242" si="13">IF(I213=MIN($J$213:$J$242),1,"")</f>
        <v>1</v>
      </c>
    </row>
    <row r="214" spans="1:11">
      <c r="A214" s="79">
        <v>8</v>
      </c>
      <c r="B214" s="80" t="e">
        <f>LOOKUP(A214,Seznamy!$A$112:$A$122,Seznamy!$B$112:$B$122)</f>
        <v>#N/A</v>
      </c>
      <c r="C214" s="81" t="e">
        <f>LOOKUP(A214,Seznamy!$A$112:$A$122,Seznamy!$C$112:$C$122)</f>
        <v>#N/A</v>
      </c>
      <c r="D214" s="82" t="e">
        <f>LOOKUP(A214,Seznamy!$A$112:$A$122,Seznamy!$F$112:$F$122)</f>
        <v>#N/A</v>
      </c>
      <c r="E214" s="82" t="e">
        <f>LOOKUP(A214,Seznamy!$A$112:$A$122,Seznamy!$G$112:$G$122)</f>
        <v>#N/A</v>
      </c>
      <c r="F214" s="83" t="e">
        <f>LOOKUP(A214,Seznamy!$A$112:$A$122,Seznamy!$J$112:$J$122)</f>
        <v>#N/A</v>
      </c>
      <c r="G214" s="83">
        <v>2</v>
      </c>
      <c r="H214" s="81">
        <f>LOOKUP(G214,'Dělená - těžba'!$A$16:$A$46,'Dělená - těžba'!$B$16:$B$46)</f>
        <v>0</v>
      </c>
      <c r="I214" s="84">
        <f t="array" ref="I214">SUM(IF(('Dělená - těžba'!$A$3:$A$14=A214)*('Dělená - těžba'!$D$1:$AG$1=G214),'Dělená - těžba'!$D$3:$AG$14))</f>
        <v>0</v>
      </c>
      <c r="J214" s="99" t="str">
        <f t="shared" si="12"/>
        <v/>
      </c>
      <c r="K214" s="85">
        <f t="shared" si="13"/>
        <v>1</v>
      </c>
    </row>
    <row r="215" spans="1:11">
      <c r="A215" s="79">
        <v>8</v>
      </c>
      <c r="B215" s="80" t="e">
        <f>LOOKUP(A215,Seznamy!$A$112:$A$122,Seznamy!$B$112:$B$122)</f>
        <v>#N/A</v>
      </c>
      <c r="C215" s="81" t="e">
        <f>LOOKUP(A215,Seznamy!$A$112:$A$122,Seznamy!$C$112:$C$122)</f>
        <v>#N/A</v>
      </c>
      <c r="D215" s="82" t="e">
        <f>LOOKUP(A215,Seznamy!$A$112:$A$122,Seznamy!$F$112:$F$122)</f>
        <v>#N/A</v>
      </c>
      <c r="E215" s="82" t="e">
        <f>LOOKUP(A215,Seznamy!$A$112:$A$122,Seznamy!$G$112:$G$122)</f>
        <v>#N/A</v>
      </c>
      <c r="F215" s="83" t="e">
        <f>LOOKUP(A215,Seznamy!$A$112:$A$122,Seznamy!$J$112:$J$122)</f>
        <v>#N/A</v>
      </c>
      <c r="G215" s="83">
        <v>3</v>
      </c>
      <c r="H215" s="81">
        <f>LOOKUP(G215,'Dělená - těžba'!$A$16:$A$46,'Dělená - těžba'!$B$16:$B$46)</f>
        <v>0</v>
      </c>
      <c r="I215" s="84">
        <f t="array" ref="I215">SUM(IF(('Dělená - těžba'!$A$3:$A$14=A215)*('Dělená - těžba'!$D$1:$AG$1=G215),'Dělená - těžba'!$D$3:$AG$14))</f>
        <v>0</v>
      </c>
      <c r="J215" s="99" t="str">
        <f t="shared" si="12"/>
        <v/>
      </c>
      <c r="K215" s="85">
        <f t="shared" si="13"/>
        <v>1</v>
      </c>
    </row>
    <row r="216" spans="1:11">
      <c r="A216" s="79">
        <v>8</v>
      </c>
      <c r="B216" s="80" t="e">
        <f>LOOKUP(A216,Seznamy!$A$112:$A$122,Seznamy!$B$112:$B$122)</f>
        <v>#N/A</v>
      </c>
      <c r="C216" s="81" t="e">
        <f>LOOKUP(A216,Seznamy!$A$112:$A$122,Seznamy!$C$112:$C$122)</f>
        <v>#N/A</v>
      </c>
      <c r="D216" s="82" t="e">
        <f>LOOKUP(A216,Seznamy!$A$112:$A$122,Seznamy!$F$112:$F$122)</f>
        <v>#N/A</v>
      </c>
      <c r="E216" s="82" t="e">
        <f>LOOKUP(A216,Seznamy!$A$112:$A$122,Seznamy!$G$112:$G$122)</f>
        <v>#N/A</v>
      </c>
      <c r="F216" s="83" t="e">
        <f>LOOKUP(A216,Seznamy!$A$112:$A$122,Seznamy!$J$112:$J$122)</f>
        <v>#N/A</v>
      </c>
      <c r="G216" s="83">
        <v>4</v>
      </c>
      <c r="H216" s="81">
        <f>LOOKUP(G216,'Dělená - těžba'!$A$16:$A$46,'Dělená - těžba'!$B$16:$B$46)</f>
        <v>0</v>
      </c>
      <c r="I216" s="84">
        <f t="array" ref="I216">SUM(IF(('Dělená - těžba'!$A$3:$A$14=A216)*('Dělená - těžba'!$D$1:$AG$1=G216),'Dělená - těžba'!$D$3:$AG$14))</f>
        <v>0</v>
      </c>
      <c r="J216" s="99" t="str">
        <f t="shared" si="12"/>
        <v/>
      </c>
      <c r="K216" s="85">
        <f t="shared" si="13"/>
        <v>1</v>
      </c>
    </row>
    <row r="217" spans="1:11">
      <c r="A217" s="79">
        <v>8</v>
      </c>
      <c r="B217" s="80" t="e">
        <f>LOOKUP(A217,Seznamy!$A$112:$A$122,Seznamy!$B$112:$B$122)</f>
        <v>#N/A</v>
      </c>
      <c r="C217" s="81" t="e">
        <f>LOOKUP(A217,Seznamy!$A$112:$A$122,Seznamy!$C$112:$C$122)</f>
        <v>#N/A</v>
      </c>
      <c r="D217" s="82" t="e">
        <f>LOOKUP(A217,Seznamy!$A$112:$A$122,Seznamy!$F$112:$F$122)</f>
        <v>#N/A</v>
      </c>
      <c r="E217" s="82" t="e">
        <f>LOOKUP(A217,Seznamy!$A$112:$A$122,Seznamy!$G$112:$G$122)</f>
        <v>#N/A</v>
      </c>
      <c r="F217" s="83" t="e">
        <f>LOOKUP(A217,Seznamy!$A$112:$A$122,Seznamy!$J$112:$J$122)</f>
        <v>#N/A</v>
      </c>
      <c r="G217" s="83">
        <v>7</v>
      </c>
      <c r="H217" s="81">
        <f>LOOKUP(G217,'Dělená - těžba'!$A$16:$A$46,'Dělená - těžba'!$B$16:$B$46)</f>
        <v>0</v>
      </c>
      <c r="I217" s="84">
        <f t="array" ref="I217">SUM(IF(('Dělená - těžba'!$A$3:$A$14=A217)*('Dělená - těžba'!$D$1:$AG$1=G217),'Dělená - těžba'!$D$3:$AG$14))</f>
        <v>0</v>
      </c>
      <c r="J217" s="99" t="str">
        <f t="shared" si="12"/>
        <v/>
      </c>
      <c r="K217" s="85">
        <f t="shared" si="13"/>
        <v>1</v>
      </c>
    </row>
    <row r="218" spans="1:11">
      <c r="A218" s="79">
        <v>8</v>
      </c>
      <c r="B218" s="80" t="e">
        <f>LOOKUP(A218,Seznamy!$A$112:$A$122,Seznamy!$B$112:$B$122)</f>
        <v>#N/A</v>
      </c>
      <c r="C218" s="81" t="e">
        <f>LOOKUP(A218,Seznamy!$A$112:$A$122,Seznamy!$C$112:$C$122)</f>
        <v>#N/A</v>
      </c>
      <c r="D218" s="82" t="e">
        <f>LOOKUP(A218,Seznamy!$A$112:$A$122,Seznamy!$F$112:$F$122)</f>
        <v>#N/A</v>
      </c>
      <c r="E218" s="82" t="e">
        <f>LOOKUP(A218,Seznamy!$A$112:$A$122,Seznamy!$G$112:$G$122)</f>
        <v>#N/A</v>
      </c>
      <c r="F218" s="83" t="e">
        <f>LOOKUP(A218,Seznamy!$A$112:$A$122,Seznamy!$J$112:$J$122)</f>
        <v>#N/A</v>
      </c>
      <c r="G218" s="83">
        <v>6</v>
      </c>
      <c r="H218" s="81">
        <f>LOOKUP(G218,'Dělená - těžba'!$A$16:$A$46,'Dělená - těžba'!$B$16:$B$46)</f>
        <v>0</v>
      </c>
      <c r="I218" s="84">
        <f t="array" ref="I218">SUM(IF(('Dělená - těžba'!$A$3:$A$14=A218)*('Dělená - těžba'!$D$1:$AG$1=G218),'Dělená - těžba'!$D$3:$AG$14))</f>
        <v>0</v>
      </c>
      <c r="J218" s="99" t="str">
        <f t="shared" si="12"/>
        <v/>
      </c>
      <c r="K218" s="85">
        <f t="shared" si="13"/>
        <v>1</v>
      </c>
    </row>
    <row r="219" spans="1:11">
      <c r="A219" s="79">
        <v>8</v>
      </c>
      <c r="B219" s="80" t="e">
        <f>LOOKUP(A219,Seznamy!$A$112:$A$122,Seznamy!$B$112:$B$122)</f>
        <v>#N/A</v>
      </c>
      <c r="C219" s="81" t="e">
        <f>LOOKUP(A219,Seznamy!$A$112:$A$122,Seznamy!$C$112:$C$122)</f>
        <v>#N/A</v>
      </c>
      <c r="D219" s="82" t="e">
        <f>LOOKUP(A219,Seznamy!$A$112:$A$122,Seznamy!$F$112:$F$122)</f>
        <v>#N/A</v>
      </c>
      <c r="E219" s="82" t="e">
        <f>LOOKUP(A219,Seznamy!$A$112:$A$122,Seznamy!$G$112:$G$122)</f>
        <v>#N/A</v>
      </c>
      <c r="F219" s="83" t="e">
        <f>LOOKUP(A219,Seznamy!$A$112:$A$122,Seznamy!$J$112:$J$122)</f>
        <v>#N/A</v>
      </c>
      <c r="G219" s="83">
        <v>5</v>
      </c>
      <c r="H219" s="81">
        <f>LOOKUP(G219,'Dělená - těžba'!$A$16:$A$46,'Dělená - těžba'!$B$16:$B$46)</f>
        <v>0</v>
      </c>
      <c r="I219" s="84">
        <f t="array" ref="I219">SUM(IF(('Dělená - těžba'!$A$3:$A$14=A219)*('Dělená - těžba'!$D$1:$AG$1=G219),'Dělená - těžba'!$D$3:$AG$14))</f>
        <v>0</v>
      </c>
      <c r="J219" s="99" t="str">
        <f t="shared" si="12"/>
        <v/>
      </c>
      <c r="K219" s="85">
        <f t="shared" si="13"/>
        <v>1</v>
      </c>
    </row>
    <row r="220" spans="1:11">
      <c r="A220" s="79">
        <v>8</v>
      </c>
      <c r="B220" s="80" t="e">
        <f>LOOKUP(A220,Seznamy!$A$112:$A$122,Seznamy!$B$112:$B$122)</f>
        <v>#N/A</v>
      </c>
      <c r="C220" s="81" t="e">
        <f>LOOKUP(A220,Seznamy!$A$112:$A$122,Seznamy!$C$112:$C$122)</f>
        <v>#N/A</v>
      </c>
      <c r="D220" s="82" t="e">
        <f>LOOKUP(A220,Seznamy!$A$112:$A$122,Seznamy!$F$112:$F$122)</f>
        <v>#N/A</v>
      </c>
      <c r="E220" s="82" t="e">
        <f>LOOKUP(A220,Seznamy!$A$112:$A$122,Seznamy!$G$112:$G$122)</f>
        <v>#N/A</v>
      </c>
      <c r="F220" s="83" t="e">
        <f>LOOKUP(A220,Seznamy!$A$112:$A$122,Seznamy!$J$112:$J$122)</f>
        <v>#N/A</v>
      </c>
      <c r="G220" s="83">
        <v>8</v>
      </c>
      <c r="H220" s="81">
        <f>LOOKUP(G220,'Dělená - těžba'!$A$16:$A$46,'Dělená - těžba'!$B$16:$B$46)</f>
        <v>0</v>
      </c>
      <c r="I220" s="84">
        <f t="array" ref="I220">SUM(IF(('Dělená - těžba'!$A$3:$A$14=A220)*('Dělená - těžba'!$D$1:$AG$1=G220),'Dělená - těžba'!$D$3:$AG$14))</f>
        <v>0</v>
      </c>
      <c r="J220" s="99" t="str">
        <f t="shared" si="12"/>
        <v/>
      </c>
      <c r="K220" s="85">
        <f t="shared" si="13"/>
        <v>1</v>
      </c>
    </row>
    <row r="221" spans="1:11">
      <c r="A221" s="79">
        <v>8</v>
      </c>
      <c r="B221" s="80" t="e">
        <f>LOOKUP(A221,Seznamy!$A$112:$A$122,Seznamy!$B$112:$B$122)</f>
        <v>#N/A</v>
      </c>
      <c r="C221" s="81" t="e">
        <f>LOOKUP(A221,Seznamy!$A$112:$A$122,Seznamy!$C$112:$C$122)</f>
        <v>#N/A</v>
      </c>
      <c r="D221" s="82" t="e">
        <f>LOOKUP(A221,Seznamy!$A$112:$A$122,Seznamy!$F$112:$F$122)</f>
        <v>#N/A</v>
      </c>
      <c r="E221" s="82" t="e">
        <f>LOOKUP(A221,Seznamy!$A$112:$A$122,Seznamy!$G$112:$G$122)</f>
        <v>#N/A</v>
      </c>
      <c r="F221" s="83" t="e">
        <f>LOOKUP(A221,Seznamy!$A$112:$A$122,Seznamy!$J$112:$J$122)</f>
        <v>#N/A</v>
      </c>
      <c r="G221" s="83">
        <v>9</v>
      </c>
      <c r="H221" s="81">
        <f>LOOKUP(G221,'Dělená - těžba'!$A$16:$A$46,'Dělená - těžba'!$B$16:$B$46)</f>
        <v>0</v>
      </c>
      <c r="I221" s="84">
        <f t="array" ref="I221">SUM(IF(('Dělená - těžba'!$A$3:$A$14=A221)*('Dělená - těžba'!$D$1:$AG$1=G221),'Dělená - těžba'!$D$3:$AG$14))</f>
        <v>0</v>
      </c>
      <c r="J221" s="99" t="str">
        <f t="shared" si="12"/>
        <v/>
      </c>
      <c r="K221" s="85">
        <f t="shared" si="13"/>
        <v>1</v>
      </c>
    </row>
    <row r="222" spans="1:11">
      <c r="A222" s="79">
        <v>8</v>
      </c>
      <c r="B222" s="80" t="e">
        <f>LOOKUP(A222,Seznamy!$A$112:$A$122,Seznamy!$B$112:$B$122)</f>
        <v>#N/A</v>
      </c>
      <c r="C222" s="81" t="e">
        <f>LOOKUP(A222,Seznamy!$A$112:$A$122,Seznamy!$C$112:$C$122)</f>
        <v>#N/A</v>
      </c>
      <c r="D222" s="82" t="e">
        <f>LOOKUP(A222,Seznamy!$A$112:$A$122,Seznamy!$F$112:$F$122)</f>
        <v>#N/A</v>
      </c>
      <c r="E222" s="82" t="e">
        <f>LOOKUP(A222,Seznamy!$A$112:$A$122,Seznamy!$G$112:$G$122)</f>
        <v>#N/A</v>
      </c>
      <c r="F222" s="83" t="e">
        <f>LOOKUP(A222,Seznamy!$A$112:$A$122,Seznamy!$J$112:$J$122)</f>
        <v>#N/A</v>
      </c>
      <c r="G222" s="83">
        <v>10</v>
      </c>
      <c r="H222" s="81">
        <f>LOOKUP(G222,'Dělená - těžba'!$A$16:$A$46,'Dělená - těžba'!$B$16:$B$46)</f>
        <v>0</v>
      </c>
      <c r="I222" s="84">
        <f t="array" ref="I222">SUM(IF(('Dělená - těžba'!$A$3:$A$14=A222)*('Dělená - těžba'!$D$1:$AG$1=G222),'Dělená - těžba'!$D$3:$AG$14))</f>
        <v>0</v>
      </c>
      <c r="J222" s="99" t="str">
        <f t="shared" si="12"/>
        <v/>
      </c>
      <c r="K222" s="85">
        <f t="shared" si="13"/>
        <v>1</v>
      </c>
    </row>
    <row r="223" spans="1:11">
      <c r="A223" s="79">
        <v>8</v>
      </c>
      <c r="B223" s="80" t="e">
        <f>LOOKUP(A223,Seznamy!$A$112:$A$122,Seznamy!$B$112:$B$122)</f>
        <v>#N/A</v>
      </c>
      <c r="C223" s="81" t="e">
        <f>LOOKUP(A223,Seznamy!$A$112:$A$122,Seznamy!$C$112:$C$122)</f>
        <v>#N/A</v>
      </c>
      <c r="D223" s="82" t="e">
        <f>LOOKUP(A223,Seznamy!$A$112:$A$122,Seznamy!$F$112:$F$122)</f>
        <v>#N/A</v>
      </c>
      <c r="E223" s="82" t="e">
        <f>LOOKUP(A223,Seznamy!$A$112:$A$122,Seznamy!$G$112:$G$122)</f>
        <v>#N/A</v>
      </c>
      <c r="F223" s="83" t="e">
        <f>LOOKUP(A223,Seznamy!$A$112:$A$122,Seznamy!$J$112:$J$122)</f>
        <v>#N/A</v>
      </c>
      <c r="G223" s="83">
        <v>11</v>
      </c>
      <c r="H223" s="81">
        <f>LOOKUP(G223,'Dělená - těžba'!$A$16:$A$46,'Dělená - těžba'!$B$16:$B$46)</f>
        <v>0</v>
      </c>
      <c r="I223" s="84">
        <f t="array" ref="I223">SUM(IF(('Dělená - těžba'!$A$3:$A$14=A223)*('Dělená - těžba'!$D$1:$AG$1=G223),'Dělená - těžba'!$D$3:$AG$14))</f>
        <v>0</v>
      </c>
      <c r="J223" s="99" t="str">
        <f t="shared" si="12"/>
        <v/>
      </c>
      <c r="K223" s="85">
        <f t="shared" si="13"/>
        <v>1</v>
      </c>
    </row>
    <row r="224" spans="1:11">
      <c r="A224" s="79">
        <v>8</v>
      </c>
      <c r="B224" s="80" t="e">
        <f>LOOKUP(A224,Seznamy!$A$112:$A$122,Seznamy!$B$112:$B$122)</f>
        <v>#N/A</v>
      </c>
      <c r="C224" s="81" t="e">
        <f>LOOKUP(A224,Seznamy!$A$112:$A$122,Seznamy!$C$112:$C$122)</f>
        <v>#N/A</v>
      </c>
      <c r="D224" s="82" t="e">
        <f>LOOKUP(A224,Seznamy!$A$112:$A$122,Seznamy!$F$112:$F$122)</f>
        <v>#N/A</v>
      </c>
      <c r="E224" s="82" t="e">
        <f>LOOKUP(A224,Seznamy!$A$112:$A$122,Seznamy!$G$112:$G$122)</f>
        <v>#N/A</v>
      </c>
      <c r="F224" s="83" t="e">
        <f>LOOKUP(A224,Seznamy!$A$112:$A$122,Seznamy!$J$112:$J$122)</f>
        <v>#N/A</v>
      </c>
      <c r="G224" s="83">
        <v>12</v>
      </c>
      <c r="H224" s="81">
        <f>LOOKUP(G224,'Dělená - těžba'!$A$16:$A$46,'Dělená - těžba'!$B$16:$B$46)</f>
        <v>0</v>
      </c>
      <c r="I224" s="84">
        <f t="array" ref="I224">SUM(IF(('Dělená - těžba'!$A$3:$A$14=A224)*('Dělená - těžba'!$D$1:$AG$1=G224),'Dělená - těžba'!$D$3:$AG$14))</f>
        <v>0</v>
      </c>
      <c r="J224" s="99" t="str">
        <f t="shared" si="12"/>
        <v/>
      </c>
      <c r="K224" s="85">
        <f t="shared" si="13"/>
        <v>1</v>
      </c>
    </row>
    <row r="225" spans="1:11">
      <c r="A225" s="79">
        <v>8</v>
      </c>
      <c r="B225" s="80" t="e">
        <f>LOOKUP(A225,Seznamy!$A$112:$A$122,Seznamy!$B$112:$B$122)</f>
        <v>#N/A</v>
      </c>
      <c r="C225" s="81" t="e">
        <f>LOOKUP(A225,Seznamy!$A$112:$A$122,Seznamy!$C$112:$C$122)</f>
        <v>#N/A</v>
      </c>
      <c r="D225" s="82" t="e">
        <f>LOOKUP(A225,Seznamy!$A$112:$A$122,Seznamy!$F$112:$F$122)</f>
        <v>#N/A</v>
      </c>
      <c r="E225" s="82" t="e">
        <f>LOOKUP(A225,Seznamy!$A$112:$A$122,Seznamy!$G$112:$G$122)</f>
        <v>#N/A</v>
      </c>
      <c r="F225" s="83" t="e">
        <f>LOOKUP(A225,Seznamy!$A$112:$A$122,Seznamy!$J$112:$J$122)</f>
        <v>#N/A</v>
      </c>
      <c r="G225" s="83">
        <v>13</v>
      </c>
      <c r="H225" s="81">
        <f>LOOKUP(G225,'Dělená - těžba'!$A$16:$A$46,'Dělená - těžba'!$B$16:$B$46)</f>
        <v>0</v>
      </c>
      <c r="I225" s="84">
        <f t="array" ref="I225">SUM(IF(('Dělená - těžba'!$A$3:$A$14=A225)*('Dělená - těžba'!$D$1:$AG$1=G225),'Dělená - těžba'!$D$3:$AG$14))</f>
        <v>0</v>
      </c>
      <c r="J225" s="99" t="str">
        <f t="shared" si="12"/>
        <v/>
      </c>
      <c r="K225" s="85">
        <f t="shared" si="13"/>
        <v>1</v>
      </c>
    </row>
    <row r="226" spans="1:11">
      <c r="A226" s="79">
        <v>8</v>
      </c>
      <c r="B226" s="80" t="e">
        <f>LOOKUP(A226,Seznamy!$A$112:$A$122,Seznamy!$B$112:$B$122)</f>
        <v>#N/A</v>
      </c>
      <c r="C226" s="81" t="e">
        <f>LOOKUP(A226,Seznamy!$A$112:$A$122,Seznamy!$C$112:$C$122)</f>
        <v>#N/A</v>
      </c>
      <c r="D226" s="82" t="e">
        <f>LOOKUP(A226,Seznamy!$A$112:$A$122,Seznamy!$F$112:$F$122)</f>
        <v>#N/A</v>
      </c>
      <c r="E226" s="82" t="e">
        <f>LOOKUP(A226,Seznamy!$A$112:$A$122,Seznamy!$G$112:$G$122)</f>
        <v>#N/A</v>
      </c>
      <c r="F226" s="83" t="e">
        <f>LOOKUP(A226,Seznamy!$A$112:$A$122,Seznamy!$J$112:$J$122)</f>
        <v>#N/A</v>
      </c>
      <c r="G226" s="83">
        <v>14</v>
      </c>
      <c r="H226" s="81">
        <f>LOOKUP(G226,'Dělená - těžba'!$A$16:$A$46,'Dělená - těžba'!$B$16:$B$46)</f>
        <v>0</v>
      </c>
      <c r="I226" s="84">
        <f t="array" ref="I226">SUM(IF(('Dělená - těžba'!$A$3:$A$14=A226)*('Dělená - těžba'!$D$1:$AG$1=G226),'Dělená - těžba'!$D$3:$AG$14))</f>
        <v>0</v>
      </c>
      <c r="J226" s="99" t="str">
        <f t="shared" si="12"/>
        <v/>
      </c>
      <c r="K226" s="85">
        <f t="shared" si="13"/>
        <v>1</v>
      </c>
    </row>
    <row r="227" spans="1:11">
      <c r="A227" s="79">
        <v>8</v>
      </c>
      <c r="B227" s="80" t="e">
        <f>LOOKUP(A227,Seznamy!$A$112:$A$122,Seznamy!$B$112:$B$122)</f>
        <v>#N/A</v>
      </c>
      <c r="C227" s="81" t="e">
        <f>LOOKUP(A227,Seznamy!$A$112:$A$122,Seznamy!$C$112:$C$122)</f>
        <v>#N/A</v>
      </c>
      <c r="D227" s="82" t="e">
        <f>LOOKUP(A227,Seznamy!$A$112:$A$122,Seznamy!$F$112:$F$122)</f>
        <v>#N/A</v>
      </c>
      <c r="E227" s="82" t="e">
        <f>LOOKUP(A227,Seznamy!$A$112:$A$122,Seznamy!$G$112:$G$122)</f>
        <v>#N/A</v>
      </c>
      <c r="F227" s="83" t="e">
        <f>LOOKUP(A227,Seznamy!$A$112:$A$122,Seznamy!$J$112:$J$122)</f>
        <v>#N/A</v>
      </c>
      <c r="G227" s="83">
        <v>15</v>
      </c>
      <c r="H227" s="81">
        <f>LOOKUP(G227,'Dělená - těžba'!$A$16:$A$46,'Dělená - těžba'!$B$16:$B$46)</f>
        <v>0</v>
      </c>
      <c r="I227" s="84">
        <f t="array" ref="I227">SUM(IF(('Dělená - těžba'!$A$3:$A$14=A227)*('Dělená - těžba'!$D$1:$AG$1=G227),'Dělená - těžba'!$D$3:$AG$14))</f>
        <v>0</v>
      </c>
      <c r="J227" s="99" t="str">
        <f t="shared" si="12"/>
        <v/>
      </c>
      <c r="K227" s="85">
        <f t="shared" si="13"/>
        <v>1</v>
      </c>
    </row>
    <row r="228" spans="1:11">
      <c r="A228" s="79">
        <v>8</v>
      </c>
      <c r="B228" s="80" t="e">
        <f>LOOKUP(A228,Seznamy!$A$112:$A$122,Seznamy!$B$112:$B$122)</f>
        <v>#N/A</v>
      </c>
      <c r="C228" s="81" t="e">
        <f>LOOKUP(A228,Seznamy!$A$112:$A$122,Seznamy!$C$112:$C$122)</f>
        <v>#N/A</v>
      </c>
      <c r="D228" s="82" t="e">
        <f>LOOKUP(A228,Seznamy!$A$112:$A$122,Seznamy!$F$112:$F$122)</f>
        <v>#N/A</v>
      </c>
      <c r="E228" s="82" t="e">
        <f>LOOKUP(A228,Seznamy!$A$112:$A$122,Seznamy!$G$112:$G$122)</f>
        <v>#N/A</v>
      </c>
      <c r="F228" s="83" t="e">
        <f>LOOKUP(A228,Seznamy!$A$112:$A$122,Seznamy!$J$112:$J$122)</f>
        <v>#N/A</v>
      </c>
      <c r="G228" s="83">
        <v>16</v>
      </c>
      <c r="H228" s="81">
        <f>LOOKUP(G228,'Dělená - těžba'!$A$16:$A$46,'Dělená - těžba'!$B$16:$B$46)</f>
        <v>0</v>
      </c>
      <c r="I228" s="84">
        <f t="array" ref="I228">SUM(IF(('Dělená - těžba'!$A$3:$A$14=A228)*('Dělená - těžba'!$D$1:$AG$1=G228),'Dělená - těžba'!$D$3:$AG$14))</f>
        <v>0</v>
      </c>
      <c r="J228" s="99" t="str">
        <f t="shared" si="12"/>
        <v/>
      </c>
      <c r="K228" s="85">
        <f t="shared" si="13"/>
        <v>1</v>
      </c>
    </row>
    <row r="229" spans="1:11">
      <c r="A229" s="79">
        <v>8</v>
      </c>
      <c r="B229" s="80" t="e">
        <f>LOOKUP(A229,Seznamy!$A$112:$A$122,Seznamy!$B$112:$B$122)</f>
        <v>#N/A</v>
      </c>
      <c r="C229" s="81" t="e">
        <f>LOOKUP(A229,Seznamy!$A$112:$A$122,Seznamy!$C$112:$C$122)</f>
        <v>#N/A</v>
      </c>
      <c r="D229" s="82" t="e">
        <f>LOOKUP(A229,Seznamy!$A$112:$A$122,Seznamy!$F$112:$F$122)</f>
        <v>#N/A</v>
      </c>
      <c r="E229" s="82" t="e">
        <f>LOOKUP(A229,Seznamy!$A$112:$A$122,Seznamy!$G$112:$G$122)</f>
        <v>#N/A</v>
      </c>
      <c r="F229" s="83" t="e">
        <f>LOOKUP(A229,Seznamy!$A$112:$A$122,Seznamy!$J$112:$J$122)</f>
        <v>#N/A</v>
      </c>
      <c r="G229" s="83">
        <v>17</v>
      </c>
      <c r="H229" s="81">
        <f>LOOKUP(G229,'Dělená - těžba'!$A$16:$A$46,'Dělená - těžba'!$B$16:$B$46)</f>
        <v>0</v>
      </c>
      <c r="I229" s="84">
        <f t="array" ref="I229">SUM(IF(('Dělená - těžba'!$A$3:$A$14=A229)*('Dělená - těžba'!$D$1:$AG$1=G229),'Dělená - těžba'!$D$3:$AG$14))</f>
        <v>0</v>
      </c>
      <c r="J229" s="99" t="str">
        <f t="shared" si="12"/>
        <v/>
      </c>
      <c r="K229" s="85">
        <f t="shared" si="13"/>
        <v>1</v>
      </c>
    </row>
    <row r="230" spans="1:11">
      <c r="A230" s="79">
        <v>8</v>
      </c>
      <c r="B230" s="80" t="e">
        <f>LOOKUP(A230,Seznamy!$A$112:$A$122,Seznamy!$B$112:$B$122)</f>
        <v>#N/A</v>
      </c>
      <c r="C230" s="81" t="e">
        <f>LOOKUP(A230,Seznamy!$A$112:$A$122,Seznamy!$C$112:$C$122)</f>
        <v>#N/A</v>
      </c>
      <c r="D230" s="82" t="e">
        <f>LOOKUP(A230,Seznamy!$A$112:$A$122,Seznamy!$F$112:$F$122)</f>
        <v>#N/A</v>
      </c>
      <c r="E230" s="82" t="e">
        <f>LOOKUP(A230,Seznamy!$A$112:$A$122,Seznamy!$G$112:$G$122)</f>
        <v>#N/A</v>
      </c>
      <c r="F230" s="83" t="e">
        <f>LOOKUP(A230,Seznamy!$A$112:$A$122,Seznamy!$J$112:$J$122)</f>
        <v>#N/A</v>
      </c>
      <c r="G230" s="83">
        <v>18</v>
      </c>
      <c r="H230" s="81">
        <f>LOOKUP(G230,'Dělená - těžba'!$A$16:$A$46,'Dělená - těžba'!$B$16:$B$46)</f>
        <v>0</v>
      </c>
      <c r="I230" s="84">
        <f t="array" ref="I230">SUM(IF(('Dělená - těžba'!$A$3:$A$14=A230)*('Dělená - těžba'!$D$1:$AG$1=G230),'Dělená - těžba'!$D$3:$AG$14))</f>
        <v>0</v>
      </c>
      <c r="J230" s="99" t="str">
        <f t="shared" si="12"/>
        <v/>
      </c>
      <c r="K230" s="85">
        <f t="shared" si="13"/>
        <v>1</v>
      </c>
    </row>
    <row r="231" spans="1:11">
      <c r="A231" s="79">
        <v>8</v>
      </c>
      <c r="B231" s="80" t="e">
        <f>LOOKUP(A231,Seznamy!$A$112:$A$122,Seznamy!$B$112:$B$122)</f>
        <v>#N/A</v>
      </c>
      <c r="C231" s="81" t="e">
        <f>LOOKUP(A231,Seznamy!$A$112:$A$122,Seznamy!$C$112:$C$122)</f>
        <v>#N/A</v>
      </c>
      <c r="D231" s="82" t="e">
        <f>LOOKUP(A231,Seznamy!$A$112:$A$122,Seznamy!$F$112:$F$122)</f>
        <v>#N/A</v>
      </c>
      <c r="E231" s="82" t="e">
        <f>LOOKUP(A231,Seznamy!$A$112:$A$122,Seznamy!$G$112:$G$122)</f>
        <v>#N/A</v>
      </c>
      <c r="F231" s="83" t="e">
        <f>LOOKUP(A231,Seznamy!$A$112:$A$122,Seznamy!$J$112:$J$122)</f>
        <v>#N/A</v>
      </c>
      <c r="G231" s="83">
        <v>20</v>
      </c>
      <c r="H231" s="81">
        <f>LOOKUP(G231,'Dělená - těžba'!$A$16:$A$46,'Dělená - těžba'!$B$16:$B$46)</f>
        <v>0</v>
      </c>
      <c r="I231" s="84">
        <f t="array" ref="I231">SUM(IF(('Dělená - těžba'!$A$3:$A$14=A231)*('Dělená - těžba'!$D$1:$AG$1=G231),'Dělená - těžba'!$D$3:$AG$14))</f>
        <v>0</v>
      </c>
      <c r="J231" s="99" t="str">
        <f t="shared" si="12"/>
        <v/>
      </c>
      <c r="K231" s="85">
        <f t="shared" si="13"/>
        <v>1</v>
      </c>
    </row>
    <row r="232" spans="1:11">
      <c r="A232" s="79">
        <v>8</v>
      </c>
      <c r="B232" s="80" t="e">
        <f>LOOKUP(A232,Seznamy!$A$112:$A$122,Seznamy!$B$112:$B$122)</f>
        <v>#N/A</v>
      </c>
      <c r="C232" s="81" t="e">
        <f>LOOKUP(A232,Seznamy!$A$112:$A$122,Seznamy!$C$112:$C$122)</f>
        <v>#N/A</v>
      </c>
      <c r="D232" s="82" t="e">
        <f>LOOKUP(A232,Seznamy!$A$112:$A$122,Seznamy!$F$112:$F$122)</f>
        <v>#N/A</v>
      </c>
      <c r="E232" s="82" t="e">
        <f>LOOKUP(A232,Seznamy!$A$112:$A$122,Seznamy!$G$112:$G$122)</f>
        <v>#N/A</v>
      </c>
      <c r="F232" s="83" t="e">
        <f>LOOKUP(A232,Seznamy!$A$112:$A$122,Seznamy!$J$112:$J$122)</f>
        <v>#N/A</v>
      </c>
      <c r="G232" s="83">
        <v>19</v>
      </c>
      <c r="H232" s="81">
        <f>LOOKUP(G232,'Dělená - těžba'!$A$16:$A$46,'Dělená - těžba'!$B$16:$B$46)</f>
        <v>0</v>
      </c>
      <c r="I232" s="84">
        <f t="array" ref="I232">SUM(IF(('Dělená - těžba'!$A$3:$A$14=A232)*('Dělená - těžba'!$D$1:$AG$1=G232),'Dělená - těžba'!$D$3:$AG$14))</f>
        <v>0</v>
      </c>
      <c r="J232" s="99" t="str">
        <f t="shared" si="12"/>
        <v/>
      </c>
      <c r="K232" s="85">
        <f t="shared" si="13"/>
        <v>1</v>
      </c>
    </row>
    <row r="233" spans="1:11">
      <c r="A233" s="79">
        <v>8</v>
      </c>
      <c r="B233" s="80" t="e">
        <f>LOOKUP(A233,Seznamy!$A$112:$A$122,Seznamy!$B$112:$B$122)</f>
        <v>#N/A</v>
      </c>
      <c r="C233" s="81" t="e">
        <f>LOOKUP(A233,Seznamy!$A$112:$A$122,Seznamy!$C$112:$C$122)</f>
        <v>#N/A</v>
      </c>
      <c r="D233" s="82" t="e">
        <f>LOOKUP(A233,Seznamy!$A$112:$A$122,Seznamy!$F$112:$F$122)</f>
        <v>#N/A</v>
      </c>
      <c r="E233" s="82" t="e">
        <f>LOOKUP(A233,Seznamy!$A$112:$A$122,Seznamy!$G$112:$G$122)</f>
        <v>#N/A</v>
      </c>
      <c r="F233" s="83" t="e">
        <f>LOOKUP(A233,Seznamy!$A$112:$A$122,Seznamy!$J$112:$J$122)</f>
        <v>#N/A</v>
      </c>
      <c r="G233" s="83">
        <v>21</v>
      </c>
      <c r="H233" s="81">
        <f>LOOKUP(G233,'Dělená - těžba'!$A$16:$A$46,'Dělená - těžba'!$B$16:$B$46)</f>
        <v>0</v>
      </c>
      <c r="I233" s="84">
        <f t="array" ref="I233">SUM(IF(('Dělená - těžba'!$A$3:$A$14=A233)*('Dělená - těžba'!$D$1:$AG$1=G233),'Dělená - těžba'!$D$3:$AG$14))</f>
        <v>0</v>
      </c>
      <c r="J233" s="99" t="str">
        <f t="shared" si="12"/>
        <v/>
      </c>
      <c r="K233" s="85">
        <f t="shared" si="13"/>
        <v>1</v>
      </c>
    </row>
    <row r="234" spans="1:11">
      <c r="A234" s="79">
        <v>8</v>
      </c>
      <c r="B234" s="80" t="e">
        <f>LOOKUP(A234,Seznamy!$A$112:$A$122,Seznamy!$B$112:$B$122)</f>
        <v>#N/A</v>
      </c>
      <c r="C234" s="81" t="e">
        <f>LOOKUP(A234,Seznamy!$A$112:$A$122,Seznamy!$C$112:$C$122)</f>
        <v>#N/A</v>
      </c>
      <c r="D234" s="82" t="e">
        <f>LOOKUP(A234,Seznamy!$A$112:$A$122,Seznamy!$F$112:$F$122)</f>
        <v>#N/A</v>
      </c>
      <c r="E234" s="82" t="e">
        <f>LOOKUP(A234,Seznamy!$A$112:$A$122,Seznamy!$G$112:$G$122)</f>
        <v>#N/A</v>
      </c>
      <c r="F234" s="83" t="e">
        <f>LOOKUP(A234,Seznamy!$A$112:$A$122,Seznamy!$J$112:$J$122)</f>
        <v>#N/A</v>
      </c>
      <c r="G234" s="83">
        <v>22</v>
      </c>
      <c r="H234" s="81">
        <f>LOOKUP(G234,'Dělená - těžba'!$A$16:$A$46,'Dělená - těžba'!$B$16:$B$46)</f>
        <v>0</v>
      </c>
      <c r="I234" s="84">
        <f t="array" ref="I234">SUM(IF(('Dělená - těžba'!$A$3:$A$14=A234)*('Dělená - těžba'!$D$1:$AG$1=G234),'Dělená - těžba'!$D$3:$AG$14))</f>
        <v>0</v>
      </c>
      <c r="J234" s="99" t="str">
        <f t="shared" si="12"/>
        <v/>
      </c>
      <c r="K234" s="85">
        <f t="shared" si="13"/>
        <v>1</v>
      </c>
    </row>
    <row r="235" spans="1:11">
      <c r="A235" s="79">
        <v>8</v>
      </c>
      <c r="B235" s="80" t="e">
        <f>LOOKUP(A235,Seznamy!$A$112:$A$122,Seznamy!$B$112:$B$122)</f>
        <v>#N/A</v>
      </c>
      <c r="C235" s="81" t="e">
        <f>LOOKUP(A235,Seznamy!$A$112:$A$122,Seznamy!$C$112:$C$122)</f>
        <v>#N/A</v>
      </c>
      <c r="D235" s="82" t="e">
        <f>LOOKUP(A235,Seznamy!$A$112:$A$122,Seznamy!$F$112:$F$122)</f>
        <v>#N/A</v>
      </c>
      <c r="E235" s="82" t="e">
        <f>LOOKUP(A235,Seznamy!$A$112:$A$122,Seznamy!$G$112:$G$122)</f>
        <v>#N/A</v>
      </c>
      <c r="F235" s="83" t="e">
        <f>LOOKUP(A235,Seznamy!$A$112:$A$122,Seznamy!$J$112:$J$122)</f>
        <v>#N/A</v>
      </c>
      <c r="G235" s="83">
        <v>23</v>
      </c>
      <c r="H235" s="81">
        <f>LOOKUP(G235,'Dělená - těžba'!$A$16:$A$46,'Dělená - těžba'!$B$16:$B$46)</f>
        <v>0</v>
      </c>
      <c r="I235" s="84">
        <f t="array" ref="I235">SUM(IF(('Dělená - těžba'!$A$3:$A$14=A235)*('Dělená - těžba'!$D$1:$AG$1=G235),'Dělená - těžba'!$D$3:$AG$14))</f>
        <v>0</v>
      </c>
      <c r="J235" s="99" t="str">
        <f t="shared" si="12"/>
        <v/>
      </c>
      <c r="K235" s="85">
        <f t="shared" si="13"/>
        <v>1</v>
      </c>
    </row>
    <row r="236" spans="1:11">
      <c r="A236" s="79">
        <v>8</v>
      </c>
      <c r="B236" s="80" t="e">
        <f>LOOKUP(A236,Seznamy!$A$112:$A$122,Seznamy!$B$112:$B$122)</f>
        <v>#N/A</v>
      </c>
      <c r="C236" s="81" t="e">
        <f>LOOKUP(A236,Seznamy!$A$112:$A$122,Seznamy!$C$112:$C$122)</f>
        <v>#N/A</v>
      </c>
      <c r="D236" s="82" t="e">
        <f>LOOKUP(A236,Seznamy!$A$112:$A$122,Seznamy!$F$112:$F$122)</f>
        <v>#N/A</v>
      </c>
      <c r="E236" s="82" t="e">
        <f>LOOKUP(A236,Seznamy!$A$112:$A$122,Seznamy!$G$112:$G$122)</f>
        <v>#N/A</v>
      </c>
      <c r="F236" s="83" t="e">
        <f>LOOKUP(A236,Seznamy!$A$112:$A$122,Seznamy!$J$112:$J$122)</f>
        <v>#N/A</v>
      </c>
      <c r="G236" s="83">
        <v>24</v>
      </c>
      <c r="H236" s="81">
        <f>LOOKUP(G236,'Dělená - těžba'!$A$16:$A$46,'Dělená - těžba'!$B$16:$B$46)</f>
        <v>0</v>
      </c>
      <c r="I236" s="84">
        <f t="array" ref="I236">SUM(IF(('Dělená - těžba'!$A$3:$A$14=A236)*('Dělená - těžba'!$D$1:$AG$1=G236),'Dělená - těžba'!$D$3:$AG$14))</f>
        <v>0</v>
      </c>
      <c r="J236" s="99" t="str">
        <f t="shared" si="12"/>
        <v/>
      </c>
      <c r="K236" s="85">
        <f t="shared" si="13"/>
        <v>1</v>
      </c>
    </row>
    <row r="237" spans="1:11">
      <c r="A237" s="79">
        <v>8</v>
      </c>
      <c r="B237" s="80" t="e">
        <f>LOOKUP(A237,Seznamy!$A$112:$A$122,Seznamy!$B$112:$B$122)</f>
        <v>#N/A</v>
      </c>
      <c r="C237" s="81" t="e">
        <f>LOOKUP(A237,Seznamy!$A$112:$A$122,Seznamy!$C$112:$C$122)</f>
        <v>#N/A</v>
      </c>
      <c r="D237" s="82" t="e">
        <f>LOOKUP(A237,Seznamy!$A$112:$A$122,Seznamy!$F$112:$F$122)</f>
        <v>#N/A</v>
      </c>
      <c r="E237" s="82" t="e">
        <f>LOOKUP(A237,Seznamy!$A$112:$A$122,Seznamy!$G$112:$G$122)</f>
        <v>#N/A</v>
      </c>
      <c r="F237" s="83" t="e">
        <f>LOOKUP(A237,Seznamy!$A$112:$A$122,Seznamy!$J$112:$J$122)</f>
        <v>#N/A</v>
      </c>
      <c r="G237" s="83">
        <v>25</v>
      </c>
      <c r="H237" s="81">
        <f>LOOKUP(G237,'Dělená - těžba'!$A$16:$A$46,'Dělená - těžba'!$B$16:$B$46)</f>
        <v>0</v>
      </c>
      <c r="I237" s="84">
        <f t="array" ref="I237">SUM(IF(('Dělená - těžba'!$A$3:$A$14=A237)*('Dělená - těžba'!$D$1:$AG$1=G237),'Dělená - těžba'!$D$3:$AG$14))</f>
        <v>0</v>
      </c>
      <c r="J237" s="99" t="str">
        <f t="shared" si="12"/>
        <v/>
      </c>
      <c r="K237" s="85">
        <f t="shared" si="13"/>
        <v>1</v>
      </c>
    </row>
    <row r="238" spans="1:11">
      <c r="A238" s="79">
        <v>8</v>
      </c>
      <c r="B238" s="80" t="e">
        <f>LOOKUP(A238,Seznamy!$A$112:$A$122,Seznamy!$B$112:$B$122)</f>
        <v>#N/A</v>
      </c>
      <c r="C238" s="81" t="e">
        <f>LOOKUP(A238,Seznamy!$A$112:$A$122,Seznamy!$C$112:$C$122)</f>
        <v>#N/A</v>
      </c>
      <c r="D238" s="82" t="e">
        <f>LOOKUP(A238,Seznamy!$A$112:$A$122,Seznamy!$F$112:$F$122)</f>
        <v>#N/A</v>
      </c>
      <c r="E238" s="82" t="e">
        <f>LOOKUP(A238,Seznamy!$A$112:$A$122,Seznamy!$G$112:$G$122)</f>
        <v>#N/A</v>
      </c>
      <c r="F238" s="83" t="e">
        <f>LOOKUP(A238,Seznamy!$A$112:$A$122,Seznamy!$J$112:$J$122)</f>
        <v>#N/A</v>
      </c>
      <c r="G238" s="83">
        <v>26</v>
      </c>
      <c r="H238" s="81">
        <f>LOOKUP(G238,'Dělená - těžba'!$A$16:$A$46,'Dělená - těžba'!$B$16:$B$46)</f>
        <v>0</v>
      </c>
      <c r="I238" s="84">
        <f t="array" ref="I238">SUM(IF(('Dělená - těžba'!$A$3:$A$14=A238)*('Dělená - těžba'!$D$1:$AG$1=G238),'Dělená - těžba'!$D$3:$AG$14))</f>
        <v>0</v>
      </c>
      <c r="J238" s="99" t="str">
        <f t="shared" si="12"/>
        <v/>
      </c>
      <c r="K238" s="85">
        <f t="shared" si="13"/>
        <v>1</v>
      </c>
    </row>
    <row r="239" spans="1:11">
      <c r="A239" s="79">
        <v>8</v>
      </c>
      <c r="B239" s="80" t="e">
        <f>LOOKUP(A239,Seznamy!$A$112:$A$122,Seznamy!$B$112:$B$122)</f>
        <v>#N/A</v>
      </c>
      <c r="C239" s="81" t="e">
        <f>LOOKUP(A239,Seznamy!$A$112:$A$122,Seznamy!$C$112:$C$122)</f>
        <v>#N/A</v>
      </c>
      <c r="D239" s="82" t="e">
        <f>LOOKUP(A239,Seznamy!$A$112:$A$122,Seznamy!$F$112:$F$122)</f>
        <v>#N/A</v>
      </c>
      <c r="E239" s="82" t="e">
        <f>LOOKUP(A239,Seznamy!$A$112:$A$122,Seznamy!$G$112:$G$122)</f>
        <v>#N/A</v>
      </c>
      <c r="F239" s="83" t="e">
        <f>LOOKUP(A239,Seznamy!$A$112:$A$122,Seznamy!$J$112:$J$122)</f>
        <v>#N/A</v>
      </c>
      <c r="G239" s="83">
        <v>27</v>
      </c>
      <c r="H239" s="81">
        <f>LOOKUP(G239,'Dělená - těžba'!$A$16:$A$46,'Dělená - těžba'!$B$16:$B$46)</f>
        <v>0</v>
      </c>
      <c r="I239" s="84">
        <f t="array" ref="I239">SUM(IF(('Dělená - těžba'!$A$3:$A$14=A239)*('Dělená - těžba'!$D$1:$AG$1=G239),'Dělená - těžba'!$D$3:$AG$14))</f>
        <v>0</v>
      </c>
      <c r="J239" s="99" t="str">
        <f t="shared" si="12"/>
        <v/>
      </c>
      <c r="K239" s="85">
        <f t="shared" si="13"/>
        <v>1</v>
      </c>
    </row>
    <row r="240" spans="1:11">
      <c r="A240" s="79">
        <v>8</v>
      </c>
      <c r="B240" s="80" t="e">
        <f>LOOKUP(A240,Seznamy!$A$112:$A$122,Seznamy!$B$112:$B$122)</f>
        <v>#N/A</v>
      </c>
      <c r="C240" s="81" t="e">
        <f>LOOKUP(A240,Seznamy!$A$112:$A$122,Seznamy!$C$112:$C$122)</f>
        <v>#N/A</v>
      </c>
      <c r="D240" s="82" t="e">
        <f>LOOKUP(A240,Seznamy!$A$112:$A$122,Seznamy!$F$112:$F$122)</f>
        <v>#N/A</v>
      </c>
      <c r="E240" s="82" t="e">
        <f>LOOKUP(A240,Seznamy!$A$112:$A$122,Seznamy!$G$112:$G$122)</f>
        <v>#N/A</v>
      </c>
      <c r="F240" s="83" t="e">
        <f>LOOKUP(A240,Seznamy!$A$112:$A$122,Seznamy!$J$112:$J$122)</f>
        <v>#N/A</v>
      </c>
      <c r="G240" s="83">
        <v>28</v>
      </c>
      <c r="H240" s="81">
        <f>LOOKUP(G240,'Dělená - těžba'!$A$16:$A$46,'Dělená - těžba'!$B$16:$B$46)</f>
        <v>0</v>
      </c>
      <c r="I240" s="84">
        <f t="array" ref="I240">SUM(IF(('Dělená - těžba'!$A$3:$A$14=A240)*('Dělená - těžba'!$D$1:$AG$1=G240),'Dělená - těžba'!$D$3:$AG$14))</f>
        <v>0</v>
      </c>
      <c r="J240" s="99" t="str">
        <f t="shared" si="12"/>
        <v/>
      </c>
      <c r="K240" s="85">
        <f t="shared" si="13"/>
        <v>1</v>
      </c>
    </row>
    <row r="241" spans="1:11">
      <c r="A241" s="79">
        <v>8</v>
      </c>
      <c r="B241" s="80" t="e">
        <f>LOOKUP(A241,Seznamy!$A$112:$A$122,Seznamy!$B$112:$B$122)</f>
        <v>#N/A</v>
      </c>
      <c r="C241" s="81" t="e">
        <f>LOOKUP(A241,Seznamy!$A$112:$A$122,Seznamy!$C$112:$C$122)</f>
        <v>#N/A</v>
      </c>
      <c r="D241" s="82" t="e">
        <f>LOOKUP(A241,Seznamy!$A$112:$A$122,Seznamy!$F$112:$F$122)</f>
        <v>#N/A</v>
      </c>
      <c r="E241" s="82" t="e">
        <f>LOOKUP(A241,Seznamy!$A$112:$A$122,Seznamy!$G$112:$G$122)</f>
        <v>#N/A</v>
      </c>
      <c r="F241" s="83" t="e">
        <f>LOOKUP(A241,Seznamy!$A$112:$A$122,Seznamy!$J$112:$J$122)</f>
        <v>#N/A</v>
      </c>
      <c r="G241" s="83">
        <v>29</v>
      </c>
      <c r="H241" s="81">
        <f>LOOKUP(G241,'Dělená - těžba'!$A$16:$A$46,'Dělená - těžba'!$B$16:$B$46)</f>
        <v>0</v>
      </c>
      <c r="I241" s="84">
        <f t="array" ref="I241">SUM(IF(('Dělená - těžba'!$A$3:$A$14=A241)*('Dělená - těžba'!$D$1:$AG$1=G241),'Dělená - těžba'!$D$3:$AG$14))</f>
        <v>0</v>
      </c>
      <c r="J241" s="99" t="str">
        <f t="shared" si="12"/>
        <v/>
      </c>
      <c r="K241" s="85">
        <f t="shared" si="13"/>
        <v>1</v>
      </c>
    </row>
    <row r="242" spans="1:11">
      <c r="A242" s="79">
        <v>8</v>
      </c>
      <c r="B242" s="80" t="e">
        <f>LOOKUP(A242,Seznamy!$A$112:$A$122,Seznamy!$B$112:$B$122)</f>
        <v>#N/A</v>
      </c>
      <c r="C242" s="81" t="e">
        <f>LOOKUP(A242,Seznamy!$A$112:$A$122,Seznamy!$C$112:$C$122)</f>
        <v>#N/A</v>
      </c>
      <c r="D242" s="82" t="e">
        <f>LOOKUP(A242,Seznamy!$A$112:$A$122,Seznamy!$F$112:$F$122)</f>
        <v>#N/A</v>
      </c>
      <c r="E242" s="82" t="e">
        <f>LOOKUP(A242,Seznamy!$A$112:$A$122,Seznamy!$G$112:$G$122)</f>
        <v>#N/A</v>
      </c>
      <c r="F242" s="83" t="e">
        <f>LOOKUP(A242,Seznamy!$A$112:$A$122,Seznamy!$J$112:$J$122)</f>
        <v>#N/A</v>
      </c>
      <c r="G242" s="83">
        <v>30</v>
      </c>
      <c r="H242" s="81">
        <f>LOOKUP(G242,'Dělená - těžba'!$A$16:$A$46,'Dělená - těžba'!$B$16:$B$46)</f>
        <v>0</v>
      </c>
      <c r="I242" s="84">
        <f t="array" ref="I242">SUM(IF(('Dělená - těžba'!$A$3:$A$14=A242)*('Dělená - těžba'!$D$1:$AG$1=G242),'Dělená - těžba'!$D$3:$AG$14))</f>
        <v>0</v>
      </c>
      <c r="J242" s="99" t="str">
        <f t="shared" si="12"/>
        <v/>
      </c>
      <c r="K242" s="85">
        <f t="shared" si="13"/>
        <v>1</v>
      </c>
    </row>
    <row r="243" spans="1:11">
      <c r="A243" s="48">
        <v>9</v>
      </c>
      <c r="B243" s="49" t="e">
        <f>LOOKUP(A243,Seznamy!$A$112:$A$122,Seznamy!$B$112:$B$122)</f>
        <v>#N/A</v>
      </c>
      <c r="C243" s="50" t="e">
        <f>LOOKUP(A243,Seznamy!$A$112:$A$122,Seznamy!$C$112:$C$122)</f>
        <v>#N/A</v>
      </c>
      <c r="D243" s="51" t="e">
        <f>LOOKUP(A243,Seznamy!$A$112:$A$122,Seznamy!$F$112:$F$122)</f>
        <v>#N/A</v>
      </c>
      <c r="E243" s="51" t="e">
        <f>LOOKUP(A243,Seznamy!$A$112:$A$122,Seznamy!$G$112:$G$122)</f>
        <v>#N/A</v>
      </c>
      <c r="F243" s="52" t="e">
        <f>LOOKUP(A243,Seznamy!$A$112:$A$122,Seznamy!$J$112:$J$122)</f>
        <v>#N/A</v>
      </c>
      <c r="G243" s="52">
        <v>5</v>
      </c>
      <c r="H243" s="50">
        <f>LOOKUP(G243,'Dělená - těžba'!$A$16:$A$46,'Dělená - těžba'!$B$16:$B$46)</f>
        <v>0</v>
      </c>
      <c r="I243" s="53">
        <f t="array" ref="I243">SUM(IF(('Dělená - těžba'!$A$3:$A$14=A243)*('Dělená - těžba'!$D$1:$AG$1=G243),'Dělená - těžba'!$D$3:$AG$14))</f>
        <v>0</v>
      </c>
      <c r="J243" s="98" t="str">
        <f t="shared" si="12"/>
        <v/>
      </c>
      <c r="K243" s="54">
        <f t="shared" ref="K243:K272" si="14">IF(I243=MIN($J$243:$J$272),1,"")</f>
        <v>1</v>
      </c>
    </row>
    <row r="244" spans="1:11">
      <c r="A244" s="48">
        <v>9</v>
      </c>
      <c r="B244" s="49" t="e">
        <f>LOOKUP(A244,Seznamy!$A$112:$A$122,Seznamy!$B$112:$B$122)</f>
        <v>#N/A</v>
      </c>
      <c r="C244" s="50" t="e">
        <f>LOOKUP(A244,Seznamy!$A$112:$A$122,Seznamy!$C$112:$C$122)</f>
        <v>#N/A</v>
      </c>
      <c r="D244" s="51" t="e">
        <f>LOOKUP(A244,Seznamy!$A$112:$A$122,Seznamy!$F$112:$F$122)</f>
        <v>#N/A</v>
      </c>
      <c r="E244" s="51" t="e">
        <f>LOOKUP(A244,Seznamy!$A$112:$A$122,Seznamy!$G$112:$G$122)</f>
        <v>#N/A</v>
      </c>
      <c r="F244" s="52" t="e">
        <f>LOOKUP(A244,Seznamy!$A$112:$A$122,Seznamy!$J$112:$J$122)</f>
        <v>#N/A</v>
      </c>
      <c r="G244" s="52">
        <v>2</v>
      </c>
      <c r="H244" s="50">
        <f>LOOKUP(G244,'Dělená - těžba'!$A$16:$A$46,'Dělená - těžba'!$B$16:$B$46)</f>
        <v>0</v>
      </c>
      <c r="I244" s="53">
        <f t="array" ref="I244">SUM(IF(('Dělená - těžba'!$A$3:$A$14=A244)*('Dělená - těžba'!$D$1:$AG$1=G244),'Dělená - těžba'!$D$3:$AG$14))</f>
        <v>0</v>
      </c>
      <c r="J244" s="98" t="str">
        <f t="shared" si="12"/>
        <v/>
      </c>
      <c r="K244" s="54">
        <f t="shared" si="14"/>
        <v>1</v>
      </c>
    </row>
    <row r="245" spans="1:11">
      <c r="A245" s="48">
        <v>9</v>
      </c>
      <c r="B245" s="49" t="e">
        <f>LOOKUP(A245,Seznamy!$A$112:$A$122,Seznamy!$B$112:$B$122)</f>
        <v>#N/A</v>
      </c>
      <c r="C245" s="50" t="e">
        <f>LOOKUP(A245,Seznamy!$A$112:$A$122,Seznamy!$C$112:$C$122)</f>
        <v>#N/A</v>
      </c>
      <c r="D245" s="51" t="e">
        <f>LOOKUP(A245,Seznamy!$A$112:$A$122,Seznamy!$F$112:$F$122)</f>
        <v>#N/A</v>
      </c>
      <c r="E245" s="51" t="e">
        <f>LOOKUP(A245,Seznamy!$A$112:$A$122,Seznamy!$G$112:$G$122)</f>
        <v>#N/A</v>
      </c>
      <c r="F245" s="52" t="e">
        <f>LOOKUP(A245,Seznamy!$A$112:$A$122,Seznamy!$J$112:$J$122)</f>
        <v>#N/A</v>
      </c>
      <c r="G245" s="52">
        <v>3</v>
      </c>
      <c r="H245" s="50">
        <f>LOOKUP(G245,'Dělená - těžba'!$A$16:$A$46,'Dělená - těžba'!$B$16:$B$46)</f>
        <v>0</v>
      </c>
      <c r="I245" s="53">
        <f t="array" ref="I245">SUM(IF(('Dělená - těžba'!$A$3:$A$14=A245)*('Dělená - těžba'!$D$1:$AG$1=G245),'Dělená - těžba'!$D$3:$AG$14))</f>
        <v>0</v>
      </c>
      <c r="J245" s="98" t="str">
        <f t="shared" si="12"/>
        <v/>
      </c>
      <c r="K245" s="54">
        <f t="shared" si="14"/>
        <v>1</v>
      </c>
    </row>
    <row r="246" spans="1:11">
      <c r="A246" s="48">
        <v>9</v>
      </c>
      <c r="B246" s="49" t="e">
        <f>LOOKUP(A246,Seznamy!$A$112:$A$122,Seznamy!$B$112:$B$122)</f>
        <v>#N/A</v>
      </c>
      <c r="C246" s="50" t="e">
        <f>LOOKUP(A246,Seznamy!$A$112:$A$122,Seznamy!$C$112:$C$122)</f>
        <v>#N/A</v>
      </c>
      <c r="D246" s="51" t="e">
        <f>LOOKUP(A246,Seznamy!$A$112:$A$122,Seznamy!$F$112:$F$122)</f>
        <v>#N/A</v>
      </c>
      <c r="E246" s="51" t="e">
        <f>LOOKUP(A246,Seznamy!$A$112:$A$122,Seznamy!$G$112:$G$122)</f>
        <v>#N/A</v>
      </c>
      <c r="F246" s="52" t="e">
        <f>LOOKUP(A246,Seznamy!$A$112:$A$122,Seznamy!$J$112:$J$122)</f>
        <v>#N/A</v>
      </c>
      <c r="G246" s="52">
        <v>4</v>
      </c>
      <c r="H246" s="50">
        <f>LOOKUP(G246,'Dělená - těžba'!$A$16:$A$46,'Dělená - těžba'!$B$16:$B$46)</f>
        <v>0</v>
      </c>
      <c r="I246" s="53">
        <f t="array" ref="I246">SUM(IF(('Dělená - těžba'!$A$3:$A$14=A246)*('Dělená - těžba'!$D$1:$AG$1=G246),'Dělená - těžba'!$D$3:$AG$14))</f>
        <v>0</v>
      </c>
      <c r="J246" s="98" t="str">
        <f t="shared" si="12"/>
        <v/>
      </c>
      <c r="K246" s="54">
        <f t="shared" si="14"/>
        <v>1</v>
      </c>
    </row>
    <row r="247" spans="1:11">
      <c r="A247" s="48">
        <v>9</v>
      </c>
      <c r="B247" s="49" t="e">
        <f>LOOKUP(A247,Seznamy!$A$112:$A$122,Seznamy!$B$112:$B$122)</f>
        <v>#N/A</v>
      </c>
      <c r="C247" s="50" t="e">
        <f>LOOKUP(A247,Seznamy!$A$112:$A$122,Seznamy!$C$112:$C$122)</f>
        <v>#N/A</v>
      </c>
      <c r="D247" s="51" t="e">
        <f>LOOKUP(A247,Seznamy!$A$112:$A$122,Seznamy!$F$112:$F$122)</f>
        <v>#N/A</v>
      </c>
      <c r="E247" s="51" t="e">
        <f>LOOKUP(A247,Seznamy!$A$112:$A$122,Seznamy!$G$112:$G$122)</f>
        <v>#N/A</v>
      </c>
      <c r="F247" s="52" t="e">
        <f>LOOKUP(A247,Seznamy!$A$112:$A$122,Seznamy!$J$112:$J$122)</f>
        <v>#N/A</v>
      </c>
      <c r="G247" s="52">
        <v>1</v>
      </c>
      <c r="H247" s="50">
        <f>LOOKUP(G247,'Dělená - těžba'!$A$16:$A$46,'Dělená - těžba'!$B$16:$B$46)</f>
        <v>0</v>
      </c>
      <c r="I247" s="53">
        <f t="array" ref="I247">SUM(IF(('Dělená - těžba'!$A$3:$A$14=A247)*('Dělená - těžba'!$D$1:$AG$1=G247),'Dělená - těžba'!$D$3:$AG$14))</f>
        <v>0</v>
      </c>
      <c r="J247" s="98" t="str">
        <f t="shared" si="12"/>
        <v/>
      </c>
      <c r="K247" s="54">
        <f t="shared" si="14"/>
        <v>1</v>
      </c>
    </row>
    <row r="248" spans="1:11">
      <c r="A248" s="48">
        <v>9</v>
      </c>
      <c r="B248" s="49" t="e">
        <f>LOOKUP(A248,Seznamy!$A$112:$A$122,Seznamy!$B$112:$B$122)</f>
        <v>#N/A</v>
      </c>
      <c r="C248" s="50" t="e">
        <f>LOOKUP(A248,Seznamy!$A$112:$A$122,Seznamy!$C$112:$C$122)</f>
        <v>#N/A</v>
      </c>
      <c r="D248" s="51" t="e">
        <f>LOOKUP(A248,Seznamy!$A$112:$A$122,Seznamy!$F$112:$F$122)</f>
        <v>#N/A</v>
      </c>
      <c r="E248" s="51" t="e">
        <f>LOOKUP(A248,Seznamy!$A$112:$A$122,Seznamy!$G$112:$G$122)</f>
        <v>#N/A</v>
      </c>
      <c r="F248" s="52" t="e">
        <f>LOOKUP(A248,Seznamy!$A$112:$A$122,Seznamy!$J$112:$J$122)</f>
        <v>#N/A</v>
      </c>
      <c r="G248" s="52">
        <v>6</v>
      </c>
      <c r="H248" s="50">
        <f>LOOKUP(G248,'Dělená - těžba'!$A$16:$A$46,'Dělená - těžba'!$B$16:$B$46)</f>
        <v>0</v>
      </c>
      <c r="I248" s="53">
        <f t="array" ref="I248">SUM(IF(('Dělená - těžba'!$A$3:$A$14=A248)*('Dělená - těžba'!$D$1:$AG$1=G248),'Dělená - těžba'!$D$3:$AG$14))</f>
        <v>0</v>
      </c>
      <c r="J248" s="98" t="str">
        <f t="shared" si="12"/>
        <v/>
      </c>
      <c r="K248" s="54">
        <f t="shared" si="14"/>
        <v>1</v>
      </c>
    </row>
    <row r="249" spans="1:11">
      <c r="A249" s="48">
        <v>9</v>
      </c>
      <c r="B249" s="49" t="e">
        <f>LOOKUP(A249,Seznamy!$A$112:$A$122,Seznamy!$B$112:$B$122)</f>
        <v>#N/A</v>
      </c>
      <c r="C249" s="50" t="e">
        <f>LOOKUP(A249,Seznamy!$A$112:$A$122,Seznamy!$C$112:$C$122)</f>
        <v>#N/A</v>
      </c>
      <c r="D249" s="51" t="e">
        <f>LOOKUP(A249,Seznamy!$A$112:$A$122,Seznamy!$F$112:$F$122)</f>
        <v>#N/A</v>
      </c>
      <c r="E249" s="51" t="e">
        <f>LOOKUP(A249,Seznamy!$A$112:$A$122,Seznamy!$G$112:$G$122)</f>
        <v>#N/A</v>
      </c>
      <c r="F249" s="52" t="e">
        <f>LOOKUP(A249,Seznamy!$A$112:$A$122,Seznamy!$J$112:$J$122)</f>
        <v>#N/A</v>
      </c>
      <c r="G249" s="52">
        <v>18</v>
      </c>
      <c r="H249" s="50">
        <f>LOOKUP(G249,'Dělená - těžba'!$A$16:$A$46,'Dělená - těžba'!$B$16:$B$46)</f>
        <v>0</v>
      </c>
      <c r="I249" s="53">
        <f t="array" ref="I249">SUM(IF(('Dělená - těžba'!$A$3:$A$14=A249)*('Dělená - těžba'!$D$1:$AG$1=G249),'Dělená - těžba'!$D$3:$AG$14))</f>
        <v>0</v>
      </c>
      <c r="J249" s="98" t="str">
        <f t="shared" si="12"/>
        <v/>
      </c>
      <c r="K249" s="54">
        <f t="shared" si="14"/>
        <v>1</v>
      </c>
    </row>
    <row r="250" spans="1:11">
      <c r="A250" s="48">
        <v>9</v>
      </c>
      <c r="B250" s="49" t="e">
        <f>LOOKUP(A250,Seznamy!$A$112:$A$122,Seznamy!$B$112:$B$122)</f>
        <v>#N/A</v>
      </c>
      <c r="C250" s="50" t="e">
        <f>LOOKUP(A250,Seznamy!$A$112:$A$122,Seznamy!$C$112:$C$122)</f>
        <v>#N/A</v>
      </c>
      <c r="D250" s="51" t="e">
        <f>LOOKUP(A250,Seznamy!$A$112:$A$122,Seznamy!$F$112:$F$122)</f>
        <v>#N/A</v>
      </c>
      <c r="E250" s="51" t="e">
        <f>LOOKUP(A250,Seznamy!$A$112:$A$122,Seznamy!$G$112:$G$122)</f>
        <v>#N/A</v>
      </c>
      <c r="F250" s="52" t="e">
        <f>LOOKUP(A250,Seznamy!$A$112:$A$122,Seznamy!$J$112:$J$122)</f>
        <v>#N/A</v>
      </c>
      <c r="G250" s="52">
        <v>8</v>
      </c>
      <c r="H250" s="50">
        <f>LOOKUP(G250,'Dělená - těžba'!$A$16:$A$46,'Dělená - těžba'!$B$16:$B$46)</f>
        <v>0</v>
      </c>
      <c r="I250" s="53">
        <f t="array" ref="I250">SUM(IF(('Dělená - těžba'!$A$3:$A$14=A250)*('Dělená - těžba'!$D$1:$AG$1=G250),'Dělená - těžba'!$D$3:$AG$14))</f>
        <v>0</v>
      </c>
      <c r="J250" s="98" t="str">
        <f t="shared" si="12"/>
        <v/>
      </c>
      <c r="K250" s="54">
        <f t="shared" si="14"/>
        <v>1</v>
      </c>
    </row>
    <row r="251" spans="1:11">
      <c r="A251" s="48">
        <v>9</v>
      </c>
      <c r="B251" s="49" t="e">
        <f>LOOKUP(A251,Seznamy!$A$112:$A$122,Seznamy!$B$112:$B$122)</f>
        <v>#N/A</v>
      </c>
      <c r="C251" s="50" t="e">
        <f>LOOKUP(A251,Seznamy!$A$112:$A$122,Seznamy!$C$112:$C$122)</f>
        <v>#N/A</v>
      </c>
      <c r="D251" s="51" t="e">
        <f>LOOKUP(A251,Seznamy!$A$112:$A$122,Seznamy!$F$112:$F$122)</f>
        <v>#N/A</v>
      </c>
      <c r="E251" s="51" t="e">
        <f>LOOKUP(A251,Seznamy!$A$112:$A$122,Seznamy!$G$112:$G$122)</f>
        <v>#N/A</v>
      </c>
      <c r="F251" s="52" t="e">
        <f>LOOKUP(A251,Seznamy!$A$112:$A$122,Seznamy!$J$112:$J$122)</f>
        <v>#N/A</v>
      </c>
      <c r="G251" s="52">
        <v>9</v>
      </c>
      <c r="H251" s="50">
        <f>LOOKUP(G251,'Dělená - těžba'!$A$16:$A$46,'Dělená - těžba'!$B$16:$B$46)</f>
        <v>0</v>
      </c>
      <c r="I251" s="53">
        <f t="array" ref="I251">SUM(IF(('Dělená - těžba'!$A$3:$A$14=A251)*('Dělená - těžba'!$D$1:$AG$1=G251),'Dělená - těžba'!$D$3:$AG$14))</f>
        <v>0</v>
      </c>
      <c r="J251" s="98" t="str">
        <f t="shared" si="12"/>
        <v/>
      </c>
      <c r="K251" s="54">
        <f t="shared" si="14"/>
        <v>1</v>
      </c>
    </row>
    <row r="252" spans="1:11">
      <c r="A252" s="48">
        <v>9</v>
      </c>
      <c r="B252" s="49" t="e">
        <f>LOOKUP(A252,Seznamy!$A$112:$A$122,Seznamy!$B$112:$B$122)</f>
        <v>#N/A</v>
      </c>
      <c r="C252" s="50" t="e">
        <f>LOOKUP(A252,Seznamy!$A$112:$A$122,Seznamy!$C$112:$C$122)</f>
        <v>#N/A</v>
      </c>
      <c r="D252" s="51" t="e">
        <f>LOOKUP(A252,Seznamy!$A$112:$A$122,Seznamy!$F$112:$F$122)</f>
        <v>#N/A</v>
      </c>
      <c r="E252" s="51" t="e">
        <f>LOOKUP(A252,Seznamy!$A$112:$A$122,Seznamy!$G$112:$G$122)</f>
        <v>#N/A</v>
      </c>
      <c r="F252" s="52" t="e">
        <f>LOOKUP(A252,Seznamy!$A$112:$A$122,Seznamy!$J$112:$J$122)</f>
        <v>#N/A</v>
      </c>
      <c r="G252" s="52">
        <v>10</v>
      </c>
      <c r="H252" s="50">
        <f>LOOKUP(G252,'Dělená - těžba'!$A$16:$A$46,'Dělená - těžba'!$B$16:$B$46)</f>
        <v>0</v>
      </c>
      <c r="I252" s="53">
        <f t="array" ref="I252">SUM(IF(('Dělená - těžba'!$A$3:$A$14=A252)*('Dělená - těžba'!$D$1:$AG$1=G252),'Dělená - těžba'!$D$3:$AG$14))</f>
        <v>0</v>
      </c>
      <c r="J252" s="98" t="str">
        <f t="shared" si="12"/>
        <v/>
      </c>
      <c r="K252" s="54">
        <f t="shared" si="14"/>
        <v>1</v>
      </c>
    </row>
    <row r="253" spans="1:11">
      <c r="A253" s="48">
        <v>9</v>
      </c>
      <c r="B253" s="49" t="e">
        <f>LOOKUP(A253,Seznamy!$A$112:$A$122,Seznamy!$B$112:$B$122)</f>
        <v>#N/A</v>
      </c>
      <c r="C253" s="50" t="e">
        <f>LOOKUP(A253,Seznamy!$A$112:$A$122,Seznamy!$C$112:$C$122)</f>
        <v>#N/A</v>
      </c>
      <c r="D253" s="51" t="e">
        <f>LOOKUP(A253,Seznamy!$A$112:$A$122,Seznamy!$F$112:$F$122)</f>
        <v>#N/A</v>
      </c>
      <c r="E253" s="51" t="e">
        <f>LOOKUP(A253,Seznamy!$A$112:$A$122,Seznamy!$G$112:$G$122)</f>
        <v>#N/A</v>
      </c>
      <c r="F253" s="52" t="e">
        <f>LOOKUP(A253,Seznamy!$A$112:$A$122,Seznamy!$J$112:$J$122)</f>
        <v>#N/A</v>
      </c>
      <c r="G253" s="52">
        <v>7</v>
      </c>
      <c r="H253" s="50">
        <f>LOOKUP(G253,'Dělená - těžba'!$A$16:$A$46,'Dělená - těžba'!$B$16:$B$46)</f>
        <v>0</v>
      </c>
      <c r="I253" s="53">
        <f t="array" ref="I253">SUM(IF(('Dělená - těžba'!$A$3:$A$14=A253)*('Dělená - těžba'!$D$1:$AG$1=G253),'Dělená - těžba'!$D$3:$AG$14))</f>
        <v>0</v>
      </c>
      <c r="J253" s="98" t="str">
        <f t="shared" si="12"/>
        <v/>
      </c>
      <c r="K253" s="54">
        <f t="shared" si="14"/>
        <v>1</v>
      </c>
    </row>
    <row r="254" spans="1:11">
      <c r="A254" s="48">
        <v>9</v>
      </c>
      <c r="B254" s="49" t="e">
        <f>LOOKUP(A254,Seznamy!$A$112:$A$122,Seznamy!$B$112:$B$122)</f>
        <v>#N/A</v>
      </c>
      <c r="C254" s="50" t="e">
        <f>LOOKUP(A254,Seznamy!$A$112:$A$122,Seznamy!$C$112:$C$122)</f>
        <v>#N/A</v>
      </c>
      <c r="D254" s="51" t="e">
        <f>LOOKUP(A254,Seznamy!$A$112:$A$122,Seznamy!$F$112:$F$122)</f>
        <v>#N/A</v>
      </c>
      <c r="E254" s="51" t="e">
        <f>LOOKUP(A254,Seznamy!$A$112:$A$122,Seznamy!$G$112:$G$122)</f>
        <v>#N/A</v>
      </c>
      <c r="F254" s="52" t="e">
        <f>LOOKUP(A254,Seznamy!$A$112:$A$122,Seznamy!$J$112:$J$122)</f>
        <v>#N/A</v>
      </c>
      <c r="G254" s="52">
        <v>12</v>
      </c>
      <c r="H254" s="50">
        <f>LOOKUP(G254,'Dělená - těžba'!$A$16:$A$46,'Dělená - těžba'!$B$16:$B$46)</f>
        <v>0</v>
      </c>
      <c r="I254" s="53">
        <f t="array" ref="I254">SUM(IF(('Dělená - těžba'!$A$3:$A$14=A254)*('Dělená - těžba'!$D$1:$AG$1=G254),'Dělená - těžba'!$D$3:$AG$14))</f>
        <v>0</v>
      </c>
      <c r="J254" s="98" t="str">
        <f t="shared" si="12"/>
        <v/>
      </c>
      <c r="K254" s="54">
        <f t="shared" si="14"/>
        <v>1</v>
      </c>
    </row>
    <row r="255" spans="1:11">
      <c r="A255" s="48">
        <v>9</v>
      </c>
      <c r="B255" s="49" t="e">
        <f>LOOKUP(A255,Seznamy!$A$112:$A$122,Seznamy!$B$112:$B$122)</f>
        <v>#N/A</v>
      </c>
      <c r="C255" s="50" t="e">
        <f>LOOKUP(A255,Seznamy!$A$112:$A$122,Seznamy!$C$112:$C$122)</f>
        <v>#N/A</v>
      </c>
      <c r="D255" s="51" t="e">
        <f>LOOKUP(A255,Seznamy!$A$112:$A$122,Seznamy!$F$112:$F$122)</f>
        <v>#N/A</v>
      </c>
      <c r="E255" s="51" t="e">
        <f>LOOKUP(A255,Seznamy!$A$112:$A$122,Seznamy!$G$112:$G$122)</f>
        <v>#N/A</v>
      </c>
      <c r="F255" s="52" t="e">
        <f>LOOKUP(A255,Seznamy!$A$112:$A$122,Seznamy!$J$112:$J$122)</f>
        <v>#N/A</v>
      </c>
      <c r="G255" s="52">
        <v>13</v>
      </c>
      <c r="H255" s="50">
        <f>LOOKUP(G255,'Dělená - těžba'!$A$16:$A$46,'Dělená - těžba'!$B$16:$B$46)</f>
        <v>0</v>
      </c>
      <c r="I255" s="53">
        <f t="array" ref="I255">SUM(IF(('Dělená - těžba'!$A$3:$A$14=A255)*('Dělená - těžba'!$D$1:$AG$1=G255),'Dělená - těžba'!$D$3:$AG$14))</f>
        <v>0</v>
      </c>
      <c r="J255" s="98" t="str">
        <f t="shared" si="12"/>
        <v/>
      </c>
      <c r="K255" s="54">
        <f t="shared" si="14"/>
        <v>1</v>
      </c>
    </row>
    <row r="256" spans="1:11">
      <c r="A256" s="48">
        <v>9</v>
      </c>
      <c r="B256" s="49" t="e">
        <f>LOOKUP(A256,Seznamy!$A$112:$A$122,Seznamy!$B$112:$B$122)</f>
        <v>#N/A</v>
      </c>
      <c r="C256" s="50" t="e">
        <f>LOOKUP(A256,Seznamy!$A$112:$A$122,Seznamy!$C$112:$C$122)</f>
        <v>#N/A</v>
      </c>
      <c r="D256" s="51" t="e">
        <f>LOOKUP(A256,Seznamy!$A$112:$A$122,Seznamy!$F$112:$F$122)</f>
        <v>#N/A</v>
      </c>
      <c r="E256" s="51" t="e">
        <f>LOOKUP(A256,Seznamy!$A$112:$A$122,Seznamy!$G$112:$G$122)</f>
        <v>#N/A</v>
      </c>
      <c r="F256" s="52" t="e">
        <f>LOOKUP(A256,Seznamy!$A$112:$A$122,Seznamy!$J$112:$J$122)</f>
        <v>#N/A</v>
      </c>
      <c r="G256" s="52">
        <v>14</v>
      </c>
      <c r="H256" s="50">
        <f>LOOKUP(G256,'Dělená - těžba'!$A$16:$A$46,'Dělená - těžba'!$B$16:$B$46)</f>
        <v>0</v>
      </c>
      <c r="I256" s="53">
        <f t="array" ref="I256">SUM(IF(('Dělená - těžba'!$A$3:$A$14=A256)*('Dělená - těžba'!$D$1:$AG$1=G256),'Dělená - těžba'!$D$3:$AG$14))</f>
        <v>0</v>
      </c>
      <c r="J256" s="98" t="str">
        <f t="shared" si="12"/>
        <v/>
      </c>
      <c r="K256" s="54">
        <f t="shared" si="14"/>
        <v>1</v>
      </c>
    </row>
    <row r="257" spans="1:11">
      <c r="A257" s="48">
        <v>9</v>
      </c>
      <c r="B257" s="49" t="e">
        <f>LOOKUP(A257,Seznamy!$A$112:$A$122,Seznamy!$B$112:$B$122)</f>
        <v>#N/A</v>
      </c>
      <c r="C257" s="50" t="e">
        <f>LOOKUP(A257,Seznamy!$A$112:$A$122,Seznamy!$C$112:$C$122)</f>
        <v>#N/A</v>
      </c>
      <c r="D257" s="51" t="e">
        <f>LOOKUP(A257,Seznamy!$A$112:$A$122,Seznamy!$F$112:$F$122)</f>
        <v>#N/A</v>
      </c>
      <c r="E257" s="51" t="e">
        <f>LOOKUP(A257,Seznamy!$A$112:$A$122,Seznamy!$G$112:$G$122)</f>
        <v>#N/A</v>
      </c>
      <c r="F257" s="52" t="e">
        <f>LOOKUP(A257,Seznamy!$A$112:$A$122,Seznamy!$J$112:$J$122)</f>
        <v>#N/A</v>
      </c>
      <c r="G257" s="52">
        <v>11</v>
      </c>
      <c r="H257" s="50">
        <f>LOOKUP(G257,'Dělená - těžba'!$A$16:$A$46,'Dělená - těžba'!$B$16:$B$46)</f>
        <v>0</v>
      </c>
      <c r="I257" s="53">
        <f t="array" ref="I257">SUM(IF(('Dělená - těžba'!$A$3:$A$14=A257)*('Dělená - těžba'!$D$1:$AG$1=G257),'Dělená - těžba'!$D$3:$AG$14))</f>
        <v>0</v>
      </c>
      <c r="J257" s="98" t="str">
        <f t="shared" si="12"/>
        <v/>
      </c>
      <c r="K257" s="54">
        <f t="shared" si="14"/>
        <v>1</v>
      </c>
    </row>
    <row r="258" spans="1:11">
      <c r="A258" s="48">
        <v>9</v>
      </c>
      <c r="B258" s="49" t="e">
        <f>LOOKUP(A258,Seznamy!$A$112:$A$122,Seznamy!$B$112:$B$122)</f>
        <v>#N/A</v>
      </c>
      <c r="C258" s="50" t="e">
        <f>LOOKUP(A258,Seznamy!$A$112:$A$122,Seznamy!$C$112:$C$122)</f>
        <v>#N/A</v>
      </c>
      <c r="D258" s="51" t="e">
        <f>LOOKUP(A258,Seznamy!$A$112:$A$122,Seznamy!$F$112:$F$122)</f>
        <v>#N/A</v>
      </c>
      <c r="E258" s="51" t="e">
        <f>LOOKUP(A258,Seznamy!$A$112:$A$122,Seznamy!$G$112:$G$122)</f>
        <v>#N/A</v>
      </c>
      <c r="F258" s="52" t="e">
        <f>LOOKUP(A258,Seznamy!$A$112:$A$122,Seznamy!$J$112:$J$122)</f>
        <v>#N/A</v>
      </c>
      <c r="G258" s="52">
        <v>16</v>
      </c>
      <c r="H258" s="50">
        <f>LOOKUP(G258,'Dělená - těžba'!$A$16:$A$46,'Dělená - těžba'!$B$16:$B$46)</f>
        <v>0</v>
      </c>
      <c r="I258" s="53">
        <f t="array" ref="I258">SUM(IF(('Dělená - těžba'!$A$3:$A$14=A258)*('Dělená - těžba'!$D$1:$AG$1=G258),'Dělená - těžba'!$D$3:$AG$14))</f>
        <v>0</v>
      </c>
      <c r="J258" s="98" t="str">
        <f t="shared" si="12"/>
        <v/>
      </c>
      <c r="K258" s="54">
        <f t="shared" si="14"/>
        <v>1</v>
      </c>
    </row>
    <row r="259" spans="1:11">
      <c r="A259" s="48">
        <v>9</v>
      </c>
      <c r="B259" s="49" t="e">
        <f>LOOKUP(A259,Seznamy!$A$112:$A$122,Seznamy!$B$112:$B$122)</f>
        <v>#N/A</v>
      </c>
      <c r="C259" s="50" t="e">
        <f>LOOKUP(A259,Seznamy!$A$112:$A$122,Seznamy!$C$112:$C$122)</f>
        <v>#N/A</v>
      </c>
      <c r="D259" s="51" t="e">
        <f>LOOKUP(A259,Seznamy!$A$112:$A$122,Seznamy!$F$112:$F$122)</f>
        <v>#N/A</v>
      </c>
      <c r="E259" s="51" t="e">
        <f>LOOKUP(A259,Seznamy!$A$112:$A$122,Seznamy!$G$112:$G$122)</f>
        <v>#N/A</v>
      </c>
      <c r="F259" s="52" t="e">
        <f>LOOKUP(A259,Seznamy!$A$112:$A$122,Seznamy!$J$112:$J$122)</f>
        <v>#N/A</v>
      </c>
      <c r="G259" s="52">
        <v>17</v>
      </c>
      <c r="H259" s="50">
        <f>LOOKUP(G259,'Dělená - těžba'!$A$16:$A$46,'Dělená - těžba'!$B$16:$B$46)</f>
        <v>0</v>
      </c>
      <c r="I259" s="53">
        <f t="array" ref="I259">SUM(IF(('Dělená - těžba'!$A$3:$A$14=A259)*('Dělená - těžba'!$D$1:$AG$1=G259),'Dělená - těžba'!$D$3:$AG$14))</f>
        <v>0</v>
      </c>
      <c r="J259" s="98" t="str">
        <f t="shared" si="12"/>
        <v/>
      </c>
      <c r="K259" s="54">
        <f t="shared" si="14"/>
        <v>1</v>
      </c>
    </row>
    <row r="260" spans="1:11">
      <c r="A260" s="48">
        <v>9</v>
      </c>
      <c r="B260" s="49" t="e">
        <f>LOOKUP(A260,Seznamy!$A$112:$A$122,Seznamy!$B$112:$B$122)</f>
        <v>#N/A</v>
      </c>
      <c r="C260" s="50" t="e">
        <f>LOOKUP(A260,Seznamy!$A$112:$A$122,Seznamy!$C$112:$C$122)</f>
        <v>#N/A</v>
      </c>
      <c r="D260" s="51" t="e">
        <f>LOOKUP(A260,Seznamy!$A$112:$A$122,Seznamy!$F$112:$F$122)</f>
        <v>#N/A</v>
      </c>
      <c r="E260" s="51" t="e">
        <f>LOOKUP(A260,Seznamy!$A$112:$A$122,Seznamy!$G$112:$G$122)</f>
        <v>#N/A</v>
      </c>
      <c r="F260" s="52" t="e">
        <f>LOOKUP(A260,Seznamy!$A$112:$A$122,Seznamy!$J$112:$J$122)</f>
        <v>#N/A</v>
      </c>
      <c r="G260" s="52">
        <v>15</v>
      </c>
      <c r="H260" s="50">
        <f>LOOKUP(G260,'Dělená - těžba'!$A$16:$A$46,'Dělená - těžba'!$B$16:$B$46)</f>
        <v>0</v>
      </c>
      <c r="I260" s="53">
        <f t="array" ref="I260">SUM(IF(('Dělená - těžba'!$A$3:$A$14=A260)*('Dělená - těžba'!$D$1:$AG$1=G260),'Dělená - těžba'!$D$3:$AG$14))</f>
        <v>0</v>
      </c>
      <c r="J260" s="98" t="str">
        <f t="shared" si="12"/>
        <v/>
      </c>
      <c r="K260" s="54">
        <f t="shared" si="14"/>
        <v>1</v>
      </c>
    </row>
    <row r="261" spans="1:11">
      <c r="A261" s="48">
        <v>9</v>
      </c>
      <c r="B261" s="49" t="e">
        <f>LOOKUP(A261,Seznamy!$A$112:$A$122,Seznamy!$B$112:$B$122)</f>
        <v>#N/A</v>
      </c>
      <c r="C261" s="50" t="e">
        <f>LOOKUP(A261,Seznamy!$A$112:$A$122,Seznamy!$C$112:$C$122)</f>
        <v>#N/A</v>
      </c>
      <c r="D261" s="51" t="e">
        <f>LOOKUP(A261,Seznamy!$A$112:$A$122,Seznamy!$F$112:$F$122)</f>
        <v>#N/A</v>
      </c>
      <c r="E261" s="51" t="e">
        <f>LOOKUP(A261,Seznamy!$A$112:$A$122,Seznamy!$G$112:$G$122)</f>
        <v>#N/A</v>
      </c>
      <c r="F261" s="52" t="e">
        <f>LOOKUP(A261,Seznamy!$A$112:$A$122,Seznamy!$J$112:$J$122)</f>
        <v>#N/A</v>
      </c>
      <c r="G261" s="52">
        <v>19</v>
      </c>
      <c r="H261" s="50">
        <f>LOOKUP(G261,'Dělená - těžba'!$A$16:$A$46,'Dělená - těžba'!$B$16:$B$46)</f>
        <v>0</v>
      </c>
      <c r="I261" s="53">
        <f t="array" ref="I261">SUM(IF(('Dělená - těžba'!$A$3:$A$14=A261)*('Dělená - těžba'!$D$1:$AG$1=G261),'Dělená - těžba'!$D$3:$AG$14))</f>
        <v>0</v>
      </c>
      <c r="J261" s="98" t="str">
        <f t="shared" si="12"/>
        <v/>
      </c>
      <c r="K261" s="54">
        <f t="shared" si="14"/>
        <v>1</v>
      </c>
    </row>
    <row r="262" spans="1:11">
      <c r="A262" s="48">
        <v>9</v>
      </c>
      <c r="B262" s="49" t="e">
        <f>LOOKUP(A262,Seznamy!$A$112:$A$122,Seznamy!$B$112:$B$122)</f>
        <v>#N/A</v>
      </c>
      <c r="C262" s="50" t="e">
        <f>LOOKUP(A262,Seznamy!$A$112:$A$122,Seznamy!$C$112:$C$122)</f>
        <v>#N/A</v>
      </c>
      <c r="D262" s="51" t="e">
        <f>LOOKUP(A262,Seznamy!$A$112:$A$122,Seznamy!$F$112:$F$122)</f>
        <v>#N/A</v>
      </c>
      <c r="E262" s="51" t="e">
        <f>LOOKUP(A262,Seznamy!$A$112:$A$122,Seznamy!$G$112:$G$122)</f>
        <v>#N/A</v>
      </c>
      <c r="F262" s="52" t="e">
        <f>LOOKUP(A262,Seznamy!$A$112:$A$122,Seznamy!$J$112:$J$122)</f>
        <v>#N/A</v>
      </c>
      <c r="G262" s="52">
        <v>20</v>
      </c>
      <c r="H262" s="50">
        <f>LOOKUP(G262,'Dělená - těžba'!$A$16:$A$46,'Dělená - těžba'!$B$16:$B$46)</f>
        <v>0</v>
      </c>
      <c r="I262" s="53">
        <f t="array" ref="I262">SUM(IF(('Dělená - těžba'!$A$3:$A$14=A262)*('Dělená - těžba'!$D$1:$AG$1=G262),'Dělená - těžba'!$D$3:$AG$14))</f>
        <v>0</v>
      </c>
      <c r="J262" s="98" t="str">
        <f t="shared" si="12"/>
        <v/>
      </c>
      <c r="K262" s="54">
        <f t="shared" si="14"/>
        <v>1</v>
      </c>
    </row>
    <row r="263" spans="1:11">
      <c r="A263" s="48">
        <v>9</v>
      </c>
      <c r="B263" s="49" t="e">
        <f>LOOKUP(A263,Seznamy!$A$112:$A$122,Seznamy!$B$112:$B$122)</f>
        <v>#N/A</v>
      </c>
      <c r="C263" s="50" t="e">
        <f>LOOKUP(A263,Seznamy!$A$112:$A$122,Seznamy!$C$112:$C$122)</f>
        <v>#N/A</v>
      </c>
      <c r="D263" s="51" t="e">
        <f>LOOKUP(A263,Seznamy!$A$112:$A$122,Seznamy!$F$112:$F$122)</f>
        <v>#N/A</v>
      </c>
      <c r="E263" s="51" t="e">
        <f>LOOKUP(A263,Seznamy!$A$112:$A$122,Seznamy!$G$112:$G$122)</f>
        <v>#N/A</v>
      </c>
      <c r="F263" s="52" t="e">
        <f>LOOKUP(A263,Seznamy!$A$112:$A$122,Seznamy!$J$112:$J$122)</f>
        <v>#N/A</v>
      </c>
      <c r="G263" s="52">
        <v>21</v>
      </c>
      <c r="H263" s="50">
        <f>LOOKUP(G263,'Dělená - těžba'!$A$16:$A$46,'Dělená - těžba'!$B$16:$B$46)</f>
        <v>0</v>
      </c>
      <c r="I263" s="53">
        <f t="array" ref="I263">SUM(IF(('Dělená - těžba'!$A$3:$A$14=A263)*('Dělená - těžba'!$D$1:$AG$1=G263),'Dělená - těžba'!$D$3:$AG$14))</f>
        <v>0</v>
      </c>
      <c r="J263" s="98" t="str">
        <f t="shared" si="12"/>
        <v/>
      </c>
      <c r="K263" s="54">
        <f t="shared" si="14"/>
        <v>1</v>
      </c>
    </row>
    <row r="264" spans="1:11">
      <c r="A264" s="48">
        <v>9</v>
      </c>
      <c r="B264" s="49" t="e">
        <f>LOOKUP(A264,Seznamy!$A$112:$A$122,Seznamy!$B$112:$B$122)</f>
        <v>#N/A</v>
      </c>
      <c r="C264" s="50" t="e">
        <f>LOOKUP(A264,Seznamy!$A$112:$A$122,Seznamy!$C$112:$C$122)</f>
        <v>#N/A</v>
      </c>
      <c r="D264" s="51" t="e">
        <f>LOOKUP(A264,Seznamy!$A$112:$A$122,Seznamy!$F$112:$F$122)</f>
        <v>#N/A</v>
      </c>
      <c r="E264" s="51" t="e">
        <f>LOOKUP(A264,Seznamy!$A$112:$A$122,Seznamy!$G$112:$G$122)</f>
        <v>#N/A</v>
      </c>
      <c r="F264" s="52" t="e">
        <f>LOOKUP(A264,Seznamy!$A$112:$A$122,Seznamy!$J$112:$J$122)</f>
        <v>#N/A</v>
      </c>
      <c r="G264" s="52">
        <v>22</v>
      </c>
      <c r="H264" s="50">
        <f>LOOKUP(G264,'Dělená - těžba'!$A$16:$A$46,'Dělená - těžba'!$B$16:$B$46)</f>
        <v>0</v>
      </c>
      <c r="I264" s="53">
        <f t="array" ref="I264">SUM(IF(('Dělená - těžba'!$A$3:$A$14=A264)*('Dělená - těžba'!$D$1:$AG$1=G264),'Dělená - těžba'!$D$3:$AG$14))</f>
        <v>0</v>
      </c>
      <c r="J264" s="98" t="str">
        <f t="shared" ref="J264:J291" si="15">IF(I264=0,"",I264)</f>
        <v/>
      </c>
      <c r="K264" s="54">
        <f t="shared" si="14"/>
        <v>1</v>
      </c>
    </row>
    <row r="265" spans="1:11">
      <c r="A265" s="48">
        <v>9</v>
      </c>
      <c r="B265" s="49" t="e">
        <f>LOOKUP(A265,Seznamy!$A$112:$A$122,Seznamy!$B$112:$B$122)</f>
        <v>#N/A</v>
      </c>
      <c r="C265" s="50" t="e">
        <f>LOOKUP(A265,Seznamy!$A$112:$A$122,Seznamy!$C$112:$C$122)</f>
        <v>#N/A</v>
      </c>
      <c r="D265" s="51" t="e">
        <f>LOOKUP(A265,Seznamy!$A$112:$A$122,Seznamy!$F$112:$F$122)</f>
        <v>#N/A</v>
      </c>
      <c r="E265" s="51" t="e">
        <f>LOOKUP(A265,Seznamy!$A$112:$A$122,Seznamy!$G$112:$G$122)</f>
        <v>#N/A</v>
      </c>
      <c r="F265" s="52" t="e">
        <f>LOOKUP(A265,Seznamy!$A$112:$A$122,Seznamy!$J$112:$J$122)</f>
        <v>#N/A</v>
      </c>
      <c r="G265" s="52">
        <v>23</v>
      </c>
      <c r="H265" s="50">
        <f>LOOKUP(G265,'Dělená - těžba'!$A$16:$A$46,'Dělená - těžba'!$B$16:$B$46)</f>
        <v>0</v>
      </c>
      <c r="I265" s="53">
        <f t="array" ref="I265">SUM(IF(('Dělená - těžba'!$A$3:$A$14=A265)*('Dělená - těžba'!$D$1:$AG$1=G265),'Dělená - těžba'!$D$3:$AG$14))</f>
        <v>0</v>
      </c>
      <c r="J265" s="98" t="str">
        <f t="shared" si="15"/>
        <v/>
      </c>
      <c r="K265" s="54">
        <f t="shared" si="14"/>
        <v>1</v>
      </c>
    </row>
    <row r="266" spans="1:11">
      <c r="A266" s="48">
        <v>9</v>
      </c>
      <c r="B266" s="49" t="e">
        <f>LOOKUP(A266,Seznamy!$A$112:$A$122,Seznamy!$B$112:$B$122)</f>
        <v>#N/A</v>
      </c>
      <c r="C266" s="50" t="e">
        <f>LOOKUP(A266,Seznamy!$A$112:$A$122,Seznamy!$C$112:$C$122)</f>
        <v>#N/A</v>
      </c>
      <c r="D266" s="51" t="e">
        <f>LOOKUP(A266,Seznamy!$A$112:$A$122,Seznamy!$F$112:$F$122)</f>
        <v>#N/A</v>
      </c>
      <c r="E266" s="51" t="e">
        <f>LOOKUP(A266,Seznamy!$A$112:$A$122,Seznamy!$G$112:$G$122)</f>
        <v>#N/A</v>
      </c>
      <c r="F266" s="52" t="e">
        <f>LOOKUP(A266,Seznamy!$A$112:$A$122,Seznamy!$J$112:$J$122)</f>
        <v>#N/A</v>
      </c>
      <c r="G266" s="52">
        <v>24</v>
      </c>
      <c r="H266" s="50">
        <f>LOOKUP(G266,'Dělená - těžba'!$A$16:$A$46,'Dělená - těžba'!$B$16:$B$46)</f>
        <v>0</v>
      </c>
      <c r="I266" s="53">
        <f t="array" ref="I266">SUM(IF(('Dělená - těžba'!$A$3:$A$14=A266)*('Dělená - těžba'!$D$1:$AG$1=G266),'Dělená - těžba'!$D$3:$AG$14))</f>
        <v>0</v>
      </c>
      <c r="J266" s="98" t="str">
        <f t="shared" si="15"/>
        <v/>
      </c>
      <c r="K266" s="54">
        <f t="shared" si="14"/>
        <v>1</v>
      </c>
    </row>
    <row r="267" spans="1:11">
      <c r="A267" s="48">
        <v>9</v>
      </c>
      <c r="B267" s="49" t="e">
        <f>LOOKUP(A267,Seznamy!$A$112:$A$122,Seznamy!$B$112:$B$122)</f>
        <v>#N/A</v>
      </c>
      <c r="C267" s="50" t="e">
        <f>LOOKUP(A267,Seznamy!$A$112:$A$122,Seznamy!$C$112:$C$122)</f>
        <v>#N/A</v>
      </c>
      <c r="D267" s="51" t="e">
        <f>LOOKUP(A267,Seznamy!$A$112:$A$122,Seznamy!$F$112:$F$122)</f>
        <v>#N/A</v>
      </c>
      <c r="E267" s="51" t="e">
        <f>LOOKUP(A267,Seznamy!$A$112:$A$122,Seznamy!$G$112:$G$122)</f>
        <v>#N/A</v>
      </c>
      <c r="F267" s="52" t="e">
        <f>LOOKUP(A267,Seznamy!$A$112:$A$122,Seznamy!$J$112:$J$122)</f>
        <v>#N/A</v>
      </c>
      <c r="G267" s="52">
        <v>25</v>
      </c>
      <c r="H267" s="50">
        <f>LOOKUP(G267,'Dělená - těžba'!$A$16:$A$46,'Dělená - těžba'!$B$16:$B$46)</f>
        <v>0</v>
      </c>
      <c r="I267" s="53">
        <f t="array" ref="I267">SUM(IF(('Dělená - těžba'!$A$3:$A$14=A267)*('Dělená - těžba'!$D$1:$AG$1=G267),'Dělená - těžba'!$D$3:$AG$14))</f>
        <v>0</v>
      </c>
      <c r="J267" s="98" t="str">
        <f t="shared" si="15"/>
        <v/>
      </c>
      <c r="K267" s="54">
        <f t="shared" si="14"/>
        <v>1</v>
      </c>
    </row>
    <row r="268" spans="1:11">
      <c r="A268" s="48">
        <v>9</v>
      </c>
      <c r="B268" s="49" t="e">
        <f>LOOKUP(A268,Seznamy!$A$112:$A$122,Seznamy!$B$112:$B$122)</f>
        <v>#N/A</v>
      </c>
      <c r="C268" s="50" t="e">
        <f>LOOKUP(A268,Seznamy!$A$112:$A$122,Seznamy!$C$112:$C$122)</f>
        <v>#N/A</v>
      </c>
      <c r="D268" s="51" t="e">
        <f>LOOKUP(A268,Seznamy!$A$112:$A$122,Seznamy!$F$112:$F$122)</f>
        <v>#N/A</v>
      </c>
      <c r="E268" s="51" t="e">
        <f>LOOKUP(A268,Seznamy!$A$112:$A$122,Seznamy!$G$112:$G$122)</f>
        <v>#N/A</v>
      </c>
      <c r="F268" s="52" t="e">
        <f>LOOKUP(A268,Seznamy!$A$112:$A$122,Seznamy!$J$112:$J$122)</f>
        <v>#N/A</v>
      </c>
      <c r="G268" s="52">
        <v>26</v>
      </c>
      <c r="H268" s="50">
        <f>LOOKUP(G268,'Dělená - těžba'!$A$16:$A$46,'Dělená - těžba'!$B$16:$B$46)</f>
        <v>0</v>
      </c>
      <c r="I268" s="53">
        <f t="array" ref="I268">SUM(IF(('Dělená - těžba'!$A$3:$A$14=A268)*('Dělená - těžba'!$D$1:$AG$1=G268),'Dělená - těžba'!$D$3:$AG$14))</f>
        <v>0</v>
      </c>
      <c r="J268" s="98" t="str">
        <f t="shared" si="15"/>
        <v/>
      </c>
      <c r="K268" s="54">
        <f t="shared" si="14"/>
        <v>1</v>
      </c>
    </row>
    <row r="269" spans="1:11">
      <c r="A269" s="48">
        <v>9</v>
      </c>
      <c r="B269" s="49" t="e">
        <f>LOOKUP(A269,Seznamy!$A$112:$A$122,Seznamy!$B$112:$B$122)</f>
        <v>#N/A</v>
      </c>
      <c r="C269" s="50" t="e">
        <f>LOOKUP(A269,Seznamy!$A$112:$A$122,Seznamy!$C$112:$C$122)</f>
        <v>#N/A</v>
      </c>
      <c r="D269" s="51" t="e">
        <f>LOOKUP(A269,Seznamy!$A$112:$A$122,Seznamy!$F$112:$F$122)</f>
        <v>#N/A</v>
      </c>
      <c r="E269" s="51" t="e">
        <f>LOOKUP(A269,Seznamy!$A$112:$A$122,Seznamy!$G$112:$G$122)</f>
        <v>#N/A</v>
      </c>
      <c r="F269" s="52" t="e">
        <f>LOOKUP(A269,Seznamy!$A$112:$A$122,Seznamy!$J$112:$J$122)</f>
        <v>#N/A</v>
      </c>
      <c r="G269" s="52">
        <v>27</v>
      </c>
      <c r="H269" s="50">
        <f>LOOKUP(G269,'Dělená - těžba'!$A$16:$A$46,'Dělená - těžba'!$B$16:$B$46)</f>
        <v>0</v>
      </c>
      <c r="I269" s="53">
        <f t="array" ref="I269">SUM(IF(('Dělená - těžba'!$A$3:$A$14=A269)*('Dělená - těžba'!$D$1:$AG$1=G269),'Dělená - těžba'!$D$3:$AG$14))</f>
        <v>0</v>
      </c>
      <c r="J269" s="98" t="str">
        <f t="shared" si="15"/>
        <v/>
      </c>
      <c r="K269" s="54">
        <f t="shared" si="14"/>
        <v>1</v>
      </c>
    </row>
    <row r="270" spans="1:11">
      <c r="A270" s="48">
        <v>9</v>
      </c>
      <c r="B270" s="49" t="e">
        <f>LOOKUP(A270,Seznamy!$A$112:$A$122,Seznamy!$B$112:$B$122)</f>
        <v>#N/A</v>
      </c>
      <c r="C270" s="50" t="e">
        <f>LOOKUP(A270,Seznamy!$A$112:$A$122,Seznamy!$C$112:$C$122)</f>
        <v>#N/A</v>
      </c>
      <c r="D270" s="51" t="e">
        <f>LOOKUP(A270,Seznamy!$A$112:$A$122,Seznamy!$F$112:$F$122)</f>
        <v>#N/A</v>
      </c>
      <c r="E270" s="51" t="e">
        <f>LOOKUP(A270,Seznamy!$A$112:$A$122,Seznamy!$G$112:$G$122)</f>
        <v>#N/A</v>
      </c>
      <c r="F270" s="52" t="e">
        <f>LOOKUP(A270,Seznamy!$A$112:$A$122,Seznamy!$J$112:$J$122)</f>
        <v>#N/A</v>
      </c>
      <c r="G270" s="52">
        <v>28</v>
      </c>
      <c r="H270" s="50">
        <f>LOOKUP(G270,'Dělená - těžba'!$A$16:$A$46,'Dělená - těžba'!$B$16:$B$46)</f>
        <v>0</v>
      </c>
      <c r="I270" s="53">
        <f t="array" ref="I270">SUM(IF(('Dělená - těžba'!$A$3:$A$14=A270)*('Dělená - těžba'!$D$1:$AG$1=G270),'Dělená - těžba'!$D$3:$AG$14))</f>
        <v>0</v>
      </c>
      <c r="J270" s="98" t="str">
        <f t="shared" si="15"/>
        <v/>
      </c>
      <c r="K270" s="54">
        <f t="shared" si="14"/>
        <v>1</v>
      </c>
    </row>
    <row r="271" spans="1:11">
      <c r="A271" s="48">
        <v>9</v>
      </c>
      <c r="B271" s="49" t="e">
        <f>LOOKUP(A271,Seznamy!$A$112:$A$122,Seznamy!$B$112:$B$122)</f>
        <v>#N/A</v>
      </c>
      <c r="C271" s="50" t="e">
        <f>LOOKUP(A271,Seznamy!$A$112:$A$122,Seznamy!$C$112:$C$122)</f>
        <v>#N/A</v>
      </c>
      <c r="D271" s="51" t="e">
        <f>LOOKUP(A271,Seznamy!$A$112:$A$122,Seznamy!$F$112:$F$122)</f>
        <v>#N/A</v>
      </c>
      <c r="E271" s="51" t="e">
        <f>LOOKUP(A271,Seznamy!$A$112:$A$122,Seznamy!$G$112:$G$122)</f>
        <v>#N/A</v>
      </c>
      <c r="F271" s="52" t="e">
        <f>LOOKUP(A271,Seznamy!$A$112:$A$122,Seznamy!$J$112:$J$122)</f>
        <v>#N/A</v>
      </c>
      <c r="G271" s="52">
        <v>29</v>
      </c>
      <c r="H271" s="50">
        <f>LOOKUP(G271,'Dělená - těžba'!$A$16:$A$46,'Dělená - těžba'!$B$16:$B$46)</f>
        <v>0</v>
      </c>
      <c r="I271" s="53">
        <f t="array" ref="I271">SUM(IF(('Dělená - těžba'!$A$3:$A$14=A271)*('Dělená - těžba'!$D$1:$AG$1=G271),'Dělená - těžba'!$D$3:$AG$14))</f>
        <v>0</v>
      </c>
      <c r="J271" s="98" t="str">
        <f t="shared" si="15"/>
        <v/>
      </c>
      <c r="K271" s="54">
        <f t="shared" si="14"/>
        <v>1</v>
      </c>
    </row>
    <row r="272" spans="1:11">
      <c r="A272" s="48">
        <v>9</v>
      </c>
      <c r="B272" s="49" t="e">
        <f>LOOKUP(A272,Seznamy!$A$112:$A$122,Seznamy!$B$112:$B$122)</f>
        <v>#N/A</v>
      </c>
      <c r="C272" s="50" t="e">
        <f>LOOKUP(A272,Seznamy!$A$112:$A$122,Seznamy!$C$112:$C$122)</f>
        <v>#N/A</v>
      </c>
      <c r="D272" s="51" t="e">
        <f>LOOKUP(A272,Seznamy!$A$112:$A$122,Seznamy!$F$112:$F$122)</f>
        <v>#N/A</v>
      </c>
      <c r="E272" s="51" t="e">
        <f>LOOKUP(A272,Seznamy!$A$112:$A$122,Seznamy!$G$112:$G$122)</f>
        <v>#N/A</v>
      </c>
      <c r="F272" s="52" t="e">
        <f>LOOKUP(A272,Seznamy!$A$112:$A$122,Seznamy!$J$112:$J$122)</f>
        <v>#N/A</v>
      </c>
      <c r="G272" s="52">
        <v>30</v>
      </c>
      <c r="H272" s="50">
        <f>LOOKUP(G272,'Dělená - těžba'!$A$16:$A$46,'Dělená - těžba'!$B$16:$B$46)</f>
        <v>0</v>
      </c>
      <c r="I272" s="53">
        <f t="array" ref="I272">SUM(IF(('Dělená - těžba'!$A$3:$A$14=A272)*('Dělená - těžba'!$D$1:$AG$1=G272),'Dělená - těžba'!$D$3:$AG$14))</f>
        <v>0</v>
      </c>
      <c r="J272" s="98" t="str">
        <f t="shared" si="15"/>
        <v/>
      </c>
      <c r="K272" s="54">
        <f t="shared" si="14"/>
        <v>1</v>
      </c>
    </row>
    <row r="273" spans="1:11">
      <c r="A273" s="79">
        <v>10</v>
      </c>
      <c r="B273" s="80" t="e">
        <f>LOOKUP(A273,Seznamy!$A$112:$A$122,Seznamy!$B$112:$B$122)</f>
        <v>#N/A</v>
      </c>
      <c r="C273" s="81" t="e">
        <f>LOOKUP(A273,Seznamy!$A$112:$A$122,Seznamy!$C$112:$C$122)</f>
        <v>#N/A</v>
      </c>
      <c r="D273" s="82" t="e">
        <f>LOOKUP(A273,Seznamy!$A$112:$A$122,Seznamy!$F$112:$F$122)</f>
        <v>#N/A</v>
      </c>
      <c r="E273" s="82" t="e">
        <f>LOOKUP(A273,Seznamy!$A$112:$A$122,Seznamy!$G$112:$G$122)</f>
        <v>#N/A</v>
      </c>
      <c r="F273" s="83" t="e">
        <f>LOOKUP(A273,Seznamy!$A$112:$A$122,Seznamy!$J$112:$J$122)</f>
        <v>#N/A</v>
      </c>
      <c r="G273" s="83">
        <v>1</v>
      </c>
      <c r="H273" s="81">
        <f>LOOKUP(G273,'Dělená - těžba'!$A$16:$A$46,'Dělená - těžba'!$B$16:$B$46)</f>
        <v>0</v>
      </c>
      <c r="I273" s="84">
        <f t="array" ref="I273">SUM(IF(('Dělená - těžba'!$A$3:$A$14=A273)*('Dělená - těžba'!$D$1:$AG$1=G273),'Dělená - těžba'!$D$3:$AG$14))</f>
        <v>0</v>
      </c>
      <c r="J273" s="99" t="str">
        <f t="shared" si="15"/>
        <v/>
      </c>
      <c r="K273" s="85">
        <f t="shared" ref="K273:K291" si="16">IF(I273=MIN($J$273:$J$302),1,"")</f>
        <v>1</v>
      </c>
    </row>
    <row r="274" spans="1:11">
      <c r="A274" s="79">
        <v>10</v>
      </c>
      <c r="B274" s="80" t="e">
        <f>LOOKUP(A274,Seznamy!$A$112:$A$122,Seznamy!$B$112:$B$122)</f>
        <v>#N/A</v>
      </c>
      <c r="C274" s="81" t="e">
        <f>LOOKUP(A274,Seznamy!$A$112:$A$122,Seznamy!$C$112:$C$122)</f>
        <v>#N/A</v>
      </c>
      <c r="D274" s="82" t="e">
        <f>LOOKUP(A274,Seznamy!$A$112:$A$122,Seznamy!$F$112:$F$122)</f>
        <v>#N/A</v>
      </c>
      <c r="E274" s="82" t="e">
        <f>LOOKUP(A274,Seznamy!$A$112:$A$122,Seznamy!$G$112:$G$122)</f>
        <v>#N/A</v>
      </c>
      <c r="F274" s="83" t="e">
        <f>LOOKUP(A274,Seznamy!$A$112:$A$122,Seznamy!$J$112:$J$122)</f>
        <v>#N/A</v>
      </c>
      <c r="G274" s="83">
        <v>2</v>
      </c>
      <c r="H274" s="81">
        <f>LOOKUP(G274,'Dělená - těžba'!$A$16:$A$46,'Dělená - těžba'!$B$16:$B$46)</f>
        <v>0</v>
      </c>
      <c r="I274" s="84">
        <f t="array" ref="I274">SUM(IF(('Dělená - těžba'!$A$3:$A$14=A274)*('Dělená - těžba'!$D$1:$AG$1=G274),'Dělená - těžba'!$D$3:$AG$14))</f>
        <v>0</v>
      </c>
      <c r="J274" s="99" t="str">
        <f t="shared" si="15"/>
        <v/>
      </c>
      <c r="K274" s="85">
        <f t="shared" si="16"/>
        <v>1</v>
      </c>
    </row>
    <row r="275" spans="1:11">
      <c r="A275" s="79">
        <v>10</v>
      </c>
      <c r="B275" s="80" t="e">
        <f>LOOKUP(A275,Seznamy!$A$112:$A$122,Seznamy!$B$112:$B$122)</f>
        <v>#N/A</v>
      </c>
      <c r="C275" s="81" t="e">
        <f>LOOKUP(A275,Seznamy!$A$112:$A$122,Seznamy!$C$112:$C$122)</f>
        <v>#N/A</v>
      </c>
      <c r="D275" s="82" t="e">
        <f>LOOKUP(A275,Seznamy!$A$112:$A$122,Seznamy!$F$112:$F$122)</f>
        <v>#N/A</v>
      </c>
      <c r="E275" s="82" t="e">
        <f>LOOKUP(A275,Seznamy!$A$112:$A$122,Seznamy!$G$112:$G$122)</f>
        <v>#N/A</v>
      </c>
      <c r="F275" s="83" t="e">
        <f>LOOKUP(A275,Seznamy!$A$112:$A$122,Seznamy!$J$112:$J$122)</f>
        <v>#N/A</v>
      </c>
      <c r="G275" s="83">
        <v>3</v>
      </c>
      <c r="H275" s="81">
        <f>LOOKUP(G275,'Dělená - těžba'!$A$16:$A$46,'Dělená - těžba'!$B$16:$B$46)</f>
        <v>0</v>
      </c>
      <c r="I275" s="84">
        <f t="array" ref="I275">SUM(IF(('Dělená - těžba'!$A$3:$A$14=A275)*('Dělená - těžba'!$D$1:$AG$1=G275),'Dělená - těžba'!$D$3:$AG$14))</f>
        <v>0</v>
      </c>
      <c r="J275" s="99" t="str">
        <f t="shared" si="15"/>
        <v/>
      </c>
      <c r="K275" s="85">
        <f t="shared" si="16"/>
        <v>1</v>
      </c>
    </row>
    <row r="276" spans="1:11">
      <c r="A276" s="79">
        <v>10</v>
      </c>
      <c r="B276" s="80" t="e">
        <f>LOOKUP(A276,Seznamy!$A$112:$A$122,Seznamy!$B$112:$B$122)</f>
        <v>#N/A</v>
      </c>
      <c r="C276" s="81" t="e">
        <f>LOOKUP(A276,Seznamy!$A$112:$A$122,Seznamy!$C$112:$C$122)</f>
        <v>#N/A</v>
      </c>
      <c r="D276" s="82" t="e">
        <f>LOOKUP(A276,Seznamy!$A$112:$A$122,Seznamy!$F$112:$F$122)</f>
        <v>#N/A</v>
      </c>
      <c r="E276" s="82" t="e">
        <f>LOOKUP(A276,Seznamy!$A$112:$A$122,Seznamy!$G$112:$G$122)</f>
        <v>#N/A</v>
      </c>
      <c r="F276" s="83" t="e">
        <f>LOOKUP(A276,Seznamy!$A$112:$A$122,Seznamy!$J$112:$J$122)</f>
        <v>#N/A</v>
      </c>
      <c r="G276" s="83">
        <v>4</v>
      </c>
      <c r="H276" s="81">
        <f>LOOKUP(G276,'Dělená - těžba'!$A$16:$A$46,'Dělená - těžba'!$B$16:$B$46)</f>
        <v>0</v>
      </c>
      <c r="I276" s="84">
        <f t="array" ref="I276">SUM(IF(('Dělená - těžba'!$A$3:$A$14=A276)*('Dělená - těžba'!$D$1:$AG$1=G276),'Dělená - těžba'!$D$3:$AG$14))</f>
        <v>0</v>
      </c>
      <c r="J276" s="99" t="str">
        <f t="shared" si="15"/>
        <v/>
      </c>
      <c r="K276" s="85">
        <f t="shared" si="16"/>
        <v>1</v>
      </c>
    </row>
    <row r="277" spans="1:11">
      <c r="A277" s="79">
        <v>10</v>
      </c>
      <c r="B277" s="80" t="e">
        <f>LOOKUP(A277,Seznamy!$A$112:$A$122,Seznamy!$B$112:$B$122)</f>
        <v>#N/A</v>
      </c>
      <c r="C277" s="81" t="e">
        <f>LOOKUP(A277,Seznamy!$A$112:$A$122,Seznamy!$C$112:$C$122)</f>
        <v>#N/A</v>
      </c>
      <c r="D277" s="82" t="e">
        <f>LOOKUP(A277,Seznamy!$A$112:$A$122,Seznamy!$F$112:$F$122)</f>
        <v>#N/A</v>
      </c>
      <c r="E277" s="82" t="e">
        <f>LOOKUP(A277,Seznamy!$A$112:$A$122,Seznamy!$G$112:$G$122)</f>
        <v>#N/A</v>
      </c>
      <c r="F277" s="83" t="e">
        <f>LOOKUP(A277,Seznamy!$A$112:$A$122,Seznamy!$J$112:$J$122)</f>
        <v>#N/A</v>
      </c>
      <c r="G277" s="83">
        <v>5</v>
      </c>
      <c r="H277" s="81">
        <f>LOOKUP(G277,'Dělená - těžba'!$A$16:$A$46,'Dělená - těžba'!$B$16:$B$46)</f>
        <v>0</v>
      </c>
      <c r="I277" s="84">
        <f t="array" ref="I277">SUM(IF(('Dělená - těžba'!$A$3:$A$14=A277)*('Dělená - těžba'!$D$1:$AG$1=G277),'Dělená - těžba'!$D$3:$AG$14))</f>
        <v>0</v>
      </c>
      <c r="J277" s="99" t="str">
        <f t="shared" si="15"/>
        <v/>
      </c>
      <c r="K277" s="85">
        <f t="shared" si="16"/>
        <v>1</v>
      </c>
    </row>
    <row r="278" spans="1:11">
      <c r="A278" s="79">
        <v>10</v>
      </c>
      <c r="B278" s="80" t="e">
        <f>LOOKUP(A278,Seznamy!$A$112:$A$122,Seznamy!$B$112:$B$122)</f>
        <v>#N/A</v>
      </c>
      <c r="C278" s="81" t="e">
        <f>LOOKUP(A278,Seznamy!$A$112:$A$122,Seznamy!$C$112:$C$122)</f>
        <v>#N/A</v>
      </c>
      <c r="D278" s="82" t="e">
        <f>LOOKUP(A278,Seznamy!$A$112:$A$122,Seznamy!$F$112:$F$122)</f>
        <v>#N/A</v>
      </c>
      <c r="E278" s="82" t="e">
        <f>LOOKUP(A278,Seznamy!$A$112:$A$122,Seznamy!$G$112:$G$122)</f>
        <v>#N/A</v>
      </c>
      <c r="F278" s="83" t="e">
        <f>LOOKUP(A278,Seznamy!$A$112:$A$122,Seznamy!$J$112:$J$122)</f>
        <v>#N/A</v>
      </c>
      <c r="G278" s="83">
        <v>6</v>
      </c>
      <c r="H278" s="81">
        <f>LOOKUP(G278,'Dělená - těžba'!$A$16:$A$46,'Dělená - těžba'!$B$16:$B$46)</f>
        <v>0</v>
      </c>
      <c r="I278" s="84">
        <f t="array" ref="I278">SUM(IF(('Dělená - těžba'!$A$3:$A$14=A278)*('Dělená - těžba'!$D$1:$AG$1=G278),'Dělená - těžba'!$D$3:$AG$14))</f>
        <v>0</v>
      </c>
      <c r="J278" s="99" t="str">
        <f t="shared" si="15"/>
        <v/>
      </c>
      <c r="K278" s="85">
        <f t="shared" si="16"/>
        <v>1</v>
      </c>
    </row>
    <row r="279" spans="1:11">
      <c r="A279" s="79">
        <v>10</v>
      </c>
      <c r="B279" s="80" t="e">
        <f>LOOKUP(A279,Seznamy!$A$112:$A$122,Seznamy!$B$112:$B$122)</f>
        <v>#N/A</v>
      </c>
      <c r="C279" s="81" t="e">
        <f>LOOKUP(A279,Seznamy!$A$112:$A$122,Seznamy!$C$112:$C$122)</f>
        <v>#N/A</v>
      </c>
      <c r="D279" s="82" t="e">
        <f>LOOKUP(A279,Seznamy!$A$112:$A$122,Seznamy!$F$112:$F$122)</f>
        <v>#N/A</v>
      </c>
      <c r="E279" s="82" t="e">
        <f>LOOKUP(A279,Seznamy!$A$112:$A$122,Seznamy!$G$112:$G$122)</f>
        <v>#N/A</v>
      </c>
      <c r="F279" s="83" t="e">
        <f>LOOKUP(A279,Seznamy!$A$112:$A$122,Seznamy!$J$112:$J$122)</f>
        <v>#N/A</v>
      </c>
      <c r="G279" s="83">
        <v>12</v>
      </c>
      <c r="H279" s="81">
        <f>LOOKUP(G279,'Dělená - těžba'!$A$16:$A$46,'Dělená - těžba'!$B$16:$B$46)</f>
        <v>0</v>
      </c>
      <c r="I279" s="84">
        <f t="array" ref="I279">SUM(IF(('Dělená - těžba'!$A$3:$A$14=A279)*('Dělená - těžba'!$D$1:$AG$1=G279),'Dělená - těžba'!$D$3:$AG$14))</f>
        <v>0</v>
      </c>
      <c r="J279" s="99" t="str">
        <f t="shared" si="15"/>
        <v/>
      </c>
      <c r="K279" s="85">
        <f t="shared" si="16"/>
        <v>1</v>
      </c>
    </row>
    <row r="280" spans="1:11">
      <c r="A280" s="79">
        <v>10</v>
      </c>
      <c r="B280" s="80" t="e">
        <f>LOOKUP(A280,Seznamy!$A$112:$A$122,Seznamy!$B$112:$B$122)</f>
        <v>#N/A</v>
      </c>
      <c r="C280" s="81" t="e">
        <f>LOOKUP(A280,Seznamy!$A$112:$A$122,Seznamy!$C$112:$C$122)</f>
        <v>#N/A</v>
      </c>
      <c r="D280" s="82" t="e">
        <f>LOOKUP(A280,Seznamy!$A$112:$A$122,Seznamy!$F$112:$F$122)</f>
        <v>#N/A</v>
      </c>
      <c r="E280" s="82" t="e">
        <f>LOOKUP(A280,Seznamy!$A$112:$A$122,Seznamy!$G$112:$G$122)</f>
        <v>#N/A</v>
      </c>
      <c r="F280" s="83" t="e">
        <f>LOOKUP(A280,Seznamy!$A$112:$A$122,Seznamy!$J$112:$J$122)</f>
        <v>#N/A</v>
      </c>
      <c r="G280" s="83">
        <v>8</v>
      </c>
      <c r="H280" s="81">
        <f>LOOKUP(G280,'Dělená - těžba'!$A$16:$A$46,'Dělená - těžba'!$B$16:$B$46)</f>
        <v>0</v>
      </c>
      <c r="I280" s="84">
        <f t="array" ref="I280">SUM(IF(('Dělená - těžba'!$A$3:$A$14=A280)*('Dělená - těžba'!$D$1:$AG$1=G280),'Dělená - těžba'!$D$3:$AG$14))</f>
        <v>0</v>
      </c>
      <c r="J280" s="99" t="str">
        <f t="shared" si="15"/>
        <v/>
      </c>
      <c r="K280" s="85">
        <f t="shared" si="16"/>
        <v>1</v>
      </c>
    </row>
    <row r="281" spans="1:11">
      <c r="A281" s="79">
        <v>10</v>
      </c>
      <c r="B281" s="80" t="e">
        <f>LOOKUP(A281,Seznamy!$A$112:$A$122,Seznamy!$B$112:$B$122)</f>
        <v>#N/A</v>
      </c>
      <c r="C281" s="81" t="e">
        <f>LOOKUP(A281,Seznamy!$A$112:$A$122,Seznamy!$C$112:$C$122)</f>
        <v>#N/A</v>
      </c>
      <c r="D281" s="82" t="e">
        <f>LOOKUP(A281,Seznamy!$A$112:$A$122,Seznamy!$F$112:$F$122)</f>
        <v>#N/A</v>
      </c>
      <c r="E281" s="82" t="e">
        <f>LOOKUP(A281,Seznamy!$A$112:$A$122,Seznamy!$G$112:$G$122)</f>
        <v>#N/A</v>
      </c>
      <c r="F281" s="83" t="e">
        <f>LOOKUP(A281,Seznamy!$A$112:$A$122,Seznamy!$J$112:$J$122)</f>
        <v>#N/A</v>
      </c>
      <c r="G281" s="83">
        <v>9</v>
      </c>
      <c r="H281" s="81">
        <f>LOOKUP(G281,'Dělená - těžba'!$A$16:$A$46,'Dělená - těžba'!$B$16:$B$46)</f>
        <v>0</v>
      </c>
      <c r="I281" s="84">
        <f t="array" ref="I281">SUM(IF(('Dělená - těžba'!$A$3:$A$14=A281)*('Dělená - těžba'!$D$1:$AG$1=G281),'Dělená - těžba'!$D$3:$AG$14))</f>
        <v>0</v>
      </c>
      <c r="J281" s="99" t="str">
        <f t="shared" si="15"/>
        <v/>
      </c>
      <c r="K281" s="85">
        <f t="shared" si="16"/>
        <v>1</v>
      </c>
    </row>
    <row r="282" spans="1:11">
      <c r="A282" s="79">
        <v>10</v>
      </c>
      <c r="B282" s="80" t="e">
        <f>LOOKUP(A282,Seznamy!$A$112:$A$122,Seznamy!$B$112:$B$122)</f>
        <v>#N/A</v>
      </c>
      <c r="C282" s="81" t="e">
        <f>LOOKUP(A282,Seznamy!$A$112:$A$122,Seznamy!$C$112:$C$122)</f>
        <v>#N/A</v>
      </c>
      <c r="D282" s="82" t="e">
        <f>LOOKUP(A282,Seznamy!$A$112:$A$122,Seznamy!$F$112:$F$122)</f>
        <v>#N/A</v>
      </c>
      <c r="E282" s="82" t="e">
        <f>LOOKUP(A282,Seznamy!$A$112:$A$122,Seznamy!$G$112:$G$122)</f>
        <v>#N/A</v>
      </c>
      <c r="F282" s="83" t="e">
        <f>LOOKUP(A282,Seznamy!$A$112:$A$122,Seznamy!$J$112:$J$122)</f>
        <v>#N/A</v>
      </c>
      <c r="G282" s="83">
        <v>10</v>
      </c>
      <c r="H282" s="81">
        <f>LOOKUP(G282,'Dělená - těžba'!$A$16:$A$46,'Dělená - těžba'!$B$16:$B$46)</f>
        <v>0</v>
      </c>
      <c r="I282" s="84">
        <f t="array" ref="I282">SUM(IF(('Dělená - těžba'!$A$3:$A$14=A282)*('Dělená - těžba'!$D$1:$AG$1=G282),'Dělená - těžba'!$D$3:$AG$14))</f>
        <v>0</v>
      </c>
      <c r="J282" s="99" t="str">
        <f t="shared" si="15"/>
        <v/>
      </c>
      <c r="K282" s="85">
        <f t="shared" si="16"/>
        <v>1</v>
      </c>
    </row>
    <row r="283" spans="1:11">
      <c r="A283" s="79">
        <v>10</v>
      </c>
      <c r="B283" s="80" t="e">
        <f>LOOKUP(A283,Seznamy!$A$112:$A$122,Seznamy!$B$112:$B$122)</f>
        <v>#N/A</v>
      </c>
      <c r="C283" s="81" t="e">
        <f>LOOKUP(A283,Seznamy!$A$112:$A$122,Seznamy!$C$112:$C$122)</f>
        <v>#N/A</v>
      </c>
      <c r="D283" s="82" t="e">
        <f>LOOKUP(A283,Seznamy!$A$112:$A$122,Seznamy!$F$112:$F$122)</f>
        <v>#N/A</v>
      </c>
      <c r="E283" s="82" t="e">
        <f>LOOKUP(A283,Seznamy!$A$112:$A$122,Seznamy!$G$112:$G$122)</f>
        <v>#N/A</v>
      </c>
      <c r="F283" s="83" t="e">
        <f>LOOKUP(A283,Seznamy!$A$112:$A$122,Seznamy!$J$112:$J$122)</f>
        <v>#N/A</v>
      </c>
      <c r="G283" s="83">
        <v>11</v>
      </c>
      <c r="H283" s="81">
        <f>LOOKUP(G283,'Dělená - těžba'!$A$16:$A$46,'Dělená - těžba'!$B$16:$B$46)</f>
        <v>0</v>
      </c>
      <c r="I283" s="84">
        <f t="array" ref="I283">SUM(IF(('Dělená - těžba'!$A$3:$A$14=A283)*('Dělená - těžba'!$D$1:$AG$1=G283),'Dělená - těžba'!$D$3:$AG$14))</f>
        <v>0</v>
      </c>
      <c r="J283" s="99" t="str">
        <f t="shared" si="15"/>
        <v/>
      </c>
      <c r="K283" s="85">
        <f t="shared" si="16"/>
        <v>1</v>
      </c>
    </row>
    <row r="284" spans="1:11">
      <c r="A284" s="79">
        <v>10</v>
      </c>
      <c r="B284" s="80" t="e">
        <f>LOOKUP(A284,Seznamy!$A$112:$A$122,Seznamy!$B$112:$B$122)</f>
        <v>#N/A</v>
      </c>
      <c r="C284" s="81" t="e">
        <f>LOOKUP(A284,Seznamy!$A$112:$A$122,Seznamy!$C$112:$C$122)</f>
        <v>#N/A</v>
      </c>
      <c r="D284" s="82" t="e">
        <f>LOOKUP(A284,Seznamy!$A$112:$A$122,Seznamy!$F$112:$F$122)</f>
        <v>#N/A</v>
      </c>
      <c r="E284" s="82" t="e">
        <f>LOOKUP(A284,Seznamy!$A$112:$A$122,Seznamy!$G$112:$G$122)</f>
        <v>#N/A</v>
      </c>
      <c r="F284" s="83" t="e">
        <f>LOOKUP(A284,Seznamy!$A$112:$A$122,Seznamy!$J$112:$J$122)</f>
        <v>#N/A</v>
      </c>
      <c r="G284" s="83">
        <v>7</v>
      </c>
      <c r="H284" s="81">
        <f>LOOKUP(G284,'Dělená - těžba'!$A$16:$A$46,'Dělená - těžba'!$B$16:$B$46)</f>
        <v>0</v>
      </c>
      <c r="I284" s="84">
        <f t="array" ref="I284">SUM(IF(('Dělená - těžba'!$A$3:$A$14=A284)*('Dělená - těžba'!$D$1:$AG$1=G284),'Dělená - těžba'!$D$3:$AG$14))</f>
        <v>0</v>
      </c>
      <c r="J284" s="99" t="str">
        <f t="shared" si="15"/>
        <v/>
      </c>
      <c r="K284" s="85">
        <f t="shared" si="16"/>
        <v>1</v>
      </c>
    </row>
    <row r="285" spans="1:11">
      <c r="A285" s="79">
        <v>10</v>
      </c>
      <c r="B285" s="80" t="e">
        <f>LOOKUP(A285,Seznamy!$A$112:$A$122,Seznamy!$B$112:$B$122)</f>
        <v>#N/A</v>
      </c>
      <c r="C285" s="81" t="e">
        <f>LOOKUP(A285,Seznamy!$A$112:$A$122,Seznamy!$C$112:$C$122)</f>
        <v>#N/A</v>
      </c>
      <c r="D285" s="82" t="e">
        <f>LOOKUP(A285,Seznamy!$A$112:$A$122,Seznamy!$F$112:$F$122)</f>
        <v>#N/A</v>
      </c>
      <c r="E285" s="82" t="e">
        <f>LOOKUP(A285,Seznamy!$A$112:$A$122,Seznamy!$G$112:$G$122)</f>
        <v>#N/A</v>
      </c>
      <c r="F285" s="83" t="e">
        <f>LOOKUP(A285,Seznamy!$A$112:$A$122,Seznamy!$J$112:$J$122)</f>
        <v>#N/A</v>
      </c>
      <c r="G285" s="83">
        <v>13</v>
      </c>
      <c r="H285" s="81">
        <f>LOOKUP(G285,'Dělená - těžba'!$A$16:$A$46,'Dělená - těžba'!$B$16:$B$46)</f>
        <v>0</v>
      </c>
      <c r="I285" s="84">
        <f t="array" ref="I285">SUM(IF(('Dělená - těžba'!$A$3:$A$14=A285)*('Dělená - těžba'!$D$1:$AG$1=G285),'Dělená - těžba'!$D$3:$AG$14))</f>
        <v>0</v>
      </c>
      <c r="J285" s="99" t="str">
        <f t="shared" si="15"/>
        <v/>
      </c>
      <c r="K285" s="85">
        <f t="shared" si="16"/>
        <v>1</v>
      </c>
    </row>
    <row r="286" spans="1:11">
      <c r="A286" s="79">
        <v>10</v>
      </c>
      <c r="B286" s="80" t="e">
        <f>LOOKUP(A286,Seznamy!$A$112:$A$122,Seznamy!$B$112:$B$122)</f>
        <v>#N/A</v>
      </c>
      <c r="C286" s="81" t="e">
        <f>LOOKUP(A286,Seznamy!$A$112:$A$122,Seznamy!$C$112:$C$122)</f>
        <v>#N/A</v>
      </c>
      <c r="D286" s="82" t="e">
        <f>LOOKUP(A286,Seznamy!$A$112:$A$122,Seznamy!$F$112:$F$122)</f>
        <v>#N/A</v>
      </c>
      <c r="E286" s="82" t="e">
        <f>LOOKUP(A286,Seznamy!$A$112:$A$122,Seznamy!$G$112:$G$122)</f>
        <v>#N/A</v>
      </c>
      <c r="F286" s="83" t="e">
        <f>LOOKUP(A286,Seznamy!$A$112:$A$122,Seznamy!$J$112:$J$122)</f>
        <v>#N/A</v>
      </c>
      <c r="G286" s="83">
        <v>14</v>
      </c>
      <c r="H286" s="81">
        <f>LOOKUP(G286,'Dělená - těžba'!$A$16:$A$46,'Dělená - těžba'!$B$16:$B$46)</f>
        <v>0</v>
      </c>
      <c r="I286" s="84">
        <f t="array" ref="I286">SUM(IF(('Dělená - těžba'!$A$3:$A$14=A286)*('Dělená - těžba'!$D$1:$AG$1=G286),'Dělená - těžba'!$D$3:$AG$14))</f>
        <v>0</v>
      </c>
      <c r="J286" s="99" t="str">
        <f t="shared" si="15"/>
        <v/>
      </c>
      <c r="K286" s="85">
        <f t="shared" si="16"/>
        <v>1</v>
      </c>
    </row>
    <row r="287" spans="1:11">
      <c r="A287" s="79">
        <v>10</v>
      </c>
      <c r="B287" s="80" t="e">
        <f>LOOKUP(A287,Seznamy!$A$112:$A$122,Seznamy!$B$112:$B$122)</f>
        <v>#N/A</v>
      </c>
      <c r="C287" s="81" t="e">
        <f>LOOKUP(A287,Seznamy!$A$112:$A$122,Seznamy!$C$112:$C$122)</f>
        <v>#N/A</v>
      </c>
      <c r="D287" s="82" t="e">
        <f>LOOKUP(A287,Seznamy!$A$112:$A$122,Seznamy!$F$112:$F$122)</f>
        <v>#N/A</v>
      </c>
      <c r="E287" s="82" t="e">
        <f>LOOKUP(A287,Seznamy!$A$112:$A$122,Seznamy!$G$112:$G$122)</f>
        <v>#N/A</v>
      </c>
      <c r="F287" s="83" t="e">
        <f>LOOKUP(A287,Seznamy!$A$112:$A$122,Seznamy!$J$112:$J$122)</f>
        <v>#N/A</v>
      </c>
      <c r="G287" s="83">
        <v>15</v>
      </c>
      <c r="H287" s="81">
        <f>LOOKUP(G287,'Dělená - těžba'!$A$16:$A$46,'Dělená - těžba'!$B$16:$B$46)</f>
        <v>0</v>
      </c>
      <c r="I287" s="84">
        <f t="array" ref="I287">SUM(IF(('Dělená - těžba'!$A$3:$A$14=A287)*('Dělená - těžba'!$D$1:$AG$1=G287),'Dělená - těžba'!$D$3:$AG$14))</f>
        <v>0</v>
      </c>
      <c r="J287" s="99" t="str">
        <f t="shared" si="15"/>
        <v/>
      </c>
      <c r="K287" s="85">
        <f t="shared" si="16"/>
        <v>1</v>
      </c>
    </row>
    <row r="288" spans="1:11">
      <c r="A288" s="79">
        <v>10</v>
      </c>
      <c r="B288" s="80" t="e">
        <f>LOOKUP(A288,Seznamy!$A$112:$A$122,Seznamy!$B$112:$B$122)</f>
        <v>#N/A</v>
      </c>
      <c r="C288" s="81" t="e">
        <f>LOOKUP(A288,Seznamy!$A$112:$A$122,Seznamy!$C$112:$C$122)</f>
        <v>#N/A</v>
      </c>
      <c r="D288" s="82" t="e">
        <f>LOOKUP(A288,Seznamy!$A$112:$A$122,Seznamy!$F$112:$F$122)</f>
        <v>#N/A</v>
      </c>
      <c r="E288" s="82" t="e">
        <f>LOOKUP(A288,Seznamy!$A$112:$A$122,Seznamy!$G$112:$G$122)</f>
        <v>#N/A</v>
      </c>
      <c r="F288" s="83" t="e">
        <f>LOOKUP(A288,Seznamy!$A$112:$A$122,Seznamy!$J$112:$J$122)</f>
        <v>#N/A</v>
      </c>
      <c r="G288" s="83">
        <v>16</v>
      </c>
      <c r="H288" s="81">
        <f>LOOKUP(G288,'Dělená - těžba'!$A$16:$A$46,'Dělená - těžba'!$B$16:$B$46)</f>
        <v>0</v>
      </c>
      <c r="I288" s="84">
        <f t="array" ref="I288">SUM(IF(('Dělená - těžba'!$A$3:$A$14=A288)*('Dělená - těžba'!$D$1:$AG$1=G288),'Dělená - těžba'!$D$3:$AG$14))</f>
        <v>0</v>
      </c>
      <c r="J288" s="99" t="str">
        <f t="shared" si="15"/>
        <v/>
      </c>
      <c r="K288" s="85">
        <f t="shared" si="16"/>
        <v>1</v>
      </c>
    </row>
    <row r="289" spans="1:11">
      <c r="A289" s="79">
        <v>10</v>
      </c>
      <c r="B289" s="80" t="e">
        <f>LOOKUP(A289,Seznamy!$A$112:$A$122,Seznamy!$B$112:$B$122)</f>
        <v>#N/A</v>
      </c>
      <c r="C289" s="81" t="e">
        <f>LOOKUP(A289,Seznamy!$A$112:$A$122,Seznamy!$C$112:$C$122)</f>
        <v>#N/A</v>
      </c>
      <c r="D289" s="82" t="e">
        <f>LOOKUP(A289,Seznamy!$A$112:$A$122,Seznamy!$F$112:$F$122)</f>
        <v>#N/A</v>
      </c>
      <c r="E289" s="82" t="e">
        <f>LOOKUP(A289,Seznamy!$A$112:$A$122,Seznamy!$G$112:$G$122)</f>
        <v>#N/A</v>
      </c>
      <c r="F289" s="83" t="e">
        <f>LOOKUP(A289,Seznamy!$A$112:$A$122,Seznamy!$J$112:$J$122)</f>
        <v>#N/A</v>
      </c>
      <c r="G289" s="83">
        <v>17</v>
      </c>
      <c r="H289" s="81">
        <f>LOOKUP(G289,'Dělená - těžba'!$A$16:$A$46,'Dělená - těžba'!$B$16:$B$46)</f>
        <v>0</v>
      </c>
      <c r="I289" s="84">
        <f t="array" ref="I289">SUM(IF(('Dělená - těžba'!$A$3:$A$14=A289)*('Dělená - těžba'!$D$1:$AG$1=G289),'Dělená - těžba'!$D$3:$AG$14))</f>
        <v>0</v>
      </c>
      <c r="J289" s="99" t="str">
        <f t="shared" si="15"/>
        <v/>
      </c>
      <c r="K289" s="85">
        <f t="shared" si="16"/>
        <v>1</v>
      </c>
    </row>
    <row r="290" spans="1:11">
      <c r="A290" s="79">
        <v>10</v>
      </c>
      <c r="B290" s="80" t="e">
        <f>LOOKUP(A290,Seznamy!$A$112:$A$122,Seznamy!$B$112:$B$122)</f>
        <v>#N/A</v>
      </c>
      <c r="C290" s="81" t="e">
        <f>LOOKUP(A290,Seznamy!$A$112:$A$122,Seznamy!$C$112:$C$122)</f>
        <v>#N/A</v>
      </c>
      <c r="D290" s="82" t="e">
        <f>LOOKUP(A290,Seznamy!$A$112:$A$122,Seznamy!$F$112:$F$122)</f>
        <v>#N/A</v>
      </c>
      <c r="E290" s="82" t="e">
        <f>LOOKUP(A290,Seznamy!$A$112:$A$122,Seznamy!$G$112:$G$122)</f>
        <v>#N/A</v>
      </c>
      <c r="F290" s="83" t="e">
        <f>LOOKUP(A290,Seznamy!$A$112:$A$122,Seznamy!$J$112:$J$122)</f>
        <v>#N/A</v>
      </c>
      <c r="G290" s="83">
        <v>18</v>
      </c>
      <c r="H290" s="81">
        <f>LOOKUP(G290,'Dělená - těžba'!$A$16:$A$46,'Dělená - těžba'!$B$16:$B$46)</f>
        <v>0</v>
      </c>
      <c r="I290" s="84">
        <f t="array" ref="I290">SUM(IF(('Dělená - těžba'!$A$3:$A$14=A290)*('Dělená - těžba'!$D$1:$AG$1=G290),'Dělená - těžba'!$D$3:$AG$14))</f>
        <v>0</v>
      </c>
      <c r="J290" s="99" t="str">
        <f t="shared" si="15"/>
        <v/>
      </c>
      <c r="K290" s="85">
        <f t="shared" si="16"/>
        <v>1</v>
      </c>
    </row>
    <row r="291" spans="1:11">
      <c r="A291" s="79">
        <v>10</v>
      </c>
      <c r="B291" s="80" t="e">
        <f>LOOKUP(A291,Seznamy!$A$112:$A$122,Seznamy!$B$112:$B$122)</f>
        <v>#N/A</v>
      </c>
      <c r="C291" s="81" t="e">
        <f>LOOKUP(A291,Seznamy!$A$112:$A$122,Seznamy!$C$112:$C$122)</f>
        <v>#N/A</v>
      </c>
      <c r="D291" s="82" t="e">
        <f>LOOKUP(A291,Seznamy!$A$112:$A$122,Seznamy!$F$112:$F$122)</f>
        <v>#N/A</v>
      </c>
      <c r="E291" s="82" t="e">
        <f>LOOKUP(A291,Seznamy!$A$112:$A$122,Seznamy!$G$112:$G$122)</f>
        <v>#N/A</v>
      </c>
      <c r="F291" s="83" t="e">
        <f>LOOKUP(A291,Seznamy!$A$112:$A$122,Seznamy!$J$112:$J$122)</f>
        <v>#N/A</v>
      </c>
      <c r="G291" s="83">
        <v>19</v>
      </c>
      <c r="H291" s="81">
        <f>LOOKUP(G291,'Dělená - těžba'!$A$16:$A$46,'Dělená - těžba'!$B$16:$B$46)</f>
        <v>0</v>
      </c>
      <c r="I291" s="84">
        <f t="array" ref="I291">SUM(IF(('Dělená - těžba'!$A$3:$A$14=A291)*('Dělená - těžba'!$D$1:$AG$1=G291),'Dělená - těžba'!$D$3:$AG$14))</f>
        <v>0</v>
      </c>
      <c r="J291" s="99" t="str">
        <f t="shared" si="15"/>
        <v/>
      </c>
      <c r="K291" s="85">
        <f t="shared" si="16"/>
        <v>1</v>
      </c>
    </row>
    <row r="292" spans="1:11">
      <c r="A292" s="79">
        <v>10</v>
      </c>
      <c r="B292" s="80" t="e">
        <f>LOOKUP(A292,Seznamy!$A$112:$A$122,Seznamy!$B$112:$B$122)</f>
        <v>#N/A</v>
      </c>
      <c r="C292" s="81" t="e">
        <f>LOOKUP(A292,Seznamy!$A$112:$A$122,Seznamy!$C$112:$C$122)</f>
        <v>#N/A</v>
      </c>
      <c r="D292" s="82" t="e">
        <f>LOOKUP(A292,Seznamy!$A$112:$A$122,Seznamy!$F$112:$F$122)</f>
        <v>#N/A</v>
      </c>
      <c r="E292" s="82" t="e">
        <f>LOOKUP(A292,Seznamy!$A$112:$A$122,Seznamy!$G$112:$G$122)</f>
        <v>#N/A</v>
      </c>
      <c r="F292" s="83" t="e">
        <f>LOOKUP(A292,Seznamy!$A$112:$A$122,Seznamy!$J$112:$J$122)</f>
        <v>#N/A</v>
      </c>
      <c r="G292" s="83">
        <v>20</v>
      </c>
      <c r="H292" s="81">
        <f>LOOKUP(G292,'Dělená - těžba'!$A$16:$A$46,'Dělená - těžba'!$B$16:$B$46)</f>
        <v>0</v>
      </c>
      <c r="I292" s="84">
        <f t="array" ref="I292">SUM(IF(('Dělená - těžba'!$A$3:$A$14=A292)*('Dělená - těžba'!$D$1:$AG$1=G292),'Dělená - těžba'!$D$3:$AG$14))</f>
        <v>0</v>
      </c>
      <c r="J292" s="99" t="str">
        <f t="shared" ref="J292:J302" si="17">IF(I292=0,"",I292)</f>
        <v/>
      </c>
      <c r="K292" s="85">
        <f t="shared" ref="K292:K302" si="18">IF(I292=MIN($J$273:$J$302),1,"")</f>
        <v>1</v>
      </c>
    </row>
    <row r="293" spans="1:11">
      <c r="A293" s="79">
        <v>10</v>
      </c>
      <c r="B293" s="80" t="e">
        <f>LOOKUP(A293,Seznamy!$A$112:$A$122,Seznamy!$B$112:$B$122)</f>
        <v>#N/A</v>
      </c>
      <c r="C293" s="81" t="e">
        <f>LOOKUP(A293,Seznamy!$A$112:$A$122,Seznamy!$C$112:$C$122)</f>
        <v>#N/A</v>
      </c>
      <c r="D293" s="82" t="e">
        <f>LOOKUP(A293,Seznamy!$A$112:$A$122,Seznamy!$F$112:$F$122)</f>
        <v>#N/A</v>
      </c>
      <c r="E293" s="82" t="e">
        <f>LOOKUP(A293,Seznamy!$A$112:$A$122,Seznamy!$G$112:$G$122)</f>
        <v>#N/A</v>
      </c>
      <c r="F293" s="83" t="e">
        <f>LOOKUP(A293,Seznamy!$A$112:$A$122,Seznamy!$J$112:$J$122)</f>
        <v>#N/A</v>
      </c>
      <c r="G293" s="83">
        <v>21</v>
      </c>
      <c r="H293" s="81">
        <f>LOOKUP(G293,'Dělená - těžba'!$A$16:$A$46,'Dělená - těžba'!$B$16:$B$46)</f>
        <v>0</v>
      </c>
      <c r="I293" s="84">
        <f t="array" ref="I293">SUM(IF(('Dělená - těžba'!$A$3:$A$14=A293)*('Dělená - těžba'!$D$1:$AG$1=G293),'Dělená - těžba'!$D$3:$AG$14))</f>
        <v>0</v>
      </c>
      <c r="J293" s="99" t="str">
        <f t="shared" si="17"/>
        <v/>
      </c>
      <c r="K293" s="85">
        <f t="shared" si="18"/>
        <v>1</v>
      </c>
    </row>
    <row r="294" spans="1:11">
      <c r="A294" s="79">
        <v>10</v>
      </c>
      <c r="B294" s="80" t="e">
        <f>LOOKUP(A294,Seznamy!$A$112:$A$122,Seznamy!$B$112:$B$122)</f>
        <v>#N/A</v>
      </c>
      <c r="C294" s="81" t="e">
        <f>LOOKUP(A294,Seznamy!$A$112:$A$122,Seznamy!$C$112:$C$122)</f>
        <v>#N/A</v>
      </c>
      <c r="D294" s="82" t="e">
        <f>LOOKUP(A294,Seznamy!$A$112:$A$122,Seznamy!$F$112:$F$122)</f>
        <v>#N/A</v>
      </c>
      <c r="E294" s="82" t="e">
        <f>LOOKUP(A294,Seznamy!$A$112:$A$122,Seznamy!$G$112:$G$122)</f>
        <v>#N/A</v>
      </c>
      <c r="F294" s="83" t="e">
        <f>LOOKUP(A294,Seznamy!$A$112:$A$122,Seznamy!$J$112:$J$122)</f>
        <v>#N/A</v>
      </c>
      <c r="G294" s="83">
        <v>22</v>
      </c>
      <c r="H294" s="81">
        <f>LOOKUP(G294,'Dělená - těžba'!$A$16:$A$46,'Dělená - těžba'!$B$16:$B$46)</f>
        <v>0</v>
      </c>
      <c r="I294" s="84">
        <f t="array" ref="I294">SUM(IF(('Dělená - těžba'!$A$3:$A$14=A294)*('Dělená - těžba'!$D$1:$AG$1=G294),'Dělená - těžba'!$D$3:$AG$14))</f>
        <v>0</v>
      </c>
      <c r="J294" s="99" t="str">
        <f t="shared" si="17"/>
        <v/>
      </c>
      <c r="K294" s="85">
        <f t="shared" si="18"/>
        <v>1</v>
      </c>
    </row>
    <row r="295" spans="1:11">
      <c r="A295" s="79">
        <v>10</v>
      </c>
      <c r="B295" s="80" t="e">
        <f>LOOKUP(A295,Seznamy!$A$112:$A$122,Seznamy!$B$112:$B$122)</f>
        <v>#N/A</v>
      </c>
      <c r="C295" s="81" t="e">
        <f>LOOKUP(A295,Seznamy!$A$112:$A$122,Seznamy!$C$112:$C$122)</f>
        <v>#N/A</v>
      </c>
      <c r="D295" s="82" t="e">
        <f>LOOKUP(A295,Seznamy!$A$112:$A$122,Seznamy!$F$112:$F$122)</f>
        <v>#N/A</v>
      </c>
      <c r="E295" s="82" t="e">
        <f>LOOKUP(A295,Seznamy!$A$112:$A$122,Seznamy!$G$112:$G$122)</f>
        <v>#N/A</v>
      </c>
      <c r="F295" s="83" t="e">
        <f>LOOKUP(A295,Seznamy!$A$112:$A$122,Seznamy!$J$112:$J$122)</f>
        <v>#N/A</v>
      </c>
      <c r="G295" s="83">
        <v>23</v>
      </c>
      <c r="H295" s="81">
        <f>LOOKUP(G295,'Dělená - těžba'!$A$16:$A$46,'Dělená - těžba'!$B$16:$B$46)</f>
        <v>0</v>
      </c>
      <c r="I295" s="84">
        <f t="array" ref="I295">SUM(IF(('Dělená - těžba'!$A$3:$A$14=A295)*('Dělená - těžba'!$D$1:$AG$1=G295),'Dělená - těžba'!$D$3:$AG$14))</f>
        <v>0</v>
      </c>
      <c r="J295" s="99" t="str">
        <f t="shared" si="17"/>
        <v/>
      </c>
      <c r="K295" s="85">
        <f t="shared" si="18"/>
        <v>1</v>
      </c>
    </row>
    <row r="296" spans="1:11">
      <c r="A296" s="79">
        <v>10</v>
      </c>
      <c r="B296" s="80" t="e">
        <f>LOOKUP(A296,Seznamy!$A$112:$A$122,Seznamy!$B$112:$B$122)</f>
        <v>#N/A</v>
      </c>
      <c r="C296" s="81" t="e">
        <f>LOOKUP(A296,Seznamy!$A$112:$A$122,Seznamy!$C$112:$C$122)</f>
        <v>#N/A</v>
      </c>
      <c r="D296" s="82" t="e">
        <f>LOOKUP(A296,Seznamy!$A$112:$A$122,Seznamy!$F$112:$F$122)</f>
        <v>#N/A</v>
      </c>
      <c r="E296" s="82" t="e">
        <f>LOOKUP(A296,Seznamy!$A$112:$A$122,Seznamy!$G$112:$G$122)</f>
        <v>#N/A</v>
      </c>
      <c r="F296" s="83" t="e">
        <f>LOOKUP(A296,Seznamy!$A$112:$A$122,Seznamy!$J$112:$J$122)</f>
        <v>#N/A</v>
      </c>
      <c r="G296" s="83">
        <v>24</v>
      </c>
      <c r="H296" s="81">
        <f>LOOKUP(G296,'Dělená - těžba'!$A$16:$A$46,'Dělená - těžba'!$B$16:$B$46)</f>
        <v>0</v>
      </c>
      <c r="I296" s="84">
        <f t="array" ref="I296">SUM(IF(('Dělená - těžba'!$A$3:$A$14=A296)*('Dělená - těžba'!$D$1:$AG$1=G296),'Dělená - těžba'!$D$3:$AG$14))</f>
        <v>0</v>
      </c>
      <c r="J296" s="99" t="str">
        <f t="shared" si="17"/>
        <v/>
      </c>
      <c r="K296" s="85">
        <f t="shared" si="18"/>
        <v>1</v>
      </c>
    </row>
    <row r="297" spans="1:11">
      <c r="A297" s="79">
        <v>10</v>
      </c>
      <c r="B297" s="80" t="e">
        <f>LOOKUP(A297,Seznamy!$A$112:$A$122,Seznamy!$B$112:$B$122)</f>
        <v>#N/A</v>
      </c>
      <c r="C297" s="81" t="e">
        <f>LOOKUP(A297,Seznamy!$A$112:$A$122,Seznamy!$C$112:$C$122)</f>
        <v>#N/A</v>
      </c>
      <c r="D297" s="82" t="e">
        <f>LOOKUP(A297,Seznamy!$A$112:$A$122,Seznamy!$F$112:$F$122)</f>
        <v>#N/A</v>
      </c>
      <c r="E297" s="82" t="e">
        <f>LOOKUP(A297,Seznamy!$A$112:$A$122,Seznamy!$G$112:$G$122)</f>
        <v>#N/A</v>
      </c>
      <c r="F297" s="83" t="e">
        <f>LOOKUP(A297,Seznamy!$A$112:$A$122,Seznamy!$J$112:$J$122)</f>
        <v>#N/A</v>
      </c>
      <c r="G297" s="83">
        <v>25</v>
      </c>
      <c r="H297" s="81">
        <f>LOOKUP(G297,'Dělená - těžba'!$A$16:$A$46,'Dělená - těžba'!$B$16:$B$46)</f>
        <v>0</v>
      </c>
      <c r="I297" s="84">
        <f t="array" ref="I297">SUM(IF(('Dělená - těžba'!$A$3:$A$14=A297)*('Dělená - těžba'!$D$1:$AG$1=G297),'Dělená - těžba'!$D$3:$AG$14))</f>
        <v>0</v>
      </c>
      <c r="J297" s="99" t="str">
        <f t="shared" si="17"/>
        <v/>
      </c>
      <c r="K297" s="85">
        <f t="shared" si="18"/>
        <v>1</v>
      </c>
    </row>
    <row r="298" spans="1:11">
      <c r="A298" s="79">
        <v>10</v>
      </c>
      <c r="B298" s="80" t="e">
        <f>LOOKUP(A298,Seznamy!$A$112:$A$122,Seznamy!$B$112:$B$122)</f>
        <v>#N/A</v>
      </c>
      <c r="C298" s="81" t="e">
        <f>LOOKUP(A298,Seznamy!$A$112:$A$122,Seznamy!$C$112:$C$122)</f>
        <v>#N/A</v>
      </c>
      <c r="D298" s="82" t="e">
        <f>LOOKUP(A298,Seznamy!$A$112:$A$122,Seznamy!$F$112:$F$122)</f>
        <v>#N/A</v>
      </c>
      <c r="E298" s="82" t="e">
        <f>LOOKUP(A298,Seznamy!$A$112:$A$122,Seznamy!$G$112:$G$122)</f>
        <v>#N/A</v>
      </c>
      <c r="F298" s="83" t="e">
        <f>LOOKUP(A298,Seznamy!$A$112:$A$122,Seznamy!$J$112:$J$122)</f>
        <v>#N/A</v>
      </c>
      <c r="G298" s="83">
        <v>26</v>
      </c>
      <c r="H298" s="81">
        <f>LOOKUP(G298,'Dělená - těžba'!$A$16:$A$46,'Dělená - těžba'!$B$16:$B$46)</f>
        <v>0</v>
      </c>
      <c r="I298" s="84">
        <f t="array" ref="I298">SUM(IF(('Dělená - těžba'!$A$3:$A$14=A298)*('Dělená - těžba'!$D$1:$AG$1=G298),'Dělená - těžba'!$D$3:$AG$14))</f>
        <v>0</v>
      </c>
      <c r="J298" s="99" t="str">
        <f t="shared" si="17"/>
        <v/>
      </c>
      <c r="K298" s="85">
        <f t="shared" si="18"/>
        <v>1</v>
      </c>
    </row>
    <row r="299" spans="1:11">
      <c r="A299" s="79">
        <v>10</v>
      </c>
      <c r="B299" s="80" t="e">
        <f>LOOKUP(A299,Seznamy!$A$112:$A$122,Seznamy!$B$112:$B$122)</f>
        <v>#N/A</v>
      </c>
      <c r="C299" s="81" t="e">
        <f>LOOKUP(A299,Seznamy!$A$112:$A$122,Seznamy!$C$112:$C$122)</f>
        <v>#N/A</v>
      </c>
      <c r="D299" s="82" t="e">
        <f>LOOKUP(A299,Seznamy!$A$112:$A$122,Seznamy!$F$112:$F$122)</f>
        <v>#N/A</v>
      </c>
      <c r="E299" s="82" t="e">
        <f>LOOKUP(A299,Seznamy!$A$112:$A$122,Seznamy!$G$112:$G$122)</f>
        <v>#N/A</v>
      </c>
      <c r="F299" s="83" t="e">
        <f>LOOKUP(A299,Seznamy!$A$112:$A$122,Seznamy!$J$112:$J$122)</f>
        <v>#N/A</v>
      </c>
      <c r="G299" s="83">
        <v>27</v>
      </c>
      <c r="H299" s="81">
        <f>LOOKUP(G299,'Dělená - těžba'!$A$16:$A$46,'Dělená - těžba'!$B$16:$B$46)</f>
        <v>0</v>
      </c>
      <c r="I299" s="84">
        <f t="array" ref="I299">SUM(IF(('Dělená - těžba'!$A$3:$A$14=A299)*('Dělená - těžba'!$D$1:$AG$1=G299),'Dělená - těžba'!$D$3:$AG$14))</f>
        <v>0</v>
      </c>
      <c r="J299" s="99" t="str">
        <f t="shared" si="17"/>
        <v/>
      </c>
      <c r="K299" s="85">
        <f t="shared" si="18"/>
        <v>1</v>
      </c>
    </row>
    <row r="300" spans="1:11">
      <c r="A300" s="79">
        <v>10</v>
      </c>
      <c r="B300" s="80" t="e">
        <f>LOOKUP(A300,Seznamy!$A$112:$A$122,Seznamy!$B$112:$B$122)</f>
        <v>#N/A</v>
      </c>
      <c r="C300" s="81" t="e">
        <f>LOOKUP(A300,Seznamy!$A$112:$A$122,Seznamy!$C$112:$C$122)</f>
        <v>#N/A</v>
      </c>
      <c r="D300" s="82" t="e">
        <f>LOOKUP(A300,Seznamy!$A$112:$A$122,Seznamy!$F$112:$F$122)</f>
        <v>#N/A</v>
      </c>
      <c r="E300" s="82" t="e">
        <f>LOOKUP(A300,Seznamy!$A$112:$A$122,Seznamy!$G$112:$G$122)</f>
        <v>#N/A</v>
      </c>
      <c r="F300" s="83" t="e">
        <f>LOOKUP(A300,Seznamy!$A$112:$A$122,Seznamy!$J$112:$J$122)</f>
        <v>#N/A</v>
      </c>
      <c r="G300" s="83">
        <v>28</v>
      </c>
      <c r="H300" s="81">
        <f>LOOKUP(G300,'Dělená - těžba'!$A$16:$A$46,'Dělená - těžba'!$B$16:$B$46)</f>
        <v>0</v>
      </c>
      <c r="I300" s="84">
        <f t="array" ref="I300">SUM(IF(('Dělená - těžba'!$A$3:$A$14=A300)*('Dělená - těžba'!$D$1:$AG$1=G300),'Dělená - těžba'!$D$3:$AG$14))</f>
        <v>0</v>
      </c>
      <c r="J300" s="99" t="str">
        <f t="shared" si="17"/>
        <v/>
      </c>
      <c r="K300" s="85">
        <f t="shared" si="18"/>
        <v>1</v>
      </c>
    </row>
    <row r="301" spans="1:11">
      <c r="A301" s="79">
        <v>10</v>
      </c>
      <c r="B301" s="80" t="e">
        <f>LOOKUP(A301,Seznamy!$A$112:$A$122,Seznamy!$B$112:$B$122)</f>
        <v>#N/A</v>
      </c>
      <c r="C301" s="81" t="e">
        <f>LOOKUP(A301,Seznamy!$A$112:$A$122,Seznamy!$C$112:$C$122)</f>
        <v>#N/A</v>
      </c>
      <c r="D301" s="82" t="e">
        <f>LOOKUP(A301,Seznamy!$A$112:$A$122,Seznamy!$F$112:$F$122)</f>
        <v>#N/A</v>
      </c>
      <c r="E301" s="82" t="e">
        <f>LOOKUP(A301,Seznamy!$A$112:$A$122,Seznamy!$G$112:$G$122)</f>
        <v>#N/A</v>
      </c>
      <c r="F301" s="83" t="e">
        <f>LOOKUP(A301,Seznamy!$A$112:$A$122,Seznamy!$J$112:$J$122)</f>
        <v>#N/A</v>
      </c>
      <c r="G301" s="83">
        <v>29</v>
      </c>
      <c r="H301" s="81">
        <f>LOOKUP(G301,'Dělená - těžba'!$A$16:$A$46,'Dělená - těžba'!$B$16:$B$46)</f>
        <v>0</v>
      </c>
      <c r="I301" s="84">
        <f t="array" ref="I301">SUM(IF(('Dělená - těžba'!$A$3:$A$14=A301)*('Dělená - těžba'!$D$1:$AG$1=G301),'Dělená - těžba'!$D$3:$AG$14))</f>
        <v>0</v>
      </c>
      <c r="J301" s="99" t="str">
        <f t="shared" si="17"/>
        <v/>
      </c>
      <c r="K301" s="85">
        <f t="shared" si="18"/>
        <v>1</v>
      </c>
    </row>
    <row r="302" spans="1:11">
      <c r="A302" s="79">
        <v>10</v>
      </c>
      <c r="B302" s="80" t="e">
        <f>LOOKUP(A302,Seznamy!$A$112:$A$122,Seznamy!$B$112:$B$122)</f>
        <v>#N/A</v>
      </c>
      <c r="C302" s="81" t="e">
        <f>LOOKUP(A302,Seznamy!$A$112:$A$122,Seznamy!$C$112:$C$122)</f>
        <v>#N/A</v>
      </c>
      <c r="D302" s="82" t="e">
        <f>LOOKUP(A302,Seznamy!$A$112:$A$122,Seznamy!$F$112:$F$122)</f>
        <v>#N/A</v>
      </c>
      <c r="E302" s="82" t="e">
        <f>LOOKUP(A302,Seznamy!$A$112:$A$122,Seznamy!$G$112:$G$122)</f>
        <v>#N/A</v>
      </c>
      <c r="F302" s="83" t="e">
        <f>LOOKUP(A302,Seznamy!$A$112:$A$122,Seznamy!$J$112:$J$122)</f>
        <v>#N/A</v>
      </c>
      <c r="G302" s="83">
        <v>30</v>
      </c>
      <c r="H302" s="81">
        <f>LOOKUP(G302,'Dělená - těžba'!$A$16:$A$46,'Dělená - těžba'!$B$16:$B$46)</f>
        <v>0</v>
      </c>
      <c r="I302" s="84">
        <f t="array" ref="I302">SUM(IF(('Dělená - těžba'!$A$3:$A$14=A302)*('Dělená - těžba'!$D$1:$AG$1=G302),'Dělená - těžba'!$D$3:$AG$14))</f>
        <v>0</v>
      </c>
      <c r="J302" s="99" t="str">
        <f t="shared" si="17"/>
        <v/>
      </c>
      <c r="K302" s="85">
        <f t="shared" si="18"/>
        <v>1</v>
      </c>
    </row>
  </sheetData>
  <autoFilter ref="A2:K302">
    <filterColumn colId="8"/>
    <filterColumn colId="9"/>
    <sortState ref="A5:J170">
      <sortCondition ref="A2:A182"/>
    </sortState>
  </autoFilter>
  <sortState ref="A8:K291">
    <sortCondition ref="A8:A291"/>
    <sortCondition ref="I8:I291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7" fitToHeight="4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D7"/>
  <sheetViews>
    <sheetView showGridLines="0" workbookViewId="0">
      <selection activeCell="D15" sqref="D15"/>
    </sheetView>
  </sheetViews>
  <sheetFormatPr defaultRowHeight="15"/>
  <cols>
    <col min="1" max="1" width="39.140625" bestFit="1" customWidth="1"/>
    <col min="2" max="2" width="10.85546875" customWidth="1"/>
    <col min="3" max="3" width="13" customWidth="1"/>
    <col min="4" max="4" width="19.28515625" customWidth="1"/>
    <col min="5" max="5" width="14.140625" bestFit="1" customWidth="1"/>
  </cols>
  <sheetData>
    <row r="1" spans="1:4" s="34" customFormat="1">
      <c r="A1" s="32" t="s">
        <v>41</v>
      </c>
      <c r="B1" s="33">
        <v>1</v>
      </c>
    </row>
    <row r="3" spans="1:4">
      <c r="B3" s="56" t="s">
        <v>39</v>
      </c>
    </row>
    <row r="4" spans="1:4">
      <c r="A4" s="55" t="s">
        <v>49</v>
      </c>
      <c r="B4" s="31" t="s">
        <v>32</v>
      </c>
      <c r="C4" s="31" t="s">
        <v>33</v>
      </c>
      <c r="D4" s="31" t="s">
        <v>45</v>
      </c>
    </row>
    <row r="5" spans="1:4">
      <c r="A5" s="18">
        <v>0</v>
      </c>
      <c r="B5" s="17" t="e">
        <v>#N/A</v>
      </c>
      <c r="C5" s="17" t="e">
        <v>#N/A</v>
      </c>
      <c r="D5" s="17">
        <v>0</v>
      </c>
    </row>
    <row r="6" spans="1:4">
      <c r="A6" s="130" t="s">
        <v>104</v>
      </c>
      <c r="B6" s="17" t="e">
        <v>#N/A</v>
      </c>
      <c r="C6" s="17" t="e">
        <v>#N/A</v>
      </c>
      <c r="D6" s="17">
        <v>0</v>
      </c>
    </row>
    <row r="7" spans="1:4">
      <c r="A7" s="18" t="s">
        <v>38</v>
      </c>
      <c r="B7" s="17" t="e">
        <v>#N/A</v>
      </c>
      <c r="C7" s="17" t="e">
        <v>#N/A</v>
      </c>
      <c r="D7" s="17"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0"/>
  <sheetViews>
    <sheetView workbookViewId="0">
      <selection activeCell="Q39" sqref="Q39"/>
    </sheetView>
  </sheetViews>
  <sheetFormatPr defaultRowHeight="15"/>
  <cols>
    <col min="1" max="1" width="37.140625" style="129" customWidth="1"/>
  </cols>
  <sheetData>
    <row r="1" spans="1:1">
      <c r="A1" s="129" t="s">
        <v>84</v>
      </c>
    </row>
    <row r="2" spans="1:1">
      <c r="A2" s="129" t="s">
        <v>48</v>
      </c>
    </row>
    <row r="3" spans="1:1">
      <c r="A3" s="129" t="s">
        <v>85</v>
      </c>
    </row>
    <row r="4" spans="1:1">
      <c r="A4" s="129" t="s">
        <v>21</v>
      </c>
    </row>
    <row r="5" spans="1:1">
      <c r="A5" s="129" t="s">
        <v>89</v>
      </c>
    </row>
    <row r="6" spans="1:1">
      <c r="A6" s="129" t="s">
        <v>55</v>
      </c>
    </row>
    <row r="7" spans="1:1">
      <c r="A7" s="129" t="s">
        <v>59</v>
      </c>
    </row>
    <row r="8" spans="1:1">
      <c r="A8" s="129" t="s">
        <v>91</v>
      </c>
    </row>
    <row r="9" spans="1:1">
      <c r="A9" s="129" t="s">
        <v>54</v>
      </c>
    </row>
    <row r="10" spans="1:1">
      <c r="A10" s="129" t="s">
        <v>25</v>
      </c>
    </row>
    <row r="11" spans="1:1">
      <c r="A11" s="129" t="s">
        <v>18</v>
      </c>
    </row>
    <row r="12" spans="1:1">
      <c r="A12" s="129" t="s">
        <v>57</v>
      </c>
    </row>
    <row r="13" spans="1:1">
      <c r="A13" s="129" t="s">
        <v>86</v>
      </c>
    </row>
    <row r="14" spans="1:1">
      <c r="A14" s="129" t="s">
        <v>19</v>
      </c>
    </row>
    <row r="15" spans="1:1">
      <c r="A15" s="129" t="s">
        <v>83</v>
      </c>
    </row>
    <row r="16" spans="1:1">
      <c r="A16" s="129" t="s">
        <v>28</v>
      </c>
    </row>
    <row r="17" spans="1:1">
      <c r="A17" s="129" t="s">
        <v>53</v>
      </c>
    </row>
    <row r="18" spans="1:1">
      <c r="A18" s="129" t="s">
        <v>56</v>
      </c>
    </row>
    <row r="19" spans="1:1">
      <c r="A19" s="129" t="s">
        <v>87</v>
      </c>
    </row>
    <row r="20" spans="1:1">
      <c r="A20" s="129" t="s">
        <v>23</v>
      </c>
    </row>
    <row r="21" spans="1:1">
      <c r="A21" s="129" t="s">
        <v>92</v>
      </c>
    </row>
    <row r="22" spans="1:1">
      <c r="A22" s="129" t="s">
        <v>15</v>
      </c>
    </row>
    <row r="23" spans="1:1">
      <c r="A23" s="129" t="s">
        <v>22</v>
      </c>
    </row>
    <row r="24" spans="1:1">
      <c r="A24" s="129" t="s">
        <v>27</v>
      </c>
    </row>
    <row r="25" spans="1:1">
      <c r="A25" s="129" t="s">
        <v>29</v>
      </c>
    </row>
    <row r="26" spans="1:1">
      <c r="A26" s="129" t="s">
        <v>60</v>
      </c>
    </row>
    <row r="27" spans="1:1">
      <c r="A27" s="129" t="s">
        <v>24</v>
      </c>
    </row>
    <row r="28" spans="1:1">
      <c r="A28" s="129" t="s">
        <v>16</v>
      </c>
    </row>
    <row r="29" spans="1:1">
      <c r="A29" s="129" t="s">
        <v>81</v>
      </c>
    </row>
    <row r="30" spans="1:1">
      <c r="A30" s="129" t="s">
        <v>26</v>
      </c>
    </row>
    <row r="31" spans="1:1">
      <c r="A31" s="129" t="s">
        <v>65</v>
      </c>
    </row>
    <row r="32" spans="1:1">
      <c r="A32" s="129" t="s">
        <v>64</v>
      </c>
    </row>
    <row r="33" spans="1:1">
      <c r="A33" s="129" t="s">
        <v>30</v>
      </c>
    </row>
    <row r="34" spans="1:1">
      <c r="A34" s="129" t="s">
        <v>63</v>
      </c>
    </row>
    <row r="35" spans="1:1">
      <c r="A35" s="129" t="s">
        <v>17</v>
      </c>
    </row>
    <row r="36" spans="1:1">
      <c r="A36" s="129" t="s">
        <v>82</v>
      </c>
    </row>
    <row r="37" spans="1:1">
      <c r="A37" s="129" t="s">
        <v>88</v>
      </c>
    </row>
    <row r="38" spans="1:1">
      <c r="A38" s="129" t="s">
        <v>66</v>
      </c>
    </row>
    <row r="39" spans="1:1">
      <c r="A39" s="129" t="s">
        <v>20</v>
      </c>
    </row>
    <row r="40" spans="1:1">
      <c r="A40" s="129" t="s">
        <v>90</v>
      </c>
    </row>
  </sheetData>
  <sortState ref="A1:A40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Seznamy</vt:lpstr>
      <vt:lpstr>Komplexní</vt:lpstr>
      <vt:lpstr>Komplexní - data</vt:lpstr>
      <vt:lpstr>Komplexní - KT</vt:lpstr>
      <vt:lpstr>Dělená - pěstební</vt:lpstr>
      <vt:lpstr>Dělená - pěstební - data</vt:lpstr>
      <vt:lpstr>Dělená - pěstební - KT</vt:lpstr>
      <vt:lpstr>Dělená - těžba</vt:lpstr>
      <vt:lpstr>Dělená - těžba - data</vt:lpstr>
      <vt:lpstr>Dělená - těžba - KT</vt:lpstr>
      <vt:lpstr>Uchazeči</vt:lpstr>
      <vt:lpstr>'Dělená - pěstební'!Názvy_tisku</vt:lpstr>
      <vt:lpstr>'Dělená - pěstební - data'!Názvy_tisku</vt:lpstr>
      <vt:lpstr>'Dělená - těžba'!Názvy_tisku</vt:lpstr>
      <vt:lpstr>'Dělená - těžba - data'!Názvy_tisku</vt:lpstr>
      <vt:lpstr>Komplexní!Názvy_tisku</vt:lpstr>
      <vt:lpstr>'Komplexní - data'!Názvy_tisku</vt:lpstr>
      <vt:lpstr>Komplexní!Oblast_tisku</vt:lpstr>
      <vt:lpstr>Seznamy!Oblast_tisku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2018-01-12T13:15:30Z</cp:lastPrinted>
  <dcterms:created xsi:type="dcterms:W3CDTF">2013-02-26T20:47:08Z</dcterms:created>
  <dcterms:modified xsi:type="dcterms:W3CDTF">2018-03-15T09:48:43Z</dcterms:modified>
</cp:coreProperties>
</file>